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Cache/pivotCacheDefinition8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cardo.rinaldi\Downloads\1\"/>
    </mc:Choice>
  </mc:AlternateContent>
  <xr:revisionPtr revIDLastSave="0" documentId="13_ncr:1_{81432B09-3579-416F-9180-8F0635B15368}" xr6:coauthVersionLast="47" xr6:coauthVersionMax="47" xr10:uidLastSave="{00000000-0000-0000-0000-000000000000}"/>
  <bookViews>
    <workbookView xWindow="-108" yWindow="-108" windowWidth="23256" windowHeight="14016" xr2:uid="{FEBFDFF5-C7DF-4FEE-B397-0DED34440024}"/>
  </bookViews>
  <sheets>
    <sheet name="grafici power pivot" sheetId="7" r:id="rId1"/>
    <sheet name="tb pivot" sheetId="6" r:id="rId2"/>
    <sheet name="CLIENTI" sheetId="5" r:id="rId3"/>
    <sheet name="FATTURAZIONE" sheetId="4" r:id="rId4"/>
    <sheet name="Tabella1" sheetId="3" r:id="rId5"/>
    <sheet name="MASCHERA" sheetId="2" r:id="rId6"/>
  </sheets>
  <definedNames>
    <definedName name="CLIENTE">#REF!</definedName>
    <definedName name="DATA_FATTURA">#REF!</definedName>
    <definedName name="DATA_SCADENZA">#REF!</definedName>
    <definedName name="FiltroDati_STATO">#N/A</definedName>
    <definedName name="IMPORTO">#REF!</definedName>
    <definedName name="N°_FATTURA">#REF!</definedName>
    <definedName name="OGGETTO">#REF!</definedName>
    <definedName name="SequenzaTemporale_DATA_FATTURA">#N/A</definedName>
  </definedNames>
  <calcPr calcId="191029"/>
  <pivotCaches>
    <pivotCache cacheId="347" r:id="rId7"/>
    <pivotCache cacheId="394" r:id="rId8"/>
  </pivotCaches>
  <extLst>
    <ext xmlns:x14="http://schemas.microsoft.com/office/spreadsheetml/2009/9/main" uri="{876F7934-8845-4945-9796-88D515C7AA90}">
      <x14:pivotCaches>
        <pivotCache cacheId="417" r:id="rId9"/>
      </x14:pivotCaches>
    </ex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462" r:id="rId11"/>
        <pivotCache cacheId="504" r:id="rId12"/>
        <pivotCache cacheId="507" r:id="rId13"/>
        <pivotCache cacheId="510" r:id="rId14"/>
      </x15:pivotCaches>
    </ext>
    <ext xmlns:x15="http://schemas.microsoft.com/office/spreadsheetml/2010/11/main" uri="{983426D0-5260-488c-9760-48F4B6AC55F4}">
      <x15:pivotTableReferences>
        <x15:pivotTableReference r:id="rId15"/>
        <x15:pivotTableReference r:id="rId16"/>
        <x15:pivotTableReference r:id="rId17"/>
        <x15:pivotTableReference r:id="rId18"/>
      </x15:pivotTableReferences>
    </ext>
    <ext xmlns:x15="http://schemas.microsoft.com/office/spreadsheetml/2010/11/main" uri="{A2CB5862-8E78-49c6-8D9D-AF26E26ADB89}">
      <x15:timelineCachePivotCaches>
        <pivotCache cacheId="395" r:id="rId19"/>
      </x15:timelineCachePivotCaches>
    </ext>
    <ext xmlns:x15="http://schemas.microsoft.com/office/spreadsheetml/2010/11/main" uri="{D0CA8CA8-9F24-4464-BF8E-62219DCF47F9}">
      <x15:timelineCacheRefs>
        <x15:timelineCacheRef r:id="rId20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I_880b45bc-d14e-482f-ad9f-367d8cbbaf86" name="CLIENTI" connection="Query - CLIENTI"/>
          <x15:modelTable id="FATTURAZIONE_9e5f3228-7c6f-462f-98ed-408cbe7ba49f" name="FATTURAZIONE" connection="Query - FATTURAZIONE"/>
        </x15:modelTables>
        <x15:modelRelationships>
          <x15:modelRelationship fromTable="FATTURAZIONE" fromColumn="CLIENTE" toTable="CLIENTI" toColumn="CLIEN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TTURAZIONE" columnName="DATA FATTURA" columnId="DATA FATTURA">
                <x16:calculatedTimeColumn columnName="DATA FATTURA (anno)" columnId="DATA FATTURA (anno)" contentType="years" isSelected="1"/>
                <x16:calculatedTimeColumn columnName="DATA FATTURA (trimestre)" columnId="DATA FATTURA (trimestre)" contentType="quarters" isSelected="1"/>
                <x16:calculatedTimeColumn columnName="DATA FATTURA (indice mese)" columnId="DATA FATTURA (indice mese)" contentType="monthsindex" isSelected="1"/>
                <x16:calculatedTimeColumn columnName="DATA FATTURA (mese)" columnId="DATA FATTURA (mese)" contentType="months" isSelected="1"/>
              </x16:modelTimeGrouping>
              <x16:modelTimeGrouping tableName="FATTURAZIONE" columnName="DATA SCADENZA" columnId="DATA SCADENZA">
                <x16:calculatedTimeColumn columnName="DATA SCADENZA (anno)" columnId="DATA SCADENZA (anno)" contentType="years" isSelected="1"/>
                <x16:calculatedTimeColumn columnName="DATA SCADENZA (trimestre)" columnId="DATA SCADENZA (trimestre)" contentType="quarters" isSelected="1"/>
                <x16:calculatedTimeColumn columnName="DATA SCADENZA (indice mese)" columnId="DATA SCADENZA (indice mese)" contentType="monthsindex" isSelected="1"/>
                <x16:calculatedTimeColumn columnName="DATA SCADENZA (mese)" columnId="DATA SCADENZA (mese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3" l="1"/>
  <c r="I19" i="3"/>
  <c r="I22" i="3"/>
  <c r="I35" i="3"/>
  <c r="I38" i="3"/>
  <c r="I39" i="3"/>
  <c r="I42" i="3"/>
  <c r="I43" i="3"/>
  <c r="I44" i="3"/>
  <c r="I55" i="3"/>
  <c r="I56" i="3"/>
  <c r="I79" i="3"/>
  <c r="I82" i="3"/>
  <c r="I84" i="3"/>
  <c r="I95" i="3"/>
  <c r="I98" i="3"/>
  <c r="I99" i="3"/>
  <c r="I102" i="3"/>
  <c r="I103" i="3"/>
  <c r="I115" i="3"/>
  <c r="I135" i="3"/>
  <c r="I138" i="3"/>
  <c r="I143" i="3"/>
  <c r="I144" i="3"/>
  <c r="I155" i="3"/>
  <c r="I156" i="3"/>
  <c r="I157" i="3"/>
  <c r="I158" i="3"/>
  <c r="I159" i="3"/>
  <c r="I184" i="3"/>
  <c r="I199" i="3"/>
  <c r="I202" i="3"/>
  <c r="I203" i="3"/>
  <c r="I215" i="3"/>
  <c r="I216" i="3"/>
  <c r="I217" i="3"/>
  <c r="I218" i="3"/>
  <c r="I239" i="3"/>
  <c r="I255" i="3"/>
  <c r="I256" i="3"/>
  <c r="I259" i="3"/>
  <c r="I262" i="3"/>
  <c r="I275" i="3"/>
  <c r="I278" i="3"/>
  <c r="I295" i="3"/>
  <c r="I298" i="3"/>
  <c r="I299" i="3"/>
  <c r="I302" i="3"/>
  <c r="I304" i="3"/>
  <c r="I315" i="3"/>
  <c r="I318" i="3"/>
  <c r="I319" i="3"/>
  <c r="I320" i="3"/>
  <c r="I322" i="3"/>
  <c r="I335" i="3"/>
  <c r="I337" i="3"/>
  <c r="I338" i="3"/>
  <c r="I339" i="3"/>
  <c r="I340" i="3"/>
  <c r="I355" i="3"/>
  <c r="I356" i="3"/>
  <c r="I357" i="3"/>
  <c r="I359" i="3"/>
  <c r="I362" i="3"/>
  <c r="I363" i="3"/>
  <c r="I364" i="3"/>
  <c r="I395" i="3"/>
  <c r="I397" i="3"/>
  <c r="I398" i="3"/>
  <c r="I399" i="3"/>
  <c r="I402" i="3"/>
  <c r="I403" i="3"/>
  <c r="I404" i="3"/>
  <c r="I415" i="3"/>
  <c r="I419" i="3"/>
  <c r="I424" i="3"/>
  <c r="I435" i="3"/>
  <c r="I436" i="3"/>
  <c r="I438" i="3"/>
  <c r="I441" i="3"/>
  <c r="I442" i="3"/>
  <c r="I443" i="3"/>
  <c r="I455" i="3"/>
  <c r="I456" i="3"/>
  <c r="I457" i="3"/>
  <c r="I458" i="3"/>
  <c r="I477" i="3"/>
  <c r="I479" i="3"/>
  <c r="I480" i="3"/>
  <c r="I482" i="3"/>
  <c r="I495" i="3"/>
  <c r="I498" i="3"/>
  <c r="I499" i="3"/>
  <c r="D5" i="2"/>
  <c r="D4" i="2"/>
  <c r="H4" i="3"/>
  <c r="H18" i="3"/>
  <c r="H22" i="3"/>
  <c r="H59" i="3"/>
  <c r="H61" i="3"/>
  <c r="H64" i="3"/>
  <c r="H78" i="3"/>
  <c r="H81" i="3"/>
  <c r="H138" i="3"/>
  <c r="H178" i="3"/>
  <c r="H218" i="3"/>
  <c r="H258" i="3"/>
  <c r="H261" i="3"/>
  <c r="H279" i="3"/>
  <c r="H281" i="3"/>
  <c r="H302" i="3"/>
  <c r="H318" i="3"/>
  <c r="H319" i="3"/>
  <c r="H321" i="3"/>
  <c r="H418" i="3"/>
  <c r="H481" i="3"/>
  <c r="G3" i="3"/>
  <c r="H3" i="3" s="1"/>
  <c r="G4" i="3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G19" i="3"/>
  <c r="H19" i="3" s="1"/>
  <c r="G20" i="3"/>
  <c r="H20" i="3" s="1"/>
  <c r="G21" i="3"/>
  <c r="H21" i="3" s="1"/>
  <c r="G22" i="3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D8" i="2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G60" i="3"/>
  <c r="H60" i="3" s="1"/>
  <c r="G61" i="3"/>
  <c r="G62" i="3"/>
  <c r="H62" i="3" s="1"/>
  <c r="G63" i="3"/>
  <c r="H63" i="3" s="1"/>
  <c r="G64" i="3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G79" i="3"/>
  <c r="H79" i="3" s="1"/>
  <c r="G80" i="3"/>
  <c r="H80" i="3" s="1"/>
  <c r="G81" i="3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145" i="3"/>
  <c r="H145" i="3" s="1"/>
  <c r="G146" i="3"/>
  <c r="H146" i="3" s="1"/>
  <c r="G147" i="3"/>
  <c r="H147" i="3" s="1"/>
  <c r="G148" i="3"/>
  <c r="H148" i="3" s="1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H154" i="3" s="1"/>
  <c r="G155" i="3"/>
  <c r="H155" i="3" s="1"/>
  <c r="G156" i="3"/>
  <c r="H156" i="3" s="1"/>
  <c r="G157" i="3"/>
  <c r="H157" i="3" s="1"/>
  <c r="G158" i="3"/>
  <c r="H158" i="3" s="1"/>
  <c r="G159" i="3"/>
  <c r="H159" i="3" s="1"/>
  <c r="G160" i="3"/>
  <c r="H160" i="3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G167" i="3"/>
  <c r="H167" i="3" s="1"/>
  <c r="G168" i="3"/>
  <c r="H168" i="3" s="1"/>
  <c r="G169" i="3"/>
  <c r="H169" i="3" s="1"/>
  <c r="G170" i="3"/>
  <c r="H170" i="3" s="1"/>
  <c r="G171" i="3"/>
  <c r="H171" i="3" s="1"/>
  <c r="G172" i="3"/>
  <c r="H172" i="3" s="1"/>
  <c r="G173" i="3"/>
  <c r="H173" i="3" s="1"/>
  <c r="G174" i="3"/>
  <c r="H174" i="3" s="1"/>
  <c r="G175" i="3"/>
  <c r="H175" i="3" s="1"/>
  <c r="G176" i="3"/>
  <c r="H176" i="3" s="1"/>
  <c r="G177" i="3"/>
  <c r="H177" i="3" s="1"/>
  <c r="G178" i="3"/>
  <c r="G179" i="3"/>
  <c r="H179" i="3" s="1"/>
  <c r="G180" i="3"/>
  <c r="H180" i="3" s="1"/>
  <c r="G181" i="3"/>
  <c r="H181" i="3" s="1"/>
  <c r="G182" i="3"/>
  <c r="H182" i="3" s="1"/>
  <c r="G183" i="3"/>
  <c r="H183" i="3" s="1"/>
  <c r="G184" i="3"/>
  <c r="H184" i="3" s="1"/>
  <c r="G185" i="3"/>
  <c r="H185" i="3" s="1"/>
  <c r="G186" i="3"/>
  <c r="H186" i="3" s="1"/>
  <c r="G187" i="3"/>
  <c r="H187" i="3" s="1"/>
  <c r="G188" i="3"/>
  <c r="H188" i="3" s="1"/>
  <c r="G189" i="3"/>
  <c r="H189" i="3" s="1"/>
  <c r="G190" i="3"/>
  <c r="H190" i="3" s="1"/>
  <c r="G191" i="3"/>
  <c r="H191" i="3" s="1"/>
  <c r="G192" i="3"/>
  <c r="H192" i="3" s="1"/>
  <c r="G193" i="3"/>
  <c r="H193" i="3" s="1"/>
  <c r="G194" i="3"/>
  <c r="H194" i="3" s="1"/>
  <c r="G195" i="3"/>
  <c r="H195" i="3" s="1"/>
  <c r="G196" i="3"/>
  <c r="H196" i="3" s="1"/>
  <c r="G197" i="3"/>
  <c r="H197" i="3" s="1"/>
  <c r="G198" i="3"/>
  <c r="H198" i="3" s="1"/>
  <c r="G199" i="3"/>
  <c r="H199" i="3" s="1"/>
  <c r="G200" i="3"/>
  <c r="H200" i="3" s="1"/>
  <c r="G201" i="3"/>
  <c r="H201" i="3" s="1"/>
  <c r="G202" i="3"/>
  <c r="H202" i="3" s="1"/>
  <c r="G203" i="3"/>
  <c r="H203" i="3" s="1"/>
  <c r="G204" i="3"/>
  <c r="H204" i="3" s="1"/>
  <c r="G205" i="3"/>
  <c r="H205" i="3" s="1"/>
  <c r="G206" i="3"/>
  <c r="H206" i="3" s="1"/>
  <c r="G207" i="3"/>
  <c r="H207" i="3" s="1"/>
  <c r="G208" i="3"/>
  <c r="H208" i="3" s="1"/>
  <c r="G209" i="3"/>
  <c r="H209" i="3" s="1"/>
  <c r="G210" i="3"/>
  <c r="H210" i="3" s="1"/>
  <c r="G211" i="3"/>
  <c r="H211" i="3" s="1"/>
  <c r="G212" i="3"/>
  <c r="H212" i="3" s="1"/>
  <c r="G213" i="3"/>
  <c r="H213" i="3" s="1"/>
  <c r="G214" i="3"/>
  <c r="H214" i="3" s="1"/>
  <c r="G215" i="3"/>
  <c r="H215" i="3" s="1"/>
  <c r="G216" i="3"/>
  <c r="H216" i="3" s="1"/>
  <c r="G217" i="3"/>
  <c r="H217" i="3" s="1"/>
  <c r="G218" i="3"/>
  <c r="G219" i="3"/>
  <c r="H219" i="3" s="1"/>
  <c r="G220" i="3"/>
  <c r="H220" i="3" s="1"/>
  <c r="G221" i="3"/>
  <c r="H221" i="3" s="1"/>
  <c r="G222" i="3"/>
  <c r="H222" i="3" s="1"/>
  <c r="G223" i="3"/>
  <c r="H223" i="3" s="1"/>
  <c r="G224" i="3"/>
  <c r="H224" i="3" s="1"/>
  <c r="G225" i="3"/>
  <c r="H225" i="3" s="1"/>
  <c r="G226" i="3"/>
  <c r="H226" i="3" s="1"/>
  <c r="G227" i="3"/>
  <c r="H227" i="3" s="1"/>
  <c r="G228" i="3"/>
  <c r="H228" i="3" s="1"/>
  <c r="G229" i="3"/>
  <c r="H229" i="3" s="1"/>
  <c r="G230" i="3"/>
  <c r="H230" i="3" s="1"/>
  <c r="G231" i="3"/>
  <c r="H231" i="3" s="1"/>
  <c r="G232" i="3"/>
  <c r="H232" i="3" s="1"/>
  <c r="G233" i="3"/>
  <c r="H233" i="3" s="1"/>
  <c r="G234" i="3"/>
  <c r="H234" i="3" s="1"/>
  <c r="G235" i="3"/>
  <c r="H235" i="3" s="1"/>
  <c r="G236" i="3"/>
  <c r="H236" i="3" s="1"/>
  <c r="G237" i="3"/>
  <c r="H237" i="3" s="1"/>
  <c r="G238" i="3"/>
  <c r="H238" i="3" s="1"/>
  <c r="G239" i="3"/>
  <c r="H239" i="3" s="1"/>
  <c r="G240" i="3"/>
  <c r="H240" i="3" s="1"/>
  <c r="G241" i="3"/>
  <c r="H241" i="3" s="1"/>
  <c r="G242" i="3"/>
  <c r="H242" i="3" s="1"/>
  <c r="G243" i="3"/>
  <c r="H243" i="3" s="1"/>
  <c r="G244" i="3"/>
  <c r="H244" i="3" s="1"/>
  <c r="G245" i="3"/>
  <c r="H245" i="3" s="1"/>
  <c r="G246" i="3"/>
  <c r="H246" i="3" s="1"/>
  <c r="G247" i="3"/>
  <c r="H247" i="3" s="1"/>
  <c r="G248" i="3"/>
  <c r="H248" i="3" s="1"/>
  <c r="G249" i="3"/>
  <c r="H249" i="3" s="1"/>
  <c r="G250" i="3"/>
  <c r="H250" i="3" s="1"/>
  <c r="G251" i="3"/>
  <c r="H251" i="3" s="1"/>
  <c r="G252" i="3"/>
  <c r="H252" i="3" s="1"/>
  <c r="G253" i="3"/>
  <c r="H253" i="3" s="1"/>
  <c r="G254" i="3"/>
  <c r="H254" i="3" s="1"/>
  <c r="G255" i="3"/>
  <c r="H255" i="3" s="1"/>
  <c r="G256" i="3"/>
  <c r="H256" i="3" s="1"/>
  <c r="G257" i="3"/>
  <c r="H257" i="3" s="1"/>
  <c r="G258" i="3"/>
  <c r="G259" i="3"/>
  <c r="H259" i="3" s="1"/>
  <c r="G260" i="3"/>
  <c r="H260" i="3" s="1"/>
  <c r="G261" i="3"/>
  <c r="G262" i="3"/>
  <c r="H262" i="3" s="1"/>
  <c r="G263" i="3"/>
  <c r="H263" i="3" s="1"/>
  <c r="G264" i="3"/>
  <c r="H264" i="3" s="1"/>
  <c r="G265" i="3"/>
  <c r="H265" i="3" s="1"/>
  <c r="G266" i="3"/>
  <c r="H266" i="3" s="1"/>
  <c r="G267" i="3"/>
  <c r="H267" i="3" s="1"/>
  <c r="G268" i="3"/>
  <c r="H268" i="3" s="1"/>
  <c r="G269" i="3"/>
  <c r="H269" i="3" s="1"/>
  <c r="G270" i="3"/>
  <c r="H270" i="3" s="1"/>
  <c r="G271" i="3"/>
  <c r="H271" i="3" s="1"/>
  <c r="G272" i="3"/>
  <c r="H272" i="3" s="1"/>
  <c r="G273" i="3"/>
  <c r="H273" i="3" s="1"/>
  <c r="G274" i="3"/>
  <c r="H274" i="3" s="1"/>
  <c r="G275" i="3"/>
  <c r="H275" i="3" s="1"/>
  <c r="G276" i="3"/>
  <c r="H276" i="3" s="1"/>
  <c r="G277" i="3"/>
  <c r="H277" i="3" s="1"/>
  <c r="G278" i="3"/>
  <c r="H278" i="3" s="1"/>
  <c r="G279" i="3"/>
  <c r="G280" i="3"/>
  <c r="H280" i="3" s="1"/>
  <c r="G281" i="3"/>
  <c r="G282" i="3"/>
  <c r="H282" i="3" s="1"/>
  <c r="G283" i="3"/>
  <c r="H283" i="3" s="1"/>
  <c r="G284" i="3"/>
  <c r="H284" i="3" s="1"/>
  <c r="G285" i="3"/>
  <c r="H285" i="3" s="1"/>
  <c r="G286" i="3"/>
  <c r="H286" i="3" s="1"/>
  <c r="G287" i="3"/>
  <c r="H287" i="3" s="1"/>
  <c r="G288" i="3"/>
  <c r="H288" i="3" s="1"/>
  <c r="G289" i="3"/>
  <c r="H289" i="3" s="1"/>
  <c r="G290" i="3"/>
  <c r="H290" i="3" s="1"/>
  <c r="G291" i="3"/>
  <c r="H291" i="3" s="1"/>
  <c r="G292" i="3"/>
  <c r="H292" i="3" s="1"/>
  <c r="G293" i="3"/>
  <c r="H293" i="3" s="1"/>
  <c r="G294" i="3"/>
  <c r="H294" i="3" s="1"/>
  <c r="G295" i="3"/>
  <c r="H295" i="3" s="1"/>
  <c r="G296" i="3"/>
  <c r="H296" i="3" s="1"/>
  <c r="G297" i="3"/>
  <c r="H297" i="3" s="1"/>
  <c r="G298" i="3"/>
  <c r="H298" i="3" s="1"/>
  <c r="G299" i="3"/>
  <c r="H299" i="3" s="1"/>
  <c r="G300" i="3"/>
  <c r="H300" i="3" s="1"/>
  <c r="G301" i="3"/>
  <c r="H301" i="3" s="1"/>
  <c r="G302" i="3"/>
  <c r="G303" i="3"/>
  <c r="H303" i="3" s="1"/>
  <c r="G304" i="3"/>
  <c r="H304" i="3" s="1"/>
  <c r="G305" i="3"/>
  <c r="H305" i="3" s="1"/>
  <c r="G306" i="3"/>
  <c r="H306" i="3" s="1"/>
  <c r="G307" i="3"/>
  <c r="H307" i="3" s="1"/>
  <c r="G308" i="3"/>
  <c r="H308" i="3" s="1"/>
  <c r="G309" i="3"/>
  <c r="H309" i="3" s="1"/>
  <c r="G310" i="3"/>
  <c r="H310" i="3" s="1"/>
  <c r="G311" i="3"/>
  <c r="H311" i="3" s="1"/>
  <c r="G312" i="3"/>
  <c r="H312" i="3" s="1"/>
  <c r="G313" i="3"/>
  <c r="H313" i="3" s="1"/>
  <c r="G314" i="3"/>
  <c r="H314" i="3" s="1"/>
  <c r="G315" i="3"/>
  <c r="H315" i="3" s="1"/>
  <c r="G316" i="3"/>
  <c r="H316" i="3" s="1"/>
  <c r="G317" i="3"/>
  <c r="H317" i="3" s="1"/>
  <c r="G318" i="3"/>
  <c r="G319" i="3"/>
  <c r="G320" i="3"/>
  <c r="H320" i="3" s="1"/>
  <c r="G321" i="3"/>
  <c r="G322" i="3"/>
  <c r="H322" i="3" s="1"/>
  <c r="G323" i="3"/>
  <c r="H323" i="3" s="1"/>
  <c r="G324" i="3"/>
  <c r="H324" i="3" s="1"/>
  <c r="G325" i="3"/>
  <c r="H325" i="3" s="1"/>
  <c r="G326" i="3"/>
  <c r="H326" i="3" s="1"/>
  <c r="G327" i="3"/>
  <c r="H327" i="3" s="1"/>
  <c r="G328" i="3"/>
  <c r="H328" i="3" s="1"/>
  <c r="G329" i="3"/>
  <c r="H329" i="3" s="1"/>
  <c r="G330" i="3"/>
  <c r="H330" i="3" s="1"/>
  <c r="G331" i="3"/>
  <c r="H331" i="3" s="1"/>
  <c r="G332" i="3"/>
  <c r="H332" i="3" s="1"/>
  <c r="G333" i="3"/>
  <c r="H333" i="3" s="1"/>
  <c r="G334" i="3"/>
  <c r="H334" i="3" s="1"/>
  <c r="G335" i="3"/>
  <c r="H335" i="3" s="1"/>
  <c r="G336" i="3"/>
  <c r="H336" i="3" s="1"/>
  <c r="G337" i="3"/>
  <c r="H337" i="3" s="1"/>
  <c r="G338" i="3"/>
  <c r="H338" i="3" s="1"/>
  <c r="G339" i="3"/>
  <c r="H339" i="3" s="1"/>
  <c r="G340" i="3"/>
  <c r="H340" i="3" s="1"/>
  <c r="G341" i="3"/>
  <c r="H341" i="3" s="1"/>
  <c r="G342" i="3"/>
  <c r="H342" i="3" s="1"/>
  <c r="G343" i="3"/>
  <c r="H343" i="3" s="1"/>
  <c r="G344" i="3"/>
  <c r="H344" i="3" s="1"/>
  <c r="G345" i="3"/>
  <c r="H345" i="3" s="1"/>
  <c r="G346" i="3"/>
  <c r="H346" i="3" s="1"/>
  <c r="G347" i="3"/>
  <c r="H347" i="3" s="1"/>
  <c r="G348" i="3"/>
  <c r="H348" i="3" s="1"/>
  <c r="G349" i="3"/>
  <c r="H349" i="3" s="1"/>
  <c r="G350" i="3"/>
  <c r="H350" i="3" s="1"/>
  <c r="G351" i="3"/>
  <c r="H351" i="3" s="1"/>
  <c r="G352" i="3"/>
  <c r="H352" i="3" s="1"/>
  <c r="G353" i="3"/>
  <c r="H353" i="3" s="1"/>
  <c r="G354" i="3"/>
  <c r="H354" i="3" s="1"/>
  <c r="G355" i="3"/>
  <c r="H355" i="3" s="1"/>
  <c r="G356" i="3"/>
  <c r="H356" i="3" s="1"/>
  <c r="G357" i="3"/>
  <c r="H357" i="3" s="1"/>
  <c r="G358" i="3"/>
  <c r="H358" i="3" s="1"/>
  <c r="G359" i="3"/>
  <c r="H359" i="3" s="1"/>
  <c r="G360" i="3"/>
  <c r="H360" i="3" s="1"/>
  <c r="G361" i="3"/>
  <c r="H361" i="3" s="1"/>
  <c r="G362" i="3"/>
  <c r="H362" i="3" s="1"/>
  <c r="G363" i="3"/>
  <c r="H363" i="3" s="1"/>
  <c r="G364" i="3"/>
  <c r="H364" i="3" s="1"/>
  <c r="G365" i="3"/>
  <c r="H365" i="3" s="1"/>
  <c r="G366" i="3"/>
  <c r="H366" i="3" s="1"/>
  <c r="G367" i="3"/>
  <c r="H367" i="3" s="1"/>
  <c r="G368" i="3"/>
  <c r="H368" i="3" s="1"/>
  <c r="G369" i="3"/>
  <c r="H369" i="3" s="1"/>
  <c r="G370" i="3"/>
  <c r="H370" i="3" s="1"/>
  <c r="G371" i="3"/>
  <c r="H371" i="3" s="1"/>
  <c r="G372" i="3"/>
  <c r="H372" i="3" s="1"/>
  <c r="G373" i="3"/>
  <c r="H373" i="3" s="1"/>
  <c r="G374" i="3"/>
  <c r="H374" i="3" s="1"/>
  <c r="G375" i="3"/>
  <c r="H375" i="3" s="1"/>
  <c r="G376" i="3"/>
  <c r="H376" i="3" s="1"/>
  <c r="G377" i="3"/>
  <c r="H377" i="3" s="1"/>
  <c r="G378" i="3"/>
  <c r="H378" i="3" s="1"/>
  <c r="G379" i="3"/>
  <c r="H379" i="3" s="1"/>
  <c r="G380" i="3"/>
  <c r="H380" i="3" s="1"/>
  <c r="G381" i="3"/>
  <c r="H381" i="3" s="1"/>
  <c r="G382" i="3"/>
  <c r="H382" i="3" s="1"/>
  <c r="G383" i="3"/>
  <c r="H383" i="3" s="1"/>
  <c r="G384" i="3"/>
  <c r="H384" i="3" s="1"/>
  <c r="G385" i="3"/>
  <c r="H385" i="3" s="1"/>
  <c r="G386" i="3"/>
  <c r="H386" i="3" s="1"/>
  <c r="G387" i="3"/>
  <c r="H387" i="3" s="1"/>
  <c r="G388" i="3"/>
  <c r="H388" i="3" s="1"/>
  <c r="G389" i="3"/>
  <c r="H389" i="3" s="1"/>
  <c r="G390" i="3"/>
  <c r="H390" i="3" s="1"/>
  <c r="G391" i="3"/>
  <c r="H391" i="3" s="1"/>
  <c r="G392" i="3"/>
  <c r="H392" i="3" s="1"/>
  <c r="G393" i="3"/>
  <c r="H393" i="3" s="1"/>
  <c r="G394" i="3"/>
  <c r="H394" i="3" s="1"/>
  <c r="G395" i="3"/>
  <c r="H395" i="3" s="1"/>
  <c r="G396" i="3"/>
  <c r="H396" i="3" s="1"/>
  <c r="G397" i="3"/>
  <c r="H397" i="3" s="1"/>
  <c r="G398" i="3"/>
  <c r="H398" i="3" s="1"/>
  <c r="G399" i="3"/>
  <c r="H399" i="3" s="1"/>
  <c r="G400" i="3"/>
  <c r="H400" i="3" s="1"/>
  <c r="G401" i="3"/>
  <c r="H401" i="3" s="1"/>
  <c r="G402" i="3"/>
  <c r="H402" i="3" s="1"/>
  <c r="G403" i="3"/>
  <c r="H403" i="3" s="1"/>
  <c r="G404" i="3"/>
  <c r="H404" i="3" s="1"/>
  <c r="G405" i="3"/>
  <c r="H405" i="3" s="1"/>
  <c r="G406" i="3"/>
  <c r="H406" i="3" s="1"/>
  <c r="G407" i="3"/>
  <c r="H407" i="3" s="1"/>
  <c r="G408" i="3"/>
  <c r="H408" i="3" s="1"/>
  <c r="G409" i="3"/>
  <c r="H409" i="3" s="1"/>
  <c r="G410" i="3"/>
  <c r="H410" i="3" s="1"/>
  <c r="G411" i="3"/>
  <c r="H411" i="3" s="1"/>
  <c r="G412" i="3"/>
  <c r="H412" i="3" s="1"/>
  <c r="G413" i="3"/>
  <c r="H413" i="3" s="1"/>
  <c r="G414" i="3"/>
  <c r="H414" i="3" s="1"/>
  <c r="G415" i="3"/>
  <c r="H415" i="3" s="1"/>
  <c r="G416" i="3"/>
  <c r="H416" i="3" s="1"/>
  <c r="G417" i="3"/>
  <c r="H417" i="3" s="1"/>
  <c r="G418" i="3"/>
  <c r="G419" i="3"/>
  <c r="H419" i="3" s="1"/>
  <c r="G420" i="3"/>
  <c r="H420" i="3" s="1"/>
  <c r="G421" i="3"/>
  <c r="H421" i="3" s="1"/>
  <c r="G422" i="3"/>
  <c r="H422" i="3" s="1"/>
  <c r="G423" i="3"/>
  <c r="H423" i="3" s="1"/>
  <c r="G424" i="3"/>
  <c r="H424" i="3" s="1"/>
  <c r="G425" i="3"/>
  <c r="H425" i="3" s="1"/>
  <c r="G426" i="3"/>
  <c r="H426" i="3" s="1"/>
  <c r="G427" i="3"/>
  <c r="H427" i="3" s="1"/>
  <c r="G428" i="3"/>
  <c r="H428" i="3" s="1"/>
  <c r="G429" i="3"/>
  <c r="H429" i="3" s="1"/>
  <c r="G430" i="3"/>
  <c r="H430" i="3" s="1"/>
  <c r="G431" i="3"/>
  <c r="H431" i="3" s="1"/>
  <c r="G432" i="3"/>
  <c r="H432" i="3" s="1"/>
  <c r="G433" i="3"/>
  <c r="H433" i="3" s="1"/>
  <c r="G434" i="3"/>
  <c r="H434" i="3" s="1"/>
  <c r="G435" i="3"/>
  <c r="H435" i="3" s="1"/>
  <c r="G436" i="3"/>
  <c r="H436" i="3" s="1"/>
  <c r="G437" i="3"/>
  <c r="H437" i="3" s="1"/>
  <c r="G438" i="3"/>
  <c r="H438" i="3" s="1"/>
  <c r="G439" i="3"/>
  <c r="H439" i="3" s="1"/>
  <c r="G440" i="3"/>
  <c r="H440" i="3" s="1"/>
  <c r="G441" i="3"/>
  <c r="H441" i="3" s="1"/>
  <c r="G442" i="3"/>
  <c r="H442" i="3" s="1"/>
  <c r="G443" i="3"/>
  <c r="H443" i="3" s="1"/>
  <c r="G444" i="3"/>
  <c r="H444" i="3" s="1"/>
  <c r="G445" i="3"/>
  <c r="H445" i="3" s="1"/>
  <c r="G446" i="3"/>
  <c r="H446" i="3" s="1"/>
  <c r="G447" i="3"/>
  <c r="H447" i="3" s="1"/>
  <c r="G448" i="3"/>
  <c r="H448" i="3" s="1"/>
  <c r="G449" i="3"/>
  <c r="H449" i="3" s="1"/>
  <c r="G450" i="3"/>
  <c r="H450" i="3" s="1"/>
  <c r="G451" i="3"/>
  <c r="H451" i="3" s="1"/>
  <c r="G452" i="3"/>
  <c r="H452" i="3" s="1"/>
  <c r="G453" i="3"/>
  <c r="H453" i="3" s="1"/>
  <c r="G454" i="3"/>
  <c r="H454" i="3" s="1"/>
  <c r="G455" i="3"/>
  <c r="H455" i="3" s="1"/>
  <c r="G456" i="3"/>
  <c r="H456" i="3" s="1"/>
  <c r="G457" i="3"/>
  <c r="H457" i="3" s="1"/>
  <c r="G458" i="3"/>
  <c r="H458" i="3" s="1"/>
  <c r="G459" i="3"/>
  <c r="H459" i="3" s="1"/>
  <c r="G460" i="3"/>
  <c r="H460" i="3" s="1"/>
  <c r="G461" i="3"/>
  <c r="H461" i="3" s="1"/>
  <c r="G462" i="3"/>
  <c r="H462" i="3" s="1"/>
  <c r="G463" i="3"/>
  <c r="H463" i="3" s="1"/>
  <c r="G464" i="3"/>
  <c r="H464" i="3" s="1"/>
  <c r="G465" i="3"/>
  <c r="H465" i="3" s="1"/>
  <c r="G466" i="3"/>
  <c r="H466" i="3" s="1"/>
  <c r="G467" i="3"/>
  <c r="H467" i="3" s="1"/>
  <c r="G468" i="3"/>
  <c r="H468" i="3" s="1"/>
  <c r="G469" i="3"/>
  <c r="H469" i="3" s="1"/>
  <c r="G470" i="3"/>
  <c r="H470" i="3" s="1"/>
  <c r="G471" i="3"/>
  <c r="H471" i="3" s="1"/>
  <c r="G472" i="3"/>
  <c r="H472" i="3" s="1"/>
  <c r="G473" i="3"/>
  <c r="H473" i="3" s="1"/>
  <c r="G474" i="3"/>
  <c r="H474" i="3" s="1"/>
  <c r="G475" i="3"/>
  <c r="H475" i="3" s="1"/>
  <c r="G476" i="3"/>
  <c r="H476" i="3" s="1"/>
  <c r="G477" i="3"/>
  <c r="H477" i="3" s="1"/>
  <c r="G478" i="3"/>
  <c r="H478" i="3" s="1"/>
  <c r="G479" i="3"/>
  <c r="H479" i="3" s="1"/>
  <c r="G480" i="3"/>
  <c r="H480" i="3" s="1"/>
  <c r="G481" i="3"/>
  <c r="G482" i="3"/>
  <c r="H482" i="3" s="1"/>
  <c r="G483" i="3"/>
  <c r="H483" i="3" s="1"/>
  <c r="G484" i="3"/>
  <c r="H484" i="3" s="1"/>
  <c r="G485" i="3"/>
  <c r="H485" i="3" s="1"/>
  <c r="G486" i="3"/>
  <c r="H486" i="3" s="1"/>
  <c r="G487" i="3"/>
  <c r="H487" i="3" s="1"/>
  <c r="G488" i="3"/>
  <c r="H488" i="3" s="1"/>
  <c r="G489" i="3"/>
  <c r="H489" i="3" s="1"/>
  <c r="G490" i="3"/>
  <c r="H490" i="3" s="1"/>
  <c r="G491" i="3"/>
  <c r="H491" i="3" s="1"/>
  <c r="G492" i="3"/>
  <c r="H492" i="3" s="1"/>
  <c r="G493" i="3"/>
  <c r="H493" i="3" s="1"/>
  <c r="G494" i="3"/>
  <c r="H494" i="3" s="1"/>
  <c r="G495" i="3"/>
  <c r="H495" i="3" s="1"/>
  <c r="G496" i="3"/>
  <c r="H496" i="3" s="1"/>
  <c r="G497" i="3"/>
  <c r="H497" i="3" s="1"/>
  <c r="G498" i="3"/>
  <c r="H498" i="3" s="1"/>
  <c r="G499" i="3"/>
  <c r="H499" i="3" s="1"/>
  <c r="G500" i="3"/>
  <c r="H500" i="3" s="1"/>
  <c r="G2" i="3"/>
  <c r="H2" i="3" s="1"/>
  <c r="F3" i="3"/>
  <c r="I3" i="3" s="1"/>
  <c r="F4" i="3"/>
  <c r="I4" i="3" s="1"/>
  <c r="F5" i="3"/>
  <c r="I5" i="3" s="1"/>
  <c r="F6" i="3"/>
  <c r="I6" i="3" s="1"/>
  <c r="F7" i="3"/>
  <c r="I7" i="3" s="1"/>
  <c r="F8" i="3"/>
  <c r="I8" i="3" s="1"/>
  <c r="F9" i="3"/>
  <c r="I9" i="3" s="1"/>
  <c r="F10" i="3"/>
  <c r="I10" i="3" s="1"/>
  <c r="F11" i="3"/>
  <c r="I11" i="3" s="1"/>
  <c r="F12" i="3"/>
  <c r="I12" i="3" s="1"/>
  <c r="F13" i="3"/>
  <c r="I13" i="3" s="1"/>
  <c r="F14" i="3"/>
  <c r="I14" i="3" s="1"/>
  <c r="F15" i="3"/>
  <c r="I15" i="3" s="1"/>
  <c r="F16" i="3"/>
  <c r="I16" i="3" s="1"/>
  <c r="F17" i="3"/>
  <c r="F18" i="3"/>
  <c r="I18" i="3" s="1"/>
  <c r="F19" i="3"/>
  <c r="F20" i="3"/>
  <c r="I20" i="3" s="1"/>
  <c r="F21" i="3"/>
  <c r="I21" i="3" s="1"/>
  <c r="F22" i="3"/>
  <c r="F23" i="3"/>
  <c r="I23" i="3" s="1"/>
  <c r="F24" i="3"/>
  <c r="I24" i="3" s="1"/>
  <c r="F25" i="3"/>
  <c r="I25" i="3" s="1"/>
  <c r="F26" i="3"/>
  <c r="I26" i="3" s="1"/>
  <c r="F27" i="3"/>
  <c r="I27" i="3" s="1"/>
  <c r="F28" i="3"/>
  <c r="I28" i="3" s="1"/>
  <c r="F29" i="3"/>
  <c r="I29" i="3" s="1"/>
  <c r="F30" i="3"/>
  <c r="I30" i="3" s="1"/>
  <c r="F31" i="3"/>
  <c r="I31" i="3" s="1"/>
  <c r="F32" i="3"/>
  <c r="I32" i="3" s="1"/>
  <c r="F33" i="3"/>
  <c r="I33" i="3" s="1"/>
  <c r="F34" i="3"/>
  <c r="I34" i="3" s="1"/>
  <c r="F35" i="3"/>
  <c r="F36" i="3"/>
  <c r="I36" i="3" s="1"/>
  <c r="F37" i="3"/>
  <c r="I37" i="3" s="1"/>
  <c r="F38" i="3"/>
  <c r="F39" i="3"/>
  <c r="F40" i="3"/>
  <c r="I40" i="3" s="1"/>
  <c r="F41" i="3"/>
  <c r="I41" i="3" s="1"/>
  <c r="F42" i="3"/>
  <c r="F43" i="3"/>
  <c r="D6" i="2" s="1"/>
  <c r="F44" i="3"/>
  <c r="F45" i="3"/>
  <c r="I45" i="3" s="1"/>
  <c r="F46" i="3"/>
  <c r="I46" i="3" s="1"/>
  <c r="F47" i="3"/>
  <c r="I47" i="3" s="1"/>
  <c r="F48" i="3"/>
  <c r="I48" i="3" s="1"/>
  <c r="F49" i="3"/>
  <c r="I49" i="3" s="1"/>
  <c r="F50" i="3"/>
  <c r="I50" i="3" s="1"/>
  <c r="F51" i="3"/>
  <c r="I51" i="3" s="1"/>
  <c r="F52" i="3"/>
  <c r="I52" i="3" s="1"/>
  <c r="F53" i="3"/>
  <c r="I53" i="3" s="1"/>
  <c r="F54" i="3"/>
  <c r="I54" i="3" s="1"/>
  <c r="F55" i="3"/>
  <c r="F56" i="3"/>
  <c r="F57" i="3"/>
  <c r="I57" i="3" s="1"/>
  <c r="F58" i="3"/>
  <c r="I58" i="3" s="1"/>
  <c r="F59" i="3"/>
  <c r="I59" i="3" s="1"/>
  <c r="F60" i="3"/>
  <c r="I60" i="3" s="1"/>
  <c r="F61" i="3"/>
  <c r="I61" i="3" s="1"/>
  <c r="F62" i="3"/>
  <c r="I62" i="3" s="1"/>
  <c r="F63" i="3"/>
  <c r="I63" i="3" s="1"/>
  <c r="F64" i="3"/>
  <c r="I64" i="3" s="1"/>
  <c r="F65" i="3"/>
  <c r="I65" i="3" s="1"/>
  <c r="F66" i="3"/>
  <c r="I66" i="3" s="1"/>
  <c r="F67" i="3"/>
  <c r="I67" i="3" s="1"/>
  <c r="F68" i="3"/>
  <c r="I68" i="3" s="1"/>
  <c r="F69" i="3"/>
  <c r="I69" i="3" s="1"/>
  <c r="F70" i="3"/>
  <c r="I70" i="3" s="1"/>
  <c r="F71" i="3"/>
  <c r="I71" i="3" s="1"/>
  <c r="F72" i="3"/>
  <c r="I72" i="3" s="1"/>
  <c r="F73" i="3"/>
  <c r="I73" i="3" s="1"/>
  <c r="F74" i="3"/>
  <c r="I74" i="3" s="1"/>
  <c r="F75" i="3"/>
  <c r="I75" i="3" s="1"/>
  <c r="F76" i="3"/>
  <c r="I76" i="3" s="1"/>
  <c r="F77" i="3"/>
  <c r="I77" i="3" s="1"/>
  <c r="F78" i="3"/>
  <c r="I78" i="3" s="1"/>
  <c r="F79" i="3"/>
  <c r="F80" i="3"/>
  <c r="I80" i="3" s="1"/>
  <c r="F81" i="3"/>
  <c r="I81" i="3" s="1"/>
  <c r="F82" i="3"/>
  <c r="F83" i="3"/>
  <c r="I83" i="3" s="1"/>
  <c r="F84" i="3"/>
  <c r="F85" i="3"/>
  <c r="I85" i="3" s="1"/>
  <c r="F86" i="3"/>
  <c r="I86" i="3" s="1"/>
  <c r="F87" i="3"/>
  <c r="I87" i="3" s="1"/>
  <c r="F88" i="3"/>
  <c r="I88" i="3" s="1"/>
  <c r="F89" i="3"/>
  <c r="I89" i="3" s="1"/>
  <c r="F90" i="3"/>
  <c r="I90" i="3" s="1"/>
  <c r="F91" i="3"/>
  <c r="I91" i="3" s="1"/>
  <c r="F92" i="3"/>
  <c r="I92" i="3" s="1"/>
  <c r="F93" i="3"/>
  <c r="I93" i="3" s="1"/>
  <c r="F94" i="3"/>
  <c r="I94" i="3" s="1"/>
  <c r="F95" i="3"/>
  <c r="F96" i="3"/>
  <c r="I96" i="3" s="1"/>
  <c r="F97" i="3"/>
  <c r="I97" i="3" s="1"/>
  <c r="F98" i="3"/>
  <c r="F99" i="3"/>
  <c r="F100" i="3"/>
  <c r="I100" i="3" s="1"/>
  <c r="F101" i="3"/>
  <c r="I101" i="3" s="1"/>
  <c r="F102" i="3"/>
  <c r="F103" i="3"/>
  <c r="F104" i="3"/>
  <c r="I104" i="3" s="1"/>
  <c r="F105" i="3"/>
  <c r="I105" i="3" s="1"/>
  <c r="F106" i="3"/>
  <c r="I106" i="3" s="1"/>
  <c r="F107" i="3"/>
  <c r="I107" i="3" s="1"/>
  <c r="F108" i="3"/>
  <c r="I108" i="3" s="1"/>
  <c r="F109" i="3"/>
  <c r="I109" i="3" s="1"/>
  <c r="F110" i="3"/>
  <c r="I110" i="3" s="1"/>
  <c r="F111" i="3"/>
  <c r="I111" i="3" s="1"/>
  <c r="F112" i="3"/>
  <c r="I112" i="3" s="1"/>
  <c r="F113" i="3"/>
  <c r="I113" i="3" s="1"/>
  <c r="F114" i="3"/>
  <c r="I114" i="3" s="1"/>
  <c r="F115" i="3"/>
  <c r="F116" i="3"/>
  <c r="I116" i="3" s="1"/>
  <c r="F117" i="3"/>
  <c r="I117" i="3" s="1"/>
  <c r="F118" i="3"/>
  <c r="I118" i="3" s="1"/>
  <c r="F119" i="3"/>
  <c r="I119" i="3" s="1"/>
  <c r="F120" i="3"/>
  <c r="I120" i="3" s="1"/>
  <c r="F121" i="3"/>
  <c r="I121" i="3" s="1"/>
  <c r="F122" i="3"/>
  <c r="I122" i="3" s="1"/>
  <c r="F123" i="3"/>
  <c r="I123" i="3" s="1"/>
  <c r="F124" i="3"/>
  <c r="I124" i="3" s="1"/>
  <c r="F125" i="3"/>
  <c r="I125" i="3" s="1"/>
  <c r="F126" i="3"/>
  <c r="I126" i="3" s="1"/>
  <c r="F127" i="3"/>
  <c r="I127" i="3" s="1"/>
  <c r="F128" i="3"/>
  <c r="I128" i="3" s="1"/>
  <c r="F129" i="3"/>
  <c r="I129" i="3" s="1"/>
  <c r="F130" i="3"/>
  <c r="I130" i="3" s="1"/>
  <c r="F131" i="3"/>
  <c r="I131" i="3" s="1"/>
  <c r="F132" i="3"/>
  <c r="I132" i="3" s="1"/>
  <c r="F133" i="3"/>
  <c r="I133" i="3" s="1"/>
  <c r="F134" i="3"/>
  <c r="I134" i="3" s="1"/>
  <c r="F135" i="3"/>
  <c r="F136" i="3"/>
  <c r="I136" i="3" s="1"/>
  <c r="F137" i="3"/>
  <c r="I137" i="3" s="1"/>
  <c r="F138" i="3"/>
  <c r="F139" i="3"/>
  <c r="I139" i="3" s="1"/>
  <c r="F140" i="3"/>
  <c r="I140" i="3" s="1"/>
  <c r="F141" i="3"/>
  <c r="I141" i="3" s="1"/>
  <c r="F142" i="3"/>
  <c r="I142" i="3" s="1"/>
  <c r="F143" i="3"/>
  <c r="F144" i="3"/>
  <c r="F145" i="3"/>
  <c r="I145" i="3" s="1"/>
  <c r="F146" i="3"/>
  <c r="I146" i="3" s="1"/>
  <c r="F147" i="3"/>
  <c r="I147" i="3" s="1"/>
  <c r="F148" i="3"/>
  <c r="I148" i="3" s="1"/>
  <c r="F149" i="3"/>
  <c r="I149" i="3" s="1"/>
  <c r="F150" i="3"/>
  <c r="I150" i="3" s="1"/>
  <c r="F151" i="3"/>
  <c r="I151" i="3" s="1"/>
  <c r="F152" i="3"/>
  <c r="I152" i="3" s="1"/>
  <c r="F153" i="3"/>
  <c r="I153" i="3" s="1"/>
  <c r="F154" i="3"/>
  <c r="I154" i="3" s="1"/>
  <c r="F155" i="3"/>
  <c r="F156" i="3"/>
  <c r="F157" i="3"/>
  <c r="F158" i="3"/>
  <c r="F159" i="3"/>
  <c r="F160" i="3"/>
  <c r="I160" i="3" s="1"/>
  <c r="F161" i="3"/>
  <c r="I161" i="3" s="1"/>
  <c r="F162" i="3"/>
  <c r="I162" i="3" s="1"/>
  <c r="F163" i="3"/>
  <c r="I163" i="3" s="1"/>
  <c r="F164" i="3"/>
  <c r="I164" i="3" s="1"/>
  <c r="F165" i="3"/>
  <c r="I165" i="3" s="1"/>
  <c r="F166" i="3"/>
  <c r="I166" i="3" s="1"/>
  <c r="F167" i="3"/>
  <c r="I167" i="3" s="1"/>
  <c r="F168" i="3"/>
  <c r="I168" i="3" s="1"/>
  <c r="F169" i="3"/>
  <c r="I169" i="3" s="1"/>
  <c r="F170" i="3"/>
  <c r="I170" i="3" s="1"/>
  <c r="F171" i="3"/>
  <c r="I171" i="3" s="1"/>
  <c r="F172" i="3"/>
  <c r="I172" i="3" s="1"/>
  <c r="F173" i="3"/>
  <c r="I173" i="3" s="1"/>
  <c r="F174" i="3"/>
  <c r="I174" i="3" s="1"/>
  <c r="F175" i="3"/>
  <c r="I175" i="3" s="1"/>
  <c r="F176" i="3"/>
  <c r="I176" i="3" s="1"/>
  <c r="F177" i="3"/>
  <c r="I177" i="3" s="1"/>
  <c r="F178" i="3"/>
  <c r="I178" i="3" s="1"/>
  <c r="F179" i="3"/>
  <c r="I179" i="3" s="1"/>
  <c r="F180" i="3"/>
  <c r="I180" i="3" s="1"/>
  <c r="F181" i="3"/>
  <c r="I181" i="3" s="1"/>
  <c r="F182" i="3"/>
  <c r="I182" i="3" s="1"/>
  <c r="F183" i="3"/>
  <c r="I183" i="3" s="1"/>
  <c r="F184" i="3"/>
  <c r="F185" i="3"/>
  <c r="I185" i="3" s="1"/>
  <c r="F186" i="3"/>
  <c r="I186" i="3" s="1"/>
  <c r="F187" i="3"/>
  <c r="I187" i="3" s="1"/>
  <c r="F188" i="3"/>
  <c r="I188" i="3" s="1"/>
  <c r="F189" i="3"/>
  <c r="I189" i="3" s="1"/>
  <c r="F190" i="3"/>
  <c r="I190" i="3" s="1"/>
  <c r="F191" i="3"/>
  <c r="I191" i="3" s="1"/>
  <c r="F192" i="3"/>
  <c r="I192" i="3" s="1"/>
  <c r="F193" i="3"/>
  <c r="I193" i="3" s="1"/>
  <c r="F194" i="3"/>
  <c r="I194" i="3" s="1"/>
  <c r="F195" i="3"/>
  <c r="I195" i="3" s="1"/>
  <c r="F196" i="3"/>
  <c r="I196" i="3" s="1"/>
  <c r="F197" i="3"/>
  <c r="I197" i="3" s="1"/>
  <c r="F198" i="3"/>
  <c r="I198" i="3" s="1"/>
  <c r="F199" i="3"/>
  <c r="F200" i="3"/>
  <c r="I200" i="3" s="1"/>
  <c r="F201" i="3"/>
  <c r="I201" i="3" s="1"/>
  <c r="F202" i="3"/>
  <c r="F203" i="3"/>
  <c r="F204" i="3"/>
  <c r="I204" i="3" s="1"/>
  <c r="F205" i="3"/>
  <c r="I205" i="3" s="1"/>
  <c r="F206" i="3"/>
  <c r="I206" i="3" s="1"/>
  <c r="F207" i="3"/>
  <c r="I207" i="3" s="1"/>
  <c r="F208" i="3"/>
  <c r="I208" i="3" s="1"/>
  <c r="F209" i="3"/>
  <c r="I209" i="3" s="1"/>
  <c r="F210" i="3"/>
  <c r="I210" i="3" s="1"/>
  <c r="F211" i="3"/>
  <c r="I211" i="3" s="1"/>
  <c r="F212" i="3"/>
  <c r="I212" i="3" s="1"/>
  <c r="F213" i="3"/>
  <c r="I213" i="3" s="1"/>
  <c r="F214" i="3"/>
  <c r="I214" i="3" s="1"/>
  <c r="F215" i="3"/>
  <c r="F216" i="3"/>
  <c r="F217" i="3"/>
  <c r="F218" i="3"/>
  <c r="F219" i="3"/>
  <c r="I219" i="3" s="1"/>
  <c r="F220" i="3"/>
  <c r="I220" i="3" s="1"/>
  <c r="F221" i="3"/>
  <c r="I221" i="3" s="1"/>
  <c r="F222" i="3"/>
  <c r="I222" i="3" s="1"/>
  <c r="F223" i="3"/>
  <c r="I223" i="3" s="1"/>
  <c r="F224" i="3"/>
  <c r="I224" i="3" s="1"/>
  <c r="F225" i="3"/>
  <c r="I225" i="3" s="1"/>
  <c r="F226" i="3"/>
  <c r="I226" i="3" s="1"/>
  <c r="F227" i="3"/>
  <c r="I227" i="3" s="1"/>
  <c r="F228" i="3"/>
  <c r="I228" i="3" s="1"/>
  <c r="F229" i="3"/>
  <c r="I229" i="3" s="1"/>
  <c r="F230" i="3"/>
  <c r="I230" i="3" s="1"/>
  <c r="F231" i="3"/>
  <c r="I231" i="3" s="1"/>
  <c r="F232" i="3"/>
  <c r="I232" i="3" s="1"/>
  <c r="F233" i="3"/>
  <c r="I233" i="3" s="1"/>
  <c r="F234" i="3"/>
  <c r="I234" i="3" s="1"/>
  <c r="F235" i="3"/>
  <c r="I235" i="3" s="1"/>
  <c r="F236" i="3"/>
  <c r="I236" i="3" s="1"/>
  <c r="F237" i="3"/>
  <c r="I237" i="3" s="1"/>
  <c r="F238" i="3"/>
  <c r="I238" i="3" s="1"/>
  <c r="F239" i="3"/>
  <c r="F240" i="3"/>
  <c r="I240" i="3" s="1"/>
  <c r="F241" i="3"/>
  <c r="I241" i="3" s="1"/>
  <c r="F242" i="3"/>
  <c r="I242" i="3" s="1"/>
  <c r="F243" i="3"/>
  <c r="I243" i="3" s="1"/>
  <c r="F244" i="3"/>
  <c r="I244" i="3" s="1"/>
  <c r="F245" i="3"/>
  <c r="I245" i="3" s="1"/>
  <c r="F246" i="3"/>
  <c r="I246" i="3" s="1"/>
  <c r="F247" i="3"/>
  <c r="I247" i="3" s="1"/>
  <c r="F248" i="3"/>
  <c r="I248" i="3" s="1"/>
  <c r="F249" i="3"/>
  <c r="I249" i="3" s="1"/>
  <c r="F250" i="3"/>
  <c r="I250" i="3" s="1"/>
  <c r="F251" i="3"/>
  <c r="I251" i="3" s="1"/>
  <c r="F252" i="3"/>
  <c r="I252" i="3" s="1"/>
  <c r="F253" i="3"/>
  <c r="I253" i="3" s="1"/>
  <c r="F254" i="3"/>
  <c r="I254" i="3" s="1"/>
  <c r="F255" i="3"/>
  <c r="F256" i="3"/>
  <c r="F257" i="3"/>
  <c r="I257" i="3" s="1"/>
  <c r="F258" i="3"/>
  <c r="I258" i="3" s="1"/>
  <c r="F259" i="3"/>
  <c r="F260" i="3"/>
  <c r="I260" i="3" s="1"/>
  <c r="F261" i="3"/>
  <c r="I261" i="3" s="1"/>
  <c r="F262" i="3"/>
  <c r="F263" i="3"/>
  <c r="I263" i="3" s="1"/>
  <c r="F264" i="3"/>
  <c r="I264" i="3" s="1"/>
  <c r="F265" i="3"/>
  <c r="I265" i="3" s="1"/>
  <c r="F266" i="3"/>
  <c r="I266" i="3" s="1"/>
  <c r="F267" i="3"/>
  <c r="I267" i="3" s="1"/>
  <c r="F268" i="3"/>
  <c r="I268" i="3" s="1"/>
  <c r="F269" i="3"/>
  <c r="I269" i="3" s="1"/>
  <c r="F270" i="3"/>
  <c r="I270" i="3" s="1"/>
  <c r="F271" i="3"/>
  <c r="I271" i="3" s="1"/>
  <c r="F272" i="3"/>
  <c r="I272" i="3" s="1"/>
  <c r="F273" i="3"/>
  <c r="I273" i="3" s="1"/>
  <c r="F274" i="3"/>
  <c r="I274" i="3" s="1"/>
  <c r="F275" i="3"/>
  <c r="F276" i="3"/>
  <c r="I276" i="3" s="1"/>
  <c r="F277" i="3"/>
  <c r="I277" i="3" s="1"/>
  <c r="F278" i="3"/>
  <c r="F279" i="3"/>
  <c r="I279" i="3" s="1"/>
  <c r="F280" i="3"/>
  <c r="I280" i="3" s="1"/>
  <c r="F281" i="3"/>
  <c r="I281" i="3" s="1"/>
  <c r="F282" i="3"/>
  <c r="I282" i="3" s="1"/>
  <c r="F283" i="3"/>
  <c r="I283" i="3" s="1"/>
  <c r="F284" i="3"/>
  <c r="I284" i="3" s="1"/>
  <c r="F285" i="3"/>
  <c r="I285" i="3" s="1"/>
  <c r="F286" i="3"/>
  <c r="I286" i="3" s="1"/>
  <c r="F287" i="3"/>
  <c r="I287" i="3" s="1"/>
  <c r="F288" i="3"/>
  <c r="I288" i="3" s="1"/>
  <c r="F289" i="3"/>
  <c r="I289" i="3" s="1"/>
  <c r="F290" i="3"/>
  <c r="I290" i="3" s="1"/>
  <c r="F291" i="3"/>
  <c r="I291" i="3" s="1"/>
  <c r="F292" i="3"/>
  <c r="I292" i="3" s="1"/>
  <c r="F293" i="3"/>
  <c r="I293" i="3" s="1"/>
  <c r="F294" i="3"/>
  <c r="I294" i="3" s="1"/>
  <c r="F295" i="3"/>
  <c r="F296" i="3"/>
  <c r="I296" i="3" s="1"/>
  <c r="F297" i="3"/>
  <c r="I297" i="3" s="1"/>
  <c r="F298" i="3"/>
  <c r="F299" i="3"/>
  <c r="F300" i="3"/>
  <c r="I300" i="3" s="1"/>
  <c r="F301" i="3"/>
  <c r="I301" i="3" s="1"/>
  <c r="F302" i="3"/>
  <c r="F303" i="3"/>
  <c r="I303" i="3" s="1"/>
  <c r="F304" i="3"/>
  <c r="F305" i="3"/>
  <c r="I305" i="3" s="1"/>
  <c r="F306" i="3"/>
  <c r="I306" i="3" s="1"/>
  <c r="F307" i="3"/>
  <c r="I307" i="3" s="1"/>
  <c r="F308" i="3"/>
  <c r="I308" i="3" s="1"/>
  <c r="F309" i="3"/>
  <c r="I309" i="3" s="1"/>
  <c r="F310" i="3"/>
  <c r="I310" i="3" s="1"/>
  <c r="F311" i="3"/>
  <c r="I311" i="3" s="1"/>
  <c r="F312" i="3"/>
  <c r="I312" i="3" s="1"/>
  <c r="F313" i="3"/>
  <c r="I313" i="3" s="1"/>
  <c r="F314" i="3"/>
  <c r="I314" i="3" s="1"/>
  <c r="F315" i="3"/>
  <c r="F316" i="3"/>
  <c r="I316" i="3" s="1"/>
  <c r="F317" i="3"/>
  <c r="I317" i="3" s="1"/>
  <c r="F318" i="3"/>
  <c r="F319" i="3"/>
  <c r="F320" i="3"/>
  <c r="F321" i="3"/>
  <c r="I321" i="3" s="1"/>
  <c r="F322" i="3"/>
  <c r="F323" i="3"/>
  <c r="I323" i="3" s="1"/>
  <c r="F324" i="3"/>
  <c r="I324" i="3" s="1"/>
  <c r="F325" i="3"/>
  <c r="I325" i="3" s="1"/>
  <c r="F326" i="3"/>
  <c r="I326" i="3" s="1"/>
  <c r="F327" i="3"/>
  <c r="I327" i="3" s="1"/>
  <c r="F328" i="3"/>
  <c r="I328" i="3" s="1"/>
  <c r="F329" i="3"/>
  <c r="I329" i="3" s="1"/>
  <c r="F330" i="3"/>
  <c r="I330" i="3" s="1"/>
  <c r="F331" i="3"/>
  <c r="I331" i="3" s="1"/>
  <c r="F332" i="3"/>
  <c r="I332" i="3" s="1"/>
  <c r="F333" i="3"/>
  <c r="I333" i="3" s="1"/>
  <c r="F334" i="3"/>
  <c r="I334" i="3" s="1"/>
  <c r="F335" i="3"/>
  <c r="F336" i="3"/>
  <c r="I336" i="3" s="1"/>
  <c r="F337" i="3"/>
  <c r="F338" i="3"/>
  <c r="F339" i="3"/>
  <c r="F340" i="3"/>
  <c r="F341" i="3"/>
  <c r="I341" i="3" s="1"/>
  <c r="F342" i="3"/>
  <c r="I342" i="3" s="1"/>
  <c r="F343" i="3"/>
  <c r="I343" i="3" s="1"/>
  <c r="F344" i="3"/>
  <c r="I344" i="3" s="1"/>
  <c r="F345" i="3"/>
  <c r="I345" i="3" s="1"/>
  <c r="F346" i="3"/>
  <c r="I346" i="3" s="1"/>
  <c r="F347" i="3"/>
  <c r="I347" i="3" s="1"/>
  <c r="F348" i="3"/>
  <c r="I348" i="3" s="1"/>
  <c r="F349" i="3"/>
  <c r="I349" i="3" s="1"/>
  <c r="F350" i="3"/>
  <c r="I350" i="3" s="1"/>
  <c r="F351" i="3"/>
  <c r="I351" i="3" s="1"/>
  <c r="F352" i="3"/>
  <c r="I352" i="3" s="1"/>
  <c r="F353" i="3"/>
  <c r="I353" i="3" s="1"/>
  <c r="F354" i="3"/>
  <c r="I354" i="3" s="1"/>
  <c r="F355" i="3"/>
  <c r="F356" i="3"/>
  <c r="F357" i="3"/>
  <c r="F358" i="3"/>
  <c r="I358" i="3" s="1"/>
  <c r="F359" i="3"/>
  <c r="F360" i="3"/>
  <c r="I360" i="3" s="1"/>
  <c r="F361" i="3"/>
  <c r="I361" i="3" s="1"/>
  <c r="F362" i="3"/>
  <c r="F363" i="3"/>
  <c r="F364" i="3"/>
  <c r="F365" i="3"/>
  <c r="I365" i="3" s="1"/>
  <c r="F366" i="3"/>
  <c r="I366" i="3" s="1"/>
  <c r="F367" i="3"/>
  <c r="I367" i="3" s="1"/>
  <c r="F368" i="3"/>
  <c r="I368" i="3" s="1"/>
  <c r="F369" i="3"/>
  <c r="I369" i="3" s="1"/>
  <c r="F370" i="3"/>
  <c r="I370" i="3" s="1"/>
  <c r="F371" i="3"/>
  <c r="I371" i="3" s="1"/>
  <c r="F372" i="3"/>
  <c r="I372" i="3" s="1"/>
  <c r="F373" i="3"/>
  <c r="I373" i="3" s="1"/>
  <c r="F374" i="3"/>
  <c r="I374" i="3" s="1"/>
  <c r="F375" i="3"/>
  <c r="I375" i="3" s="1"/>
  <c r="F376" i="3"/>
  <c r="I376" i="3" s="1"/>
  <c r="F377" i="3"/>
  <c r="I377" i="3" s="1"/>
  <c r="F378" i="3"/>
  <c r="I378" i="3" s="1"/>
  <c r="F379" i="3"/>
  <c r="I379" i="3" s="1"/>
  <c r="F380" i="3"/>
  <c r="I380" i="3" s="1"/>
  <c r="F381" i="3"/>
  <c r="I381" i="3" s="1"/>
  <c r="F382" i="3"/>
  <c r="I382" i="3" s="1"/>
  <c r="F383" i="3"/>
  <c r="I383" i="3" s="1"/>
  <c r="F384" i="3"/>
  <c r="I384" i="3" s="1"/>
  <c r="F385" i="3"/>
  <c r="I385" i="3" s="1"/>
  <c r="F386" i="3"/>
  <c r="I386" i="3" s="1"/>
  <c r="F387" i="3"/>
  <c r="I387" i="3" s="1"/>
  <c r="F388" i="3"/>
  <c r="I388" i="3" s="1"/>
  <c r="F389" i="3"/>
  <c r="I389" i="3" s="1"/>
  <c r="F390" i="3"/>
  <c r="I390" i="3" s="1"/>
  <c r="F391" i="3"/>
  <c r="I391" i="3" s="1"/>
  <c r="F392" i="3"/>
  <c r="I392" i="3" s="1"/>
  <c r="F393" i="3"/>
  <c r="I393" i="3" s="1"/>
  <c r="F394" i="3"/>
  <c r="I394" i="3" s="1"/>
  <c r="F395" i="3"/>
  <c r="F396" i="3"/>
  <c r="I396" i="3" s="1"/>
  <c r="F397" i="3"/>
  <c r="F398" i="3"/>
  <c r="F399" i="3"/>
  <c r="F400" i="3"/>
  <c r="I400" i="3" s="1"/>
  <c r="F401" i="3"/>
  <c r="I401" i="3" s="1"/>
  <c r="F402" i="3"/>
  <c r="F403" i="3"/>
  <c r="F404" i="3"/>
  <c r="F405" i="3"/>
  <c r="I405" i="3" s="1"/>
  <c r="F406" i="3"/>
  <c r="I406" i="3" s="1"/>
  <c r="F407" i="3"/>
  <c r="I407" i="3" s="1"/>
  <c r="F408" i="3"/>
  <c r="I408" i="3" s="1"/>
  <c r="F409" i="3"/>
  <c r="I409" i="3" s="1"/>
  <c r="F410" i="3"/>
  <c r="I410" i="3" s="1"/>
  <c r="F411" i="3"/>
  <c r="I411" i="3" s="1"/>
  <c r="F412" i="3"/>
  <c r="I412" i="3" s="1"/>
  <c r="F413" i="3"/>
  <c r="I413" i="3" s="1"/>
  <c r="F414" i="3"/>
  <c r="I414" i="3" s="1"/>
  <c r="F415" i="3"/>
  <c r="F416" i="3"/>
  <c r="I416" i="3" s="1"/>
  <c r="F417" i="3"/>
  <c r="I417" i="3" s="1"/>
  <c r="F418" i="3"/>
  <c r="I418" i="3" s="1"/>
  <c r="F419" i="3"/>
  <c r="F420" i="3"/>
  <c r="I420" i="3" s="1"/>
  <c r="F421" i="3"/>
  <c r="I421" i="3" s="1"/>
  <c r="F422" i="3"/>
  <c r="I422" i="3" s="1"/>
  <c r="F423" i="3"/>
  <c r="I423" i="3" s="1"/>
  <c r="F424" i="3"/>
  <c r="F425" i="3"/>
  <c r="I425" i="3" s="1"/>
  <c r="F426" i="3"/>
  <c r="I426" i="3" s="1"/>
  <c r="F427" i="3"/>
  <c r="I427" i="3" s="1"/>
  <c r="F428" i="3"/>
  <c r="I428" i="3" s="1"/>
  <c r="F429" i="3"/>
  <c r="I429" i="3" s="1"/>
  <c r="F430" i="3"/>
  <c r="I430" i="3" s="1"/>
  <c r="F431" i="3"/>
  <c r="I431" i="3" s="1"/>
  <c r="F432" i="3"/>
  <c r="I432" i="3" s="1"/>
  <c r="F433" i="3"/>
  <c r="I433" i="3" s="1"/>
  <c r="F434" i="3"/>
  <c r="I434" i="3" s="1"/>
  <c r="F435" i="3"/>
  <c r="F436" i="3"/>
  <c r="F437" i="3"/>
  <c r="I437" i="3" s="1"/>
  <c r="F438" i="3"/>
  <c r="F439" i="3"/>
  <c r="I439" i="3" s="1"/>
  <c r="F440" i="3"/>
  <c r="I440" i="3" s="1"/>
  <c r="F441" i="3"/>
  <c r="F442" i="3"/>
  <c r="F443" i="3"/>
  <c r="F444" i="3"/>
  <c r="I444" i="3" s="1"/>
  <c r="F445" i="3"/>
  <c r="I445" i="3" s="1"/>
  <c r="F446" i="3"/>
  <c r="I446" i="3" s="1"/>
  <c r="F447" i="3"/>
  <c r="I447" i="3" s="1"/>
  <c r="F448" i="3"/>
  <c r="I448" i="3" s="1"/>
  <c r="F449" i="3"/>
  <c r="I449" i="3" s="1"/>
  <c r="F450" i="3"/>
  <c r="I450" i="3" s="1"/>
  <c r="F451" i="3"/>
  <c r="I451" i="3" s="1"/>
  <c r="F452" i="3"/>
  <c r="I452" i="3" s="1"/>
  <c r="F453" i="3"/>
  <c r="I453" i="3" s="1"/>
  <c r="F454" i="3"/>
  <c r="I454" i="3" s="1"/>
  <c r="F455" i="3"/>
  <c r="F456" i="3"/>
  <c r="F457" i="3"/>
  <c r="F458" i="3"/>
  <c r="F459" i="3"/>
  <c r="I459" i="3" s="1"/>
  <c r="F460" i="3"/>
  <c r="I460" i="3" s="1"/>
  <c r="F461" i="3"/>
  <c r="I461" i="3" s="1"/>
  <c r="F462" i="3"/>
  <c r="I462" i="3" s="1"/>
  <c r="F463" i="3"/>
  <c r="I463" i="3" s="1"/>
  <c r="F464" i="3"/>
  <c r="I464" i="3" s="1"/>
  <c r="F465" i="3"/>
  <c r="I465" i="3" s="1"/>
  <c r="F466" i="3"/>
  <c r="I466" i="3" s="1"/>
  <c r="F467" i="3"/>
  <c r="I467" i="3" s="1"/>
  <c r="F468" i="3"/>
  <c r="I468" i="3" s="1"/>
  <c r="F469" i="3"/>
  <c r="I469" i="3" s="1"/>
  <c r="F470" i="3"/>
  <c r="I470" i="3" s="1"/>
  <c r="F471" i="3"/>
  <c r="I471" i="3" s="1"/>
  <c r="F472" i="3"/>
  <c r="I472" i="3" s="1"/>
  <c r="F473" i="3"/>
  <c r="I473" i="3" s="1"/>
  <c r="F474" i="3"/>
  <c r="I474" i="3" s="1"/>
  <c r="F475" i="3"/>
  <c r="I475" i="3" s="1"/>
  <c r="F476" i="3"/>
  <c r="I476" i="3" s="1"/>
  <c r="F477" i="3"/>
  <c r="F478" i="3"/>
  <c r="I478" i="3" s="1"/>
  <c r="F479" i="3"/>
  <c r="F480" i="3"/>
  <c r="F481" i="3"/>
  <c r="I481" i="3" s="1"/>
  <c r="F482" i="3"/>
  <c r="F483" i="3"/>
  <c r="I483" i="3" s="1"/>
  <c r="F484" i="3"/>
  <c r="I484" i="3" s="1"/>
  <c r="F485" i="3"/>
  <c r="I485" i="3" s="1"/>
  <c r="F486" i="3"/>
  <c r="I486" i="3" s="1"/>
  <c r="F487" i="3"/>
  <c r="I487" i="3" s="1"/>
  <c r="F488" i="3"/>
  <c r="I488" i="3" s="1"/>
  <c r="F489" i="3"/>
  <c r="I489" i="3" s="1"/>
  <c r="F490" i="3"/>
  <c r="I490" i="3" s="1"/>
  <c r="F491" i="3"/>
  <c r="I491" i="3" s="1"/>
  <c r="F492" i="3"/>
  <c r="I492" i="3" s="1"/>
  <c r="F493" i="3"/>
  <c r="I493" i="3" s="1"/>
  <c r="F494" i="3"/>
  <c r="I494" i="3" s="1"/>
  <c r="F495" i="3"/>
  <c r="F496" i="3"/>
  <c r="I496" i="3" s="1"/>
  <c r="F497" i="3"/>
  <c r="I497" i="3" s="1"/>
  <c r="F498" i="3"/>
  <c r="F499" i="3"/>
  <c r="F500" i="3"/>
  <c r="I500" i="3" s="1"/>
  <c r="F2" i="3"/>
  <c r="I2" i="3" s="1"/>
  <c r="D7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1879A0-4477-4078-8850-488ED8999ACA}" name="Query - CLIENTI" description="Connessione alla query 'CLIENTI' nella cartella di lavoro." type="100" refreshedVersion="8" minRefreshableVersion="5">
    <extLst>
      <ext xmlns:x15="http://schemas.microsoft.com/office/spreadsheetml/2010/11/main" uri="{DE250136-89BD-433C-8126-D09CA5730AF9}">
        <x15:connection id="b200ed1b-ddcc-41c5-9952-01d07688ea25"/>
      </ext>
    </extLst>
  </connection>
  <connection id="2" xr16:uid="{7D8B4C7B-823B-47A0-8F82-D6ACC24440E6}" name="Query - FATTURAZIONE" description="Connessione alla query 'FATTURAZIONE' nella cartella di lavoro." type="100" refreshedVersion="8" minRefreshableVersion="5">
    <extLst>
      <ext xmlns:x15="http://schemas.microsoft.com/office/spreadsheetml/2010/11/main" uri="{DE250136-89BD-433C-8126-D09CA5730AF9}">
        <x15:connection id="6bbd7fb0-d259-4bd7-8346-4b5a5d5542ba"/>
      </ext>
    </extLst>
  </connection>
  <connection id="3" xr16:uid="{0B0E9300-1AB5-4594-9BCB-C7EA4588C08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<sst xmlns="http://schemas.openxmlformats.org/spreadsheetml/2006/main" count="1015" uniqueCount="24">
  <si>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</si>
  <si>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</si>
  <si>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</si>
  <si>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</si>
  <si>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</si>
  <si>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</si>
  <si>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</si>
  <si>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</si>
  <si>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</si>
  <si>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</si>
  <si>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</si>
  <si>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</si>
  <si>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</si>
  <si>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</si>
  <si>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</si>
  <si>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</si>
  <si>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</si>
  <si>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>N FATTURA</t>
  </si>
  <si>
    <t>NETTO</t>
  </si>
  <si>
    <t>IVA</t>
  </si>
  <si>
    <t>LORDO</t>
  </si>
  <si>
    <t>STATO</t>
  </si>
  <si>
    <t>IOTA</t>
  </si>
  <si>
    <t>TOTALE FATTURATO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</si>
</sst>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;\-#,##0.00\ &quot;€&quot;;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 applyProtection="1">
      <alignment horizontal="right"/>
      <protection locked="0"/>
    </xf>
    <xf numFmtId="0" fontId="0" fillId="0" borderId="1" xfId="0" applyBorder="1" applyAlignment="1">
      <alignment horizontal="right"/>
    </xf>
    <xf numFmtId="44" fontId="0" fillId="0" borderId="1" xfId="1" applyFont="1" applyBorder="1" applyAlignment="1">
      <alignment horizontal="right"/>
    </xf>
    <xf numFmtId="14" fontId="0" fillId="0" borderId="1" xfId="0" applyNumberFormat="1" applyBorder="1" applyAlignment="1">
      <alignment horizontal="right"/>
    </xf>
    <xf numFmtId="164" fontId="0" fillId="0" borderId="0" xfId="0" applyNumberFormat="1"/>
    <xf numFmtId="0" fontId="0" fillId="3" borderId="0" xfId="0" applyFill="1"/>
    <xf numFmtId="0" fontId="3" fillId="3" borderId="0" xfId="0" applyFont="1" applyFill="1"/>
    <xf numFmtId="164" fontId="3" fillId="3" borderId="0" xfId="0" applyNumberFormat="1" applyFont="1" applyFill="1"/>
  </cellXfs>
  <cellStyles count="2">
    <cellStyle name="Normale" xfId="0" builtinId="0"/>
    <cellStyle name="Valuta" xfId="1" builtinId="4"/>
  </cellStyles>
  <dxfs count="112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/>
      </font>
    </dxf>
    <dxf>
      <font>
        <b/>
      </font>
    </dxf>
    <dxf>
      <font>
        <b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</font>
    </dxf>
    <dxf>
      <font>
        <b/>
      </font>
    </dxf>
    <dxf>
      <font>
        <b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</font>
    </dxf>
    <dxf>
      <font>
        <b/>
      </font>
    </dxf>
    <dxf>
      <font>
        <b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</font>
    </dxf>
    <dxf>
      <font>
        <b/>
      </font>
    </dxf>
    <dxf>
      <font>
        <b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</font>
    </dxf>
    <dxf>
      <font>
        <b/>
      </font>
    </dxf>
    <dxf>
      <font>
        <b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</font>
    </dxf>
    <dxf>
      <font>
        <b/>
      </font>
    </dxf>
    <dxf>
      <font>
        <b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</font>
    </dxf>
    <dxf>
      <font>
        <b/>
      </font>
    </dxf>
    <dxf>
      <font>
        <b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</font>
    </dxf>
    <dxf>
      <font>
        <b/>
      </font>
    </dxf>
    <dxf>
      <font>
        <b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</font>
    </dxf>
    <dxf>
      <font>
        <b/>
      </font>
    </dxf>
    <dxf>
      <font>
        <b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</font>
    </dxf>
    <dxf>
      <font>
        <b/>
      </font>
    </dxf>
    <dxf>
      <font>
        <b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</font>
    </dxf>
    <dxf>
      <font>
        <b/>
      </font>
    </dxf>
    <dxf>
      <font>
        <b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</font>
    </dxf>
    <dxf>
      <font>
        <b/>
      </font>
    </dxf>
    <dxf>
      <font>
        <b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</font>
    </dxf>
    <dxf>
      <font>
        <b/>
      </font>
    </dxf>
    <dxf>
      <font>
        <b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</font>
    </dxf>
    <dxf>
      <font>
        <b/>
      </font>
    </dxf>
    <dxf>
      <font>
        <b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</font>
    </dxf>
    <dxf>
      <font>
        <b/>
      </font>
    </dxf>
    <dxf>
      <font>
        <b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2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rgb="FFFF0000"/>
        </patternFill>
      </fill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6.xml"/><Relationship Id="rId18" Type="http://schemas.openxmlformats.org/officeDocument/2006/relationships/pivotTable" Target="pivotTables/pivotTable4.xml"/><Relationship Id="rId26" Type="http://schemas.openxmlformats.org/officeDocument/2006/relationships/calcChain" Target="calcChain.xml"/><Relationship Id="rId39" Type="http://schemas.openxmlformats.org/officeDocument/2006/relationships/customXml" Target="../customXml/item13.xml"/><Relationship Id="rId21" Type="http://schemas.openxmlformats.org/officeDocument/2006/relationships/theme" Target="theme/theme1.xml"/><Relationship Id="rId34" Type="http://schemas.openxmlformats.org/officeDocument/2006/relationships/customXml" Target="../customXml/item8.xml"/><Relationship Id="rId42" Type="http://schemas.openxmlformats.org/officeDocument/2006/relationships/customXml" Target="../customXml/item16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pivotTable" Target="pivotTables/pivotTable2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sharedStrings" Target="sharedStrings.xml"/><Relationship Id="rId32" Type="http://schemas.openxmlformats.org/officeDocument/2006/relationships/customXml" Target="../customXml/item6.xml"/><Relationship Id="rId37" Type="http://schemas.openxmlformats.org/officeDocument/2006/relationships/customXml" Target="../customXml/item11.xml"/><Relationship Id="rId40" Type="http://schemas.openxmlformats.org/officeDocument/2006/relationships/customXml" Target="../customXml/item14.xml"/><Relationship Id="rId45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pivotTable" Target="pivotTables/pivotTable1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36" Type="http://schemas.openxmlformats.org/officeDocument/2006/relationships/customXml" Target="../customXml/item10.xml"/><Relationship Id="rId10" Type="http://schemas.microsoft.com/office/2007/relationships/slicerCache" Target="slicerCaches/slicerCache1.xml"/><Relationship Id="rId19" Type="http://schemas.openxmlformats.org/officeDocument/2006/relationships/pivotCacheDefinition" Target="pivotCache/pivotCacheDefinition8.xml"/><Relationship Id="rId31" Type="http://schemas.openxmlformats.org/officeDocument/2006/relationships/customXml" Target="../customXml/item5.xml"/><Relationship Id="rId44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7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Relationship Id="rId35" Type="http://schemas.openxmlformats.org/officeDocument/2006/relationships/customXml" Target="../customXml/item9.xml"/><Relationship Id="rId43" Type="http://schemas.openxmlformats.org/officeDocument/2006/relationships/customXml" Target="../customXml/item17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5.xml"/><Relationship Id="rId17" Type="http://schemas.openxmlformats.org/officeDocument/2006/relationships/pivotTable" Target="pivotTables/pivotTable3.xml"/><Relationship Id="rId25" Type="http://schemas.openxmlformats.org/officeDocument/2006/relationships/powerPivotData" Target="model/item.data"/><Relationship Id="rId33" Type="http://schemas.openxmlformats.org/officeDocument/2006/relationships/customXml" Target="../customXml/item7.xml"/><Relationship Id="rId38" Type="http://schemas.openxmlformats.org/officeDocument/2006/relationships/customXml" Target="../customXml/item12.xml"/><Relationship Id="rId46" Type="http://schemas.openxmlformats.org/officeDocument/2006/relationships/customXml" Target="../customXml/item20.xml"/><Relationship Id="rId20" Type="http://schemas.microsoft.com/office/2011/relationships/timelineCache" Target="timelineCaches/timelineCache1.xml"/><Relationship Id="rId41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FATTURATO,IVA,LORDO VS CLIENTE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Somma di IMPORTO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IOTA</c:v>
              </c:pt>
              <c:pt idx="5">
                <c:v>OMEGA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"€"#,##0.00_);\("€"#,##0.00\)</c:formatCode>
              <c:ptCount val="8"/>
              <c:pt idx="0">
                <c:v>310860</c:v>
              </c:pt>
              <c:pt idx="1">
                <c:v>203500</c:v>
              </c:pt>
              <c:pt idx="2">
                <c:v>101090</c:v>
              </c:pt>
              <c:pt idx="3">
                <c:v>202800</c:v>
              </c:pt>
              <c:pt idx="4">
                <c:v>298520</c:v>
              </c:pt>
              <c:pt idx="5">
                <c:v>204320</c:v>
              </c:pt>
              <c:pt idx="6">
                <c:v>100325</c:v>
              </c:pt>
              <c:pt idx="7">
                <c:v>299940</c:v>
              </c:pt>
            </c:numLit>
          </c:val>
          <c:extLst>
            <c:ext xmlns:c16="http://schemas.microsoft.com/office/drawing/2014/chart" uri="{C3380CC4-5D6E-409C-BE32-E72D297353CC}">
              <c16:uniqueId val="{00000011-0D4E-418D-9528-925FB14B7195}"/>
            </c:ext>
          </c:extLst>
        </c:ser>
        <c:ser>
          <c:idx val="1"/>
          <c:order val="1"/>
          <c:tx>
            <c:v>Somma di IVA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IOTA</c:v>
              </c:pt>
              <c:pt idx="5">
                <c:v>OMEGA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"€"#,##0.00_);\("€"#,##0.00\)</c:formatCode>
              <c:ptCount val="8"/>
              <c:pt idx="0">
                <c:v>68389.2</c:v>
              </c:pt>
              <c:pt idx="1">
                <c:v>44770</c:v>
              </c:pt>
              <c:pt idx="2">
                <c:v>22239.8</c:v>
              </c:pt>
              <c:pt idx="3">
                <c:v>44616</c:v>
              </c:pt>
              <c:pt idx="4">
                <c:v>65674.399999999994</c:v>
              </c:pt>
              <c:pt idx="5">
                <c:v>44950.400000000001</c:v>
              </c:pt>
              <c:pt idx="6">
                <c:v>22071.5</c:v>
              </c:pt>
              <c:pt idx="7">
                <c:v>65986.8</c:v>
              </c:pt>
            </c:numLit>
          </c:val>
          <c:extLst>
            <c:ext xmlns:c16="http://schemas.microsoft.com/office/drawing/2014/chart" uri="{C3380CC4-5D6E-409C-BE32-E72D297353CC}">
              <c16:uniqueId val="{00000012-0D4E-418D-9528-925FB14B7195}"/>
            </c:ext>
          </c:extLst>
        </c:ser>
        <c:ser>
          <c:idx val="2"/>
          <c:order val="2"/>
          <c:tx>
            <c:v>Somma di LORDO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IOTA</c:v>
              </c:pt>
              <c:pt idx="5">
                <c:v>OMEGA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"€"#,##0.00_);\("€"#,##0.00\)</c:formatCode>
              <c:ptCount val="8"/>
              <c:pt idx="0">
                <c:v>379249.2</c:v>
              </c:pt>
              <c:pt idx="1">
                <c:v>248270</c:v>
              </c:pt>
              <c:pt idx="2">
                <c:v>123329.8</c:v>
              </c:pt>
              <c:pt idx="3">
                <c:v>247416</c:v>
              </c:pt>
              <c:pt idx="4">
                <c:v>364194.4</c:v>
              </c:pt>
              <c:pt idx="5">
                <c:v>249270.39999999999</c:v>
              </c:pt>
              <c:pt idx="6">
                <c:v>122396.5</c:v>
              </c:pt>
              <c:pt idx="7">
                <c:v>365926.8</c:v>
              </c:pt>
            </c:numLit>
          </c:val>
          <c:extLst>
            <c:ext xmlns:c16="http://schemas.microsoft.com/office/drawing/2014/chart" uri="{C3380CC4-5D6E-409C-BE32-E72D297353CC}">
              <c16:uniqueId val="{00000013-0D4E-418D-9528-925FB14B7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683455"/>
        <c:axId val="1869811072"/>
      </c:barChart>
      <c:catAx>
        <c:axId val="5096834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981107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698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\(&quot;€&quot;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9683455"/>
        <c:crosses val="autoZero"/>
        <c:crossBetween val="between"/>
        <c:extLst>
          <c:ext xmlns:c15="http://schemas.microsoft.com/office/drawing/2012/chart" uri="{F40574EE-89B7-4290-83BB-5DA773EAF853}">
            <c15:numFmt c:formatCode="&quot;€&quot;#,##0.00_);\(&quot;€&quot;#,##0.00\)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[FATTURAZIONE - Copia.xlsx]PivotChartTable1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FATTURE VS DATA EMISSIONE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v>Totale</c:v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Lit>
              <c:ptCount val="257"/>
              <c:pt idx="0">
                <c:v>01/01/2023</c:v>
              </c:pt>
              <c:pt idx="1">
                <c:v>02/01/2023</c:v>
              </c:pt>
              <c:pt idx="2">
                <c:v>03/01/2023</c:v>
              </c:pt>
              <c:pt idx="3">
                <c:v>04/01/2023</c:v>
              </c:pt>
              <c:pt idx="4">
                <c:v>05/01/2023</c:v>
              </c:pt>
              <c:pt idx="5">
                <c:v>06/01/2023</c:v>
              </c:pt>
              <c:pt idx="6">
                <c:v>07/01/2023</c:v>
              </c:pt>
              <c:pt idx="7">
                <c:v>08/01/2023</c:v>
              </c:pt>
              <c:pt idx="8">
                <c:v>09/01/2023</c:v>
              </c:pt>
              <c:pt idx="9">
                <c:v>17/05/2024</c:v>
              </c:pt>
              <c:pt idx="10">
                <c:v>18/05/2024</c:v>
              </c:pt>
              <c:pt idx="11">
                <c:v>19/05/2024</c:v>
              </c:pt>
              <c:pt idx="12">
                <c:v>20/05/2024</c:v>
              </c:pt>
              <c:pt idx="13">
                <c:v>21/05/2024</c:v>
              </c:pt>
              <c:pt idx="14">
                <c:v>22/05/2024</c:v>
              </c:pt>
              <c:pt idx="15">
                <c:v>23/05/2024</c:v>
              </c:pt>
              <c:pt idx="16">
                <c:v>24/05/2024</c:v>
              </c:pt>
              <c:pt idx="17">
                <c:v>25/05/2024</c:v>
              </c:pt>
              <c:pt idx="18">
                <c:v>26/05/2024</c:v>
              </c:pt>
              <c:pt idx="19">
                <c:v>27/05/2024</c:v>
              </c:pt>
              <c:pt idx="20">
                <c:v>28/05/2024</c:v>
              </c:pt>
              <c:pt idx="21">
                <c:v>29/05/2024</c:v>
              </c:pt>
              <c:pt idx="22">
                <c:v>30/05/2024</c:v>
              </c:pt>
              <c:pt idx="23">
                <c:v>31/05/2024</c:v>
              </c:pt>
              <c:pt idx="24">
                <c:v>01/06/2024</c:v>
              </c:pt>
              <c:pt idx="25">
                <c:v>02/06/2024</c:v>
              </c:pt>
              <c:pt idx="26">
                <c:v>03/06/2024</c:v>
              </c:pt>
              <c:pt idx="27">
                <c:v>04/06/2024</c:v>
              </c:pt>
              <c:pt idx="28">
                <c:v>05/06/2024</c:v>
              </c:pt>
              <c:pt idx="29">
                <c:v>06/06/2024</c:v>
              </c:pt>
              <c:pt idx="30">
                <c:v>07/06/2024</c:v>
              </c:pt>
              <c:pt idx="31">
                <c:v>08/06/2024</c:v>
              </c:pt>
              <c:pt idx="32">
                <c:v>09/06/2024</c:v>
              </c:pt>
              <c:pt idx="33">
                <c:v>10/06/2024</c:v>
              </c:pt>
              <c:pt idx="34">
                <c:v>11/06/2024</c:v>
              </c:pt>
              <c:pt idx="35">
                <c:v>12/06/2024</c:v>
              </c:pt>
              <c:pt idx="36">
                <c:v>13/06/2024</c:v>
              </c:pt>
              <c:pt idx="37">
                <c:v>14/06/2024</c:v>
              </c:pt>
              <c:pt idx="38">
                <c:v>15/06/2024</c:v>
              </c:pt>
              <c:pt idx="39">
                <c:v>16/06/2024</c:v>
              </c:pt>
              <c:pt idx="40">
                <c:v>17/06/2024</c:v>
              </c:pt>
              <c:pt idx="41">
                <c:v>18/06/2024</c:v>
              </c:pt>
              <c:pt idx="42">
                <c:v>19/06/2024</c:v>
              </c:pt>
              <c:pt idx="43">
                <c:v>20/06/2024</c:v>
              </c:pt>
              <c:pt idx="44">
                <c:v>21/06/2024</c:v>
              </c:pt>
              <c:pt idx="45">
                <c:v>22/06/2024</c:v>
              </c:pt>
              <c:pt idx="46">
                <c:v>23/06/2024</c:v>
              </c:pt>
              <c:pt idx="47">
                <c:v>24/06/2024</c:v>
              </c:pt>
              <c:pt idx="48">
                <c:v>25/06/2024</c:v>
              </c:pt>
              <c:pt idx="49">
                <c:v>26/06/2024</c:v>
              </c:pt>
              <c:pt idx="50">
                <c:v>27/06/2024</c:v>
              </c:pt>
              <c:pt idx="51">
                <c:v>28/06/2024</c:v>
              </c:pt>
              <c:pt idx="52">
                <c:v>29/06/2024</c:v>
              </c:pt>
              <c:pt idx="53">
                <c:v>30/06/2024</c:v>
              </c:pt>
              <c:pt idx="54">
                <c:v>01/07/2024</c:v>
              </c:pt>
              <c:pt idx="55">
                <c:v>02/07/2024</c:v>
              </c:pt>
              <c:pt idx="56">
                <c:v>03/07/2024</c:v>
              </c:pt>
              <c:pt idx="57">
                <c:v>04/07/2024</c:v>
              </c:pt>
              <c:pt idx="58">
                <c:v>05/07/2024</c:v>
              </c:pt>
              <c:pt idx="59">
                <c:v>06/07/2024</c:v>
              </c:pt>
              <c:pt idx="60">
                <c:v>07/07/2024</c:v>
              </c:pt>
              <c:pt idx="61">
                <c:v>08/07/2024</c:v>
              </c:pt>
              <c:pt idx="62">
                <c:v>09/07/2024</c:v>
              </c:pt>
              <c:pt idx="63">
                <c:v>10/07/2024</c:v>
              </c:pt>
              <c:pt idx="64">
                <c:v>11/07/2024</c:v>
              </c:pt>
              <c:pt idx="65">
                <c:v>12/07/2024</c:v>
              </c:pt>
              <c:pt idx="66">
                <c:v>13/07/2024</c:v>
              </c:pt>
              <c:pt idx="67">
                <c:v>14/07/2024</c:v>
              </c:pt>
              <c:pt idx="68">
                <c:v>15/07/2024</c:v>
              </c:pt>
              <c:pt idx="69">
                <c:v>16/07/2024</c:v>
              </c:pt>
              <c:pt idx="70">
                <c:v>17/07/2024</c:v>
              </c:pt>
              <c:pt idx="71">
                <c:v>18/07/2024</c:v>
              </c:pt>
              <c:pt idx="72">
                <c:v>19/07/2024</c:v>
              </c:pt>
              <c:pt idx="73">
                <c:v>20/07/2024</c:v>
              </c:pt>
              <c:pt idx="74">
                <c:v>21/07/2024</c:v>
              </c:pt>
              <c:pt idx="75">
                <c:v>22/07/2024</c:v>
              </c:pt>
              <c:pt idx="76">
                <c:v>23/07/2024</c:v>
              </c:pt>
              <c:pt idx="77">
                <c:v>24/07/2024</c:v>
              </c:pt>
              <c:pt idx="78">
                <c:v>25/07/2024</c:v>
              </c:pt>
              <c:pt idx="79">
                <c:v>26/07/2024</c:v>
              </c:pt>
              <c:pt idx="80">
                <c:v>27/07/2024</c:v>
              </c:pt>
              <c:pt idx="81">
                <c:v>28/07/2024</c:v>
              </c:pt>
              <c:pt idx="82">
                <c:v>29/07/2024</c:v>
              </c:pt>
              <c:pt idx="83">
                <c:v>30/07/2024</c:v>
              </c:pt>
              <c:pt idx="84">
                <c:v>31/07/2024</c:v>
              </c:pt>
              <c:pt idx="85">
                <c:v>01/08/2024</c:v>
              </c:pt>
              <c:pt idx="86">
                <c:v>02/08/2024</c:v>
              </c:pt>
              <c:pt idx="87">
                <c:v>03/08/2024</c:v>
              </c:pt>
              <c:pt idx="88">
                <c:v>04/08/2024</c:v>
              </c:pt>
              <c:pt idx="89">
                <c:v>05/08/2024</c:v>
              </c:pt>
              <c:pt idx="90">
                <c:v>06/08/2024</c:v>
              </c:pt>
              <c:pt idx="91">
                <c:v>07/08/2024</c:v>
              </c:pt>
              <c:pt idx="92">
                <c:v>08/08/2024</c:v>
              </c:pt>
              <c:pt idx="93">
                <c:v>09/08/2024</c:v>
              </c:pt>
              <c:pt idx="94">
                <c:v>10/08/2024</c:v>
              </c:pt>
              <c:pt idx="95">
                <c:v>11/08/2024</c:v>
              </c:pt>
              <c:pt idx="96">
                <c:v>12/08/2024</c:v>
              </c:pt>
              <c:pt idx="97">
                <c:v>13/08/2024</c:v>
              </c:pt>
              <c:pt idx="98">
                <c:v>14/08/2024</c:v>
              </c:pt>
              <c:pt idx="99">
                <c:v>15/08/2024</c:v>
              </c:pt>
              <c:pt idx="100">
                <c:v>16/08/2024</c:v>
              </c:pt>
              <c:pt idx="101">
                <c:v>17/08/2024</c:v>
              </c:pt>
              <c:pt idx="102">
                <c:v>18/08/2024</c:v>
              </c:pt>
              <c:pt idx="103">
                <c:v>19/08/2024</c:v>
              </c:pt>
              <c:pt idx="104">
                <c:v>20/08/2024</c:v>
              </c:pt>
              <c:pt idx="105">
                <c:v>21/08/2024</c:v>
              </c:pt>
              <c:pt idx="106">
                <c:v>22/08/2024</c:v>
              </c:pt>
              <c:pt idx="107">
                <c:v>23/08/2024</c:v>
              </c:pt>
              <c:pt idx="108">
                <c:v>24/08/2024</c:v>
              </c:pt>
              <c:pt idx="109">
                <c:v>25/08/2024</c:v>
              </c:pt>
              <c:pt idx="110">
                <c:v>26/08/2024</c:v>
              </c:pt>
              <c:pt idx="111">
                <c:v>27/08/2024</c:v>
              </c:pt>
              <c:pt idx="112">
                <c:v>28/08/2024</c:v>
              </c:pt>
              <c:pt idx="113">
                <c:v>29/08/2024</c:v>
              </c:pt>
              <c:pt idx="114">
                <c:v>30/08/2024</c:v>
              </c:pt>
              <c:pt idx="115">
                <c:v>31/08/2024</c:v>
              </c:pt>
              <c:pt idx="116">
                <c:v>01/09/2024</c:v>
              </c:pt>
              <c:pt idx="117">
                <c:v>02/09/2024</c:v>
              </c:pt>
              <c:pt idx="118">
                <c:v>03/09/2024</c:v>
              </c:pt>
              <c:pt idx="119">
                <c:v>04/09/2024</c:v>
              </c:pt>
              <c:pt idx="120">
                <c:v>05/09/2024</c:v>
              </c:pt>
              <c:pt idx="121">
                <c:v>06/09/2024</c:v>
              </c:pt>
              <c:pt idx="122">
                <c:v>07/09/2024</c:v>
              </c:pt>
              <c:pt idx="123">
                <c:v>08/09/2024</c:v>
              </c:pt>
              <c:pt idx="124">
                <c:v>09/09/2024</c:v>
              </c:pt>
              <c:pt idx="125">
                <c:v>10/09/2024</c:v>
              </c:pt>
              <c:pt idx="126">
                <c:v>11/09/2024</c:v>
              </c:pt>
              <c:pt idx="127">
                <c:v>12/09/2024</c:v>
              </c:pt>
              <c:pt idx="128">
                <c:v>13/09/2024</c:v>
              </c:pt>
              <c:pt idx="129">
                <c:v>14/09/2024</c:v>
              </c:pt>
              <c:pt idx="130">
                <c:v>15/09/2024</c:v>
              </c:pt>
              <c:pt idx="131">
                <c:v>16/09/2024</c:v>
              </c:pt>
              <c:pt idx="132">
                <c:v>17/09/2024</c:v>
              </c:pt>
              <c:pt idx="133">
                <c:v>18/09/2024</c:v>
              </c:pt>
              <c:pt idx="134">
                <c:v>19/09/2024</c:v>
              </c:pt>
              <c:pt idx="135">
                <c:v>20/09/2024</c:v>
              </c:pt>
              <c:pt idx="136">
                <c:v>21/09/2024</c:v>
              </c:pt>
              <c:pt idx="137">
                <c:v>22/09/2024</c:v>
              </c:pt>
              <c:pt idx="138">
                <c:v>23/09/2024</c:v>
              </c:pt>
              <c:pt idx="139">
                <c:v>24/09/2024</c:v>
              </c:pt>
              <c:pt idx="140">
                <c:v>25/09/2024</c:v>
              </c:pt>
              <c:pt idx="141">
                <c:v>26/09/2024</c:v>
              </c:pt>
              <c:pt idx="142">
                <c:v>27/09/2024</c:v>
              </c:pt>
              <c:pt idx="143">
                <c:v>28/09/2024</c:v>
              </c:pt>
              <c:pt idx="144">
                <c:v>29/09/2024</c:v>
              </c:pt>
              <c:pt idx="145">
                <c:v>30/09/2024</c:v>
              </c:pt>
              <c:pt idx="146">
                <c:v>01/10/2024</c:v>
              </c:pt>
              <c:pt idx="147">
                <c:v>02/10/2024</c:v>
              </c:pt>
              <c:pt idx="148">
                <c:v>03/10/2024</c:v>
              </c:pt>
              <c:pt idx="149">
                <c:v>04/10/2024</c:v>
              </c:pt>
              <c:pt idx="150">
                <c:v>05/10/2024</c:v>
              </c:pt>
              <c:pt idx="151">
                <c:v>06/10/2024</c:v>
              </c:pt>
              <c:pt idx="152">
                <c:v>07/10/2024</c:v>
              </c:pt>
              <c:pt idx="153">
                <c:v>08/10/2024</c:v>
              </c:pt>
              <c:pt idx="154">
                <c:v>09/10/2024</c:v>
              </c:pt>
              <c:pt idx="155">
                <c:v>10/10/2024</c:v>
              </c:pt>
              <c:pt idx="156">
                <c:v>11/10/2024</c:v>
              </c:pt>
              <c:pt idx="157">
                <c:v>12/10/2024</c:v>
              </c:pt>
              <c:pt idx="158">
                <c:v>13/10/2024</c:v>
              </c:pt>
              <c:pt idx="159">
                <c:v>14/10/2024</c:v>
              </c:pt>
              <c:pt idx="160">
                <c:v>15/10/2024</c:v>
              </c:pt>
              <c:pt idx="161">
                <c:v>16/10/2024</c:v>
              </c:pt>
              <c:pt idx="162">
                <c:v>17/10/2024</c:v>
              </c:pt>
              <c:pt idx="163">
                <c:v>18/10/2024</c:v>
              </c:pt>
              <c:pt idx="164">
                <c:v>19/10/2024</c:v>
              </c:pt>
              <c:pt idx="165">
                <c:v>20/10/2024</c:v>
              </c:pt>
              <c:pt idx="166">
                <c:v>21/10/2024</c:v>
              </c:pt>
              <c:pt idx="167">
                <c:v>22/10/2024</c:v>
              </c:pt>
              <c:pt idx="168">
                <c:v>23/10/2024</c:v>
              </c:pt>
              <c:pt idx="169">
                <c:v>24/10/2024</c:v>
              </c:pt>
              <c:pt idx="170">
                <c:v>25/10/2024</c:v>
              </c:pt>
              <c:pt idx="171">
                <c:v>26/10/2024</c:v>
              </c:pt>
              <c:pt idx="172">
                <c:v>27/10/2024</c:v>
              </c:pt>
              <c:pt idx="173">
                <c:v>28/10/2024</c:v>
              </c:pt>
              <c:pt idx="174">
                <c:v>29/10/2024</c:v>
              </c:pt>
              <c:pt idx="175">
                <c:v>30/10/2024</c:v>
              </c:pt>
              <c:pt idx="176">
                <c:v>31/10/2024</c:v>
              </c:pt>
              <c:pt idx="177">
                <c:v>01/11/2024</c:v>
              </c:pt>
              <c:pt idx="178">
                <c:v>02/11/2024</c:v>
              </c:pt>
              <c:pt idx="179">
                <c:v>03/11/2024</c:v>
              </c:pt>
              <c:pt idx="180">
                <c:v>04/11/2024</c:v>
              </c:pt>
              <c:pt idx="181">
                <c:v>05/11/2024</c:v>
              </c:pt>
              <c:pt idx="182">
                <c:v>06/11/2024</c:v>
              </c:pt>
              <c:pt idx="183">
                <c:v>07/11/2024</c:v>
              </c:pt>
              <c:pt idx="184">
                <c:v>08/11/2024</c:v>
              </c:pt>
              <c:pt idx="185">
                <c:v>09/11/2024</c:v>
              </c:pt>
              <c:pt idx="186">
                <c:v>10/11/2024</c:v>
              </c:pt>
              <c:pt idx="187">
                <c:v>11/11/2024</c:v>
              </c:pt>
              <c:pt idx="188">
                <c:v>12/11/2024</c:v>
              </c:pt>
              <c:pt idx="189">
                <c:v>13/11/2024</c:v>
              </c:pt>
              <c:pt idx="190">
                <c:v>14/11/2024</c:v>
              </c:pt>
              <c:pt idx="191">
                <c:v>15/11/2024</c:v>
              </c:pt>
              <c:pt idx="192">
                <c:v>16/11/2024</c:v>
              </c:pt>
              <c:pt idx="193">
                <c:v>17/11/2024</c:v>
              </c:pt>
              <c:pt idx="194">
                <c:v>18/11/2024</c:v>
              </c:pt>
              <c:pt idx="195">
                <c:v>19/11/2024</c:v>
              </c:pt>
              <c:pt idx="196">
                <c:v>20/11/2024</c:v>
              </c:pt>
              <c:pt idx="197">
                <c:v>21/11/2024</c:v>
              </c:pt>
              <c:pt idx="198">
                <c:v>22/11/2024</c:v>
              </c:pt>
              <c:pt idx="199">
                <c:v>23/11/2024</c:v>
              </c:pt>
              <c:pt idx="200">
                <c:v>24/11/2024</c:v>
              </c:pt>
              <c:pt idx="201">
                <c:v>25/11/2024</c:v>
              </c:pt>
              <c:pt idx="202">
                <c:v>26/11/2024</c:v>
              </c:pt>
              <c:pt idx="203">
                <c:v>27/11/2024</c:v>
              </c:pt>
              <c:pt idx="204">
                <c:v>28/11/2024</c:v>
              </c:pt>
              <c:pt idx="205">
                <c:v>29/11/2024</c:v>
              </c:pt>
              <c:pt idx="206">
                <c:v>30/11/2024</c:v>
              </c:pt>
              <c:pt idx="207">
                <c:v>01/12/2024</c:v>
              </c:pt>
              <c:pt idx="208">
                <c:v>02/12/2024</c:v>
              </c:pt>
              <c:pt idx="209">
                <c:v>03/12/2024</c:v>
              </c:pt>
              <c:pt idx="210">
                <c:v>04/12/2024</c:v>
              </c:pt>
              <c:pt idx="211">
                <c:v>05/12/2024</c:v>
              </c:pt>
              <c:pt idx="212">
                <c:v>06/12/2024</c:v>
              </c:pt>
              <c:pt idx="213">
                <c:v>07/12/2024</c:v>
              </c:pt>
              <c:pt idx="214">
                <c:v>08/12/2024</c:v>
              </c:pt>
              <c:pt idx="215">
                <c:v>09/12/2024</c:v>
              </c:pt>
              <c:pt idx="216">
                <c:v>10/12/2024</c:v>
              </c:pt>
              <c:pt idx="217">
                <c:v>11/12/2024</c:v>
              </c:pt>
              <c:pt idx="218">
                <c:v>12/12/2024</c:v>
              </c:pt>
              <c:pt idx="219">
                <c:v>13/12/2024</c:v>
              </c:pt>
              <c:pt idx="220">
                <c:v>14/12/2024</c:v>
              </c:pt>
              <c:pt idx="221">
                <c:v>15/12/2024</c:v>
              </c:pt>
              <c:pt idx="222">
                <c:v>16/12/2024</c:v>
              </c:pt>
              <c:pt idx="223">
                <c:v>17/12/2024</c:v>
              </c:pt>
              <c:pt idx="224">
                <c:v>18/12/2024</c:v>
              </c:pt>
              <c:pt idx="225">
                <c:v>19/12/2024</c:v>
              </c:pt>
              <c:pt idx="226">
                <c:v>20/12/2024</c:v>
              </c:pt>
              <c:pt idx="227">
                <c:v>21/12/2024</c:v>
              </c:pt>
              <c:pt idx="228">
                <c:v>22/12/2024</c:v>
              </c:pt>
              <c:pt idx="229">
                <c:v>23/12/2024</c:v>
              </c:pt>
              <c:pt idx="230">
                <c:v>24/12/2024</c:v>
              </c:pt>
              <c:pt idx="231">
                <c:v>25/12/2024</c:v>
              </c:pt>
              <c:pt idx="232">
                <c:v>26/12/2024</c:v>
              </c:pt>
              <c:pt idx="233">
                <c:v>27/12/2024</c:v>
              </c:pt>
              <c:pt idx="234">
                <c:v>28/12/2024</c:v>
              </c:pt>
              <c:pt idx="235">
                <c:v>29/12/2024</c:v>
              </c:pt>
              <c:pt idx="236">
                <c:v>30/12/2024</c:v>
              </c:pt>
              <c:pt idx="237">
                <c:v>31/12/2024</c:v>
              </c:pt>
              <c:pt idx="238">
                <c:v>01/01/2025</c:v>
              </c:pt>
              <c:pt idx="239">
                <c:v>02/01/2025</c:v>
              </c:pt>
              <c:pt idx="240">
                <c:v>03/01/2025</c:v>
              </c:pt>
              <c:pt idx="241">
                <c:v>04/01/2025</c:v>
              </c:pt>
              <c:pt idx="242">
                <c:v>05/01/2025</c:v>
              </c:pt>
              <c:pt idx="243">
                <c:v>06/01/2025</c:v>
              </c:pt>
              <c:pt idx="244">
                <c:v>07/01/2025</c:v>
              </c:pt>
              <c:pt idx="245">
                <c:v>08/01/2025</c:v>
              </c:pt>
              <c:pt idx="246">
                <c:v>09/01/2025</c:v>
              </c:pt>
              <c:pt idx="247">
                <c:v>10/01/2025</c:v>
              </c:pt>
              <c:pt idx="248">
                <c:v>11/01/2025</c:v>
              </c:pt>
              <c:pt idx="249">
                <c:v>12/01/2025</c:v>
              </c:pt>
              <c:pt idx="250">
                <c:v>13/01/2025</c:v>
              </c:pt>
              <c:pt idx="251">
                <c:v>14/01/2025</c:v>
              </c:pt>
              <c:pt idx="252">
                <c:v>15/01/2025</c:v>
              </c:pt>
              <c:pt idx="253">
                <c:v>16/01/2025</c:v>
              </c:pt>
              <c:pt idx="254">
                <c:v>17/01/2025</c:v>
              </c:pt>
              <c:pt idx="255">
                <c:v>18/01/2025</c:v>
              </c:pt>
              <c:pt idx="256">
                <c:v>19/01/2025</c:v>
              </c:pt>
            </c:strLit>
          </c:cat>
          <c:val>
            <c:numLit>
              <c:formatCode>"€"#,##0.00_);\("€"#,##0.00\)</c:formatCode>
              <c:ptCount val="257"/>
              <c:pt idx="0">
                <c:v>88870</c:v>
              </c:pt>
              <c:pt idx="1">
                <c:v>110450</c:v>
              </c:pt>
              <c:pt idx="2">
                <c:v>96490</c:v>
              </c:pt>
              <c:pt idx="3">
                <c:v>106220</c:v>
              </c:pt>
              <c:pt idx="4">
                <c:v>72550</c:v>
              </c:pt>
              <c:pt idx="5">
                <c:v>94760</c:v>
              </c:pt>
              <c:pt idx="6">
                <c:v>114490</c:v>
              </c:pt>
              <c:pt idx="7">
                <c:v>134100</c:v>
              </c:pt>
              <c:pt idx="8">
                <c:v>90580</c:v>
              </c:pt>
              <c:pt idx="9">
                <c:v>2820</c:v>
              </c:pt>
              <c:pt idx="10">
                <c:v>1740</c:v>
              </c:pt>
              <c:pt idx="11">
                <c:v>7300</c:v>
              </c:pt>
              <c:pt idx="12">
                <c:v>2700</c:v>
              </c:pt>
              <c:pt idx="13">
                <c:v>5750</c:v>
              </c:pt>
              <c:pt idx="14">
                <c:v>3520</c:v>
              </c:pt>
              <c:pt idx="15">
                <c:v>5800</c:v>
              </c:pt>
              <c:pt idx="16">
                <c:v>3480</c:v>
              </c:pt>
              <c:pt idx="17">
                <c:v>4000</c:v>
              </c:pt>
              <c:pt idx="18">
                <c:v>2300</c:v>
              </c:pt>
              <c:pt idx="19">
                <c:v>6350</c:v>
              </c:pt>
              <c:pt idx="20">
                <c:v>3160</c:v>
              </c:pt>
              <c:pt idx="21">
                <c:v>820</c:v>
              </c:pt>
              <c:pt idx="22">
                <c:v>450</c:v>
              </c:pt>
              <c:pt idx="23">
                <c:v>3980</c:v>
              </c:pt>
              <c:pt idx="24">
                <c:v>2300</c:v>
              </c:pt>
              <c:pt idx="25">
                <c:v>5400</c:v>
              </c:pt>
              <c:pt idx="26">
                <c:v>400</c:v>
              </c:pt>
              <c:pt idx="27">
                <c:v>3760</c:v>
              </c:pt>
              <c:pt idx="28">
                <c:v>120</c:v>
              </c:pt>
              <c:pt idx="29">
                <c:v>4640</c:v>
              </c:pt>
              <c:pt idx="30">
                <c:v>2260</c:v>
              </c:pt>
              <c:pt idx="31">
                <c:v>5500</c:v>
              </c:pt>
              <c:pt idx="32">
                <c:v>7100</c:v>
              </c:pt>
              <c:pt idx="33">
                <c:v>980</c:v>
              </c:pt>
              <c:pt idx="34">
                <c:v>3720</c:v>
              </c:pt>
              <c:pt idx="35">
                <c:v>2000</c:v>
              </c:pt>
              <c:pt idx="36">
                <c:v>300</c:v>
              </c:pt>
              <c:pt idx="37">
                <c:v>5660</c:v>
              </c:pt>
              <c:pt idx="38">
                <c:v>6650</c:v>
              </c:pt>
              <c:pt idx="39">
                <c:v>3150</c:v>
              </c:pt>
              <c:pt idx="40">
                <c:v>700</c:v>
              </c:pt>
              <c:pt idx="41">
                <c:v>1940</c:v>
              </c:pt>
              <c:pt idx="42">
                <c:v>2750</c:v>
              </c:pt>
              <c:pt idx="43">
                <c:v>1860</c:v>
              </c:pt>
              <c:pt idx="44">
                <c:v>2850</c:v>
              </c:pt>
              <c:pt idx="45">
                <c:v>2240</c:v>
              </c:pt>
              <c:pt idx="46">
                <c:v>2080</c:v>
              </c:pt>
              <c:pt idx="47">
                <c:v>3600</c:v>
              </c:pt>
              <c:pt idx="48">
                <c:v>2400</c:v>
              </c:pt>
              <c:pt idx="49">
                <c:v>250</c:v>
              </c:pt>
              <c:pt idx="50">
                <c:v>5450</c:v>
              </c:pt>
              <c:pt idx="51">
                <c:v>3360</c:v>
              </c:pt>
              <c:pt idx="52">
                <c:v>3140</c:v>
              </c:pt>
              <c:pt idx="53">
                <c:v>2680</c:v>
              </c:pt>
              <c:pt idx="54">
                <c:v>4150</c:v>
              </c:pt>
              <c:pt idx="55">
                <c:v>4300</c:v>
              </c:pt>
              <c:pt idx="56">
                <c:v>1040</c:v>
              </c:pt>
              <c:pt idx="57">
                <c:v>320</c:v>
              </c:pt>
              <c:pt idx="58">
                <c:v>660</c:v>
              </c:pt>
              <c:pt idx="59">
                <c:v>7400</c:v>
              </c:pt>
              <c:pt idx="60">
                <c:v>4560</c:v>
              </c:pt>
              <c:pt idx="61">
                <c:v>640</c:v>
              </c:pt>
              <c:pt idx="62">
                <c:v>2350</c:v>
              </c:pt>
              <c:pt idx="63">
                <c:v>4100</c:v>
              </c:pt>
              <c:pt idx="64">
                <c:v>3840</c:v>
              </c:pt>
              <c:pt idx="65">
                <c:v>4260</c:v>
              </c:pt>
              <c:pt idx="66">
                <c:v>2420</c:v>
              </c:pt>
              <c:pt idx="67">
                <c:v>5300</c:v>
              </c:pt>
              <c:pt idx="68">
                <c:v>4960</c:v>
              </c:pt>
              <c:pt idx="69">
                <c:v>5700</c:v>
              </c:pt>
              <c:pt idx="70">
                <c:v>1700</c:v>
              </c:pt>
              <c:pt idx="71">
                <c:v>5100</c:v>
              </c:pt>
              <c:pt idx="72">
                <c:v>2900</c:v>
              </c:pt>
              <c:pt idx="73">
                <c:v>4920</c:v>
              </c:pt>
              <c:pt idx="74">
                <c:v>3120</c:v>
              </c:pt>
              <c:pt idx="75">
                <c:v>4540</c:v>
              </c:pt>
              <c:pt idx="76">
                <c:v>6100</c:v>
              </c:pt>
              <c:pt idx="77">
                <c:v>3820</c:v>
              </c:pt>
              <c:pt idx="78">
                <c:v>5920</c:v>
              </c:pt>
              <c:pt idx="79">
                <c:v>7000</c:v>
              </c:pt>
              <c:pt idx="80">
                <c:v>5480</c:v>
              </c:pt>
              <c:pt idx="81">
                <c:v>7150</c:v>
              </c:pt>
              <c:pt idx="82">
                <c:v>260</c:v>
              </c:pt>
              <c:pt idx="83">
                <c:v>5600</c:v>
              </c:pt>
              <c:pt idx="84">
                <c:v>3450</c:v>
              </c:pt>
              <c:pt idx="85">
                <c:v>5780</c:v>
              </c:pt>
              <c:pt idx="86">
                <c:v>4700</c:v>
              </c:pt>
              <c:pt idx="87">
                <c:v>2460</c:v>
              </c:pt>
              <c:pt idx="88">
                <c:v>4740</c:v>
              </c:pt>
              <c:pt idx="89">
                <c:v>2280</c:v>
              </c:pt>
              <c:pt idx="90">
                <c:v>2800</c:v>
              </c:pt>
              <c:pt idx="91">
                <c:v>4520</c:v>
              </c:pt>
              <c:pt idx="92">
                <c:v>4880</c:v>
              </c:pt>
              <c:pt idx="93">
                <c:v>4840</c:v>
              </c:pt>
              <c:pt idx="94">
                <c:v>3320</c:v>
              </c:pt>
              <c:pt idx="95">
                <c:v>5220</c:v>
              </c:pt>
              <c:pt idx="96">
                <c:v>3280</c:v>
              </c:pt>
              <c:pt idx="97">
                <c:v>1500</c:v>
              </c:pt>
              <c:pt idx="98">
                <c:v>5200</c:v>
              </c:pt>
              <c:pt idx="99">
                <c:v>3920</c:v>
              </c:pt>
              <c:pt idx="100">
                <c:v>3620</c:v>
              </c:pt>
              <c:pt idx="101">
                <c:v>4060</c:v>
              </c:pt>
              <c:pt idx="102">
                <c:v>5240</c:v>
              </c:pt>
              <c:pt idx="103">
                <c:v>5940</c:v>
              </c:pt>
              <c:pt idx="104">
                <c:v>2860</c:v>
              </c:pt>
              <c:pt idx="105">
                <c:v>950</c:v>
              </c:pt>
              <c:pt idx="106">
                <c:v>5060</c:v>
              </c:pt>
              <c:pt idx="107">
                <c:v>2100</c:v>
              </c:pt>
              <c:pt idx="108">
                <c:v>5040</c:v>
              </c:pt>
              <c:pt idx="109">
                <c:v>4180</c:v>
              </c:pt>
              <c:pt idx="110">
                <c:v>200</c:v>
              </c:pt>
              <c:pt idx="111">
                <c:v>4200</c:v>
              </c:pt>
              <c:pt idx="112">
                <c:v>650</c:v>
              </c:pt>
              <c:pt idx="113">
                <c:v>5160</c:v>
              </c:pt>
              <c:pt idx="114">
                <c:v>3700</c:v>
              </c:pt>
              <c:pt idx="115">
                <c:v>1520</c:v>
              </c:pt>
              <c:pt idx="116">
                <c:v>5050</c:v>
              </c:pt>
              <c:pt idx="117">
                <c:v>4400</c:v>
              </c:pt>
              <c:pt idx="118">
                <c:v>540</c:v>
              </c:pt>
              <c:pt idx="119">
                <c:v>4800</c:v>
              </c:pt>
              <c:pt idx="120">
                <c:v>680</c:v>
              </c:pt>
              <c:pt idx="121">
                <c:v>4000</c:v>
              </c:pt>
              <c:pt idx="122">
                <c:v>1100</c:v>
              </c:pt>
              <c:pt idx="123">
                <c:v>1980</c:v>
              </c:pt>
              <c:pt idx="124">
                <c:v>4500</c:v>
              </c:pt>
              <c:pt idx="125">
                <c:v>2100</c:v>
              </c:pt>
              <c:pt idx="126">
                <c:v>380</c:v>
              </c:pt>
              <c:pt idx="127">
                <c:v>140</c:v>
              </c:pt>
              <c:pt idx="128">
                <c:v>5950</c:v>
              </c:pt>
              <c:pt idx="129">
                <c:v>940</c:v>
              </c:pt>
              <c:pt idx="130">
                <c:v>3550</c:v>
              </c:pt>
              <c:pt idx="131">
                <c:v>1200</c:v>
              </c:pt>
              <c:pt idx="132">
                <c:v>1760</c:v>
              </c:pt>
              <c:pt idx="133">
                <c:v>1250</c:v>
              </c:pt>
              <c:pt idx="134">
                <c:v>2880</c:v>
              </c:pt>
              <c:pt idx="135">
                <c:v>1640</c:v>
              </c:pt>
              <c:pt idx="136">
                <c:v>1300</c:v>
              </c:pt>
              <c:pt idx="137">
                <c:v>5840</c:v>
              </c:pt>
              <c:pt idx="138">
                <c:v>5820</c:v>
              </c:pt>
              <c:pt idx="139">
                <c:v>1280</c:v>
              </c:pt>
              <c:pt idx="140">
                <c:v>5650</c:v>
              </c:pt>
              <c:pt idx="141">
                <c:v>6700</c:v>
              </c:pt>
              <c:pt idx="142">
                <c:v>5620</c:v>
              </c:pt>
              <c:pt idx="143">
                <c:v>5740</c:v>
              </c:pt>
              <c:pt idx="144">
                <c:v>3100</c:v>
              </c:pt>
              <c:pt idx="145">
                <c:v>2540</c:v>
              </c:pt>
              <c:pt idx="146">
                <c:v>1840</c:v>
              </c:pt>
              <c:pt idx="147">
                <c:v>2200</c:v>
              </c:pt>
              <c:pt idx="148">
                <c:v>190</c:v>
              </c:pt>
              <c:pt idx="149">
                <c:v>360</c:v>
              </c:pt>
              <c:pt idx="150">
                <c:v>3250</c:v>
              </c:pt>
              <c:pt idx="151">
                <c:v>3420</c:v>
              </c:pt>
              <c:pt idx="152">
                <c:v>2020</c:v>
              </c:pt>
              <c:pt idx="153">
                <c:v>280</c:v>
              </c:pt>
              <c:pt idx="154">
                <c:v>3960</c:v>
              </c:pt>
              <c:pt idx="155">
                <c:v>760</c:v>
              </c:pt>
              <c:pt idx="156">
                <c:v>800</c:v>
              </c:pt>
              <c:pt idx="157">
                <c:v>780</c:v>
              </c:pt>
              <c:pt idx="158">
                <c:v>720</c:v>
              </c:pt>
              <c:pt idx="159">
                <c:v>4020</c:v>
              </c:pt>
              <c:pt idx="160">
                <c:v>1180</c:v>
              </c:pt>
              <c:pt idx="161">
                <c:v>4500</c:v>
              </c:pt>
              <c:pt idx="162">
                <c:v>3540</c:v>
              </c:pt>
              <c:pt idx="163">
                <c:v>5540</c:v>
              </c:pt>
              <c:pt idx="164">
                <c:v>1000</c:v>
              </c:pt>
              <c:pt idx="165">
                <c:v>3500</c:v>
              </c:pt>
              <c:pt idx="166">
                <c:v>3460</c:v>
              </c:pt>
              <c:pt idx="167">
                <c:v>4040</c:v>
              </c:pt>
              <c:pt idx="168">
                <c:v>4280</c:v>
              </c:pt>
              <c:pt idx="169">
                <c:v>620</c:v>
              </c:pt>
              <c:pt idx="170">
                <c:v>5320</c:v>
              </c:pt>
              <c:pt idx="171">
                <c:v>6900</c:v>
              </c:pt>
              <c:pt idx="172">
                <c:v>6400</c:v>
              </c:pt>
              <c:pt idx="173">
                <c:v>460</c:v>
              </c:pt>
              <c:pt idx="174">
                <c:v>1140</c:v>
              </c:pt>
              <c:pt idx="175">
                <c:v>2380</c:v>
              </c:pt>
              <c:pt idx="176">
                <c:v>3020</c:v>
              </c:pt>
              <c:pt idx="177">
                <c:v>2300</c:v>
              </c:pt>
              <c:pt idx="178">
                <c:v>3750</c:v>
              </c:pt>
              <c:pt idx="179">
                <c:v>4850</c:v>
              </c:pt>
              <c:pt idx="180">
                <c:v>3900</c:v>
              </c:pt>
              <c:pt idx="181">
                <c:v>1850</c:v>
              </c:pt>
              <c:pt idx="182">
                <c:v>1950</c:v>
              </c:pt>
              <c:pt idx="183">
                <c:v>1800</c:v>
              </c:pt>
              <c:pt idx="184">
                <c:v>2250</c:v>
              </c:pt>
              <c:pt idx="185">
                <c:v>1750</c:v>
              </c:pt>
              <c:pt idx="186">
                <c:v>3220</c:v>
              </c:pt>
              <c:pt idx="187">
                <c:v>2950</c:v>
              </c:pt>
              <c:pt idx="188">
                <c:v>2900</c:v>
              </c:pt>
              <c:pt idx="189">
                <c:v>1100</c:v>
              </c:pt>
              <c:pt idx="190">
                <c:v>2400</c:v>
              </c:pt>
              <c:pt idx="191">
                <c:v>1800</c:v>
              </c:pt>
              <c:pt idx="192">
                <c:v>2350</c:v>
              </c:pt>
              <c:pt idx="193">
                <c:v>4700</c:v>
              </c:pt>
              <c:pt idx="194">
                <c:v>180</c:v>
              </c:pt>
              <c:pt idx="195">
                <c:v>5300</c:v>
              </c:pt>
              <c:pt idx="196">
                <c:v>5000</c:v>
              </c:pt>
              <c:pt idx="197">
                <c:v>3350</c:v>
              </c:pt>
              <c:pt idx="198">
                <c:v>2220</c:v>
              </c:pt>
              <c:pt idx="199">
                <c:v>1900</c:v>
              </c:pt>
              <c:pt idx="200">
                <c:v>5900</c:v>
              </c:pt>
              <c:pt idx="201">
                <c:v>4460</c:v>
              </c:pt>
              <c:pt idx="202">
                <c:v>4440</c:v>
              </c:pt>
              <c:pt idx="203">
                <c:v>6100</c:v>
              </c:pt>
              <c:pt idx="204">
                <c:v>7700</c:v>
              </c:pt>
              <c:pt idx="205">
                <c:v>2345</c:v>
              </c:pt>
              <c:pt idx="206">
                <c:v>340</c:v>
              </c:pt>
              <c:pt idx="207">
                <c:v>4240</c:v>
              </c:pt>
              <c:pt idx="208">
                <c:v>2660</c:v>
              </c:pt>
              <c:pt idx="209">
                <c:v>1540</c:v>
              </c:pt>
              <c:pt idx="210">
                <c:v>4900</c:v>
              </c:pt>
              <c:pt idx="211">
                <c:v>1440</c:v>
              </c:pt>
              <c:pt idx="212">
                <c:v>3060</c:v>
              </c:pt>
              <c:pt idx="213">
                <c:v>3740</c:v>
              </c:pt>
              <c:pt idx="214">
                <c:v>3700</c:v>
              </c:pt>
              <c:pt idx="215">
                <c:v>5500</c:v>
              </c:pt>
              <c:pt idx="216">
                <c:v>1200</c:v>
              </c:pt>
              <c:pt idx="217">
                <c:v>900</c:v>
              </c:pt>
              <c:pt idx="218">
                <c:v>5350</c:v>
              </c:pt>
              <c:pt idx="219">
                <c:v>5900</c:v>
              </c:pt>
              <c:pt idx="220">
                <c:v>1380</c:v>
              </c:pt>
              <c:pt idx="221">
                <c:v>6800</c:v>
              </c:pt>
              <c:pt idx="222">
                <c:v>5340</c:v>
              </c:pt>
              <c:pt idx="223">
                <c:v>900</c:v>
              </c:pt>
              <c:pt idx="224">
                <c:v>860</c:v>
              </c:pt>
              <c:pt idx="225">
                <c:v>1660</c:v>
              </c:pt>
              <c:pt idx="226">
                <c:v>1720</c:v>
              </c:pt>
              <c:pt idx="227">
                <c:v>2200</c:v>
              </c:pt>
              <c:pt idx="228">
                <c:v>4820</c:v>
              </c:pt>
              <c:pt idx="229">
                <c:v>2150</c:v>
              </c:pt>
              <c:pt idx="230">
                <c:v>5700</c:v>
              </c:pt>
              <c:pt idx="231">
                <c:v>3650</c:v>
              </c:pt>
              <c:pt idx="232">
                <c:v>2600</c:v>
              </c:pt>
              <c:pt idx="233">
                <c:v>4500</c:v>
              </c:pt>
              <c:pt idx="234">
                <c:v>7600</c:v>
              </c:pt>
              <c:pt idx="235">
                <c:v>5880</c:v>
              </c:pt>
              <c:pt idx="236">
                <c:v>5080</c:v>
              </c:pt>
              <c:pt idx="237">
                <c:v>800</c:v>
              </c:pt>
              <c:pt idx="238">
                <c:v>1320</c:v>
              </c:pt>
              <c:pt idx="239">
                <c:v>4400</c:v>
              </c:pt>
              <c:pt idx="240">
                <c:v>2960</c:v>
              </c:pt>
              <c:pt idx="241">
                <c:v>700</c:v>
              </c:pt>
              <c:pt idx="242">
                <c:v>1340</c:v>
              </c:pt>
              <c:pt idx="243">
                <c:v>4160</c:v>
              </c:pt>
              <c:pt idx="244">
                <c:v>1700</c:v>
              </c:pt>
              <c:pt idx="245">
                <c:v>2760</c:v>
              </c:pt>
              <c:pt idx="246">
                <c:v>580</c:v>
              </c:pt>
              <c:pt idx="247">
                <c:v>4100</c:v>
              </c:pt>
              <c:pt idx="248">
                <c:v>1020</c:v>
              </c:pt>
              <c:pt idx="249">
                <c:v>3440</c:v>
              </c:pt>
              <c:pt idx="250">
                <c:v>3180</c:v>
              </c:pt>
              <c:pt idx="251">
                <c:v>5440</c:v>
              </c:pt>
              <c:pt idx="252">
                <c:v>2520</c:v>
              </c:pt>
              <c:pt idx="253">
                <c:v>2650</c:v>
              </c:pt>
              <c:pt idx="254">
                <c:v>7050</c:v>
              </c:pt>
              <c:pt idx="255">
                <c:v>600</c:v>
              </c:pt>
              <c:pt idx="256">
                <c:v>5400</c:v>
              </c:pt>
            </c:numLit>
          </c:val>
          <c:extLst>
            <c:ext xmlns:c16="http://schemas.microsoft.com/office/drawing/2014/chart" uri="{C3380CC4-5D6E-409C-BE32-E72D297353CC}">
              <c16:uniqueId val="{00000005-562F-4AF3-B285-FE701ACC8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683760"/>
        <c:axId val="702978863"/>
      </c:areaChart>
      <c:catAx>
        <c:axId val="187168376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78863"/>
        <c:crosses val="autoZero"/>
        <c:auto val="1"/>
        <c:lblAlgn val="ctr"/>
        <c:lblOffset val="100"/>
        <c:noMultiLvlLbl val="0"/>
      </c:catAx>
      <c:valAx>
        <c:axId val="7029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\(&quot;€&quot;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1683760"/>
        <c:crosses val="autoZero"/>
        <c:crossBetween val="midCat"/>
        <c:extLst>
          <c:ext xmlns:c15="http://schemas.microsoft.com/office/drawing/2012/chart" uri="{F40574EE-89B7-4290-83BB-5DA773EAF853}">
            <c15:numFmt c:formatCode="&quot;€&quot;#,##0.00_);\(&quot;€&quot;#,##0.00\)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[FATTURAZIONE - Copia.xlsx]PivotChartTable2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FATTURATO VS OGGETTO</a:t>
            </a:r>
          </a:p>
        </c:rich>
      </c:tx>
      <c:layout>
        <c:manualLayout>
          <c:xMode val="edge"/>
          <c:yMode val="edge"/>
          <c:x val="0.41963798349907455"/>
          <c:y val="4.9713065527825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8128342245989351E-2"/>
              <c:y val="-0.1019417475728155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8.0213903743315509E-2"/>
              <c:y val="-4.85436893203883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8.2887700534759357E-2"/>
              <c:y val="1.45631067961164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5.6149732620320858E-2"/>
              <c:y val="8.25242718446601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681691860709926"/>
          <c:y val="0.32604426267104963"/>
          <c:w val="0.31010505705503388"/>
          <c:h val="0.56300626863389647"/>
        </c:manualLayout>
      </c:layout>
      <c:doughnutChart>
        <c:varyColors val="1"/>
        <c:ser>
          <c:idx val="0"/>
          <c:order val="0"/>
          <c:tx>
            <c:v>Totale</c:v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F10-428E-8559-95022E6A365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F10-428E-8559-95022E6A365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F10-428E-8559-95022E6A365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F10-428E-8559-95022E6A3650}"/>
              </c:ext>
            </c:extLst>
          </c:dPt>
          <c:dLbls>
            <c:dLbl>
              <c:idx val="0"/>
              <c:layout>
                <c:manualLayout>
                  <c:x val="8.0213903743315509E-2"/>
                  <c:y val="-4.8543689320388349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F10-428E-8559-95022E6A3650}"/>
                </c:ext>
              </c:extLst>
            </c:dLbl>
            <c:dLbl>
              <c:idx val="1"/>
              <c:layout>
                <c:manualLayout>
                  <c:x val="5.6149732620320858E-2"/>
                  <c:y val="8.2524271844660199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F10-428E-8559-95022E6A3650}"/>
                </c:ext>
              </c:extLst>
            </c:dLbl>
            <c:dLbl>
              <c:idx val="2"/>
              <c:layout>
                <c:manualLayout>
                  <c:x val="-8.2887700534759357E-2"/>
                  <c:y val="1.4563106796116415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F10-428E-8559-95022E6A3650}"/>
                </c:ext>
              </c:extLst>
            </c:dLbl>
            <c:dLbl>
              <c:idx val="3"/>
              <c:layout>
                <c:manualLayout>
                  <c:x val="-4.8128342245989351E-2"/>
                  <c:y val="-0.1019417475728155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F10-428E-8559-95022E6A36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"€"#,##0.00_);\("€"#,##0.00\)</c:formatCode>
              <c:ptCount val="4"/>
              <c:pt idx="0">
                <c:v>627200</c:v>
              </c:pt>
              <c:pt idx="1">
                <c:v>368760</c:v>
              </c:pt>
              <c:pt idx="2">
                <c:v>482465</c:v>
              </c:pt>
              <c:pt idx="3">
                <c:v>242930</c:v>
              </c:pt>
            </c:numLit>
          </c:val>
          <c:extLst>
            <c:ext xmlns:c16="http://schemas.microsoft.com/office/drawing/2014/chart" uri="{C3380CC4-5D6E-409C-BE32-E72D297353CC}">
              <c16:uniqueId val="{0000000B-9F10-428E-8559-95022E6A365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[FATTURAZIONE - Copia.xlsx]PivotChartTable3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FATTURE</a:t>
            </a:r>
            <a:r>
              <a:rPr lang="en-US" baseline="0"/>
              <a:t> VS STATO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2023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DA PAGARE</c:v>
              </c:pt>
              <c:pt idx="1">
                <c:v>PAGATA</c:v>
              </c:pt>
            </c:strLit>
          </c:cat>
          <c:val>
            <c:numLit>
              <c:formatCode>General</c:formatCode>
              <c:ptCount val="2"/>
              <c:pt idx="1">
                <c:v>251</c:v>
              </c:pt>
            </c:numLit>
          </c:val>
          <c:extLst>
            <c:ext xmlns:c16="http://schemas.microsoft.com/office/drawing/2014/chart" uri="{C3380CC4-5D6E-409C-BE32-E72D297353CC}">
              <c16:uniqueId val="{00000004-F548-4DC2-A212-25B5DEF5D5C0}"/>
            </c:ext>
          </c:extLst>
        </c:ser>
        <c:ser>
          <c:idx val="1"/>
          <c:order val="1"/>
          <c:tx>
            <c:v>2024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DA PAGARE</c:v>
              </c:pt>
              <c:pt idx="1">
                <c:v>PAGATA</c:v>
              </c:pt>
            </c:strLit>
          </c:cat>
          <c:val>
            <c:numLit>
              <c:formatCode>General</c:formatCode>
              <c:ptCount val="2"/>
              <c:pt idx="0">
                <c:v>169</c:v>
              </c:pt>
            </c:numLit>
          </c:val>
          <c:extLst>
            <c:ext xmlns:c16="http://schemas.microsoft.com/office/drawing/2014/chart" uri="{C3380CC4-5D6E-409C-BE32-E72D297353CC}">
              <c16:uniqueId val="{0000000A-F548-4DC2-A212-25B5DEF5D5C0}"/>
            </c:ext>
          </c:extLst>
        </c:ser>
        <c:ser>
          <c:idx val="2"/>
          <c:order val="2"/>
          <c:tx>
            <c:v>2025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DA PAGARE</c:v>
              </c:pt>
              <c:pt idx="1">
                <c:v>PAGATA</c:v>
              </c:pt>
            </c:strLit>
          </c:cat>
          <c:val>
            <c:numLit>
              <c:formatCode>General</c:formatCode>
              <c:ptCount val="2"/>
              <c:pt idx="0">
                <c:v>79</c:v>
              </c:pt>
            </c:numLit>
          </c:val>
          <c:extLst>
            <c:ext xmlns:c16="http://schemas.microsoft.com/office/drawing/2014/chart" uri="{C3380CC4-5D6E-409C-BE32-E72D297353CC}">
              <c16:uniqueId val="{0000000B-F548-4DC2-A212-25B5DEF5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679120"/>
        <c:axId val="1043754927"/>
      </c:barChart>
      <c:catAx>
        <c:axId val="1871679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375492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04375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167912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[FATTURAZIONE - Copia.xlsx]PivotChartTable4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1</xdr:row>
      <xdr:rowOff>180340</xdr:rowOff>
    </xdr:from>
    <xdr:to>
      <xdr:col>17</xdr:col>
      <xdr:colOff>238760</xdr:colOff>
      <xdr:row>16</xdr:row>
      <xdr:rowOff>53340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2CDB381-3F91-6CAA-13CC-B57BC431D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</xdr:colOff>
      <xdr:row>24</xdr:row>
      <xdr:rowOff>165100</xdr:rowOff>
    </xdr:from>
    <xdr:to>
      <xdr:col>7</xdr:col>
      <xdr:colOff>411480</xdr:colOff>
      <xdr:row>39</xdr:row>
      <xdr:rowOff>38100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37D79C2-5BA9-A590-C9D1-7E0AC92A8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220980</xdr:rowOff>
    </xdr:from>
    <xdr:to>
      <xdr:col>4</xdr:col>
      <xdr:colOff>426720</xdr:colOff>
      <xdr:row>16</xdr:row>
      <xdr:rowOff>129540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BB87C1E-F5DB-2359-B4ED-E1DE69051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</xdr:colOff>
      <xdr:row>17</xdr:row>
      <xdr:rowOff>27940</xdr:rowOff>
    </xdr:from>
    <xdr:to>
      <xdr:col>17</xdr:col>
      <xdr:colOff>243840</xdr:colOff>
      <xdr:row>31</xdr:row>
      <xdr:rowOff>152400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41183C8-F28F-EADB-D85F-4FC904F19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7620</xdr:colOff>
      <xdr:row>17</xdr:row>
      <xdr:rowOff>15240</xdr:rowOff>
    </xdr:from>
    <xdr:to>
      <xdr:col>7</xdr:col>
      <xdr:colOff>388620</xdr:colOff>
      <xdr:row>24</xdr:row>
      <xdr:rowOff>106680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8" name="DATA FATTURA">
              <a:extLst>
                <a:ext uri="{FF2B5EF4-FFF2-40B4-BE49-F238E27FC236}">
                  <a16:creationId xmlns:a16="http://schemas.microsoft.com/office/drawing/2014/main" id="{78424467-F6AD-E0E8-A160-553881F115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FATTUR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3215640"/>
              <a:ext cx="560832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449580</xdr:colOff>
      <xdr:row>2</xdr:row>
      <xdr:rowOff>22860</xdr:rowOff>
    </xdr:from>
    <xdr:to>
      <xdr:col>7</xdr:col>
      <xdr:colOff>449580</xdr:colOff>
      <xdr:row>7</xdr:row>
      <xdr:rowOff>7620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STATO">
              <a:extLst>
                <a:ext uri="{FF2B5EF4-FFF2-40B4-BE49-F238E27FC236}">
                  <a16:creationId xmlns:a16="http://schemas.microsoft.com/office/drawing/2014/main" id="{411DD5C6-7385-0D3E-FD0E-5FB6B880C5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8100" y="480060"/>
              <a:ext cx="1828800" cy="899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ccardo Rinaldi" refreshedDate="45461.483646875" createdVersion="5" refreshedVersion="8" minRefreshableVersion="3" recordCount="0" supportSubquery="1" supportAdvancedDrill="1" xr:uid="{4A9CA390-4CD2-449C-B406-7CF6A8B5FD03}">
  <cacheSource type="external" connectionId="3"/>
  <cacheFields count="1">
    <cacheField name="[Measures].[Somma di IMPORTO]" caption="Somma di IMPORTO" numFmtId="0" hierarchy="24" level="32767"/>
  </cacheFields>
  <cacheHierarchies count="29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à]" caption="città" attribute="1" defaultMemberUniqueName="[CLIENTI].[città].[All]" allUniqueName="[CLIENTI].[città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AZIONE].[N° FATTURA]" caption="N° FATTURA" attribute="1" defaultMemberUniqueName="[FATTURAZIONE].[N° FATTURA].[All]" allUniqueName="[FATTURAZIONE].[N° FATTURA].[All]" dimensionUniqueName="[FATTURAZIONE]" displayFolder="" count="0" memberValueDatatype="20" unbalanced="0"/>
    <cacheHierarchy uniqueName="[FATTURAZIONE].[DATA FATTURA]" caption="DATA FATTURA" attribute="1" time="1" defaultMemberUniqueName="[FATTURAZIONE].[DATA FATTURA].[All]" allUniqueName="[FATTURAZIONE].[DATA FATTURA].[All]" dimensionUniqueName="[FATTURAZIONE]" displayFolder="" count="0" memberValueDatatype="7" unbalanced="0"/>
    <cacheHierarchy uniqueName="[FATTURAZIONE].[IMPORTO]" caption="IMPORTO" attribute="1" defaultMemberUniqueName="[FATTURAZIONE].[IMPORTO].[All]" allUniqueName="[FATTURAZIONE].[IMPORTO].[All]" dimensionUniqueName="[FATTURAZIONE]" displayFolder="" count="2" memberValueDatatype="6" unbalanced="0"/>
    <cacheHierarchy uniqueName="[FATTURAZIONE].[CLIENTE]" caption="CLIENTE" attribute="1" defaultMemberUniqueName="[FATTURAZIONE].[CLIENTE].[All]" allUniqueName="[FATTURAZIONE].[CLIENTE].[All]" dimensionUniqueName="[FATTURAZIONE]" displayFolder="" count="2" memberValueDatatype="130" unbalanced="0"/>
    <cacheHierarchy uniqueName="[FATTURAZIONE].[OGGETTO]" caption="OGGETTO" attribute="1" defaultMemberUniqueName="[FATTURAZIONE].[OGGETTO].[All]" allUniqueName="[FATTURAZIONE].[OGGETTO].[All]" dimensionUniqueName="[FATTURAZIONE]" displayFolder="" count="0" memberValueDatatype="130" unbalanced="0"/>
    <cacheHierarchy uniqueName="[FATTURAZIONE].[DATA SCADENZA]" caption="DATA SCADENZA" attribute="1" time="1" defaultMemberUniqueName="[FATTURAZIONE].[DATA SCADENZA].[All]" allUniqueName="[FATTURAZIONE].[DATA SCADENZA].[All]" dimensionUniqueName="[FATTURAZIONE]" displayFolder="" count="0" memberValueDatatype="7" unbalanced="0"/>
    <cacheHierarchy uniqueName="[FATTURAZIONE].[IVA]" caption="IVA" attribute="1" defaultMemberUniqueName="[FATTURAZIONE].[IVA].[All]" allUniqueName="[FATTURAZIONE].[IVA].[All]" dimensionUniqueName="[FATTURAZIONE]" displayFolder="" count="0" memberValueDatatype="6" unbalanced="0"/>
    <cacheHierarchy uniqueName="[FATTURAZIONE].[LORDO]" caption="LORDO" attribute="1" defaultMemberUniqueName="[FATTURAZIONE].[LORDO].[All]" allUniqueName="[FATTURAZIONE].[LORDO].[All]" dimensionUniqueName="[FATTURAZIONE]" displayFolder="" count="0" memberValueDatatype="6" unbalanced="0"/>
    <cacheHierarchy uniqueName="[FATTURAZIONE].[STATO]" caption="STATO" attribute="1" defaultMemberUniqueName="[FATTURAZIONE].[STATO].[All]" allUniqueName="[FATTURAZIONE].[STATO].[All]" dimensionUniqueName="[FATTURAZIONE]" displayFolder="" count="0" memberValueDatatype="130" unbalanced="0"/>
    <cacheHierarchy uniqueName="[FATTURAZIONE].[DATA FATTURA (anno)]" caption="DATA FATTURA (anno)" attribute="1" defaultMemberUniqueName="[FATTURAZIONE].[DATA FATTURA (anno)].[All]" allUniqueName="[FATTURAZIONE].[DATA FATTURA (anno)].[All]" dimensionUniqueName="[FATTURAZIONE]" displayFolder="" count="0" memberValueDatatype="130" unbalanced="0"/>
    <cacheHierarchy uniqueName="[FATTURAZIONE].[DATA FATTURA (trimestre)]" caption="DATA FATTURA (trimestre)" attribute="1" defaultMemberUniqueName="[FATTURAZIONE].[DATA FATTURA (trimestre)].[All]" allUniqueName="[FATTURAZIONE].[DATA FATTURA (trimestre)].[All]" dimensionUniqueName="[FATTURAZIONE]" displayFolder="" count="0" memberValueDatatype="130" unbalanced="0"/>
    <cacheHierarchy uniqueName="[FATTURAZIONE].[DATA FATTURA (mese)]" caption="DATA FATTURA (mese)" attribute="1" defaultMemberUniqueName="[FATTURAZIONE].[DATA FATTURA (mese)].[All]" allUniqueName="[FATTURAZIONE].[DATA FATTURA (mese)].[All]" dimensionUniqueName="[FATTURAZIONE]" displayFolder="" count="0" memberValueDatatype="130" unbalanced="0"/>
    <cacheHierarchy uniqueName="[FATTURAZIONE].[DATA SCADENZA (anno)]" caption="DATA SCADENZA (anno)" attribute="1" defaultMemberUniqueName="[FATTURAZIONE].[DATA SCADENZA (anno)].[All]" allUniqueName="[FATTURAZIONE].[DATA SCADENZA (anno)].[All]" dimensionUniqueName="[FATTURAZIONE]" displayFolder="" count="0" memberValueDatatype="130" unbalanced="0"/>
    <cacheHierarchy uniqueName="[FATTURAZIONE].[DATA SCADENZA (trimestre)]" caption="DATA SCADENZA (trimestre)" attribute="1" defaultMemberUniqueName="[FATTURAZIONE].[DATA SCADENZA (trimestre)].[All]" allUniqueName="[FATTURAZIONE].[DATA SCADENZA (trimestre)].[All]" dimensionUniqueName="[FATTURAZIONE]" displayFolder="" count="0" memberValueDatatype="130" unbalanced="0"/>
    <cacheHierarchy uniqueName="[FATTURAZIONE].[DATA SCADENZA (mese)]" caption="DATA SCADENZA (mese)" attribute="1" defaultMemberUniqueName="[FATTURAZIONE].[DATA SCADENZA (mese)].[All]" allUniqueName="[FATTURAZIONE].[DATA SCADENZA (mese)].[All]" dimensionUniqueName="[FATTURAZIONE]" displayFolder="" count="0" memberValueDatatype="130" unbalanced="0"/>
    <cacheHierarchy uniqueName="[FATTURAZIONE].[DATA FATTURA (indice mese)]" caption="DATA FATTURA (indice mese)" attribute="1" defaultMemberUniqueName="[FATTURAZIONE].[DATA FATTURA (indice mese)].[All]" allUniqueName="[FATTURAZIONE].[DATA FATTURA (indice mese)].[All]" dimensionUniqueName="[FATTURAZIONE]" displayFolder="" count="0" memberValueDatatype="20" unbalanced="0" hidden="1"/>
    <cacheHierarchy uniqueName="[FATTURAZIONE].[DATA SCADENZA (indice mese)]" caption="DATA SCADENZA (indice mese)" attribute="1" defaultMemberUniqueName="[FATTURAZIONE].[DATA SCADENZA (indice mese)].[All]" allUniqueName="[FATTURAZIONE].[DATA SCADENZA (indice mese)].[All]" dimensionUniqueName="[FATTURAZIONE]" displayFolder="" count="0" memberValueDatatype="20" unbalanced="0" hidden="1"/>
    <cacheHierarchy uniqueName="[Measures].[__XL_Count CLIENTI]" caption="__XL_Count CLIENTI" measure="1" displayFolder="" measureGroup="CLIENTI" count="0" hidden="1"/>
    <cacheHierarchy uniqueName="[Measures].[__XL_Count FATTURAZIONE]" caption="__XL_Count FATTURAZIONE" measure="1" displayFolder="" measureGroup="FATTURAZIONE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FATTURAZION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FATTURAZION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FATTURAZIO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N° FATTURA]" caption="Somma di N° FATTURA" measure="1" displayFolder="" measureGroup="FATTURAZION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N° FATTURA]" caption="Conteggio di N° FATTURA" measure="1" displayFolder="" measureGroup="FATTURAZION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name="CLIENTI" uniqueName="[CLIENTI]" caption="CLIENTI"/>
    <dimension name="FATTURAZIONE" uniqueName="[FATTURAZIONE]" caption="FATTURAZIONE"/>
    <dimension measure="1" name="Measures" uniqueName="[Measures]" caption="Measures"/>
  </dimensions>
  <measureGroups count="2">
    <measureGroup name="CLIENTI" caption="CLIENTI"/>
    <measureGroup name="FATTURAZIONE" caption="FATTURAZIONE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ccardo Rinaldi" refreshedDate="45461.486661342591" createdVersion="5" refreshedVersion="8" minRefreshableVersion="3" recordCount="0" supportSubquery="1" supportAdvancedDrill="1" xr:uid="{7BCAEE9C-6B98-4622-9045-F4337E2A5660}">
  <cacheSource type="external" connectionId="3"/>
  <cacheFields count="2">
    <cacheField name="[Measures].[Somma di IMPORTO]" caption="Somma di IMPORTO" numFmtId="0" hierarchy="24" level="32767"/>
    <cacheField name="[FATTURAZIONE].[DATA FATTURA].[DATA FATTURA]" caption="DATA FATTURA" numFmtId="0" hierarchy="5" level="1">
      <sharedItems containsSemiMixedTypes="0" containsNonDate="0" containsString="0"/>
    </cacheField>
  </cacheFields>
  <cacheHierarchies count="29">
    <cacheHierarchy uniqueName="[CLIENTI].[CLIENTE]" caption="CLIENTE" attribute="1" defaultMemberUniqueName="[CLIENTI].[CLIENTE].[All]" allUniqueName="[CLIENTI].[CLIENTE].[All]" dimensionUniqueName="[CLIENTI]" displayFolder="" count="2" memberValueDatatype="130" unbalanced="0"/>
    <cacheHierarchy uniqueName="[CLIENTI].[città]" caption="città" attribute="1" defaultMemberUniqueName="[CLIENTI].[città].[All]" allUniqueName="[CLIENTI].[città].[All]" dimensionUniqueName="[CLIENTI]" displayFolder="" count="2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2" memberValueDatatype="130" unbalanced="0"/>
    <cacheHierarchy uniqueName="[CLIENTI].[EMAIL]" caption="EMAIL" attribute="1" defaultMemberUniqueName="[CLIENTI].[EMAIL].[All]" allUniqueName="[CLIENTI].[EMAIL].[All]" dimensionUniqueName="[CLIENTI]" displayFolder="" count="2" memberValueDatatype="130" unbalanced="0"/>
    <cacheHierarchy uniqueName="[FATTURAZIONE].[N° FATTURA]" caption="N° FATTURA" attribute="1" defaultMemberUniqueName="[FATTURAZIONE].[N° FATTURA].[All]" allUniqueName="[FATTURAZIONE].[N° FATTURA].[All]" dimensionUniqueName="[FATTURAZIONE]" displayFolder="" count="2" memberValueDatatype="20" unbalanced="0"/>
    <cacheHierarchy uniqueName="[FATTURAZIONE].[DATA FATTURA]" caption="DATA FATTURA" attribute="1" time="1" defaultMemberUniqueName="[FATTURAZIONE].[DATA FATTURA].[All]" allUniqueName="[FATTURAZIONE].[DATA FATTURA].[All]" dimensionUniqueName="[FATTURAZIONE]" displayFolder="" count="2" memberValueDatatype="7" unbalanced="0">
      <fieldsUsage count="2">
        <fieldUsage x="-1"/>
        <fieldUsage x="1"/>
      </fieldsUsage>
    </cacheHierarchy>
    <cacheHierarchy uniqueName="[FATTURAZIONE].[IMPORTO]" caption="IMPORTO" attribute="1" defaultMemberUniqueName="[FATTURAZIONE].[IMPORTO].[All]" allUniqueName="[FATTURAZIONE].[IMPORTO].[All]" dimensionUniqueName="[FATTURAZIONE]" displayFolder="" count="2" memberValueDatatype="6" unbalanced="0"/>
    <cacheHierarchy uniqueName="[FATTURAZIONE].[CLIENTE]" caption="CLIENTE" attribute="1" defaultMemberUniqueName="[FATTURAZIONE].[CLIENTE].[All]" allUniqueName="[FATTURAZIONE].[CLIENTE].[All]" dimensionUniqueName="[FATTURAZIONE]" displayFolder="" count="2" memberValueDatatype="130" unbalanced="0"/>
    <cacheHierarchy uniqueName="[FATTURAZIONE].[OGGETTO]" caption="OGGETTO" attribute="1" defaultMemberUniqueName="[FATTURAZIONE].[OGGETTO].[All]" allUniqueName="[FATTURAZIONE].[OGGETTO].[All]" dimensionUniqueName="[FATTURAZIONE]" displayFolder="" count="2" memberValueDatatype="130" unbalanced="0"/>
    <cacheHierarchy uniqueName="[FATTURAZIONE].[DATA SCADENZA]" caption="DATA SCADENZA" attribute="1" time="1" defaultMemberUniqueName="[FATTURAZIONE].[DATA SCADENZA].[All]" allUniqueName="[FATTURAZIONE].[DATA SCADENZA].[All]" dimensionUniqueName="[FATTURAZIONE]" displayFolder="" count="2" memberValueDatatype="7" unbalanced="0"/>
    <cacheHierarchy uniqueName="[FATTURAZIONE].[IVA]" caption="IVA" attribute="1" defaultMemberUniqueName="[FATTURAZIONE].[IVA].[All]" allUniqueName="[FATTURAZIONE].[IVA].[All]" dimensionUniqueName="[FATTURAZIONE]" displayFolder="" count="2" memberValueDatatype="6" unbalanced="0"/>
    <cacheHierarchy uniqueName="[FATTURAZIONE].[LORDO]" caption="LORDO" attribute="1" defaultMemberUniqueName="[FATTURAZIONE].[LORDO].[All]" allUniqueName="[FATTURAZIONE].[LORDO].[All]" dimensionUniqueName="[FATTURAZIONE]" displayFolder="" count="2" memberValueDatatype="6" unbalanced="0"/>
    <cacheHierarchy uniqueName="[FATTURAZIONE].[STATO]" caption="STATO" attribute="1" defaultMemberUniqueName="[FATTURAZIONE].[STATO].[All]" allUniqueName="[FATTURAZIONE].[STATO].[All]" dimensionUniqueName="[FATTURAZIONE]" displayFolder="" count="2" memberValueDatatype="130" unbalanced="0"/>
    <cacheHierarchy uniqueName="[FATTURAZIONE].[DATA FATTURA (anno)]" caption="DATA FATTURA (anno)" attribute="1" defaultMemberUniqueName="[FATTURAZIONE].[DATA FATTURA (anno)].[All]" allUniqueName="[FATTURAZIONE].[DATA FATTURA (anno)].[All]" dimensionUniqueName="[FATTURAZIONE]" displayFolder="" count="2" memberValueDatatype="130" unbalanced="0"/>
    <cacheHierarchy uniqueName="[FATTURAZIONE].[DATA FATTURA (trimestre)]" caption="DATA FATTURA (trimestre)" attribute="1" defaultMemberUniqueName="[FATTURAZIONE].[DATA FATTURA (trimestre)].[All]" allUniqueName="[FATTURAZIONE].[DATA FATTURA (trimestre)].[All]" dimensionUniqueName="[FATTURAZIONE]" displayFolder="" count="2" memberValueDatatype="130" unbalanced="0"/>
    <cacheHierarchy uniqueName="[FATTURAZIONE].[DATA FATTURA (mese)]" caption="DATA FATTURA (mese)" attribute="1" defaultMemberUniqueName="[FATTURAZIONE].[DATA FATTURA (mese)].[All]" allUniqueName="[FATTURAZIONE].[DATA FATTURA (mese)].[All]" dimensionUniqueName="[FATTURAZIONE]" displayFolder="" count="2" memberValueDatatype="130" unbalanced="0"/>
    <cacheHierarchy uniqueName="[FATTURAZIONE].[DATA SCADENZA (anno)]" caption="DATA SCADENZA (anno)" attribute="1" defaultMemberUniqueName="[FATTURAZIONE].[DATA SCADENZA (anno)].[All]" allUniqueName="[FATTURAZIONE].[DATA SCADENZA (anno)].[All]" dimensionUniqueName="[FATTURAZIONE]" displayFolder="" count="2" memberValueDatatype="130" unbalanced="0"/>
    <cacheHierarchy uniqueName="[FATTURAZIONE].[DATA SCADENZA (trimestre)]" caption="DATA SCADENZA (trimestre)" attribute="1" defaultMemberUniqueName="[FATTURAZIONE].[DATA SCADENZA (trimestre)].[All]" allUniqueName="[FATTURAZIONE].[DATA SCADENZA (trimestre)].[All]" dimensionUniqueName="[FATTURAZIONE]" displayFolder="" count="2" memberValueDatatype="130" unbalanced="0"/>
    <cacheHierarchy uniqueName="[FATTURAZIONE].[DATA SCADENZA (mese)]" caption="DATA SCADENZA (mese)" attribute="1" defaultMemberUniqueName="[FATTURAZIONE].[DATA SCADENZA (mese)].[All]" allUniqueName="[FATTURAZIONE].[DATA SCADENZA (mese)].[All]" dimensionUniqueName="[FATTURAZIONE]" displayFolder="" count="2" memberValueDatatype="130" unbalanced="0"/>
    <cacheHierarchy uniqueName="[FATTURAZIONE].[DATA FATTURA (indice mese)]" caption="DATA FATTURA (indice mese)" attribute="1" defaultMemberUniqueName="[FATTURAZIONE].[DATA FATTURA (indice mese)].[All]" allUniqueName="[FATTURAZIONE].[DATA FATTURA (indice mese)].[All]" dimensionUniqueName="[FATTURAZIONE]" displayFolder="" count="2" memberValueDatatype="20" unbalanced="0" hidden="1"/>
    <cacheHierarchy uniqueName="[FATTURAZIONE].[DATA SCADENZA (indice mese)]" caption="DATA SCADENZA (indice mese)" attribute="1" defaultMemberUniqueName="[FATTURAZIONE].[DATA SCADENZA (indice mese)].[All]" allUniqueName="[FATTURAZIONE].[DATA SCADENZA (indice mese)].[All]" dimensionUniqueName="[FATTURAZIONE]" displayFolder="" count="2" memberValueDatatype="20" unbalanced="0" hidden="1"/>
    <cacheHierarchy uniqueName="[Measures].[__XL_Count CLIENTI]" caption="__XL_Count CLIENTI" measure="1" displayFolder="" measureGroup="CLIENTI" count="0" hidden="1"/>
    <cacheHierarchy uniqueName="[Measures].[__XL_Count FATTURAZIONE]" caption="__XL_Count FATTURAZIONE" measure="1" displayFolder="" measureGroup="FATTURAZIONE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FATTURAZION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FATTURAZION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FATTURAZIO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N° FATTURA]" caption="Somma di N° FATTURA" measure="1" displayFolder="" measureGroup="FATTURAZION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N° FATTURA]" caption="Conteggio di N° FATTURA" measure="1" displayFolder="" measureGroup="FATTURAZION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name="CLIENTI" uniqueName="[CLIENTI]" caption="CLIENTI"/>
    <dimension name="FATTURAZIONE" uniqueName="[FATTURAZIONE]" caption="FATTURAZIONE"/>
    <dimension measure="1" name="Measures" uniqueName="[Measures]" caption="Measures"/>
  </dimensions>
  <measureGroups count="2">
    <measureGroup name="CLIENTI" caption="CLIENTI"/>
    <measureGroup name="FATTURAZIONE" caption="FATTURAZIONE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ccardo Rinaldi" refreshedDate="45461.490878124998" createdVersion="3" refreshedVersion="8" minRefreshableVersion="3" recordCount="0" supportSubquery="1" supportAdvancedDrill="1" xr:uid="{450BD00A-A667-44FE-84CB-D83095E868E5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9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à]" caption="città" attribute="1" defaultMemberUniqueName="[CLIENTI].[città].[All]" allUniqueName="[CLIENTI].[città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AZIONE].[N° FATTURA]" caption="N° FATTURA" attribute="1" defaultMemberUniqueName="[FATTURAZIONE].[N° FATTURA].[All]" allUniqueName="[FATTURAZIONE].[N° FATTURA].[All]" dimensionUniqueName="[FATTURAZIONE]" displayFolder="" count="0" memberValueDatatype="20" unbalanced="0"/>
    <cacheHierarchy uniqueName="[FATTURAZIONE].[DATA FATTURA]" caption="DATA FATTURA" attribute="1" time="1" defaultMemberUniqueName="[FATTURAZIONE].[DATA FATTURA].[All]" allUniqueName="[FATTURAZIONE].[DATA FATTURA].[All]" dimensionUniqueName="[FATTURAZIONE]" displayFolder="" count="0" memberValueDatatype="7" unbalanced="0"/>
    <cacheHierarchy uniqueName="[FATTURAZIONE].[IMPORTO]" caption="IMPORTO" attribute="1" defaultMemberUniqueName="[FATTURAZIONE].[IMPORTO].[All]" allUniqueName="[FATTURAZIONE].[IMPORTO].[All]" dimensionUniqueName="[FATTURAZIONE]" displayFolder="" count="0" memberValueDatatype="6" unbalanced="0"/>
    <cacheHierarchy uniqueName="[FATTURAZIONE].[CLIENTE]" caption="CLIENTE" attribute="1" defaultMemberUniqueName="[FATTURAZIONE].[CLIENTE].[All]" allUniqueName="[FATTURAZIONE].[CLIENTE].[All]" dimensionUniqueName="[FATTURAZIONE]" displayFolder="" count="0" memberValueDatatype="130" unbalanced="0"/>
    <cacheHierarchy uniqueName="[FATTURAZIONE].[OGGETTO]" caption="OGGETTO" attribute="1" defaultMemberUniqueName="[FATTURAZIONE].[OGGETTO].[All]" allUniqueName="[FATTURAZIONE].[OGGETTO].[All]" dimensionUniqueName="[FATTURAZIONE]" displayFolder="" count="0" memberValueDatatype="130" unbalanced="0"/>
    <cacheHierarchy uniqueName="[FATTURAZIONE].[DATA SCADENZA]" caption="DATA SCADENZA" attribute="1" time="1" defaultMemberUniqueName="[FATTURAZIONE].[DATA SCADENZA].[All]" allUniqueName="[FATTURAZIONE].[DATA SCADENZA].[All]" dimensionUniqueName="[FATTURAZIONE]" displayFolder="" count="0" memberValueDatatype="7" unbalanced="0"/>
    <cacheHierarchy uniqueName="[FATTURAZIONE].[IVA]" caption="IVA" attribute="1" defaultMemberUniqueName="[FATTURAZIONE].[IVA].[All]" allUniqueName="[FATTURAZIONE].[IVA].[All]" dimensionUniqueName="[FATTURAZIONE]" displayFolder="" count="0" memberValueDatatype="6" unbalanced="0"/>
    <cacheHierarchy uniqueName="[FATTURAZIONE].[LORDO]" caption="LORDO" attribute="1" defaultMemberUniqueName="[FATTURAZIONE].[LORDO].[All]" allUniqueName="[FATTURAZIONE].[LORDO].[All]" dimensionUniqueName="[FATTURAZIONE]" displayFolder="" count="0" memberValueDatatype="6" unbalanced="0"/>
    <cacheHierarchy uniqueName="[FATTURAZIONE].[STATO]" caption="STATO" attribute="1" defaultMemberUniqueName="[FATTURAZIONE].[STATO].[All]" allUniqueName="[FATTURAZIONE].[STATO].[All]" dimensionUniqueName="[FATTURAZIONE]" displayFolder="" count="2" memberValueDatatype="130" unbalanced="0"/>
    <cacheHierarchy uniqueName="[FATTURAZIONE].[DATA FATTURA (anno)]" caption="DATA FATTURA (anno)" attribute="1" defaultMemberUniqueName="[FATTURAZIONE].[DATA FATTURA (anno)].[All]" allUniqueName="[FATTURAZIONE].[DATA FATTURA (anno)].[All]" dimensionUniqueName="[FATTURAZIONE]" displayFolder="" count="0" memberValueDatatype="130" unbalanced="0"/>
    <cacheHierarchy uniqueName="[FATTURAZIONE].[DATA FATTURA (trimestre)]" caption="DATA FATTURA (trimestre)" attribute="1" defaultMemberUniqueName="[FATTURAZIONE].[DATA FATTURA (trimestre)].[All]" allUniqueName="[FATTURAZIONE].[DATA FATTURA (trimestre)].[All]" dimensionUniqueName="[FATTURAZIONE]" displayFolder="" count="0" memberValueDatatype="130" unbalanced="0"/>
    <cacheHierarchy uniqueName="[FATTURAZIONE].[DATA FATTURA (mese)]" caption="DATA FATTURA (mese)" attribute="1" defaultMemberUniqueName="[FATTURAZIONE].[DATA FATTURA (mese)].[All]" allUniqueName="[FATTURAZIONE].[DATA FATTURA (mese)].[All]" dimensionUniqueName="[FATTURAZIONE]" displayFolder="" count="0" memberValueDatatype="130" unbalanced="0"/>
    <cacheHierarchy uniqueName="[FATTURAZIONE].[DATA SCADENZA (anno)]" caption="DATA SCADENZA (anno)" attribute="1" defaultMemberUniqueName="[FATTURAZIONE].[DATA SCADENZA (anno)].[All]" allUniqueName="[FATTURAZIONE].[DATA SCADENZA (anno)].[All]" dimensionUniqueName="[FATTURAZIONE]" displayFolder="" count="0" memberValueDatatype="130" unbalanced="0"/>
    <cacheHierarchy uniqueName="[FATTURAZIONE].[DATA SCADENZA (trimestre)]" caption="DATA SCADENZA (trimestre)" attribute="1" defaultMemberUniqueName="[FATTURAZIONE].[DATA SCADENZA (trimestre)].[All]" allUniqueName="[FATTURAZIONE].[DATA SCADENZA (trimestre)].[All]" dimensionUniqueName="[FATTURAZIONE]" displayFolder="" count="0" memberValueDatatype="130" unbalanced="0"/>
    <cacheHierarchy uniqueName="[FATTURAZIONE].[DATA SCADENZA (mese)]" caption="DATA SCADENZA (mese)" attribute="1" defaultMemberUniqueName="[FATTURAZIONE].[DATA SCADENZA (mese)].[All]" allUniqueName="[FATTURAZIONE].[DATA SCADENZA (mese)].[All]" dimensionUniqueName="[FATTURAZIONE]" displayFolder="" count="0" memberValueDatatype="130" unbalanced="0"/>
    <cacheHierarchy uniqueName="[FATTURAZIONE].[DATA FATTURA (indice mese)]" caption="DATA FATTURA (indice mese)" attribute="1" defaultMemberUniqueName="[FATTURAZIONE].[DATA FATTURA (indice mese)].[All]" allUniqueName="[FATTURAZIONE].[DATA FATTURA (indice mese)].[All]" dimensionUniqueName="[FATTURAZIONE]" displayFolder="" count="0" memberValueDatatype="20" unbalanced="0" hidden="1"/>
    <cacheHierarchy uniqueName="[FATTURAZIONE].[DATA SCADENZA (indice mese)]" caption="DATA SCADENZA (indice mese)" attribute="1" defaultMemberUniqueName="[FATTURAZIONE].[DATA SCADENZA (indice mese)].[All]" allUniqueName="[FATTURAZIONE].[DATA SCADENZA (indice mese)].[All]" dimensionUniqueName="[FATTURAZIONE]" displayFolder="" count="0" memberValueDatatype="20" unbalanced="0" hidden="1"/>
    <cacheHierarchy uniqueName="[Measures].[__XL_Count CLIENTI]" caption="__XL_Count CLIENTI" measure="1" displayFolder="" measureGroup="CLIENTI" count="0" hidden="1"/>
    <cacheHierarchy uniqueName="[Measures].[__XL_Count FATTURAZIONE]" caption="__XL_Count FATTURAZIONE" measure="1" displayFolder="" measureGroup="FATTURAZIONE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FATTURAZION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FATTURAZION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FATTURAZIO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N° FATTURA]" caption="Somma di N° FATTURA" measure="1" displayFolder="" measureGroup="FATTURAZION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N° FATTURA]" caption="Conteggio di N° FATTURA" measure="1" displayFolder="" measureGroup="FATTURAZION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69945687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ccardo Rinaldi" refreshedDate="45461.495361689813" createdVersion="5" refreshedVersion="8" minRefreshableVersion="3" recordCount="0" supportSubquery="1" supportAdvancedDrill="1" xr:uid="{3E3AEB52-D192-43E8-A570-239FFC684A1B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FATTURAZIONE].[DATA SCADENZA].[DATA SCADENZA]" caption="DATA SCADENZA" numFmtId="0" hierarchy="9" level="1">
      <sharedItems containsSemiMixedTypes="0" containsNonDate="0" containsDate="1" containsString="0" minDate="2023-03-02T00:00:00" maxDate="2025-03-21T00:00:00" count="257"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</sharedItems>
    </cacheField>
    <cacheField name="[FATTURAZIONE].[DATA SCADENZA (mese)].[DATA SCADENZA (mese)]" caption="DATA SCADENZA (mese)" numFmtId="0" hierarchy="18" level="1">
      <sharedItems containsNonDate="0" count="9">
        <s v="mar"/>
        <s v="lug"/>
        <s v="ago"/>
        <s v="set"/>
        <s v="ott"/>
        <s v="nov"/>
        <s v="dic"/>
        <s v="gen"/>
        <s v="feb"/>
      </sharedItems>
    </cacheField>
    <cacheField name="[FATTURAZIONE].[DATA SCADENZA (anno)].[DATA SCADENZA (anno)]" caption="DATA SCADENZA (anno)" numFmtId="0" hierarchy="16" level="1">
      <sharedItems count="3">
        <s v="2023"/>
        <s v="2024"/>
        <s v="2025"/>
      </sharedItems>
    </cacheField>
    <cacheField name="[Measures].[Conteggio di N° FATTURA]" caption="Conteggio di N° FATTURA" numFmtId="0" hierarchy="28" level="32767"/>
    <cacheField name="[FATTURAZIONE].[STATO].[STATO]" caption="STATO" numFmtId="0" hierarchy="12" level="1">
      <sharedItems count="2">
        <s v="DA PAGARE"/>
        <s v="PAGATA"/>
      </sharedItems>
    </cacheField>
    <cacheField name="[FATTURAZIONE].[CLIENTE].[CLIENTE]" caption="CLIENTE" numFmtId="0" hierarchy="7" level="1">
      <sharedItems containsSemiMixedTypes="0" containsNonDate="0" containsString="0"/>
    </cacheField>
  </cacheFields>
  <cacheHierarchies count="29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à]" caption="città" attribute="1" defaultMemberUniqueName="[CLIENTI].[città].[All]" allUniqueName="[CLIENTI].[città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AZIONE].[N° FATTURA]" caption="N° FATTURA" attribute="1" defaultMemberUniqueName="[FATTURAZIONE].[N° FATTURA].[All]" allUniqueName="[FATTURAZIONE].[N° FATTURA].[All]" dimensionUniqueName="[FATTURAZIONE]" displayFolder="" count="0" memberValueDatatype="20" unbalanced="0"/>
    <cacheHierarchy uniqueName="[FATTURAZIONE].[DATA FATTURA]" caption="DATA FATTURA" attribute="1" time="1" defaultMemberUniqueName="[FATTURAZIONE].[DATA FATTURA].[All]" allUniqueName="[FATTURAZIONE].[DATA FATTURA].[All]" dimensionUniqueName="[FATTURAZIONE]" displayFolder="" count="2" memberValueDatatype="7" unbalanced="0"/>
    <cacheHierarchy uniqueName="[FATTURAZIONE].[IMPORTO]" caption="IMPORTO" attribute="1" defaultMemberUniqueName="[FATTURAZIONE].[IMPORTO].[All]" allUniqueName="[FATTURAZIONE].[IMPORTO].[All]" dimensionUniqueName="[FATTURAZIONE]" displayFolder="" count="0" memberValueDatatype="6" unbalanced="0"/>
    <cacheHierarchy uniqueName="[FATTURAZIONE].[CLIENTE]" caption="CLIENTE" attribute="1" defaultMemberUniqueName="[FATTURAZIONE].[CLIENTE].[All]" allUniqueName="[FATTURAZIONE].[CLIENTE].[All]" dimensionUniqueName="[FATTURAZIONE]" displayFolder="" count="2" memberValueDatatype="130" unbalanced="0">
      <fieldsUsage count="2">
        <fieldUsage x="-1"/>
        <fieldUsage x="5"/>
      </fieldsUsage>
    </cacheHierarchy>
    <cacheHierarchy uniqueName="[FATTURAZIONE].[OGGETTO]" caption="OGGETTO" attribute="1" defaultMemberUniqueName="[FATTURAZIONE].[OGGETTO].[All]" allUniqueName="[FATTURAZIONE].[OGGETTO].[All]" dimensionUniqueName="[FATTURAZIONE]" displayFolder="" count="0" memberValueDatatype="130" unbalanced="0"/>
    <cacheHierarchy uniqueName="[FATTURAZIONE].[DATA SCADENZA]" caption="DATA SCADENZA" attribute="1" time="1" defaultMemberUniqueName="[FATTURAZIONE].[DATA SCADENZA].[All]" allUniqueName="[FATTURAZIONE].[DATA SCADENZA].[All]" dimensionUniqueName="[FATTURAZIONE]" displayFolder="" count="2" memberValueDatatype="7" unbalanced="0">
      <fieldsUsage count="2">
        <fieldUsage x="-1"/>
        <fieldUsage x="0"/>
      </fieldsUsage>
    </cacheHierarchy>
    <cacheHierarchy uniqueName="[FATTURAZIONE].[IVA]" caption="IVA" attribute="1" defaultMemberUniqueName="[FATTURAZIONE].[IVA].[All]" allUniqueName="[FATTURAZIONE].[IVA].[All]" dimensionUniqueName="[FATTURAZIONE]" displayFolder="" count="0" memberValueDatatype="6" unbalanced="0"/>
    <cacheHierarchy uniqueName="[FATTURAZIONE].[LORDO]" caption="LORDO" attribute="1" defaultMemberUniqueName="[FATTURAZIONE].[LORDO].[All]" allUniqueName="[FATTURAZIONE].[LORDO].[All]" dimensionUniqueName="[FATTURAZIONE]" displayFolder="" count="0" memberValueDatatype="6" unbalanced="0"/>
    <cacheHierarchy uniqueName="[FATTURAZIONE].[STATO]" caption="STATO" attribute="1" defaultMemberUniqueName="[FATTURAZIONE].[STATO].[All]" allUniqueName="[FATTURAZIONE].[STATO].[All]" dimensionUniqueName="[FATTURAZIONE]" displayFolder="" count="2" memberValueDatatype="130" unbalanced="0">
      <fieldsUsage count="2">
        <fieldUsage x="-1"/>
        <fieldUsage x="4"/>
      </fieldsUsage>
    </cacheHierarchy>
    <cacheHierarchy uniqueName="[FATTURAZIONE].[DATA FATTURA (anno)]" caption="DATA FATTURA (anno)" attribute="1" defaultMemberUniqueName="[FATTURAZIONE].[DATA FATTURA (anno)].[All]" allUniqueName="[FATTURAZIONE].[DATA FATTURA (anno)].[All]" dimensionUniqueName="[FATTURAZIONE]" displayFolder="" count="0" memberValueDatatype="130" unbalanced="0"/>
    <cacheHierarchy uniqueName="[FATTURAZIONE].[DATA FATTURA (trimestre)]" caption="DATA FATTURA (trimestre)" attribute="1" defaultMemberUniqueName="[FATTURAZIONE].[DATA FATTURA (trimestre)].[All]" allUniqueName="[FATTURAZIONE].[DATA FATTURA (trimestre)].[All]" dimensionUniqueName="[FATTURAZIONE]" displayFolder="" count="0" memberValueDatatype="130" unbalanced="0"/>
    <cacheHierarchy uniqueName="[FATTURAZIONE].[DATA FATTURA (mese)]" caption="DATA FATTURA (mese)" attribute="1" defaultMemberUniqueName="[FATTURAZIONE].[DATA FATTURA (mese)].[All]" allUniqueName="[FATTURAZIONE].[DATA FATTURA (mese)].[All]" dimensionUniqueName="[FATTURAZIONE]" displayFolder="" count="0" memberValueDatatype="130" unbalanced="0"/>
    <cacheHierarchy uniqueName="[FATTURAZIONE].[DATA SCADENZA (anno)]" caption="DATA SCADENZA (anno)" attribute="1" defaultMemberUniqueName="[FATTURAZIONE].[DATA SCADENZA (anno)].[All]" allUniqueName="[FATTURAZIONE].[DATA SCADENZA (anno)].[All]" dimensionUniqueName="[FATTURAZIONE]" displayFolder="" count="2" memberValueDatatype="130" unbalanced="0">
      <fieldsUsage count="2">
        <fieldUsage x="-1"/>
        <fieldUsage x="2"/>
      </fieldsUsage>
    </cacheHierarchy>
    <cacheHierarchy uniqueName="[FATTURAZIONE].[DATA SCADENZA (trimestre)]" caption="DATA SCADENZA (trimestre)" attribute="1" defaultMemberUniqueName="[FATTURAZIONE].[DATA SCADENZA (trimestre)].[All]" allUniqueName="[FATTURAZIONE].[DATA SCADENZA (trimestre)].[All]" dimensionUniqueName="[FATTURAZIONE]" displayFolder="" count="2" memberValueDatatype="130" unbalanced="0"/>
    <cacheHierarchy uniqueName="[FATTURAZIONE].[DATA SCADENZA (mese)]" caption="DATA SCADENZA (mese)" attribute="1" defaultMemberUniqueName="[FATTURAZIONE].[DATA SCADENZA (mese)].[All]" allUniqueName="[FATTURAZIONE].[DATA SCADENZA (mese)].[All]" dimensionUniqueName="[FATTURAZIONE]" displayFolder="" count="2" memberValueDatatype="130" unbalanced="0">
      <fieldsUsage count="2">
        <fieldUsage x="-1"/>
        <fieldUsage x="1"/>
      </fieldsUsage>
    </cacheHierarchy>
    <cacheHierarchy uniqueName="[FATTURAZIONE].[DATA FATTURA (indice mese)]" caption="DATA FATTURA (indice mese)" attribute="1" defaultMemberUniqueName="[FATTURAZIONE].[DATA FATTURA (indice mese)].[All]" allUniqueName="[FATTURAZIONE].[DATA FATTURA (indice mese)].[All]" dimensionUniqueName="[FATTURAZIONE]" displayFolder="" count="0" memberValueDatatype="20" unbalanced="0" hidden="1"/>
    <cacheHierarchy uniqueName="[FATTURAZIONE].[DATA SCADENZA (indice mese)]" caption="DATA SCADENZA (indice mese)" attribute="1" defaultMemberUniqueName="[FATTURAZIONE].[DATA SCADENZA (indice mese)].[All]" allUniqueName="[FATTURAZIONE].[DATA SCADENZA (indice mese)].[All]" dimensionUniqueName="[FATTURAZIONE]" displayFolder="" count="0" memberValueDatatype="20" unbalanced="0" hidden="1"/>
    <cacheHierarchy uniqueName="[Measures].[__XL_Count CLIENTI]" caption="__XL_Count CLIENTI" measure="1" displayFolder="" measureGroup="CLIENTI" count="0" hidden="1"/>
    <cacheHierarchy uniqueName="[Measures].[__XL_Count FATTURAZIONE]" caption="__XL_Count FATTURAZIONE" measure="1" displayFolder="" measureGroup="FATTURAZIONE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FATTURAZION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FATTURAZION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FATTURAZIO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N° FATTURA]" caption="Somma di N° FATTURA" measure="1" displayFolder="" measureGroup="FATTURAZION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N° FATTURA]" caption="Conteggio di N° FATTURA" measure="1" displayFolder="" measureGroup="FATTURAZION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name="CLIENTI" uniqueName="[CLIENTI]" caption="CLIENTI"/>
    <dimension name="FATTURAZIONE" uniqueName="[FATTURAZIONE]" caption="FATTURAZIONE"/>
    <dimension measure="1" name="Measures" uniqueName="[Measures]" caption="Measures"/>
  </dimensions>
  <measureGroups count="2">
    <measureGroup name="CLIENTI" caption="CLIENTI"/>
    <measureGroup name="FATTURAZIONE" caption="FATTURAZIONE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pivotCacheId="74409900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ccardo Rinaldi" refreshedDate="45461.495868402781" createdVersion="5" refreshedVersion="8" minRefreshableVersion="3" recordCount="0" supportSubquery="1" supportAdvancedDrill="1" xr:uid="{77D5095B-4612-45B6-B8D8-B9C99695373C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8">
    <cacheField name="[FATTURAZIONE].[CLIENTE].[CLIENTE]" caption="CLIENTE" numFmtId="0" hierarchy="7" level="1">
      <sharedItems count="8">
        <s v="ALFA"/>
        <s v="BETA"/>
        <s v="DELTA"/>
        <s v="GAMMA"/>
        <s v="IOTA"/>
        <s v="OMEGA"/>
        <s v="SIGMA"/>
        <s v="ZETA"/>
      </sharedItems>
    </cacheField>
    <cacheField name="[Measures].[Somma di IMPORTO]" caption="Somma di IMPORTO" numFmtId="0" hierarchy="24" level="32767"/>
    <cacheField name="[Measures].[Somma di IVA]" caption="Somma di IVA" numFmtId="0" hierarchy="25" level="32767"/>
    <cacheField name="[Measures].[Somma di LORDO]" caption="Somma di LORDO" numFmtId="0" hierarchy="26" level="32767"/>
    <cacheField name="[CLIENTI].[città].[città]" caption="città" numFmtId="0" hierarchy="1" level="1">
      <sharedItems containsSemiMixedTypes="0" containsNonDate="0" containsString="0"/>
    </cacheField>
    <cacheField name="[FATTURAZIONE].[DATA SCADENZA].[DATA SCADENZA]" caption="DATA SCADENZA" numFmtId="0" hierarchy="9" level="1">
      <sharedItems containsSemiMixedTypes="0" containsNonDate="0" containsString="0"/>
    </cacheField>
    <cacheField name="[FATTURAZIONE].[STATO].[STATO]" caption="STATO" numFmtId="0" hierarchy="12" level="1">
      <sharedItems containsSemiMixedTypes="0" containsNonDate="0" containsString="0"/>
    </cacheField>
    <cacheField name="[FATTURAZIONE].[DATA FATTURA].[DATA FATTURA]" caption="DATA FATTURA" numFmtId="0" hierarchy="5" level="1">
      <sharedItems containsSemiMixedTypes="0" containsNonDate="0" containsString="0"/>
    </cacheField>
  </cacheFields>
  <cacheHierarchies count="29">
    <cacheHierarchy uniqueName="[CLIENTI].[CLIENTE]" caption="CLIENTE" attribute="1" defaultMemberUniqueName="[CLIENTI].[CLIENTE].[All]" allUniqueName="[CLIENTI].[CLIENTE].[All]" dimensionUniqueName="[CLIENTI]" displayFolder="" count="2" memberValueDatatype="130" unbalanced="0"/>
    <cacheHierarchy uniqueName="[CLIENTI].[città]" caption="città" attribute="1" defaultMemberUniqueName="[CLIENTI].[città].[All]" allUniqueName="[CLIENTI].[città].[All]" dimensionUniqueName="[CLIENTI]" displayFolder="" count="2" memberValueDatatype="130" unbalanced="0">
      <fieldsUsage count="2">
        <fieldUsage x="-1"/>
        <fieldUsage x="4"/>
      </fieldsUsage>
    </cacheHierarchy>
    <cacheHierarchy uniqueName="[CLIENTI].[INDIRIZZO]" caption="INDIRIZZO" attribute="1" defaultMemberUniqueName="[CLIENTI].[INDIRIZZO].[All]" allUniqueName="[CLIENTI].[INDIRIZZO].[All]" dimensionUniqueName="[CLIENTI]" displayFolder="" count="2" memberValueDatatype="130" unbalanced="0"/>
    <cacheHierarchy uniqueName="[CLIENTI].[EMAIL]" caption="EMAIL" attribute="1" defaultMemberUniqueName="[CLIENTI].[EMAIL].[All]" allUniqueName="[CLIENTI].[EMAIL].[All]" dimensionUniqueName="[CLIENTI]" displayFolder="" count="2" memberValueDatatype="130" unbalanced="0"/>
    <cacheHierarchy uniqueName="[FATTURAZIONE].[N° FATTURA]" caption="N° FATTURA" attribute="1" defaultMemberUniqueName="[FATTURAZIONE].[N° FATTURA].[All]" allUniqueName="[FATTURAZIONE].[N° FATTURA].[All]" dimensionUniqueName="[FATTURAZIONE]" displayFolder="" count="2" memberValueDatatype="20" unbalanced="0"/>
    <cacheHierarchy uniqueName="[FATTURAZIONE].[DATA FATTURA]" caption="DATA FATTURA" attribute="1" time="1" defaultMemberUniqueName="[FATTURAZIONE].[DATA FATTURA].[All]" allUniqueName="[FATTURAZIONE].[DATA FATTURA].[All]" dimensionUniqueName="[FATTURAZIONE]" displayFolder="" count="2" memberValueDatatype="7" unbalanced="0">
      <fieldsUsage count="2">
        <fieldUsage x="-1"/>
        <fieldUsage x="7"/>
      </fieldsUsage>
    </cacheHierarchy>
    <cacheHierarchy uniqueName="[FATTURAZIONE].[IMPORTO]" caption="IMPORTO" attribute="1" defaultMemberUniqueName="[FATTURAZIONE].[IMPORTO].[All]" allUniqueName="[FATTURAZIONE].[IMPORTO].[All]" dimensionUniqueName="[FATTURAZIONE]" displayFolder="" count="2" memberValueDatatype="6" unbalanced="0"/>
    <cacheHierarchy uniqueName="[FATTURAZIONE].[CLIENTE]" caption="CLIENTE" attribute="1" defaultMemberUniqueName="[FATTURAZIONE].[CLIENTE].[All]" allUniqueName="[FATTURAZIONE].[CLIENTE].[All]" dimensionUniqueName="[FATTURAZIONE]" displayFolder="" count="2" memberValueDatatype="130" unbalanced="0">
      <fieldsUsage count="2">
        <fieldUsage x="-1"/>
        <fieldUsage x="0"/>
      </fieldsUsage>
    </cacheHierarchy>
    <cacheHierarchy uniqueName="[FATTURAZIONE].[OGGETTO]" caption="OGGETTO" attribute="1" defaultMemberUniqueName="[FATTURAZIONE].[OGGETTO].[All]" allUniqueName="[FATTURAZIONE].[OGGETTO].[All]" dimensionUniqueName="[FATTURAZIONE]" displayFolder="" count="2" memberValueDatatype="130" unbalanced="0"/>
    <cacheHierarchy uniqueName="[FATTURAZIONE].[DATA SCADENZA]" caption="DATA SCADENZA" attribute="1" time="1" defaultMemberUniqueName="[FATTURAZIONE].[DATA SCADENZA].[All]" allUniqueName="[FATTURAZIONE].[DATA SCADENZA].[All]" dimensionUniqueName="[FATTURAZIONE]" displayFolder="" count="2" memberValueDatatype="7" unbalanced="0">
      <fieldsUsage count="2">
        <fieldUsage x="-1"/>
        <fieldUsage x="5"/>
      </fieldsUsage>
    </cacheHierarchy>
    <cacheHierarchy uniqueName="[FATTURAZIONE].[IVA]" caption="IVA" attribute="1" defaultMemberUniqueName="[FATTURAZIONE].[IVA].[All]" allUniqueName="[FATTURAZIONE].[IVA].[All]" dimensionUniqueName="[FATTURAZIONE]" displayFolder="" count="2" memberValueDatatype="6" unbalanced="0"/>
    <cacheHierarchy uniqueName="[FATTURAZIONE].[LORDO]" caption="LORDO" attribute="1" defaultMemberUniqueName="[FATTURAZIONE].[LORDO].[All]" allUniqueName="[FATTURAZIONE].[LORDO].[All]" dimensionUniqueName="[FATTURAZIONE]" displayFolder="" count="2" memberValueDatatype="6" unbalanced="0"/>
    <cacheHierarchy uniqueName="[FATTURAZIONE].[STATO]" caption="STATO" attribute="1" defaultMemberUniqueName="[FATTURAZIONE].[STATO].[All]" allUniqueName="[FATTURAZIONE].[STATO].[All]" dimensionUniqueName="[FATTURAZIONE]" displayFolder="" count="2" memberValueDatatype="130" unbalanced="0">
      <fieldsUsage count="2">
        <fieldUsage x="-1"/>
        <fieldUsage x="6"/>
      </fieldsUsage>
    </cacheHierarchy>
    <cacheHierarchy uniqueName="[FATTURAZIONE].[DATA FATTURA (anno)]" caption="DATA FATTURA (anno)" attribute="1" defaultMemberUniqueName="[FATTURAZIONE].[DATA FATTURA (anno)].[All]" allUniqueName="[FATTURAZIONE].[DATA FATTURA (anno)].[All]" dimensionUniqueName="[FATTURAZIONE]" displayFolder="" count="2" memberValueDatatype="130" unbalanced="0"/>
    <cacheHierarchy uniqueName="[FATTURAZIONE].[DATA FATTURA (trimestre)]" caption="DATA FATTURA (trimestre)" attribute="1" defaultMemberUniqueName="[FATTURAZIONE].[DATA FATTURA (trimestre)].[All]" allUniqueName="[FATTURAZIONE].[DATA FATTURA (trimestre)].[All]" dimensionUniqueName="[FATTURAZIONE]" displayFolder="" count="2" memberValueDatatype="130" unbalanced="0"/>
    <cacheHierarchy uniqueName="[FATTURAZIONE].[DATA FATTURA (mese)]" caption="DATA FATTURA (mese)" attribute="1" defaultMemberUniqueName="[FATTURAZIONE].[DATA FATTURA (mese)].[All]" allUniqueName="[FATTURAZIONE].[DATA FATTURA (mese)].[All]" dimensionUniqueName="[FATTURAZIONE]" displayFolder="" count="2" memberValueDatatype="130" unbalanced="0"/>
    <cacheHierarchy uniqueName="[FATTURAZIONE].[DATA SCADENZA (anno)]" caption="DATA SCADENZA (anno)" attribute="1" defaultMemberUniqueName="[FATTURAZIONE].[DATA SCADENZA (anno)].[All]" allUniqueName="[FATTURAZIONE].[DATA SCADENZA (anno)].[All]" dimensionUniqueName="[FATTURAZIONE]" displayFolder="" count="2" memberValueDatatype="130" unbalanced="0"/>
    <cacheHierarchy uniqueName="[FATTURAZIONE].[DATA SCADENZA (trimestre)]" caption="DATA SCADENZA (trimestre)" attribute="1" defaultMemberUniqueName="[FATTURAZIONE].[DATA SCADENZA (trimestre)].[All]" allUniqueName="[FATTURAZIONE].[DATA SCADENZA (trimestre)].[All]" dimensionUniqueName="[FATTURAZIONE]" displayFolder="" count="2" memberValueDatatype="130" unbalanced="0"/>
    <cacheHierarchy uniqueName="[FATTURAZIONE].[DATA SCADENZA (mese)]" caption="DATA SCADENZA (mese)" attribute="1" defaultMemberUniqueName="[FATTURAZIONE].[DATA SCADENZA (mese)].[All]" allUniqueName="[FATTURAZIONE].[DATA SCADENZA (mese)].[All]" dimensionUniqueName="[FATTURAZIONE]" displayFolder="" count="2" memberValueDatatype="130" unbalanced="0"/>
    <cacheHierarchy uniqueName="[FATTURAZIONE].[DATA FATTURA (indice mese)]" caption="DATA FATTURA (indice mese)" attribute="1" defaultMemberUniqueName="[FATTURAZIONE].[DATA FATTURA (indice mese)].[All]" allUniqueName="[FATTURAZIONE].[DATA FATTURA (indice mese)].[All]" dimensionUniqueName="[FATTURAZIONE]" displayFolder="" count="2" memberValueDatatype="20" unbalanced="0" hidden="1"/>
    <cacheHierarchy uniqueName="[FATTURAZIONE].[DATA SCADENZA (indice mese)]" caption="DATA SCADENZA (indice mese)" attribute="1" defaultMemberUniqueName="[FATTURAZIONE].[DATA SCADENZA (indice mese)].[All]" allUniqueName="[FATTURAZIONE].[DATA SCADENZA (indice mese)].[All]" dimensionUniqueName="[FATTURAZIONE]" displayFolder="" count="2" memberValueDatatype="20" unbalanced="0" hidden="1"/>
    <cacheHierarchy uniqueName="[Measures].[__XL_Count CLIENTI]" caption="__XL_Count CLIENTI" measure="1" displayFolder="" measureGroup="CLIENTI" count="0" hidden="1"/>
    <cacheHierarchy uniqueName="[Measures].[__XL_Count FATTURAZIONE]" caption="__XL_Count FATTURAZIONE" measure="1" displayFolder="" measureGroup="FATTURAZIONE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FATTURAZION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FATTURAZION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FATTURAZION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N° FATTURA]" caption="Somma di N° FATTURA" measure="1" displayFolder="" measureGroup="FATTURAZION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N° FATTURA]" caption="Conteggio di N° FATTURA" measure="1" displayFolder="" measureGroup="FATTURAZION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name="CLIENTI" uniqueName="[CLIENTI]" caption="CLIENTI"/>
    <dimension name="FATTURAZIONE" uniqueName="[FATTURAZIONE]" caption="FATTURAZIONE"/>
    <dimension measure="1" name="Measures" uniqueName="[Measures]" caption="Measures"/>
  </dimensions>
  <measureGroups count="2">
    <measureGroup name="CLIENTI" caption="CLIENTI"/>
    <measureGroup name="FATTURAZIONE" caption="FATTURAZIONE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pivotCacheId="24971033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ccardo Rinaldi" refreshedDate="45461.49586909722" createdVersion="5" refreshedVersion="8" minRefreshableVersion="3" recordCount="0" supportSubquery="1" supportAdvancedDrill="1" xr:uid="{03F75FAA-3AD1-47B1-A310-0BB3769AC8AB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FATTURAZIONE].[DATA FATTURA].[DATA FATTURA]" caption="DATA FATTURA" numFmtId="0" hierarchy="5" level="1">
      <sharedItems containsSemiMixedTypes="0" containsNonDate="0" containsDate="1" containsString="0" minDate="2023-01-01T00:00:00" maxDate="2025-01-20T00:00:00" count="257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</sharedItems>
    </cacheField>
    <cacheField name="[Measures].[Somma di IMPORTO]" caption="Somma di IMPORTO" numFmtId="0" hierarchy="24" level="32767"/>
    <cacheField name="[FATTURAZIONE].[STATO].[STATO]" caption="STATO" numFmtId="0" hierarchy="12" level="1">
      <sharedItems containsSemiMixedTypes="0" containsNonDate="0" containsString="0"/>
    </cacheField>
  </cacheFields>
  <cacheHierarchies count="29">
    <cacheHierarchy uniqueName="[CLIENTI].[CLIENTE]" caption="CLIENTE" attribute="1" defaultMemberUniqueName="[CLIENTI].[CLIENTE].[All]" allUniqueName="[CLIENTI].[CLIENTE].[All]" dimensionUniqueName="[CLIENTI]" displayFolder="" count="2" memberValueDatatype="130" unbalanced="0"/>
    <cacheHierarchy uniqueName="[CLIENTI].[città]" caption="città" attribute="1" defaultMemberUniqueName="[CLIENTI].[città].[All]" allUniqueName="[CLIENTI].[città].[All]" dimensionUniqueName="[CLIENTI]" displayFolder="" count="2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2" memberValueDatatype="130" unbalanced="0"/>
    <cacheHierarchy uniqueName="[CLIENTI].[EMAIL]" caption="EMAIL" attribute="1" defaultMemberUniqueName="[CLIENTI].[EMAIL].[All]" allUniqueName="[CLIENTI].[EMAIL].[All]" dimensionUniqueName="[CLIENTI]" displayFolder="" count="2" memberValueDatatype="130" unbalanced="0"/>
    <cacheHierarchy uniqueName="[FATTURAZIONE].[N° FATTURA]" caption="N° FATTURA" attribute="1" defaultMemberUniqueName="[FATTURAZIONE].[N° FATTURA].[All]" allUniqueName="[FATTURAZIONE].[N° FATTURA].[All]" dimensionUniqueName="[FATTURAZIONE]" displayFolder="" count="2" memberValueDatatype="20" unbalanced="0"/>
    <cacheHierarchy uniqueName="[FATTURAZIONE].[DATA FATTURA]" caption="DATA FATTURA" attribute="1" time="1" defaultMemberUniqueName="[FATTURAZIONE].[DATA FATTURA].[All]" allUniqueName="[FATTURAZIONE].[DATA FATTURA].[All]" dimensionUniqueName="[FATTURAZIONE]" displayFolder="" count="2" memberValueDatatype="7" unbalanced="0">
      <fieldsUsage count="2">
        <fieldUsage x="-1"/>
        <fieldUsage x="0"/>
      </fieldsUsage>
    </cacheHierarchy>
    <cacheHierarchy uniqueName="[FATTURAZIONE].[IMPORTO]" caption="IMPORTO" attribute="1" defaultMemberUniqueName="[FATTURAZIONE].[IMPORTO].[All]" allUniqueName="[FATTURAZIONE].[IMPORTO].[All]" dimensionUniqueName="[FATTURAZIONE]" displayFolder="" count="2" memberValueDatatype="6" unbalanced="0"/>
    <cacheHierarchy uniqueName="[FATTURAZIONE].[CLIENTE]" caption="CLIENTE" attribute="1" defaultMemberUniqueName="[FATTURAZIONE].[CLIENTE].[All]" allUniqueName="[FATTURAZIONE].[CLIENTE].[All]" dimensionUniqueName="[FATTURAZIONE]" displayFolder="" count="2" memberValueDatatype="130" unbalanced="0"/>
    <cacheHierarchy uniqueName="[FATTURAZIONE].[OGGETTO]" caption="OGGETTO" attribute="1" defaultMemberUniqueName="[FATTURAZIONE].[OGGETTO].[All]" allUniqueName="[FATTURAZIONE].[OGGETTO].[All]" dimensionUniqueName="[FATTURAZIONE]" displayFolder="" count="2" memberValueDatatype="130" unbalanced="0"/>
    <cacheHierarchy uniqueName="[FATTURAZIONE].[DATA SCADENZA]" caption="DATA SCADENZA" attribute="1" time="1" defaultMemberUniqueName="[FATTURAZIONE].[DATA SCADENZA].[All]" allUniqueName="[FATTURAZIONE].[DATA SCADENZA].[All]" dimensionUniqueName="[FATTURAZIONE]" displayFolder="" count="2" memberValueDatatype="7" unbalanced="0"/>
    <cacheHierarchy uniqueName="[FATTURAZIONE].[IVA]" caption="IVA" attribute="1" defaultMemberUniqueName="[FATTURAZIONE].[IVA].[All]" allUniqueName="[FATTURAZIONE].[IVA].[All]" dimensionUniqueName="[FATTURAZIONE]" displayFolder="" count="2" memberValueDatatype="6" unbalanced="0"/>
    <cacheHierarchy uniqueName="[FATTURAZIONE].[LORDO]" caption="LORDO" attribute="1" defaultMemberUniqueName="[FATTURAZIONE].[LORDO].[All]" allUniqueName="[FATTURAZIONE].[LORDO].[All]" dimensionUniqueName="[FATTURAZIONE]" displayFolder="" count="2" memberValueDatatype="6" unbalanced="0"/>
    <cacheHierarchy uniqueName="[FATTURAZIONE].[STATO]" caption="STATO" attribute="1" defaultMemberUniqueName="[FATTURAZIONE].[STATO].[All]" allUniqueName="[FATTURAZIONE].[STATO].[All]" dimensionUniqueName="[FATTURAZIONE]" displayFolder="" count="2" memberValueDatatype="130" unbalanced="0">
      <fieldsUsage count="2">
        <fieldUsage x="-1"/>
        <fieldUsage x="2"/>
      </fieldsUsage>
    </cacheHierarchy>
    <cacheHierarchy uniqueName="[FATTURAZIONE].[DATA FATTURA (anno)]" caption="DATA FATTURA (anno)" attribute="1" defaultMemberUniqueName="[FATTURAZIONE].[DATA FATTURA (anno)].[All]" allUniqueName="[FATTURAZIONE].[DATA FATTURA (anno)].[All]" dimensionUniqueName="[FATTURAZIONE]" displayFolder="" count="2" memberValueDatatype="130" unbalanced="0"/>
    <cacheHierarchy uniqueName="[FATTURAZIONE].[DATA FATTURA (trimestre)]" caption="DATA FATTURA (trimestre)" attribute="1" defaultMemberUniqueName="[FATTURAZIONE].[DATA FATTURA (trimestre)].[All]" allUniqueName="[FATTURAZIONE].[DATA FATTURA (trimestre)].[All]" dimensionUniqueName="[FATTURAZIONE]" displayFolder="" count="2" memberValueDatatype="130" unbalanced="0"/>
    <cacheHierarchy uniqueName="[FATTURAZIONE].[DATA FATTURA (mese)]" caption="DATA FATTURA (mese)" attribute="1" defaultMemberUniqueName="[FATTURAZIONE].[DATA FATTURA (mese)].[All]" allUniqueName="[FATTURAZIONE].[DATA FATTURA (mese)].[All]" dimensionUniqueName="[FATTURAZIONE]" displayFolder="" count="2" memberValueDatatype="130" unbalanced="0"/>
    <cacheHierarchy uniqueName="[FATTURAZIONE].[DATA SCADENZA (anno)]" caption="DATA SCADENZA (anno)" attribute="1" defaultMemberUniqueName="[FATTURAZIONE].[DATA SCADENZA (anno)].[All]" allUniqueName="[FATTURAZIONE].[DATA SCADENZA (anno)].[All]" dimensionUniqueName="[FATTURAZIONE]" displayFolder="" count="2" memberValueDatatype="130" unbalanced="0"/>
    <cacheHierarchy uniqueName="[FATTURAZIONE].[DATA SCADENZA (trimestre)]" caption="DATA SCADENZA (trimestre)" attribute="1" defaultMemberUniqueName="[FATTURAZIONE].[DATA SCADENZA (trimestre)].[All]" allUniqueName="[FATTURAZIONE].[DATA SCADENZA (trimestre)].[All]" dimensionUniqueName="[FATTURAZIONE]" displayFolder="" count="2" memberValueDatatype="130" unbalanced="0"/>
    <cacheHierarchy uniqueName="[FATTURAZIONE].[DATA SCADENZA (mese)]" caption="DATA SCADENZA (mese)" attribute="1" defaultMemberUniqueName="[FATTURAZIONE].[DATA SCADENZA (mese)].[All]" allUniqueName="[FATTURAZIONE].[DATA SCADENZA (mese)].[All]" dimensionUniqueName="[FATTURAZIONE]" displayFolder="" count="2" memberValueDatatype="130" unbalanced="0"/>
    <cacheHierarchy uniqueName="[FATTURAZIONE].[DATA FATTURA (indice mese)]" caption="DATA FATTURA (indice mese)" attribute="1" defaultMemberUniqueName="[FATTURAZIONE].[DATA FATTURA (indice mese)].[All]" allUniqueName="[FATTURAZIONE].[DATA FATTURA (indice mese)].[All]" dimensionUniqueName="[FATTURAZIONE]" displayFolder="" count="2" memberValueDatatype="20" unbalanced="0" hidden="1"/>
    <cacheHierarchy uniqueName="[FATTURAZIONE].[DATA SCADENZA (indice mese)]" caption="DATA SCADENZA (indice mese)" attribute="1" defaultMemberUniqueName="[FATTURAZIONE].[DATA SCADENZA (indice mese)].[All]" allUniqueName="[FATTURAZIONE].[DATA SCADENZA (indice mese)].[All]" dimensionUniqueName="[FATTURAZIONE]" displayFolder="" count="2" memberValueDatatype="20" unbalanced="0" hidden="1"/>
    <cacheHierarchy uniqueName="[Measures].[__XL_Count CLIENTI]" caption="__XL_Count CLIENTI" measure="1" displayFolder="" measureGroup="CLIENTI" count="0" hidden="1"/>
    <cacheHierarchy uniqueName="[Measures].[__XL_Count FATTURAZIONE]" caption="__XL_Count FATTURAZIONE" measure="1" displayFolder="" measureGroup="FATTURAZIONE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FATTURAZION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FATTURAZION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FATTURAZIO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N° FATTURA]" caption="Somma di N° FATTURA" measure="1" displayFolder="" measureGroup="FATTURAZION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N° FATTURA]" caption="Conteggio di N° FATTURA" measure="1" displayFolder="" measureGroup="FATTURAZION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name="CLIENTI" uniqueName="[CLIENTI]" caption="CLIENTI"/>
    <dimension name="FATTURAZIONE" uniqueName="[FATTURAZIONE]" caption="FATTURAZIONE"/>
    <dimension measure="1" name="Measures" uniqueName="[Measures]" caption="Measures"/>
  </dimensions>
  <measureGroups count="2">
    <measureGroup name="CLIENTI" caption="CLIENTI"/>
    <measureGroup name="FATTURAZIONE" caption="FATTURAZIONE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pivotCacheId="100674589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ccardo Rinaldi" refreshedDate="45461.495869675928" createdVersion="5" refreshedVersion="8" minRefreshableVersion="3" recordCount="0" supportSubquery="1" supportAdvancedDrill="1" xr:uid="{47BF924B-C04C-47A6-8CF1-79A8D0F46E49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FATTURAZIONE].[OGGETTO].[OGGETTO]" caption="OGGETTO" numFmtId="0" hierarchy="8" level="1">
      <sharedItems count="4">
        <s v="CONSULENZA"/>
        <s v="FORMAZIONE"/>
        <s v="INTERVENTO"/>
        <s v="VENDITA"/>
      </sharedItems>
    </cacheField>
    <cacheField name="[Measures].[Somma di IMPORTO]" caption="Somma di IMPORTO" numFmtId="0" hierarchy="24" level="32767"/>
    <cacheField name="[CLIENTI].[città].[città]" caption="città" numFmtId="0" hierarchy="1" level="1">
      <sharedItems containsSemiMixedTypes="0" containsNonDate="0" containsString="0"/>
    </cacheField>
    <cacheField name="[FATTURAZIONE].[STATO].[STATO]" caption="STATO" numFmtId="0" hierarchy="12" level="1">
      <sharedItems containsSemiMixedTypes="0" containsNonDate="0" containsString="0"/>
    </cacheField>
  </cacheFields>
  <cacheHierarchies count="29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à]" caption="città" attribute="1" defaultMemberUniqueName="[CLIENTI].[città].[All]" allUniqueName="[CLIENTI].[città].[All]" dimensionUniqueName="[CLIENTI]" displayFolder="" count="2" memberValueDatatype="130" unbalanced="0">
      <fieldsUsage count="2">
        <fieldUsage x="-1"/>
        <fieldUsage x="2"/>
      </fieldsUsage>
    </cacheHierarchy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AZIONE].[N° FATTURA]" caption="N° FATTURA" attribute="1" defaultMemberUniqueName="[FATTURAZIONE].[N° FATTURA].[All]" allUniqueName="[FATTURAZIONE].[N° FATTURA].[All]" dimensionUniqueName="[FATTURAZIONE]" displayFolder="" count="0" memberValueDatatype="20" unbalanced="0"/>
    <cacheHierarchy uniqueName="[FATTURAZIONE].[DATA FATTURA]" caption="DATA FATTURA" attribute="1" time="1" defaultMemberUniqueName="[FATTURAZIONE].[DATA FATTURA].[All]" allUniqueName="[FATTURAZIONE].[DATA FATTURA].[All]" dimensionUniqueName="[FATTURAZIONE]" displayFolder="" count="0" memberValueDatatype="7" unbalanced="0"/>
    <cacheHierarchy uniqueName="[FATTURAZIONE].[IMPORTO]" caption="IMPORTO" attribute="1" defaultMemberUniqueName="[FATTURAZIONE].[IMPORTO].[All]" allUniqueName="[FATTURAZIONE].[IMPORTO].[All]" dimensionUniqueName="[FATTURAZIONE]" displayFolder="" count="0" memberValueDatatype="6" unbalanced="0"/>
    <cacheHierarchy uniqueName="[FATTURAZIONE].[CLIENTE]" caption="CLIENTE" attribute="1" defaultMemberUniqueName="[FATTURAZIONE].[CLIENTE].[All]" allUniqueName="[FATTURAZIONE].[CLIENTE].[All]" dimensionUniqueName="[FATTURAZIONE]" displayFolder="" count="0" memberValueDatatype="130" unbalanced="0"/>
    <cacheHierarchy uniqueName="[FATTURAZIONE].[OGGETTO]" caption="OGGETTO" attribute="1" defaultMemberUniqueName="[FATTURAZIONE].[OGGETTO].[All]" allUniqueName="[FATTURAZIONE].[OGGETTO].[All]" dimensionUniqueName="[FATTURAZIONE]" displayFolder="" count="2" memberValueDatatype="130" unbalanced="0">
      <fieldsUsage count="2">
        <fieldUsage x="-1"/>
        <fieldUsage x="0"/>
      </fieldsUsage>
    </cacheHierarchy>
    <cacheHierarchy uniqueName="[FATTURAZIONE].[DATA SCADENZA]" caption="DATA SCADENZA" attribute="1" time="1" defaultMemberUniqueName="[FATTURAZIONE].[DATA SCADENZA].[All]" allUniqueName="[FATTURAZIONE].[DATA SCADENZA].[All]" dimensionUniqueName="[FATTURAZIONE]" displayFolder="" count="0" memberValueDatatype="7" unbalanced="0"/>
    <cacheHierarchy uniqueName="[FATTURAZIONE].[IVA]" caption="IVA" attribute="1" defaultMemberUniqueName="[FATTURAZIONE].[IVA].[All]" allUniqueName="[FATTURAZIONE].[IVA].[All]" dimensionUniqueName="[FATTURAZIONE]" displayFolder="" count="0" memberValueDatatype="6" unbalanced="0"/>
    <cacheHierarchy uniqueName="[FATTURAZIONE].[LORDO]" caption="LORDO" attribute="1" defaultMemberUniqueName="[FATTURAZIONE].[LORDO].[All]" allUniqueName="[FATTURAZIONE].[LORDO].[All]" dimensionUniqueName="[FATTURAZIONE]" displayFolder="" count="0" memberValueDatatype="6" unbalanced="0"/>
    <cacheHierarchy uniqueName="[FATTURAZIONE].[STATO]" caption="STATO" attribute="1" defaultMemberUniqueName="[FATTURAZIONE].[STATO].[All]" allUniqueName="[FATTURAZIONE].[STATO].[All]" dimensionUniqueName="[FATTURAZIONE]" displayFolder="" count="2" memberValueDatatype="130" unbalanced="0">
      <fieldsUsage count="2">
        <fieldUsage x="-1"/>
        <fieldUsage x="3"/>
      </fieldsUsage>
    </cacheHierarchy>
    <cacheHierarchy uniqueName="[FATTURAZIONE].[DATA FATTURA (anno)]" caption="DATA FATTURA (anno)" attribute="1" defaultMemberUniqueName="[FATTURAZIONE].[DATA FATTURA (anno)].[All]" allUniqueName="[FATTURAZIONE].[DATA FATTURA (anno)].[All]" dimensionUniqueName="[FATTURAZIONE]" displayFolder="" count="0" memberValueDatatype="130" unbalanced="0"/>
    <cacheHierarchy uniqueName="[FATTURAZIONE].[DATA FATTURA (trimestre)]" caption="DATA FATTURA (trimestre)" attribute="1" defaultMemberUniqueName="[FATTURAZIONE].[DATA FATTURA (trimestre)].[All]" allUniqueName="[FATTURAZIONE].[DATA FATTURA (trimestre)].[All]" dimensionUniqueName="[FATTURAZIONE]" displayFolder="" count="0" memberValueDatatype="130" unbalanced="0"/>
    <cacheHierarchy uniqueName="[FATTURAZIONE].[DATA FATTURA (mese)]" caption="DATA FATTURA (mese)" attribute="1" defaultMemberUniqueName="[FATTURAZIONE].[DATA FATTURA (mese)].[All]" allUniqueName="[FATTURAZIONE].[DATA FATTURA (mese)].[All]" dimensionUniqueName="[FATTURAZIONE]" displayFolder="" count="0" memberValueDatatype="130" unbalanced="0"/>
    <cacheHierarchy uniqueName="[FATTURAZIONE].[DATA SCADENZA (anno)]" caption="DATA SCADENZA (anno)" attribute="1" defaultMemberUniqueName="[FATTURAZIONE].[DATA SCADENZA (anno)].[All]" allUniqueName="[FATTURAZIONE].[DATA SCADENZA (anno)].[All]" dimensionUniqueName="[FATTURAZIONE]" displayFolder="" count="0" memberValueDatatype="130" unbalanced="0"/>
    <cacheHierarchy uniqueName="[FATTURAZIONE].[DATA SCADENZA (trimestre)]" caption="DATA SCADENZA (trimestre)" attribute="1" defaultMemberUniqueName="[FATTURAZIONE].[DATA SCADENZA (trimestre)].[All]" allUniqueName="[FATTURAZIONE].[DATA SCADENZA (trimestre)].[All]" dimensionUniqueName="[FATTURAZIONE]" displayFolder="" count="0" memberValueDatatype="130" unbalanced="0"/>
    <cacheHierarchy uniqueName="[FATTURAZIONE].[DATA SCADENZA (mese)]" caption="DATA SCADENZA (mese)" attribute="1" defaultMemberUniqueName="[FATTURAZIONE].[DATA SCADENZA (mese)].[All]" allUniqueName="[FATTURAZIONE].[DATA SCADENZA (mese)].[All]" dimensionUniqueName="[FATTURAZIONE]" displayFolder="" count="0" memberValueDatatype="130" unbalanced="0"/>
    <cacheHierarchy uniqueName="[FATTURAZIONE].[DATA FATTURA (indice mese)]" caption="DATA FATTURA (indice mese)" attribute="1" defaultMemberUniqueName="[FATTURAZIONE].[DATA FATTURA (indice mese)].[All]" allUniqueName="[FATTURAZIONE].[DATA FATTURA (indice mese)].[All]" dimensionUniqueName="[FATTURAZIONE]" displayFolder="" count="0" memberValueDatatype="20" unbalanced="0" hidden="1"/>
    <cacheHierarchy uniqueName="[FATTURAZIONE].[DATA SCADENZA (indice mese)]" caption="DATA SCADENZA (indice mese)" attribute="1" defaultMemberUniqueName="[FATTURAZIONE].[DATA SCADENZA (indice mese)].[All]" allUniqueName="[FATTURAZIONE].[DATA SCADENZA (indice mese)].[All]" dimensionUniqueName="[FATTURAZIONE]" displayFolder="" count="0" memberValueDatatype="20" unbalanced="0" hidden="1"/>
    <cacheHierarchy uniqueName="[Measures].[__XL_Count CLIENTI]" caption="__XL_Count CLIENTI" measure="1" displayFolder="" measureGroup="CLIENTI" count="0" hidden="1"/>
    <cacheHierarchy uniqueName="[Measures].[__XL_Count FATTURAZIONE]" caption="__XL_Count FATTURAZIONE" measure="1" displayFolder="" measureGroup="FATTURAZIONE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FATTURAZION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FATTURAZION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FATTURAZIO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N° FATTURA]" caption="Somma di N° FATTURA" measure="1" displayFolder="" measureGroup="FATTURAZION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N° FATTURA]" caption="Conteggio di N° FATTURA" measure="1" displayFolder="" measureGroup="FATTURAZION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name="CLIENTI" uniqueName="[CLIENTI]" caption="CLIENTI"/>
    <dimension name="FATTURAZIONE" uniqueName="[FATTURAZIONE]" caption="FATTURAZIONE"/>
    <dimension measure="1" name="Measures" uniqueName="[Measures]" caption="Measures"/>
  </dimensions>
  <measureGroups count="2">
    <measureGroup name="CLIENTI" caption="CLIENTI"/>
    <measureGroup name="FATTURAZIONE" caption="FATTURAZIONE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pivotCacheId="147450422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ccardo Rinaldi" refreshedDate="45461.487121759259" createdVersion="3" refreshedVersion="8" minRefreshableVersion="3" recordCount="0" supportSubquery="1" supportAdvancedDrill="1" xr:uid="{7143EFF3-6BC4-47D8-82C1-39EEA1764635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9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à]" caption="città" attribute="1" defaultMemberUniqueName="[CLIENTI].[città].[All]" allUniqueName="[CLIENTI].[città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AZIONE].[N° FATTURA]" caption="N° FATTURA" attribute="1" defaultMemberUniqueName="[FATTURAZIONE].[N° FATTURA].[All]" allUniqueName="[FATTURAZIONE].[N° FATTURA].[All]" dimensionUniqueName="[FATTURAZIONE]" displayFolder="" count="0" memberValueDatatype="20" unbalanced="0"/>
    <cacheHierarchy uniqueName="[FATTURAZIONE].[DATA FATTURA]" caption="DATA FATTURA" attribute="1" time="1" defaultMemberUniqueName="[FATTURAZIONE].[DATA FATTURA].[All]" allUniqueName="[FATTURAZIONE].[DATA FATTURA].[All]" dimensionUniqueName="[FATTURAZIONE]" displayFolder="" count="2" memberValueDatatype="7" unbalanced="0"/>
    <cacheHierarchy uniqueName="[FATTURAZIONE].[IMPORTO]" caption="IMPORTO" attribute="1" defaultMemberUniqueName="[FATTURAZIONE].[IMPORTO].[All]" allUniqueName="[FATTURAZIONE].[IMPORTO].[All]" dimensionUniqueName="[FATTURAZIONE]" displayFolder="" count="0" memberValueDatatype="6" unbalanced="0"/>
    <cacheHierarchy uniqueName="[FATTURAZIONE].[CLIENTE]" caption="CLIENTE" attribute="1" defaultMemberUniqueName="[FATTURAZIONE].[CLIENTE].[All]" allUniqueName="[FATTURAZIONE].[CLIENTE].[All]" dimensionUniqueName="[FATTURAZIONE]" displayFolder="" count="0" memberValueDatatype="130" unbalanced="0"/>
    <cacheHierarchy uniqueName="[FATTURAZIONE].[OGGETTO]" caption="OGGETTO" attribute="1" defaultMemberUniqueName="[FATTURAZIONE].[OGGETTO].[All]" allUniqueName="[FATTURAZIONE].[OGGETTO].[All]" dimensionUniqueName="[FATTURAZIONE]" displayFolder="" count="0" memberValueDatatype="130" unbalanced="0"/>
    <cacheHierarchy uniqueName="[FATTURAZIONE].[DATA SCADENZA]" caption="DATA SCADENZA" attribute="1" time="1" defaultMemberUniqueName="[FATTURAZIONE].[DATA SCADENZA].[All]" allUniqueName="[FATTURAZIONE].[DATA SCADENZA].[All]" dimensionUniqueName="[FATTURAZIONE]" displayFolder="" count="0" memberValueDatatype="7" unbalanced="0"/>
    <cacheHierarchy uniqueName="[FATTURAZIONE].[IVA]" caption="IVA" attribute="1" defaultMemberUniqueName="[FATTURAZIONE].[IVA].[All]" allUniqueName="[FATTURAZIONE].[IVA].[All]" dimensionUniqueName="[FATTURAZIONE]" displayFolder="" count="0" memberValueDatatype="6" unbalanced="0"/>
    <cacheHierarchy uniqueName="[FATTURAZIONE].[LORDO]" caption="LORDO" attribute="1" defaultMemberUniqueName="[FATTURAZIONE].[LORDO].[All]" allUniqueName="[FATTURAZIONE].[LORDO].[All]" dimensionUniqueName="[FATTURAZIONE]" displayFolder="" count="0" memberValueDatatype="6" unbalanced="0"/>
    <cacheHierarchy uniqueName="[FATTURAZIONE].[STATO]" caption="STATO" attribute="1" defaultMemberUniqueName="[FATTURAZIONE].[STATO].[All]" allUniqueName="[FATTURAZIONE].[STATO].[All]" dimensionUniqueName="[FATTURAZIONE]" displayFolder="" count="0" memberValueDatatype="130" unbalanced="0"/>
    <cacheHierarchy uniqueName="[FATTURAZIONE].[DATA FATTURA (anno)]" caption="DATA FATTURA (anno)" attribute="1" defaultMemberUniqueName="[FATTURAZIONE].[DATA FATTURA (anno)].[All]" allUniqueName="[FATTURAZIONE].[DATA FATTURA (anno)].[All]" dimensionUniqueName="[FATTURAZIONE]" displayFolder="" count="0" memberValueDatatype="130" unbalanced="0"/>
    <cacheHierarchy uniqueName="[FATTURAZIONE].[DATA FATTURA (trimestre)]" caption="DATA FATTURA (trimestre)" attribute="1" defaultMemberUniqueName="[FATTURAZIONE].[DATA FATTURA (trimestre)].[All]" allUniqueName="[FATTURAZIONE].[DATA FATTURA (trimestre)].[All]" dimensionUniqueName="[FATTURAZIONE]" displayFolder="" count="0" memberValueDatatype="130" unbalanced="0"/>
    <cacheHierarchy uniqueName="[FATTURAZIONE].[DATA FATTURA (mese)]" caption="DATA FATTURA (mese)" attribute="1" defaultMemberUniqueName="[FATTURAZIONE].[DATA FATTURA (mese)].[All]" allUniqueName="[FATTURAZIONE].[DATA FATTURA (mese)].[All]" dimensionUniqueName="[FATTURAZIONE]" displayFolder="" count="0" memberValueDatatype="130" unbalanced="0"/>
    <cacheHierarchy uniqueName="[FATTURAZIONE].[DATA SCADENZA (anno)]" caption="DATA SCADENZA (anno)" attribute="1" defaultMemberUniqueName="[FATTURAZIONE].[DATA SCADENZA (anno)].[All]" allUniqueName="[FATTURAZIONE].[DATA SCADENZA (anno)].[All]" dimensionUniqueName="[FATTURAZIONE]" displayFolder="" count="0" memberValueDatatype="130" unbalanced="0"/>
    <cacheHierarchy uniqueName="[FATTURAZIONE].[DATA SCADENZA (trimestre)]" caption="DATA SCADENZA (trimestre)" attribute="1" defaultMemberUniqueName="[FATTURAZIONE].[DATA SCADENZA (trimestre)].[All]" allUniqueName="[FATTURAZIONE].[DATA SCADENZA (trimestre)].[All]" dimensionUniqueName="[FATTURAZIONE]" displayFolder="" count="0" memberValueDatatype="130" unbalanced="0"/>
    <cacheHierarchy uniqueName="[FATTURAZIONE].[DATA SCADENZA (mese)]" caption="DATA SCADENZA (mese)" attribute="1" defaultMemberUniqueName="[FATTURAZIONE].[DATA SCADENZA (mese)].[All]" allUniqueName="[FATTURAZIONE].[DATA SCADENZA (mese)].[All]" dimensionUniqueName="[FATTURAZIONE]" displayFolder="" count="0" memberValueDatatype="130" unbalanced="0"/>
    <cacheHierarchy uniqueName="[FATTURAZIONE].[DATA FATTURA (indice mese)]" caption="DATA FATTURA (indice mese)" attribute="1" defaultMemberUniqueName="[FATTURAZIONE].[DATA FATTURA (indice mese)].[All]" allUniqueName="[FATTURAZIONE].[DATA FATTURA (indice mese)].[All]" dimensionUniqueName="[FATTURAZIONE]" displayFolder="" count="0" memberValueDatatype="20" unbalanced="0" hidden="1"/>
    <cacheHierarchy uniqueName="[FATTURAZIONE].[DATA SCADENZA (indice mese)]" caption="DATA SCADENZA (indice mese)" attribute="1" defaultMemberUniqueName="[FATTURAZIONE].[DATA SCADENZA (indice mese)].[All]" allUniqueName="[FATTURAZIONE].[DATA SCADENZA (indice mese)].[All]" dimensionUniqueName="[FATTURAZIONE]" displayFolder="" count="0" memberValueDatatype="20" unbalanced="0" hidden="1"/>
    <cacheHierarchy uniqueName="[Measures].[__XL_Count CLIENTI]" caption="__XL_Count CLIENTI" measure="1" displayFolder="" measureGroup="CLIENTI" count="0" hidden="1"/>
    <cacheHierarchy uniqueName="[Measures].[__XL_Count FATTURAZIONE]" caption="__XL_Count FATTURAZIONE" measure="1" displayFolder="" measureGroup="FATTURAZIONE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FATTURAZION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FATTURAZION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FATTURAZIO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N° FATTURA]" caption="Somma di N° FATTURA" measure="1" displayFolder="" measureGroup="FATTURAZION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N° FATTURA]" caption="Conteggio di N° FATTURA" measure="1" displayFolder="" measureGroup="FATTURAZION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200544646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B2EF21-4D37-4028-8289-3FD9627A5BD0}" name="PivotChartTable2" cacheId="507" applyNumberFormats="0" applyBorderFormats="0" applyFontFormats="0" applyPatternFormats="0" applyAlignmentFormats="0" applyWidthHeightFormats="1" dataCaption="Valori" updatedVersion="8" minRefreshableVersion="5" useAutoFormatting="1" subtotalHiddenItems="1" itemPrintTitles="1" createdVersion="5" indent="0" outline="1" outlineData="1" multipleFieldFilters="0" chartFormat="1">
  <location ref="A4:B262" firstHeaderRow="1" firstDataRow="1" firstDataCol="1"/>
  <pivotFields count="3">
    <pivotField axis="axisRow" allDrilled="1" subtotalTop="0" showAll="0" dataSourceSort="1" defaultSubtotal="0" defaultAttributeDrillState="1">
      <items count="2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2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 t="grand">
      <x/>
    </i>
  </rowItems>
  <colItems count="1">
    <i/>
  </colItems>
  <dataFields count="1">
    <dataField name="Somma di IMPORTO" fld="1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filters count="1">
    <filter fld="0" type="dateBetween" evalOrder="-1" id="5" name="[FATTURAZIONE].[DATA FATTURA]">
      <autoFilter ref="A1">
        <filterColumn colId="0">
          <customFilters and="1">
            <customFilter operator="greaterThanOrEqual" val="44927"/>
            <customFilter operator="lessThanOrEqual" val="4602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.00 &quot;€&quot;;-#,0.00 &quot;€&quot;;#,0.00 &quot;€&quot;"/>
      </x15:pivotTableServerFormats>
    </ext>
    <ext xmlns:x15="http://schemas.microsoft.com/office/spreadsheetml/2010/11/main" uri="{44433962-1CF7-4059-B4EE-95C3D5FFCF73}">
      <x15:pivotTableData rowCount="258" columnCount="1" cacheId="1006745894">
        <x15:pivotRow count="1">
          <x15:c>
            <x15:v>88870</x15:v>
            <x15:x in="0"/>
          </x15:c>
        </x15:pivotRow>
        <x15:pivotRow count="1">
          <x15:c>
            <x15:v>110450</x15:v>
            <x15:x in="0"/>
          </x15:c>
        </x15:pivotRow>
        <x15:pivotRow count="1">
          <x15:c>
            <x15:v>96490</x15:v>
            <x15:x in="0"/>
          </x15:c>
        </x15:pivotRow>
        <x15:pivotRow count="1">
          <x15:c>
            <x15:v>106220</x15:v>
            <x15:x in="0"/>
          </x15:c>
        </x15:pivotRow>
        <x15:pivotRow count="1">
          <x15:c>
            <x15:v>72550</x15:v>
            <x15:x in="0"/>
          </x15:c>
        </x15:pivotRow>
        <x15:pivotRow count="1">
          <x15:c>
            <x15:v>94760</x15:v>
            <x15:x in="0"/>
          </x15:c>
        </x15:pivotRow>
        <x15:pivotRow count="1">
          <x15:c>
            <x15:v>114490</x15:v>
            <x15:x in="0"/>
          </x15:c>
        </x15:pivotRow>
        <x15:pivotRow count="1">
          <x15:c>
            <x15:v>134100</x15:v>
            <x15:x in="0"/>
          </x15:c>
        </x15:pivotRow>
        <x15:pivotRow count="1">
          <x15:c>
            <x15:v>90580</x15:v>
            <x15:x in="0"/>
          </x15:c>
        </x15:pivotRow>
        <x15:pivotRow count="1">
          <x15:c>
            <x15:v>2820</x15:v>
            <x15:x in="0"/>
          </x15:c>
        </x15:pivotRow>
        <x15:pivotRow count="1">
          <x15:c>
            <x15:v>1740</x15:v>
            <x15:x in="0"/>
          </x15:c>
        </x15:pivotRow>
        <x15:pivotRow count="1">
          <x15:c>
            <x15:v>7300</x15:v>
            <x15:x in="0"/>
          </x15:c>
        </x15:pivotRow>
        <x15:pivotRow count="1">
          <x15:c>
            <x15:v>2700</x15:v>
            <x15:x in="0"/>
          </x15:c>
        </x15:pivotRow>
        <x15:pivotRow count="1">
          <x15:c>
            <x15:v>5750</x15:v>
            <x15:x in="0"/>
          </x15:c>
        </x15:pivotRow>
        <x15:pivotRow count="1">
          <x15:c>
            <x15:v>3520</x15:v>
            <x15:x in="0"/>
          </x15:c>
        </x15:pivotRow>
        <x15:pivotRow count="1">
          <x15:c>
            <x15:v>5800</x15:v>
            <x15:x in="0"/>
          </x15:c>
        </x15:pivotRow>
        <x15:pivotRow count="1">
          <x15:c>
            <x15:v>3480</x15:v>
            <x15:x in="0"/>
          </x15:c>
        </x15:pivotRow>
        <x15:pivotRow count="1">
          <x15:c>
            <x15:v>4000</x15:v>
            <x15:x in="0"/>
          </x15:c>
        </x15:pivotRow>
        <x15:pivotRow count="1">
          <x15:c>
            <x15:v>2300</x15:v>
            <x15:x in="0"/>
          </x15:c>
        </x15:pivotRow>
        <x15:pivotRow count="1">
          <x15:c>
            <x15:v>6350</x15:v>
            <x15:x in="0"/>
          </x15:c>
        </x15:pivotRow>
        <x15:pivotRow count="1">
          <x15:c>
            <x15:v>3160</x15:v>
            <x15:x in="0"/>
          </x15:c>
        </x15:pivotRow>
        <x15:pivotRow count="1">
          <x15:c>
            <x15:v>820</x15:v>
            <x15:x in="0"/>
          </x15:c>
        </x15:pivotRow>
        <x15:pivotRow count="1">
          <x15:c>
            <x15:v>450</x15:v>
            <x15:x in="0"/>
          </x15:c>
        </x15:pivotRow>
        <x15:pivotRow count="1">
          <x15:c>
            <x15:v>3980</x15:v>
            <x15:x in="0"/>
          </x15:c>
        </x15:pivotRow>
        <x15:pivotRow count="1">
          <x15:c>
            <x15:v>2300</x15:v>
            <x15:x in="0"/>
          </x15:c>
        </x15:pivotRow>
        <x15:pivotRow count="1">
          <x15:c>
            <x15:v>5400</x15:v>
            <x15:x in="0"/>
          </x15:c>
        </x15:pivotRow>
        <x15:pivotRow count="1">
          <x15:c>
            <x15:v>400</x15:v>
            <x15:x in="0"/>
          </x15:c>
        </x15:pivotRow>
        <x15:pivotRow count="1">
          <x15:c>
            <x15:v>3760</x15:v>
            <x15:x in="0"/>
          </x15:c>
        </x15:pivotRow>
        <x15:pivotRow count="1">
          <x15:c>
            <x15:v>120</x15:v>
            <x15:x in="0"/>
          </x15:c>
        </x15:pivotRow>
        <x15:pivotRow count="1">
          <x15:c>
            <x15:v>4640</x15:v>
            <x15:x in="0"/>
          </x15:c>
        </x15:pivotRow>
        <x15:pivotRow count="1">
          <x15:c>
            <x15:v>2260</x15:v>
            <x15:x in="0"/>
          </x15:c>
        </x15:pivotRow>
        <x15:pivotRow count="1">
          <x15:c>
            <x15:v>5500</x15:v>
            <x15:x in="0"/>
          </x15:c>
        </x15:pivotRow>
        <x15:pivotRow count="1">
          <x15:c>
            <x15:v>7100</x15:v>
            <x15:x in="0"/>
          </x15:c>
        </x15:pivotRow>
        <x15:pivotRow count="1">
          <x15:c>
            <x15:v>980</x15:v>
            <x15:x in="0"/>
          </x15:c>
        </x15:pivotRow>
        <x15:pivotRow count="1">
          <x15:c>
            <x15:v>3720</x15:v>
            <x15:x in="0"/>
          </x15:c>
        </x15:pivotRow>
        <x15:pivotRow count="1">
          <x15:c>
            <x15:v>2000</x15:v>
            <x15:x in="0"/>
          </x15:c>
        </x15:pivotRow>
        <x15:pivotRow count="1">
          <x15:c>
            <x15:v>300</x15:v>
            <x15:x in="0"/>
          </x15:c>
        </x15:pivotRow>
        <x15:pivotRow count="1">
          <x15:c>
            <x15:v>5660</x15:v>
            <x15:x in="0"/>
          </x15:c>
        </x15:pivotRow>
        <x15:pivotRow count="1">
          <x15:c>
            <x15:v>6650</x15:v>
            <x15:x in="0"/>
          </x15:c>
        </x15:pivotRow>
        <x15:pivotRow count="1">
          <x15:c>
            <x15:v>3150</x15:v>
            <x15:x in="0"/>
          </x15:c>
        </x15:pivotRow>
        <x15:pivotRow count="1">
          <x15:c>
            <x15:v>700</x15:v>
            <x15:x in="0"/>
          </x15:c>
        </x15:pivotRow>
        <x15:pivotRow count="1">
          <x15:c>
            <x15:v>1940</x15:v>
            <x15:x in="0"/>
          </x15:c>
        </x15:pivotRow>
        <x15:pivotRow count="1">
          <x15:c>
            <x15:v>2750</x15:v>
            <x15:x in="0"/>
          </x15:c>
        </x15:pivotRow>
        <x15:pivotRow count="1">
          <x15:c>
            <x15:v>1860</x15:v>
            <x15:x in="0"/>
          </x15:c>
        </x15:pivotRow>
        <x15:pivotRow count="1">
          <x15:c>
            <x15:v>2850</x15:v>
            <x15:x in="0"/>
          </x15:c>
        </x15:pivotRow>
        <x15:pivotRow count="1">
          <x15:c>
            <x15:v>2240</x15:v>
            <x15:x in="0"/>
          </x15:c>
        </x15:pivotRow>
        <x15:pivotRow count="1">
          <x15:c>
            <x15:v>2080</x15:v>
            <x15:x in="0"/>
          </x15:c>
        </x15:pivotRow>
        <x15:pivotRow count="1">
          <x15:c>
            <x15:v>3600</x15:v>
            <x15:x in="0"/>
          </x15:c>
        </x15:pivotRow>
        <x15:pivotRow count="1">
          <x15:c>
            <x15:v>2400</x15:v>
            <x15:x in="0"/>
          </x15:c>
        </x15:pivotRow>
        <x15:pivotRow count="1">
          <x15:c>
            <x15:v>250</x15:v>
            <x15:x in="0"/>
          </x15:c>
        </x15:pivotRow>
        <x15:pivotRow count="1">
          <x15:c>
            <x15:v>5450</x15:v>
            <x15:x in="0"/>
          </x15:c>
        </x15:pivotRow>
        <x15:pivotRow count="1">
          <x15:c>
            <x15:v>3360</x15:v>
            <x15:x in="0"/>
          </x15:c>
        </x15:pivotRow>
        <x15:pivotRow count="1">
          <x15:c>
            <x15:v>3140</x15:v>
            <x15:x in="0"/>
          </x15:c>
        </x15:pivotRow>
        <x15:pivotRow count="1">
          <x15:c>
            <x15:v>2680</x15:v>
            <x15:x in="0"/>
          </x15:c>
        </x15:pivotRow>
        <x15:pivotRow count="1">
          <x15:c>
            <x15:v>4150</x15:v>
            <x15:x in="0"/>
          </x15:c>
        </x15:pivotRow>
        <x15:pivotRow count="1">
          <x15:c>
            <x15:v>4300</x15:v>
            <x15:x in="0"/>
          </x15:c>
        </x15:pivotRow>
        <x15:pivotRow count="1">
          <x15:c>
            <x15:v>1040</x15:v>
            <x15:x in="0"/>
          </x15:c>
        </x15:pivotRow>
        <x15:pivotRow count="1">
          <x15:c>
            <x15:v>320</x15:v>
            <x15:x in="0"/>
          </x15:c>
        </x15:pivotRow>
        <x15:pivotRow count="1">
          <x15:c>
            <x15:v>660</x15:v>
            <x15:x in="0"/>
          </x15:c>
        </x15:pivotRow>
        <x15:pivotRow count="1">
          <x15:c>
            <x15:v>7400</x15:v>
            <x15:x in="0"/>
          </x15:c>
        </x15:pivotRow>
        <x15:pivotRow count="1">
          <x15:c>
            <x15:v>4560</x15:v>
            <x15:x in="0"/>
          </x15:c>
        </x15:pivotRow>
        <x15:pivotRow count="1">
          <x15:c>
            <x15:v>640</x15:v>
            <x15:x in="0"/>
          </x15:c>
        </x15:pivotRow>
        <x15:pivotRow count="1">
          <x15:c>
            <x15:v>2350</x15:v>
            <x15:x in="0"/>
          </x15:c>
        </x15:pivotRow>
        <x15:pivotRow count="1">
          <x15:c>
            <x15:v>4100</x15:v>
            <x15:x in="0"/>
          </x15:c>
        </x15:pivotRow>
        <x15:pivotRow count="1">
          <x15:c>
            <x15:v>3840</x15:v>
            <x15:x in="0"/>
          </x15:c>
        </x15:pivotRow>
        <x15:pivotRow count="1">
          <x15:c>
            <x15:v>4260</x15:v>
            <x15:x in="0"/>
          </x15:c>
        </x15:pivotRow>
        <x15:pivotRow count="1">
          <x15:c>
            <x15:v>2420</x15:v>
            <x15:x in="0"/>
          </x15:c>
        </x15:pivotRow>
        <x15:pivotRow count="1">
          <x15:c>
            <x15:v>5300</x15:v>
            <x15:x in="0"/>
          </x15:c>
        </x15:pivotRow>
        <x15:pivotRow count="1">
          <x15:c>
            <x15:v>4960</x15:v>
            <x15:x in="0"/>
          </x15:c>
        </x15:pivotRow>
        <x15:pivotRow count="1">
          <x15:c>
            <x15:v>5700</x15:v>
            <x15:x in="0"/>
          </x15:c>
        </x15:pivotRow>
        <x15:pivotRow count="1">
          <x15:c>
            <x15:v>1700</x15:v>
            <x15:x in="0"/>
          </x15:c>
        </x15:pivotRow>
        <x15:pivotRow count="1">
          <x15:c>
            <x15:v>5100</x15:v>
            <x15:x in="0"/>
          </x15:c>
        </x15:pivotRow>
        <x15:pivotRow count="1">
          <x15:c>
            <x15:v>2900</x15:v>
            <x15:x in="0"/>
          </x15:c>
        </x15:pivotRow>
        <x15:pivotRow count="1">
          <x15:c>
            <x15:v>4920</x15:v>
            <x15:x in="0"/>
          </x15:c>
        </x15:pivotRow>
        <x15:pivotRow count="1">
          <x15:c>
            <x15:v>3120</x15:v>
            <x15:x in="0"/>
          </x15:c>
        </x15:pivotRow>
        <x15:pivotRow count="1">
          <x15:c>
            <x15:v>4540</x15:v>
            <x15:x in="0"/>
          </x15:c>
        </x15:pivotRow>
        <x15:pivotRow count="1">
          <x15:c>
            <x15:v>6100</x15:v>
            <x15:x in="0"/>
          </x15:c>
        </x15:pivotRow>
        <x15:pivotRow count="1">
          <x15:c>
            <x15:v>3820</x15:v>
            <x15:x in="0"/>
          </x15:c>
        </x15:pivotRow>
        <x15:pivotRow count="1">
          <x15:c>
            <x15:v>5920</x15:v>
            <x15:x in="0"/>
          </x15:c>
        </x15:pivotRow>
        <x15:pivotRow count="1">
          <x15:c>
            <x15:v>7000</x15:v>
            <x15:x in="0"/>
          </x15:c>
        </x15:pivotRow>
        <x15:pivotRow count="1">
          <x15:c>
            <x15:v>5480</x15:v>
            <x15:x in="0"/>
          </x15:c>
        </x15:pivotRow>
        <x15:pivotRow count="1">
          <x15:c>
            <x15:v>7150</x15:v>
            <x15:x in="0"/>
          </x15:c>
        </x15:pivotRow>
        <x15:pivotRow count="1">
          <x15:c>
            <x15:v>260</x15:v>
            <x15:x in="0"/>
          </x15:c>
        </x15:pivotRow>
        <x15:pivotRow count="1">
          <x15:c>
            <x15:v>5600</x15:v>
            <x15:x in="0"/>
          </x15:c>
        </x15:pivotRow>
        <x15:pivotRow count="1">
          <x15:c>
            <x15:v>3450</x15:v>
            <x15:x in="0"/>
          </x15:c>
        </x15:pivotRow>
        <x15:pivotRow count="1">
          <x15:c>
            <x15:v>5780</x15:v>
            <x15:x in="0"/>
          </x15:c>
        </x15:pivotRow>
        <x15:pivotRow count="1">
          <x15:c>
            <x15:v>4700</x15:v>
            <x15:x in="0"/>
          </x15:c>
        </x15:pivotRow>
        <x15:pivotRow count="1">
          <x15:c>
            <x15:v>2460</x15:v>
            <x15:x in="0"/>
          </x15:c>
        </x15:pivotRow>
        <x15:pivotRow count="1">
          <x15:c>
            <x15:v>4740</x15:v>
            <x15:x in="0"/>
          </x15:c>
        </x15:pivotRow>
        <x15:pivotRow count="1">
          <x15:c>
            <x15:v>2280</x15:v>
            <x15:x in="0"/>
          </x15:c>
        </x15:pivotRow>
        <x15:pivotRow count="1">
          <x15:c>
            <x15:v>2800</x15:v>
            <x15:x in="0"/>
          </x15:c>
        </x15:pivotRow>
        <x15:pivotRow count="1">
          <x15:c>
            <x15:v>4520</x15:v>
            <x15:x in="0"/>
          </x15:c>
        </x15:pivotRow>
        <x15:pivotRow count="1">
          <x15:c>
            <x15:v>4880</x15:v>
            <x15:x in="0"/>
          </x15:c>
        </x15:pivotRow>
        <x15:pivotRow count="1">
          <x15:c>
            <x15:v>4840</x15:v>
            <x15:x in="0"/>
          </x15:c>
        </x15:pivotRow>
        <x15:pivotRow count="1">
          <x15:c>
            <x15:v>3320</x15:v>
            <x15:x in="0"/>
          </x15:c>
        </x15:pivotRow>
        <x15:pivotRow count="1">
          <x15:c>
            <x15:v>5220</x15:v>
            <x15:x in="0"/>
          </x15:c>
        </x15:pivotRow>
        <x15:pivotRow count="1">
          <x15:c>
            <x15:v>3280</x15:v>
            <x15:x in="0"/>
          </x15:c>
        </x15:pivotRow>
        <x15:pivotRow count="1">
          <x15:c>
            <x15:v>1500</x15:v>
            <x15:x in="0"/>
          </x15:c>
        </x15:pivotRow>
        <x15:pivotRow count="1">
          <x15:c>
            <x15:v>5200</x15:v>
            <x15:x in="0"/>
          </x15:c>
        </x15:pivotRow>
        <x15:pivotRow count="1">
          <x15:c>
            <x15:v>3920</x15:v>
            <x15:x in="0"/>
          </x15:c>
        </x15:pivotRow>
        <x15:pivotRow count="1">
          <x15:c>
            <x15:v>3620</x15:v>
            <x15:x in="0"/>
          </x15:c>
        </x15:pivotRow>
        <x15:pivotRow count="1">
          <x15:c>
            <x15:v>4060</x15:v>
            <x15:x in="0"/>
          </x15:c>
        </x15:pivotRow>
        <x15:pivotRow count="1">
          <x15:c>
            <x15:v>5240</x15:v>
            <x15:x in="0"/>
          </x15:c>
        </x15:pivotRow>
        <x15:pivotRow count="1">
          <x15:c>
            <x15:v>5940</x15:v>
            <x15:x in="0"/>
          </x15:c>
        </x15:pivotRow>
        <x15:pivotRow count="1">
          <x15:c>
            <x15:v>2860</x15:v>
            <x15:x in="0"/>
          </x15:c>
        </x15:pivotRow>
        <x15:pivotRow count="1">
          <x15:c>
            <x15:v>950</x15:v>
            <x15:x in="0"/>
          </x15:c>
        </x15:pivotRow>
        <x15:pivotRow count="1">
          <x15:c>
            <x15:v>5060</x15:v>
            <x15:x in="0"/>
          </x15:c>
        </x15:pivotRow>
        <x15:pivotRow count="1">
          <x15:c>
            <x15:v>2100</x15:v>
            <x15:x in="0"/>
          </x15:c>
        </x15:pivotRow>
        <x15:pivotRow count="1">
          <x15:c>
            <x15:v>5040</x15:v>
            <x15:x in="0"/>
          </x15:c>
        </x15:pivotRow>
        <x15:pivotRow count="1">
          <x15:c>
            <x15:v>4180</x15:v>
            <x15:x in="0"/>
          </x15:c>
        </x15:pivotRow>
        <x15:pivotRow count="1">
          <x15:c>
            <x15:v>200</x15:v>
            <x15:x in="0"/>
          </x15:c>
        </x15:pivotRow>
        <x15:pivotRow count="1">
          <x15:c>
            <x15:v>4200</x15:v>
            <x15:x in="0"/>
          </x15:c>
        </x15:pivotRow>
        <x15:pivotRow count="1">
          <x15:c>
            <x15:v>650</x15:v>
            <x15:x in="0"/>
          </x15:c>
        </x15:pivotRow>
        <x15:pivotRow count="1">
          <x15:c>
            <x15:v>5160</x15:v>
            <x15:x in="0"/>
          </x15:c>
        </x15:pivotRow>
        <x15:pivotRow count="1">
          <x15:c>
            <x15:v>3700</x15:v>
            <x15:x in="0"/>
          </x15:c>
        </x15:pivotRow>
        <x15:pivotRow count="1">
          <x15:c>
            <x15:v>1520</x15:v>
            <x15:x in="0"/>
          </x15:c>
        </x15:pivotRow>
        <x15:pivotRow count="1">
          <x15:c>
            <x15:v>5050</x15:v>
            <x15:x in="0"/>
          </x15:c>
        </x15:pivotRow>
        <x15:pivotRow count="1">
          <x15:c>
            <x15:v>4400</x15:v>
            <x15:x in="0"/>
          </x15:c>
        </x15:pivotRow>
        <x15:pivotRow count="1">
          <x15:c>
            <x15:v>540</x15:v>
            <x15:x in="0"/>
          </x15:c>
        </x15:pivotRow>
        <x15:pivotRow count="1">
          <x15:c>
            <x15:v>4800</x15:v>
            <x15:x in="0"/>
          </x15:c>
        </x15:pivotRow>
        <x15:pivotRow count="1">
          <x15:c>
            <x15:v>680</x15:v>
            <x15:x in="0"/>
          </x15:c>
        </x15:pivotRow>
        <x15:pivotRow count="1">
          <x15:c>
            <x15:v>4000</x15:v>
            <x15:x in="0"/>
          </x15:c>
        </x15:pivotRow>
        <x15:pivotRow count="1">
          <x15:c>
            <x15:v>1100</x15:v>
            <x15:x in="0"/>
          </x15:c>
        </x15:pivotRow>
        <x15:pivotRow count="1">
          <x15:c>
            <x15:v>1980</x15:v>
            <x15:x in="0"/>
          </x15:c>
        </x15:pivotRow>
        <x15:pivotRow count="1">
          <x15:c>
            <x15:v>4500</x15:v>
            <x15:x in="0"/>
          </x15:c>
        </x15:pivotRow>
        <x15:pivotRow count="1">
          <x15:c>
            <x15:v>2100</x15:v>
            <x15:x in="0"/>
          </x15:c>
        </x15:pivotRow>
        <x15:pivotRow count="1">
          <x15:c>
            <x15:v>380</x15:v>
            <x15:x in="0"/>
          </x15:c>
        </x15:pivotRow>
        <x15:pivotRow count="1">
          <x15:c>
            <x15:v>140</x15:v>
            <x15:x in="0"/>
          </x15:c>
        </x15:pivotRow>
        <x15:pivotRow count="1">
          <x15:c>
            <x15:v>5950</x15:v>
            <x15:x in="0"/>
          </x15:c>
        </x15:pivotRow>
        <x15:pivotRow count="1">
          <x15:c>
            <x15:v>940</x15:v>
            <x15:x in="0"/>
          </x15:c>
        </x15:pivotRow>
        <x15:pivotRow count="1">
          <x15:c>
            <x15:v>3550</x15:v>
            <x15:x in="0"/>
          </x15:c>
        </x15:pivotRow>
        <x15:pivotRow count="1">
          <x15:c>
            <x15:v>1200</x15:v>
            <x15:x in="0"/>
          </x15:c>
        </x15:pivotRow>
        <x15:pivotRow count="1">
          <x15:c>
            <x15:v>1760</x15:v>
            <x15:x in="0"/>
          </x15:c>
        </x15:pivotRow>
        <x15:pivotRow count="1">
          <x15:c>
            <x15:v>1250</x15:v>
            <x15:x in="0"/>
          </x15:c>
        </x15:pivotRow>
        <x15:pivotRow count="1">
          <x15:c>
            <x15:v>2880</x15:v>
            <x15:x in="0"/>
          </x15:c>
        </x15:pivotRow>
        <x15:pivotRow count="1">
          <x15:c>
            <x15:v>1640</x15:v>
            <x15:x in="0"/>
          </x15:c>
        </x15:pivotRow>
        <x15:pivotRow count="1">
          <x15:c>
            <x15:v>1300</x15:v>
            <x15:x in="0"/>
          </x15:c>
        </x15:pivotRow>
        <x15:pivotRow count="1">
          <x15:c>
            <x15:v>5840</x15:v>
            <x15:x in="0"/>
          </x15:c>
        </x15:pivotRow>
        <x15:pivotRow count="1">
          <x15:c>
            <x15:v>5820</x15:v>
            <x15:x in="0"/>
          </x15:c>
        </x15:pivotRow>
        <x15:pivotRow count="1">
          <x15:c>
            <x15:v>1280</x15:v>
            <x15:x in="0"/>
          </x15:c>
        </x15:pivotRow>
        <x15:pivotRow count="1">
          <x15:c>
            <x15:v>5650</x15:v>
            <x15:x in="0"/>
          </x15:c>
        </x15:pivotRow>
        <x15:pivotRow count="1">
          <x15:c>
            <x15:v>6700</x15:v>
            <x15:x in="0"/>
          </x15:c>
        </x15:pivotRow>
        <x15:pivotRow count="1">
          <x15:c>
            <x15:v>5620</x15:v>
            <x15:x in="0"/>
          </x15:c>
        </x15:pivotRow>
        <x15:pivotRow count="1">
          <x15:c>
            <x15:v>5740</x15:v>
            <x15:x in="0"/>
          </x15:c>
        </x15:pivotRow>
        <x15:pivotRow count="1">
          <x15:c>
            <x15:v>3100</x15:v>
            <x15:x in="0"/>
          </x15:c>
        </x15:pivotRow>
        <x15:pivotRow count="1">
          <x15:c>
            <x15:v>2540</x15:v>
            <x15:x in="0"/>
          </x15:c>
        </x15:pivotRow>
        <x15:pivotRow count="1">
          <x15:c>
            <x15:v>1840</x15:v>
            <x15:x in="0"/>
          </x15:c>
        </x15:pivotRow>
        <x15:pivotRow count="1">
          <x15:c>
            <x15:v>2200</x15:v>
            <x15:x in="0"/>
          </x15:c>
        </x15:pivotRow>
        <x15:pivotRow count="1">
          <x15:c>
            <x15:v>190</x15:v>
            <x15:x in="0"/>
          </x15:c>
        </x15:pivotRow>
        <x15:pivotRow count="1">
          <x15:c>
            <x15:v>360</x15:v>
            <x15:x in="0"/>
          </x15:c>
        </x15:pivotRow>
        <x15:pivotRow count="1">
          <x15:c>
            <x15:v>3250</x15:v>
            <x15:x in="0"/>
          </x15:c>
        </x15:pivotRow>
        <x15:pivotRow count="1">
          <x15:c>
            <x15:v>3420</x15:v>
            <x15:x in="0"/>
          </x15:c>
        </x15:pivotRow>
        <x15:pivotRow count="1">
          <x15:c>
            <x15:v>2020</x15:v>
            <x15:x in="0"/>
          </x15:c>
        </x15:pivotRow>
        <x15:pivotRow count="1">
          <x15:c>
            <x15:v>280</x15:v>
            <x15:x in="0"/>
          </x15:c>
        </x15:pivotRow>
        <x15:pivotRow count="1">
          <x15:c>
            <x15:v>3960</x15:v>
            <x15:x in="0"/>
          </x15:c>
        </x15:pivotRow>
        <x15:pivotRow count="1">
          <x15:c>
            <x15:v>760</x15:v>
            <x15:x in="0"/>
          </x15:c>
        </x15:pivotRow>
        <x15:pivotRow count="1">
          <x15:c>
            <x15:v>800</x15:v>
            <x15:x in="0"/>
          </x15:c>
        </x15:pivotRow>
        <x15:pivotRow count="1">
          <x15:c>
            <x15:v>780</x15:v>
            <x15:x in="0"/>
          </x15:c>
        </x15:pivotRow>
        <x15:pivotRow count="1">
          <x15:c>
            <x15:v>720</x15:v>
            <x15:x in="0"/>
          </x15:c>
        </x15:pivotRow>
        <x15:pivotRow count="1">
          <x15:c>
            <x15:v>4020</x15:v>
            <x15:x in="0"/>
          </x15:c>
        </x15:pivotRow>
        <x15:pivotRow count="1">
          <x15:c>
            <x15:v>1180</x15:v>
            <x15:x in="0"/>
          </x15:c>
        </x15:pivotRow>
        <x15:pivotRow count="1">
          <x15:c>
            <x15:v>4500</x15:v>
            <x15:x in="0"/>
          </x15:c>
        </x15:pivotRow>
        <x15:pivotRow count="1">
          <x15:c>
            <x15:v>3540</x15:v>
            <x15:x in="0"/>
          </x15:c>
        </x15:pivotRow>
        <x15:pivotRow count="1">
          <x15:c>
            <x15:v>5540</x15:v>
            <x15:x in="0"/>
          </x15:c>
        </x15:pivotRow>
        <x15:pivotRow count="1">
          <x15:c>
            <x15:v>1000</x15:v>
            <x15:x in="0"/>
          </x15:c>
        </x15:pivotRow>
        <x15:pivotRow count="1">
          <x15:c>
            <x15:v>3500</x15:v>
            <x15:x in="0"/>
          </x15:c>
        </x15:pivotRow>
        <x15:pivotRow count="1">
          <x15:c>
            <x15:v>3460</x15:v>
            <x15:x in="0"/>
          </x15:c>
        </x15:pivotRow>
        <x15:pivotRow count="1">
          <x15:c>
            <x15:v>4040</x15:v>
            <x15:x in="0"/>
          </x15:c>
        </x15:pivotRow>
        <x15:pivotRow count="1">
          <x15:c>
            <x15:v>4280</x15:v>
            <x15:x in="0"/>
          </x15:c>
        </x15:pivotRow>
        <x15:pivotRow count="1">
          <x15:c>
            <x15:v>620</x15:v>
            <x15:x in="0"/>
          </x15:c>
        </x15:pivotRow>
        <x15:pivotRow count="1">
          <x15:c>
            <x15:v>5320</x15:v>
            <x15:x in="0"/>
          </x15:c>
        </x15:pivotRow>
        <x15:pivotRow count="1">
          <x15:c>
            <x15:v>6900</x15:v>
            <x15:x in="0"/>
          </x15:c>
        </x15:pivotRow>
        <x15:pivotRow count="1">
          <x15:c>
            <x15:v>6400</x15:v>
            <x15:x in="0"/>
          </x15:c>
        </x15:pivotRow>
        <x15:pivotRow count="1">
          <x15:c>
            <x15:v>460</x15:v>
            <x15:x in="0"/>
          </x15:c>
        </x15:pivotRow>
        <x15:pivotRow count="1">
          <x15:c>
            <x15:v>1140</x15:v>
            <x15:x in="0"/>
          </x15:c>
        </x15:pivotRow>
        <x15:pivotRow count="1">
          <x15:c>
            <x15:v>2380</x15:v>
            <x15:x in="0"/>
          </x15:c>
        </x15:pivotRow>
        <x15:pivotRow count="1">
          <x15:c>
            <x15:v>3020</x15:v>
            <x15:x in="0"/>
          </x15:c>
        </x15:pivotRow>
        <x15:pivotRow count="1">
          <x15:c>
            <x15:v>2300</x15:v>
            <x15:x in="0"/>
          </x15:c>
        </x15:pivotRow>
        <x15:pivotRow count="1">
          <x15:c>
            <x15:v>3750</x15:v>
            <x15:x in="0"/>
          </x15:c>
        </x15:pivotRow>
        <x15:pivotRow count="1">
          <x15:c>
            <x15:v>4850</x15:v>
            <x15:x in="0"/>
          </x15:c>
        </x15:pivotRow>
        <x15:pivotRow count="1">
          <x15:c>
            <x15:v>3900</x15:v>
            <x15:x in="0"/>
          </x15:c>
        </x15:pivotRow>
        <x15:pivotRow count="1">
          <x15:c>
            <x15:v>1850</x15:v>
            <x15:x in="0"/>
          </x15:c>
        </x15:pivotRow>
        <x15:pivotRow count="1">
          <x15:c>
            <x15:v>1950</x15:v>
            <x15:x in="0"/>
          </x15:c>
        </x15:pivotRow>
        <x15:pivotRow count="1">
          <x15:c>
            <x15:v>1800</x15:v>
            <x15:x in="0"/>
          </x15:c>
        </x15:pivotRow>
        <x15:pivotRow count="1">
          <x15:c>
            <x15:v>2250</x15:v>
            <x15:x in="0"/>
          </x15:c>
        </x15:pivotRow>
        <x15:pivotRow count="1">
          <x15:c>
            <x15:v>1750</x15:v>
            <x15:x in="0"/>
          </x15:c>
        </x15:pivotRow>
        <x15:pivotRow count="1">
          <x15:c>
            <x15:v>3220</x15:v>
            <x15:x in="0"/>
          </x15:c>
        </x15:pivotRow>
        <x15:pivotRow count="1">
          <x15:c>
            <x15:v>2950</x15:v>
            <x15:x in="0"/>
          </x15:c>
        </x15:pivotRow>
        <x15:pivotRow count="1">
          <x15:c>
            <x15:v>2900</x15:v>
            <x15:x in="0"/>
          </x15:c>
        </x15:pivotRow>
        <x15:pivotRow count="1">
          <x15:c>
            <x15:v>1100</x15:v>
            <x15:x in="0"/>
          </x15:c>
        </x15:pivotRow>
        <x15:pivotRow count="1">
          <x15:c>
            <x15:v>2400</x15:v>
            <x15:x in="0"/>
          </x15:c>
        </x15:pivotRow>
        <x15:pivotRow count="1">
          <x15:c>
            <x15:v>1800</x15:v>
            <x15:x in="0"/>
          </x15:c>
        </x15:pivotRow>
        <x15:pivotRow count="1">
          <x15:c>
            <x15:v>2350</x15:v>
            <x15:x in="0"/>
          </x15:c>
        </x15:pivotRow>
        <x15:pivotRow count="1">
          <x15:c>
            <x15:v>4700</x15:v>
            <x15:x in="0"/>
          </x15:c>
        </x15:pivotRow>
        <x15:pivotRow count="1">
          <x15:c>
            <x15:v>180</x15:v>
            <x15:x in="0"/>
          </x15:c>
        </x15:pivotRow>
        <x15:pivotRow count="1">
          <x15:c>
            <x15:v>5300</x15:v>
            <x15:x in="0"/>
          </x15:c>
        </x15:pivotRow>
        <x15:pivotRow count="1">
          <x15:c>
            <x15:v>5000</x15:v>
            <x15:x in="0"/>
          </x15:c>
        </x15:pivotRow>
        <x15:pivotRow count="1">
          <x15:c>
            <x15:v>3350</x15:v>
            <x15:x in="0"/>
          </x15:c>
        </x15:pivotRow>
        <x15:pivotRow count="1">
          <x15:c>
            <x15:v>2220</x15:v>
            <x15:x in="0"/>
          </x15:c>
        </x15:pivotRow>
        <x15:pivotRow count="1">
          <x15:c>
            <x15:v>1900</x15:v>
            <x15:x in="0"/>
          </x15:c>
        </x15:pivotRow>
        <x15:pivotRow count="1">
          <x15:c>
            <x15:v>5900</x15:v>
            <x15:x in="0"/>
          </x15:c>
        </x15:pivotRow>
        <x15:pivotRow count="1">
          <x15:c>
            <x15:v>4460</x15:v>
            <x15:x in="0"/>
          </x15:c>
        </x15:pivotRow>
        <x15:pivotRow count="1">
          <x15:c>
            <x15:v>4440</x15:v>
            <x15:x in="0"/>
          </x15:c>
        </x15:pivotRow>
        <x15:pivotRow count="1">
          <x15:c>
            <x15:v>6100</x15:v>
            <x15:x in="0"/>
          </x15:c>
        </x15:pivotRow>
        <x15:pivotRow count="1">
          <x15:c>
            <x15:v>7700</x15:v>
            <x15:x in="0"/>
          </x15:c>
        </x15:pivotRow>
        <x15:pivotRow count="1">
          <x15:c>
            <x15:v>2345</x15:v>
            <x15:x in="0"/>
          </x15:c>
        </x15:pivotRow>
        <x15:pivotRow count="1">
          <x15:c>
            <x15:v>340</x15:v>
            <x15:x in="0"/>
          </x15:c>
        </x15:pivotRow>
        <x15:pivotRow count="1">
          <x15:c>
            <x15:v>4240</x15:v>
            <x15:x in="0"/>
          </x15:c>
        </x15:pivotRow>
        <x15:pivotRow count="1">
          <x15:c>
            <x15:v>2660</x15:v>
            <x15:x in="0"/>
          </x15:c>
        </x15:pivotRow>
        <x15:pivotRow count="1">
          <x15:c>
            <x15:v>1540</x15:v>
            <x15:x in="0"/>
          </x15:c>
        </x15:pivotRow>
        <x15:pivotRow count="1">
          <x15:c>
            <x15:v>4900</x15:v>
            <x15:x in="0"/>
          </x15:c>
        </x15:pivotRow>
        <x15:pivotRow count="1">
          <x15:c>
            <x15:v>1440</x15:v>
            <x15:x in="0"/>
          </x15:c>
        </x15:pivotRow>
        <x15:pivotRow count="1">
          <x15:c>
            <x15:v>3060</x15:v>
            <x15:x in="0"/>
          </x15:c>
        </x15:pivotRow>
        <x15:pivotRow count="1">
          <x15:c>
            <x15:v>3740</x15:v>
            <x15:x in="0"/>
          </x15:c>
        </x15:pivotRow>
        <x15:pivotRow count="1">
          <x15:c>
            <x15:v>3700</x15:v>
            <x15:x in="0"/>
          </x15:c>
        </x15:pivotRow>
        <x15:pivotRow count="1">
          <x15:c>
            <x15:v>5500</x15:v>
            <x15:x in="0"/>
          </x15:c>
        </x15:pivotRow>
        <x15:pivotRow count="1">
          <x15:c>
            <x15:v>1200</x15:v>
            <x15:x in="0"/>
          </x15:c>
        </x15:pivotRow>
        <x15:pivotRow count="1">
          <x15:c>
            <x15:v>900</x15:v>
            <x15:x in="0"/>
          </x15:c>
        </x15:pivotRow>
        <x15:pivotRow count="1">
          <x15:c>
            <x15:v>5350</x15:v>
            <x15:x in="0"/>
          </x15:c>
        </x15:pivotRow>
        <x15:pivotRow count="1">
          <x15:c>
            <x15:v>5900</x15:v>
            <x15:x in="0"/>
          </x15:c>
        </x15:pivotRow>
        <x15:pivotRow count="1">
          <x15:c>
            <x15:v>1380</x15:v>
            <x15:x in="0"/>
          </x15:c>
        </x15:pivotRow>
        <x15:pivotRow count="1">
          <x15:c>
            <x15:v>6800</x15:v>
            <x15:x in="0"/>
          </x15:c>
        </x15:pivotRow>
        <x15:pivotRow count="1">
          <x15:c>
            <x15:v>5340</x15:v>
            <x15:x in="0"/>
          </x15:c>
        </x15:pivotRow>
        <x15:pivotRow count="1">
          <x15:c>
            <x15:v>900</x15:v>
            <x15:x in="0"/>
          </x15:c>
        </x15:pivotRow>
        <x15:pivotRow count="1">
          <x15:c>
            <x15:v>860</x15:v>
            <x15:x in="0"/>
          </x15:c>
        </x15:pivotRow>
        <x15:pivotRow count="1">
          <x15:c>
            <x15:v>1660</x15:v>
            <x15:x in="0"/>
          </x15:c>
        </x15:pivotRow>
        <x15:pivotRow count="1">
          <x15:c>
            <x15:v>1720</x15:v>
            <x15:x in="0"/>
          </x15:c>
        </x15:pivotRow>
        <x15:pivotRow count="1">
          <x15:c>
            <x15:v>2200</x15:v>
            <x15:x in="0"/>
          </x15:c>
        </x15:pivotRow>
        <x15:pivotRow count="1">
          <x15:c>
            <x15:v>4820</x15:v>
            <x15:x in="0"/>
          </x15:c>
        </x15:pivotRow>
        <x15:pivotRow count="1">
          <x15:c>
            <x15:v>2150</x15:v>
            <x15:x in="0"/>
          </x15:c>
        </x15:pivotRow>
        <x15:pivotRow count="1">
          <x15:c>
            <x15:v>5700</x15:v>
            <x15:x in="0"/>
          </x15:c>
        </x15:pivotRow>
        <x15:pivotRow count="1">
          <x15:c>
            <x15:v>3650</x15:v>
            <x15:x in="0"/>
          </x15:c>
        </x15:pivotRow>
        <x15:pivotRow count="1">
          <x15:c>
            <x15:v>2600</x15:v>
            <x15:x in="0"/>
          </x15:c>
        </x15:pivotRow>
        <x15:pivotRow count="1">
          <x15:c>
            <x15:v>4500</x15:v>
            <x15:x in="0"/>
          </x15:c>
        </x15:pivotRow>
        <x15:pivotRow count="1">
          <x15:c>
            <x15:v>7600</x15:v>
            <x15:x in="0"/>
          </x15:c>
        </x15:pivotRow>
        <x15:pivotRow count="1">
          <x15:c>
            <x15:v>5880</x15:v>
            <x15:x in="0"/>
          </x15:c>
        </x15:pivotRow>
        <x15:pivotRow count="1">
          <x15:c>
            <x15:v>5080</x15:v>
            <x15:x in="0"/>
          </x15:c>
        </x15:pivotRow>
        <x15:pivotRow count="1">
          <x15:c>
            <x15:v>800</x15:v>
            <x15:x in="0"/>
          </x15:c>
        </x15:pivotRow>
        <x15:pivotRow count="1">
          <x15:c>
            <x15:v>1320</x15:v>
            <x15:x in="0"/>
          </x15:c>
        </x15:pivotRow>
        <x15:pivotRow count="1">
          <x15:c>
            <x15:v>4400</x15:v>
            <x15:x in="0"/>
          </x15:c>
        </x15:pivotRow>
        <x15:pivotRow count="1">
          <x15:c>
            <x15:v>2960</x15:v>
            <x15:x in="0"/>
          </x15:c>
        </x15:pivotRow>
        <x15:pivotRow count="1">
          <x15:c>
            <x15:v>700</x15:v>
            <x15:x in="0"/>
          </x15:c>
        </x15:pivotRow>
        <x15:pivotRow count="1">
          <x15:c>
            <x15:v>1340</x15:v>
            <x15:x in="0"/>
          </x15:c>
        </x15:pivotRow>
        <x15:pivotRow count="1">
          <x15:c>
            <x15:v>4160</x15:v>
            <x15:x in="0"/>
          </x15:c>
        </x15:pivotRow>
        <x15:pivotRow count="1">
          <x15:c>
            <x15:v>1700</x15:v>
            <x15:x in="0"/>
          </x15:c>
        </x15:pivotRow>
        <x15:pivotRow count="1">
          <x15:c>
            <x15:v>2760</x15:v>
            <x15:x in="0"/>
          </x15:c>
        </x15:pivotRow>
        <x15:pivotRow count="1">
          <x15:c>
            <x15:v>580</x15:v>
            <x15:x in="0"/>
          </x15:c>
        </x15:pivotRow>
        <x15:pivotRow count="1">
          <x15:c>
            <x15:v>4100</x15:v>
            <x15:x in="0"/>
          </x15:c>
        </x15:pivotRow>
        <x15:pivotRow count="1">
          <x15:c>
            <x15:v>1020</x15:v>
            <x15:x in="0"/>
          </x15:c>
        </x15:pivotRow>
        <x15:pivotRow count="1">
          <x15:c>
            <x15:v>3440</x15:v>
            <x15:x in="0"/>
          </x15:c>
        </x15:pivotRow>
        <x15:pivotRow count="1">
          <x15:c>
            <x15:v>3180</x15:v>
            <x15:x in="0"/>
          </x15:c>
        </x15:pivotRow>
        <x15:pivotRow count="1">
          <x15:c>
            <x15:v>5440</x15:v>
            <x15:x in="0"/>
          </x15:c>
        </x15:pivotRow>
        <x15:pivotRow count="1">
          <x15:c>
            <x15:v>2520</x15:v>
            <x15:x in="0"/>
          </x15:c>
        </x15:pivotRow>
        <x15:pivotRow count="1">
          <x15:c>
            <x15:v>2650</x15:v>
            <x15:x in="0"/>
          </x15:c>
        </x15:pivotRow>
        <x15:pivotRow count="1">
          <x15:c>
            <x15:v>7050</x15:v>
            <x15:x in="0"/>
          </x15:c>
        </x15:pivotRow>
        <x15:pivotRow count="1">
          <x15:c>
            <x15:v>600</x15:v>
            <x15:x in="0"/>
          </x15:c>
        </x15:pivotRow>
        <x15:pivotRow count="1">
          <x15:c>
            <x15:v>5400</x15:v>
            <x15:x in="0"/>
          </x15:c>
        </x15:pivotRow>
        <x15:pivotRow count="1">
          <x15:c>
            <x15:v>1721355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ATTURAZIONE]"/>
        <x15:activeTabTopLevelEntity name="[CLIENT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DAA0B6-7DA5-46C2-A245-5EA8351033B7}" name="PivotChartTable4" cacheId="462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1">
  <location ref="A3:E9" firstHeaderRow="1" firstDataRow="4" firstDataCol="1" rowPageCount="1" colPageCount="1"/>
  <pivotFields count="6">
    <pivotField axis="axisCol" allDrilled="1" subtotalTop="0" showAll="0" dataSourceSort="1" defaultSubtotal="0" defaultAttributeDrillState="1">
      <items count="2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</items>
    </pivotField>
    <pivotField axis="axisCol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allDrilled="1" subtotalTop="0" showAll="0" dataSourceSort="1" defaultSubtotal="0">
      <items count="3">
        <item x="0" e="0"/>
        <item x="1" e="0"/>
        <item x="2" e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Page" allDrilled="1" subtotalTop="0" showAll="0" dataSourceSort="1" defaultSubtotal="0" defaultAttributeDrillState="1"/>
  </pivotFields>
  <rowFields count="1">
    <field x="4"/>
  </rowFields>
  <rowItems count="3">
    <i>
      <x/>
    </i>
    <i>
      <x v="1"/>
    </i>
    <i t="grand">
      <x/>
    </i>
  </rowItems>
  <colFields count="3">
    <field x="2"/>
    <field x="1"/>
    <field x="0"/>
  </colFields>
  <colItems count="4">
    <i>
      <x/>
    </i>
    <i>
      <x v="1"/>
    </i>
    <i>
      <x v="2"/>
    </i>
    <i t="grand">
      <x/>
    </i>
  </colItems>
  <pageFields count="1">
    <pageField fld="5" hier="7" name="[FATTURAZIONE].[CLIENTE].[All]" cap="All"/>
  </pageFields>
  <dataFields count="1">
    <dataField name="Conteggio di N° FATTURA" fld="3" subtotal="count" baseField="0" baseItem="0"/>
  </dataFields>
  <chartFormats count="6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nteggio di N° FATTURA"/>
  </pivotHierarchies>
  <rowHierarchiesUsage count="1">
    <rowHierarchyUsage hierarchyUsage="12"/>
  </rowHierarchiesUsage>
  <colHierarchiesUsage count="3">
    <colHierarchyUsage hierarchyUsage="16"/>
    <colHierarchyUsage hierarchyUsage="18"/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" columnCount="4" cacheId="744099000">
        <x15:pivotRow count="4">
          <x15:c t="e">
            <x15:v/>
          </x15:c>
          <x15:c>
            <x15:v>169</x15:v>
          </x15:c>
          <x15:c>
            <x15:v>79</x15:v>
          </x15:c>
          <x15:c>
            <x15:v>248</x15:v>
          </x15:c>
        </x15:pivotRow>
        <x15:pivotRow count="4">
          <x15:c>
            <x15:v>251</x15:v>
          </x15:c>
          <x15:c t="e">
            <x15:v/>
          </x15:c>
          <x15:c t="e">
            <x15:v/>
          </x15:c>
          <x15:c>
            <x15:v>251</x15:v>
          </x15:c>
        </x15:pivotRow>
        <x15:pivotRow count="4">
          <x15:c>
            <x15:v>251</x15:v>
          </x15:c>
          <x15:c>
            <x15:v>169</x15:v>
          </x15:c>
          <x15:c>
            <x15:v>79</x15:v>
          </x15:c>
          <x15:c>
            <x15:v>499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ATTURAZIO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05F579-0582-4AFC-8068-ACEB3C56FCE8}" name="PivotChartTable3" cacheId="510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1">
  <location ref="A4:B9" firstHeaderRow="1" firstDataRow="1" firstDataCol="1" rowPageCount="2" colPageCount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2">
    <pageField fld="2" hier="1" name="[CLIENTI].[città].[All]" cap="All"/>
    <pageField fld="3" hier="12" name="[FATTURAZIONE].[STATO].[All]" cap="All"/>
  </pageFields>
  <dataFields count="1">
    <dataField name="Somma di IMPORTO" fld="1" baseField="0" baseItem="0"/>
  </dataFields>
  <chartFormats count="5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.00 &quot;€&quot;;-#,0.00 &quot;€&quot;;#,0.00 &quot;€&quot;"/>
      </x15:pivotTableServerFormats>
    </ext>
    <ext xmlns:x15="http://schemas.microsoft.com/office/spreadsheetml/2010/11/main" uri="{44433962-1CF7-4059-B4EE-95C3D5FFCF73}">
      <x15:pivotTableData rowCount="5" columnCount="1" cacheId="1474504220">
        <x15:pivotRow count="1">
          <x15:c>
            <x15:v>627200</x15:v>
            <x15:x in="0"/>
          </x15:c>
        </x15:pivotRow>
        <x15:pivotRow count="1">
          <x15:c>
            <x15:v>368760</x15:v>
            <x15:x in="0"/>
          </x15:c>
        </x15:pivotRow>
        <x15:pivotRow count="1">
          <x15:c>
            <x15:v>482465</x15:v>
            <x15:x in="0"/>
          </x15:c>
        </x15:pivotRow>
        <x15:pivotRow count="1">
          <x15:c>
            <x15:v>242930</x15:v>
            <x15:x in="0"/>
          </x15:c>
        </x15:pivotRow>
        <x15:pivotRow count="1">
          <x15:c>
            <x15:v>1721355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ATTURAZIONE]"/>
        <x15:activeTabTopLevelEntity name="[CLIENT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6CEFED-6B17-41BA-A215-D42EA3312549}" name="PivotChartTable1" cacheId="504" applyNumberFormats="0" applyBorderFormats="0" applyFontFormats="0" applyPatternFormats="0" applyAlignmentFormats="0" applyWidthHeightFormats="1" dataCaption="Valori" updatedVersion="8" minRefreshableVersion="5" useAutoFormatting="1" itemPrintTitles="1" createdVersion="5" indent="0" outline="1" outlineData="1" multipleFieldFilters="0" chartFormat="1">
  <location ref="A5:D14" firstHeaderRow="0" firstDataRow="1" firstDataCol="1" rowPageCount="3" colPageCount="1"/>
  <pivotFields count="8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5" hier="9" name="[FATTURAZIONE].[DATA SCADENZA].[All]" cap="All"/>
    <pageField fld="4" hier="1" name="[CLIENTI].[città].[All]" cap="All"/>
    <pageField fld="6" hier="12" name="[FATTURAZIONE].[STATO].[All]" cap="All"/>
  </pageFields>
  <dataFields count="3">
    <dataField name="Somma di IMPORTO" fld="1" baseField="0" baseItem="0"/>
    <dataField name="Somma di IVA" fld="2" baseField="0" baseItem="0"/>
    <dataField name="Somma di LORDO" fld="3" baseField="0" baseItem="0"/>
  </dataFields>
  <chartFormats count="3">
    <chartFormat chart="0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filters count="1">
    <filter fld="7" type="dateBetween" evalOrder="-1" id="1" name="[FATTURAZIONE].[DATA FATTURA]">
      <autoFilter ref="A1">
        <filterColumn colId="0">
          <customFilters and="1">
            <customFilter operator="greaterThanOrEqual" val="44927"/>
            <customFilter operator="lessThanOrEqual" val="4602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.00 &quot;€&quot;;-#,0.00 &quot;€&quot;;#,0.00 &quot;€&quot;"/>
      </x15:pivotTableServerFormats>
    </ext>
    <ext xmlns:x15="http://schemas.microsoft.com/office/spreadsheetml/2010/11/main" uri="{44433962-1CF7-4059-B4EE-95C3D5FFCF73}">
      <x15:pivotTableData rowCount="9" columnCount="3" cacheId="249710335">
        <x15:pivotRow count="3">
          <x15:c>
            <x15:v>310860</x15:v>
            <x15:x in="0"/>
          </x15:c>
          <x15:c>
            <x15:v>68389.2</x15:v>
            <x15:x in="0"/>
          </x15:c>
          <x15:c>
            <x15:v>379249.2</x15:v>
            <x15:x in="0"/>
          </x15:c>
        </x15:pivotRow>
        <x15:pivotRow count="3">
          <x15:c>
            <x15:v>203500</x15:v>
            <x15:x in="0"/>
          </x15:c>
          <x15:c>
            <x15:v>44770</x15:v>
            <x15:x in="0"/>
          </x15:c>
          <x15:c>
            <x15:v>248270</x15:v>
            <x15:x in="0"/>
          </x15:c>
        </x15:pivotRow>
        <x15:pivotRow count="3">
          <x15:c>
            <x15:v>101090</x15:v>
            <x15:x in="0"/>
          </x15:c>
          <x15:c>
            <x15:v>22239.8</x15:v>
            <x15:x in="0"/>
          </x15:c>
          <x15:c>
            <x15:v>123329.8</x15:v>
            <x15:x in="0"/>
          </x15:c>
        </x15:pivotRow>
        <x15:pivotRow count="3">
          <x15:c>
            <x15:v>202800</x15:v>
            <x15:x in="0"/>
          </x15:c>
          <x15:c>
            <x15:v>44616</x15:v>
            <x15:x in="0"/>
          </x15:c>
          <x15:c>
            <x15:v>247416</x15:v>
            <x15:x in="0"/>
          </x15:c>
        </x15:pivotRow>
        <x15:pivotRow count="3">
          <x15:c>
            <x15:v>298520</x15:v>
            <x15:x in="0"/>
          </x15:c>
          <x15:c>
            <x15:v>65674.399999999994</x15:v>
            <x15:x in="0"/>
          </x15:c>
          <x15:c>
            <x15:v>364194.4</x15:v>
            <x15:x in="0"/>
          </x15:c>
        </x15:pivotRow>
        <x15:pivotRow count="3">
          <x15:c>
            <x15:v>204320</x15:v>
            <x15:x in="0"/>
          </x15:c>
          <x15:c>
            <x15:v>44950.400000000001</x15:v>
            <x15:x in="0"/>
          </x15:c>
          <x15:c>
            <x15:v>249270.39999999999</x15:v>
            <x15:x in="0"/>
          </x15:c>
        </x15:pivotRow>
        <x15:pivotRow count="3">
          <x15:c>
            <x15:v>100325</x15:v>
            <x15:x in="0"/>
          </x15:c>
          <x15:c>
            <x15:v>22071.5</x15:v>
            <x15:x in="0"/>
          </x15:c>
          <x15:c>
            <x15:v>122396.5</x15:v>
            <x15:x in="0"/>
          </x15:c>
        </x15:pivotRow>
        <x15:pivotRow count="3">
          <x15:c>
            <x15:v>299940</x15:v>
            <x15:x in="0"/>
          </x15:c>
          <x15:c>
            <x15:v>65986.8</x15:v>
            <x15:x in="0"/>
          </x15:c>
          <x15:c>
            <x15:v>365926.8</x15:v>
            <x15:x in="0"/>
          </x15:c>
        </x15:pivotRow>
        <x15:pivotRow count="3">
          <x15:c>
            <x15:v>1721355</x15:v>
            <x15:x in="0"/>
          </x15:c>
          <x15:c>
            <x15:v>378698.1</x15:v>
            <x15:x in="0"/>
          </x15:c>
          <x15:c>
            <x15:v>2100053.1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ATTURAZIONE]"/>
        <x15:activeTabTopLevelEntity name="[CLIENT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BB5EAA-F859-4991-88A1-FA8BCBE61CB4}" name="Tabella pivot2" cacheId="394" applyNumberFormats="0" applyBorderFormats="0" applyFontFormats="0" applyPatternFormats="0" applyAlignmentFormats="0" applyWidthHeightFormats="1" dataCaption="Valori" tag="f44d7a52-9b19-4e32-814f-a11e1f87e421" updatedVersion="8" minRefreshableVersion="5" useAutoFormatting="1" itemPrintTitles="1" createdVersion="5" indent="0" outline="1" outlineData="1" multipleFieldFilters="0">
  <location ref="B1:B2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TOTALE FATTURATO" fld="0" baseField="0" baseItem="4372"/>
  </dataFields>
  <formats count="9">
    <format dxfId="105">
      <pivotArea type="all" dataOnly="0" outline="0" fieldPosition="0"/>
    </format>
    <format dxfId="104">
      <pivotArea outline="0" collapsedLevelsAreSubtotals="1" fieldPosition="0"/>
    </format>
    <format dxfId="103">
      <pivotArea dataOnly="0" labelOnly="1" outline="0" axis="axisValues" fieldPosition="0"/>
    </format>
    <format dxfId="100">
      <pivotArea type="all" dataOnly="0" outline="0" fieldPosition="0"/>
    </format>
    <format dxfId="96">
      <pivotArea outline="0" collapsedLevelsAreSubtotals="1" fieldPosition="0"/>
    </format>
    <format dxfId="95">
      <pivotArea dataOnly="0" labelOnly="1" outline="0" axis="axisValues" fieldPosition="0"/>
    </format>
    <format dxfId="3">
      <pivotArea type="all" dataOnly="0" outline="0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</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E FATTURATO"/>
    <pivotHierarchy dragToData="1"/>
    <pivotHierarchy dragToData="1"/>
    <pivotHierarchy dragToData="1"/>
    <pivotHierarchy dragToData="1"/>
  </pivotHierarchies>
  <pivotTableStyleInfo name="PivotStyleLight9" showRowHeaders="1" showColHeaders="1" showRowStripes="0" showColStripes="0" showLastColumn="1"/>
  <filters count="1">
    <filter fld="1" type="dateBetween" evalOrder="-1" id="13" name="[FATTURAZIONE].[DATA FATTURA]">
      <autoFilter ref="A1">
        <filterColumn colId="0">
          <customFilters and="1">
            <customFilter operator="greaterThanOrEqual" val="45383"/>
            <customFilter operator="lessThanOrEqual" val="4541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TTURAZIO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425A64-F234-4D91-9A53-EA566B7EC340}" name="Tabella pivot1" cacheId="347" applyNumberFormats="0" applyBorderFormats="0" applyFontFormats="0" applyPatternFormats="0" applyAlignmentFormats="0" applyWidthHeightFormats="1" dataCaption="Valori" tag="01653d5d-112c-4db6-8eb5-937fd00b3171" updatedVersion="8" minRefreshableVersion="3" useAutoFormatting="1" itemPrintTitles="1" createdVersion="5" indent="0" outline="1" outlineData="1" multipleFieldFilters="0">
  <location ref="B3:B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E FATTURATO" fld="0" baseField="0" baseItem="4372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E FATTURATO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TTURAZIO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" xr10:uid="{651EFBD1-CC3D-4979-B56E-4E66288E8619}" sourceName="[FATTURAZIONE].[STATO]">
  <data>
    <olap pivotCacheId="69945687">
      <levels count="2">
        <level uniqueName="[FATTURAZIONE].[STATO].[(All)]" sourceCaption="(All)" count="0"/>
        <level uniqueName="[FATTURAZIONE].[STATO].[STATO]" sourceCaption="STATO" count="2">
          <ranges>
            <range startItem="0">
              <i n="[FATTURAZIONE].[STATO].&amp;[DA PAGARE]" c="DA PAGARE"/>
              <i n="[FATTURAZIONE].[STATO].&amp;[PAGATA]" c="PAGATA"/>
            </range>
          </ranges>
        </level>
      </levels>
      <selections count="1">
        <selection n="[FATTURAZIONE].[STATO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  <pivotTable tabId="4294967295" name="PivotChartTable2"/>
        <pivotTable tabId="4294967295" name="PivotChartTable3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O" xr10:uid="{E3962134-DF2D-4ACA-987E-C8730CB6662B}" cache="FiltroDati_STATO" caption="STATO" level="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E0FAFD-ADB0-45F6-B2DB-42D40830BDD6}" name="Tabella1_2" displayName="Tabella1_2" ref="A1:I500" totalsRowShown="0">
  <autoFilter ref="A1:I500" xr:uid="{B4E0FAFD-ADB0-45F6-B2DB-42D40830BDD6}"/>
  <tableColumns count="9">
    <tableColumn id="1" xr3:uid="{19865FA1-162B-483C-AB74-B224AA688D47}" name="N° FATTURA"/>
    <tableColumn id="2" xr3:uid="{67F4BF1B-B5ED-4BEF-80C3-6DC9947816BB}" name="DATA FATTURA" dataDxfId="111"/>
    <tableColumn id="3" xr3:uid="{8ADE28D0-47E7-462D-89FE-932A1C6FC2DB}" name="IMPORTO" dataCellStyle="Valuta"/>
    <tableColumn id="4" xr3:uid="{D2CA4E11-AED8-4757-AD05-D3F4A16C0D52}" name="CLIENTE" dataDxfId="110"/>
    <tableColumn id="5" xr3:uid="{8E9680EA-818F-4E0C-9C22-91782CEC0AF7}" name="OGGETTO" dataDxfId="109"/>
    <tableColumn id="6" xr3:uid="{230E4934-9C70-4249-B41A-F06EE3FAE000}" name="DATA SCADENZA" dataDxfId="108"/>
    <tableColumn id="7" xr3:uid="{6BE04840-4177-42C3-BA88-7D9FCBE0F9CE}" name="IVA"/>
    <tableColumn id="8" xr3:uid="{5A2D57B2-8041-4A5D-96FB-5B829C5A360D}" name="LORDO"/>
    <tableColumn id="9" xr3:uid="{7B683B55-5B50-4D48-85A0-543F3216F020}" name="STATO" dataDxfId="107">
      <calculatedColumnFormula>IF(Tabella1_2[[#This Row],[DATA SCADENZA]]&lt;TODAY(),"PAGATA","DA PAGARE")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FATTURA" xr10:uid="{51397F13-210B-43CE-B6C5-CC3CE6B7A8A3}" sourceName="[FATTURAZIONE].[DATA FATTURA]">
  <pivotTables>
    <pivotTable tabId="4294967295" name="PivotChartTable2"/>
    <pivotTable tabId="4294967295" name="PivotChartTable1"/>
  </pivotTables>
  <state minimalRefreshVersion="6" lastRefreshVersion="6" pivotCacheId="2005446465" filterType="dateBetween">
    <selection startDate="2023-01-01T00:00:00" endDate="2025-12-31T00:00:00"/>
    <bounds startDate="2023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FATTURA" xr10:uid="{14F873D5-917B-49E0-9ADD-DD8DFF31030A}" cache="SequenzaTemporale_DATA_FATTURA" caption="DATA FATTURA" level="2" selectionLevel="0" scrollPosition="2023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C6436-465A-4CDD-80D6-88E2AA9AA042}">
  <dimension ref="A1:R41"/>
  <sheetViews>
    <sheetView tabSelected="1" workbookViewId="0">
      <selection activeCell="D1" sqref="D1"/>
    </sheetView>
  </sheetViews>
  <sheetFormatPr defaultRowHeight="14.4" x14ac:dyDescent="0.3"/>
  <cols>
    <col min="2" max="2" width="22.88671875" bestFit="1" customWidth="1"/>
  </cols>
  <sheetData>
    <row r="1" spans="1:18" ht="18" x14ac:dyDescent="0.35">
      <c r="A1" s="11"/>
      <c r="B1" s="12" t="s">
        <v>23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8" x14ac:dyDescent="0.35">
      <c r="A2" s="11"/>
      <c r="B2" s="13">
        <v>1721355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8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1:18" x14ac:dyDescent="0.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1:18" x14ac:dyDescent="0.3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18" x14ac:dyDescent="0.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1:18" x14ac:dyDescent="0.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1:18" x14ac:dyDescent="0.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1:18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</row>
    <row r="11" spans="1:18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</row>
    <row r="12" spans="1:18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spans="1:18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</row>
    <row r="14" spans="1:18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</row>
    <row r="15" spans="1:18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</row>
    <row r="16" spans="1:18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</row>
    <row r="17" spans="1:18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</row>
    <row r="18" spans="1:18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</row>
    <row r="20" spans="1:18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1:18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18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pans="1:18" x14ac:dyDescent="0.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 spans="1:18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x14ac:dyDescent="0.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x14ac:dyDescent="0.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</row>
    <row r="27" spans="1:18" x14ac:dyDescent="0.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28" spans="1:18" x14ac:dyDescent="0.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1:18" x14ac:dyDescent="0.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</row>
    <row r="30" spans="1:18" x14ac:dyDescent="0.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</row>
    <row r="31" spans="1:18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1:18" x14ac:dyDescent="0.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</row>
    <row r="33" spans="1:18" x14ac:dyDescent="0.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</row>
    <row r="34" spans="1:18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</row>
    <row r="35" spans="1:18" x14ac:dyDescent="0.3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1:18" x14ac:dyDescent="0.3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spans="1:18" x14ac:dyDescent="0.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1:18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1:18" x14ac:dyDescent="0.3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 spans="1:18" x14ac:dyDescent="0.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spans="1:18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71724-28FB-4E3F-BAE1-88D567BD6326}">
  <dimension ref="B3:B4"/>
  <sheetViews>
    <sheetView workbookViewId="0">
      <selection activeCell="B3" sqref="B3:B4"/>
    </sheetView>
  </sheetViews>
  <sheetFormatPr defaultRowHeight="14.4" x14ac:dyDescent="0.3"/>
  <cols>
    <col min="2" max="2" width="18.21875" bestFit="1" customWidth="1"/>
    <col min="3" max="4" width="18.33203125" bestFit="1" customWidth="1"/>
    <col min="5" max="5" width="15.88671875" bestFit="1" customWidth="1"/>
  </cols>
  <sheetData>
    <row r="3" spans="2:2" x14ac:dyDescent="0.3">
      <c r="B3" t="s">
        <v>23</v>
      </c>
    </row>
    <row r="4" spans="2:2" x14ac:dyDescent="0.3">
      <c r="B4" s="10">
        <v>1721355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7B475-62B1-4694-B7CE-638B221A4862}">
  <dimension ref="A1"/>
  <sheetViews>
    <sheetView workbookViewId="0">
      <selection sqref="A1:D9"/>
    </sheetView>
  </sheetViews>
  <sheetFormatPr defaultRowHeight="14.4" x14ac:dyDescent="0.3"/>
  <cols>
    <col min="1" max="1" width="10.109375" bestFit="1" customWidth="1"/>
    <col min="2" max="2" width="7.77734375" bestFit="1" customWidth="1"/>
    <col min="3" max="3" width="14.109375" bestFit="1" customWidth="1"/>
    <col min="4" max="4" width="18.21875" bestFit="1" customWidth="1"/>
    <col min="5" max="5" width="10.77734375" bestFit="1" customWidth="1"/>
    <col min="6" max="6" width="7.77734375" bestFit="1" customWidth="1"/>
    <col min="7" max="7" width="10.77734375" bestFit="1" customWidth="1"/>
    <col min="8" max="8" width="14.109375" bestFit="1" customWidth="1"/>
    <col min="9" max="9" width="18.2187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F5268-092F-45F8-817E-5CBC4A902F73}">
  <dimension ref="A1"/>
  <sheetViews>
    <sheetView workbookViewId="0">
      <selection sqref="A1:I500"/>
    </sheetView>
  </sheetViews>
  <sheetFormatPr defaultRowHeight="14.4" x14ac:dyDescent="0.3"/>
  <cols>
    <col min="1" max="1" width="13.44140625" bestFit="1" customWidth="1"/>
    <col min="2" max="2" width="16.21875" bestFit="1" customWidth="1"/>
    <col min="3" max="3" width="11.44140625" bestFit="1" customWidth="1"/>
    <col min="4" max="4" width="10.109375" bestFit="1" customWidth="1"/>
    <col min="5" max="5" width="12.21875" bestFit="1" customWidth="1"/>
    <col min="6" max="6" width="17.5546875" bestFit="1" customWidth="1"/>
    <col min="7" max="7" width="7" bestFit="1" customWidth="1"/>
    <col min="8" max="8" width="9.109375" bestFit="1" customWidth="1"/>
    <col min="9" max="9" width="10.33203125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D8F6-FC3D-4651-A92F-336108B2F45C}">
  <dimension ref="A1:I500"/>
  <sheetViews>
    <sheetView zoomScale="86" zoomScaleNormal="86" workbookViewId="0">
      <selection sqref="A1:I1048576"/>
    </sheetView>
  </sheetViews>
  <sheetFormatPr defaultRowHeight="14.4" x14ac:dyDescent="0.3"/>
  <cols>
    <col min="1" max="1" width="12.5546875" bestFit="1" customWidth="1"/>
    <col min="2" max="2" width="15.109375" bestFit="1" customWidth="1"/>
    <col min="3" max="3" width="13.33203125" style="3" bestFit="1" customWidth="1"/>
    <col min="4" max="4" width="10.44140625" bestFit="1" customWidth="1"/>
    <col min="5" max="5" width="12.21875" bestFit="1" customWidth="1"/>
    <col min="6" max="6" width="18.44140625" bestFit="1" customWidth="1"/>
    <col min="7" max="7" width="10.77734375" bestFit="1" customWidth="1"/>
    <col min="8" max="8" width="11" bestFit="1" customWidth="1"/>
    <col min="9" max="9" width="10.6640625" bestFit="1" customWidth="1"/>
  </cols>
  <sheetData>
    <row r="1" spans="1:9" x14ac:dyDescent="0.3">
      <c r="A1" t="s">
        <v>0</v>
      </c>
      <c r="B1" t="s">
        <v>1</v>
      </c>
      <c r="C1" s="3" t="s">
        <v>16</v>
      </c>
      <c r="D1" t="s">
        <v>2</v>
      </c>
      <c r="E1" t="s">
        <v>10</v>
      </c>
      <c r="F1" t="s">
        <v>15</v>
      </c>
      <c r="G1" t="s">
        <v>19</v>
      </c>
      <c r="H1" t="s">
        <v>20</v>
      </c>
      <c r="I1" t="s">
        <v>21</v>
      </c>
    </row>
    <row r="2" spans="1:9" x14ac:dyDescent="0.3">
      <c r="A2">
        <v>137</v>
      </c>
      <c r="B2" s="2">
        <v>45429</v>
      </c>
      <c r="C2" s="3">
        <v>2820</v>
      </c>
      <c r="D2" t="s">
        <v>3</v>
      </c>
      <c r="E2" t="s">
        <v>13</v>
      </c>
      <c r="F2" s="2">
        <f>Tabella1_2[[#This Row],[DATA FATTURA]]+60</f>
        <v>45489</v>
      </c>
      <c r="G2" s="4">
        <f>Tabella1_2[[#This Row],[IMPORTO]]*0.22</f>
        <v>620.4</v>
      </c>
      <c r="H2" s="4">
        <f>Tabella1_2[[#This Row],[IMPORTO]]+Tabella1_2[[#This Row],[IVA]]</f>
        <v>3440.4</v>
      </c>
      <c r="I2" t="str">
        <f ca="1">IF(Tabella1_2[[#This Row],[DATA SCADENZA]]&lt;TODAY(),"PAGATA","DA PAGARE")</f>
        <v>DA PAGARE</v>
      </c>
    </row>
    <row r="3" spans="1:9" x14ac:dyDescent="0.3">
      <c r="A3">
        <v>83</v>
      </c>
      <c r="B3" s="2">
        <v>45430</v>
      </c>
      <c r="C3" s="3">
        <v>1740</v>
      </c>
      <c r="D3" t="s">
        <v>8</v>
      </c>
      <c r="E3" t="s">
        <v>12</v>
      </c>
      <c r="F3" s="2">
        <f>Tabella1_2[[#This Row],[DATA FATTURA]]+60</f>
        <v>45490</v>
      </c>
      <c r="G3" s="4">
        <f>Tabella1_2[[#This Row],[IMPORTO]]*0.22</f>
        <v>382.8</v>
      </c>
      <c r="H3" s="4">
        <f>Tabella1_2[[#This Row],[IMPORTO]]+Tabella1_2[[#This Row],[IVA]]</f>
        <v>2122.8000000000002</v>
      </c>
      <c r="I3" t="str">
        <f ca="1">IF(Tabella1_2[[#This Row],[DATA SCADENZA]]&lt;TODAY(),"PAGATA","DA PAGARE")</f>
        <v>DA PAGARE</v>
      </c>
    </row>
    <row r="4" spans="1:9" x14ac:dyDescent="0.3">
      <c r="A4">
        <v>467</v>
      </c>
      <c r="B4" s="2">
        <v>45431</v>
      </c>
      <c r="C4" s="3">
        <v>7300</v>
      </c>
      <c r="D4" t="s">
        <v>6</v>
      </c>
      <c r="E4" t="s">
        <v>12</v>
      </c>
      <c r="F4" s="2">
        <f>Tabella1_2[[#This Row],[DATA FATTURA]]+60</f>
        <v>45491</v>
      </c>
      <c r="G4" s="4">
        <f>Tabella1_2[[#This Row],[IMPORTO]]*0.22</f>
        <v>1606</v>
      </c>
      <c r="H4" s="4">
        <f>Tabella1_2[[#This Row],[IMPORTO]]+Tabella1_2[[#This Row],[IVA]]</f>
        <v>8906</v>
      </c>
      <c r="I4" t="str">
        <f ca="1">IF(Tabella1_2[[#This Row],[DATA SCADENZA]]&lt;TODAY(),"PAGATA","DA PAGARE")</f>
        <v>DA PAGARE</v>
      </c>
    </row>
    <row r="5" spans="1:9" x14ac:dyDescent="0.3">
      <c r="A5">
        <v>131</v>
      </c>
      <c r="B5" s="2">
        <v>45432</v>
      </c>
      <c r="C5" s="3">
        <v>2700</v>
      </c>
      <c r="D5" t="s">
        <v>8</v>
      </c>
      <c r="E5" t="s">
        <v>12</v>
      </c>
      <c r="F5" s="2">
        <f>Tabella1_2[[#This Row],[DATA FATTURA]]+60</f>
        <v>45492</v>
      </c>
      <c r="G5" s="4">
        <f>Tabella1_2[[#This Row],[IMPORTO]]*0.22</f>
        <v>594</v>
      </c>
      <c r="H5" s="4">
        <f>Tabella1_2[[#This Row],[IMPORTO]]+Tabella1_2[[#This Row],[IVA]]</f>
        <v>3294</v>
      </c>
      <c r="I5" t="str">
        <f ca="1">IF(Tabella1_2[[#This Row],[DATA SCADENZA]]&lt;TODAY(),"PAGATA","DA PAGARE")</f>
        <v>DA PAGARE</v>
      </c>
    </row>
    <row r="6" spans="1:9" x14ac:dyDescent="0.3">
      <c r="A6">
        <v>420</v>
      </c>
      <c r="B6" s="2">
        <v>45433</v>
      </c>
      <c r="C6" s="3">
        <v>5750</v>
      </c>
      <c r="D6" t="s">
        <v>8</v>
      </c>
      <c r="E6" t="s">
        <v>12</v>
      </c>
      <c r="F6" s="2">
        <f>Tabella1_2[[#This Row],[DATA FATTURA]]+60</f>
        <v>45493</v>
      </c>
      <c r="G6" s="4">
        <f>Tabella1_2[[#This Row],[IMPORTO]]*0.22</f>
        <v>1265</v>
      </c>
      <c r="H6" s="4">
        <f>Tabella1_2[[#This Row],[IMPORTO]]+Tabella1_2[[#This Row],[IVA]]</f>
        <v>7015</v>
      </c>
      <c r="I6" t="str">
        <f ca="1">IF(Tabella1_2[[#This Row],[DATA SCADENZA]]&lt;TODAY(),"PAGATA","DA PAGARE")</f>
        <v>DA PAGARE</v>
      </c>
    </row>
    <row r="7" spans="1:9" x14ac:dyDescent="0.3">
      <c r="A7">
        <v>172</v>
      </c>
      <c r="B7" s="2">
        <v>45434</v>
      </c>
      <c r="C7" s="3">
        <v>3520</v>
      </c>
      <c r="D7" t="s">
        <v>4</v>
      </c>
      <c r="E7" t="s">
        <v>14</v>
      </c>
      <c r="F7" s="2">
        <f>Tabella1_2[[#This Row],[DATA FATTURA]]+60</f>
        <v>45494</v>
      </c>
      <c r="G7" s="4">
        <f>Tabella1_2[[#This Row],[IMPORTO]]*0.22</f>
        <v>774.4</v>
      </c>
      <c r="H7" s="4">
        <f>Tabella1_2[[#This Row],[IMPORTO]]+Tabella1_2[[#This Row],[IVA]]</f>
        <v>4294.3999999999996</v>
      </c>
      <c r="I7" t="str">
        <f ca="1">IF(Tabella1_2[[#This Row],[DATA SCADENZA]]&lt;TODAY(),"PAGATA","DA PAGARE")</f>
        <v>DA PAGARE</v>
      </c>
    </row>
    <row r="8" spans="1:9" x14ac:dyDescent="0.3">
      <c r="A8">
        <v>482</v>
      </c>
      <c r="B8" s="2">
        <v>45435</v>
      </c>
      <c r="C8" s="3">
        <v>5800</v>
      </c>
      <c r="D8" t="s">
        <v>7</v>
      </c>
      <c r="E8" t="s">
        <v>12</v>
      </c>
      <c r="F8" s="2">
        <f>Tabella1_2[[#This Row],[DATA FATTURA]]+60</f>
        <v>45495</v>
      </c>
      <c r="G8" s="4">
        <f>Tabella1_2[[#This Row],[IMPORTO]]*0.22</f>
        <v>1276</v>
      </c>
      <c r="H8" s="4">
        <f>Tabella1_2[[#This Row],[IMPORTO]]+Tabella1_2[[#This Row],[IVA]]</f>
        <v>7076</v>
      </c>
      <c r="I8" t="str">
        <f ca="1">IF(Tabella1_2[[#This Row],[DATA SCADENZA]]&lt;TODAY(),"PAGATA","DA PAGARE")</f>
        <v>DA PAGARE</v>
      </c>
    </row>
    <row r="9" spans="1:9" x14ac:dyDescent="0.3">
      <c r="A9">
        <v>170</v>
      </c>
      <c r="B9" s="2">
        <v>45436</v>
      </c>
      <c r="C9" s="3">
        <v>3480</v>
      </c>
      <c r="D9" t="s">
        <v>9</v>
      </c>
      <c r="E9" t="s">
        <v>12</v>
      </c>
      <c r="F9" s="2">
        <f>Tabella1_2[[#This Row],[DATA FATTURA]]+60</f>
        <v>45496</v>
      </c>
      <c r="G9" s="4">
        <f>Tabella1_2[[#This Row],[IMPORTO]]*0.22</f>
        <v>765.6</v>
      </c>
      <c r="H9" s="4">
        <f>Tabella1_2[[#This Row],[IMPORTO]]+Tabella1_2[[#This Row],[IVA]]</f>
        <v>4245.6000000000004</v>
      </c>
      <c r="I9" t="str">
        <f ca="1">IF(Tabella1_2[[#This Row],[DATA SCADENZA]]&lt;TODAY(),"PAGATA","DA PAGARE")</f>
        <v>DA PAGARE</v>
      </c>
    </row>
    <row r="10" spans="1:9" x14ac:dyDescent="0.3">
      <c r="A10">
        <v>196</v>
      </c>
      <c r="B10" s="2">
        <v>45437</v>
      </c>
      <c r="C10" s="3">
        <v>4000</v>
      </c>
      <c r="D10" t="s">
        <v>8</v>
      </c>
      <c r="E10" t="s">
        <v>12</v>
      </c>
      <c r="F10" s="2">
        <f>Tabella1_2[[#This Row],[DATA FATTURA]]+60</f>
        <v>45497</v>
      </c>
      <c r="G10" s="4">
        <f>Tabella1_2[[#This Row],[IMPORTO]]*0.22</f>
        <v>880</v>
      </c>
      <c r="H10" s="4">
        <f>Tabella1_2[[#This Row],[IMPORTO]]+Tabella1_2[[#This Row],[IVA]]</f>
        <v>4880</v>
      </c>
      <c r="I10" t="str">
        <f ca="1">IF(Tabella1_2[[#This Row],[DATA SCADENZA]]&lt;TODAY(),"PAGATA","DA PAGARE")</f>
        <v>DA PAGARE</v>
      </c>
    </row>
    <row r="11" spans="1:9" x14ac:dyDescent="0.3">
      <c r="A11">
        <v>305</v>
      </c>
      <c r="B11" s="2">
        <v>45438</v>
      </c>
      <c r="C11" s="3">
        <v>2300</v>
      </c>
      <c r="D11" t="s">
        <v>22</v>
      </c>
      <c r="E11" t="s">
        <v>13</v>
      </c>
      <c r="F11" s="2">
        <f>Tabella1_2[[#This Row],[DATA FATTURA]]+60</f>
        <v>45498</v>
      </c>
      <c r="G11" s="4">
        <f>Tabella1_2[[#This Row],[IMPORTO]]*0.22</f>
        <v>506</v>
      </c>
      <c r="H11" s="4">
        <f>Tabella1_2[[#This Row],[IMPORTO]]+Tabella1_2[[#This Row],[IVA]]</f>
        <v>2806</v>
      </c>
      <c r="I11" t="str">
        <f ca="1">IF(Tabella1_2[[#This Row],[DATA SCADENZA]]&lt;TODAY(),"PAGATA","DA PAGARE")</f>
        <v>DA PAGARE</v>
      </c>
    </row>
    <row r="12" spans="1:9" x14ac:dyDescent="0.3">
      <c r="A12">
        <v>432</v>
      </c>
      <c r="B12" s="2">
        <v>45439</v>
      </c>
      <c r="C12" s="3">
        <v>6350</v>
      </c>
      <c r="D12" t="s">
        <v>3</v>
      </c>
      <c r="E12" t="s">
        <v>11</v>
      </c>
      <c r="F12" s="2">
        <f>Tabella1_2[[#This Row],[DATA FATTURA]]+60</f>
        <v>45499</v>
      </c>
      <c r="G12" s="4">
        <f>Tabella1_2[[#This Row],[IMPORTO]]*0.22</f>
        <v>1397</v>
      </c>
      <c r="H12" s="4">
        <f>Tabella1_2[[#This Row],[IMPORTO]]+Tabella1_2[[#This Row],[IVA]]</f>
        <v>7747</v>
      </c>
      <c r="I12" t="str">
        <f ca="1">IF(Tabella1_2[[#This Row],[DATA SCADENZA]]&lt;TODAY(),"PAGATA","DA PAGARE")</f>
        <v>DA PAGARE</v>
      </c>
    </row>
    <row r="13" spans="1:9" x14ac:dyDescent="0.3">
      <c r="A13">
        <v>154</v>
      </c>
      <c r="B13" s="2">
        <v>45440</v>
      </c>
      <c r="C13" s="3">
        <v>3160</v>
      </c>
      <c r="D13" t="s">
        <v>3</v>
      </c>
      <c r="E13" t="s">
        <v>12</v>
      </c>
      <c r="F13" s="2">
        <f>Tabella1_2[[#This Row],[DATA FATTURA]]+60</f>
        <v>45500</v>
      </c>
      <c r="G13" s="4">
        <f>Tabella1_2[[#This Row],[IMPORTO]]*0.22</f>
        <v>695.2</v>
      </c>
      <c r="H13" s="4">
        <f>Tabella1_2[[#This Row],[IMPORTO]]+Tabella1_2[[#This Row],[IVA]]</f>
        <v>3855.2</v>
      </c>
      <c r="I13" t="str">
        <f ca="1">IF(Tabella1_2[[#This Row],[DATA SCADENZA]]&lt;TODAY(),"PAGATA","DA PAGARE")</f>
        <v>DA PAGARE</v>
      </c>
    </row>
    <row r="14" spans="1:9" x14ac:dyDescent="0.3">
      <c r="A14">
        <v>37</v>
      </c>
      <c r="B14" s="2">
        <v>45441</v>
      </c>
      <c r="C14" s="3">
        <v>820</v>
      </c>
      <c r="D14" t="s">
        <v>5</v>
      </c>
      <c r="E14" t="s">
        <v>13</v>
      </c>
      <c r="F14" s="2">
        <f>Tabella1_2[[#This Row],[DATA FATTURA]]+60</f>
        <v>45501</v>
      </c>
      <c r="G14" s="4">
        <f>Tabella1_2[[#This Row],[IMPORTO]]*0.22</f>
        <v>180.4</v>
      </c>
      <c r="H14" s="4">
        <f>Tabella1_2[[#This Row],[IMPORTO]]+Tabella1_2[[#This Row],[IVA]]</f>
        <v>1000.4</v>
      </c>
      <c r="I14" t="str">
        <f ca="1">IF(Tabella1_2[[#This Row],[DATA SCADENZA]]&lt;TODAY(),"PAGATA","DA PAGARE")</f>
        <v>DA PAGARE</v>
      </c>
    </row>
    <row r="15" spans="1:9" x14ac:dyDescent="0.3">
      <c r="A15">
        <v>314</v>
      </c>
      <c r="B15" s="2">
        <v>45442</v>
      </c>
      <c r="C15" s="3">
        <v>450</v>
      </c>
      <c r="D15" t="s">
        <v>6</v>
      </c>
      <c r="E15" t="s">
        <v>12</v>
      </c>
      <c r="F15" s="2">
        <f>Tabella1_2[[#This Row],[DATA FATTURA]]+60</f>
        <v>45502</v>
      </c>
      <c r="G15" s="4">
        <f>Tabella1_2[[#This Row],[IMPORTO]]*0.22</f>
        <v>99</v>
      </c>
      <c r="H15" s="4">
        <f>Tabella1_2[[#This Row],[IMPORTO]]+Tabella1_2[[#This Row],[IVA]]</f>
        <v>549</v>
      </c>
      <c r="I15" t="str">
        <f ca="1">IF(Tabella1_2[[#This Row],[DATA SCADENZA]]&lt;TODAY(),"PAGATA","DA PAGARE")</f>
        <v>DA PAGARE</v>
      </c>
    </row>
    <row r="16" spans="1:9" x14ac:dyDescent="0.3">
      <c r="A16">
        <v>195</v>
      </c>
      <c r="B16" s="2">
        <v>45443</v>
      </c>
      <c r="C16" s="3">
        <v>3980</v>
      </c>
      <c r="D16" t="s">
        <v>6</v>
      </c>
      <c r="E16" t="s">
        <v>12</v>
      </c>
      <c r="F16" s="2">
        <f>Tabella1_2[[#This Row],[DATA FATTURA]]+60</f>
        <v>45503</v>
      </c>
      <c r="G16" s="4">
        <f>Tabella1_2[[#This Row],[IMPORTO]]*0.22</f>
        <v>875.6</v>
      </c>
      <c r="H16" s="4">
        <f>Tabella1_2[[#This Row],[IMPORTO]]+Tabella1_2[[#This Row],[IVA]]</f>
        <v>4855.6000000000004</v>
      </c>
      <c r="I16" t="str">
        <f ca="1">IF(Tabella1_2[[#This Row],[DATA SCADENZA]]&lt;TODAY(),"PAGATA","DA PAGARE")</f>
        <v>DA PAGARE</v>
      </c>
    </row>
    <row r="17" spans="1:9" x14ac:dyDescent="0.3">
      <c r="A17">
        <v>111</v>
      </c>
      <c r="B17" s="2">
        <v>45444</v>
      </c>
      <c r="C17" s="3">
        <v>2300</v>
      </c>
      <c r="D17" t="s">
        <v>8</v>
      </c>
      <c r="E17" t="s">
        <v>12</v>
      </c>
      <c r="F17" s="2">
        <f>Tabella1_2[[#This Row],[DATA FATTURA]]+60</f>
        <v>45504</v>
      </c>
      <c r="G17" s="4">
        <f>Tabella1_2[[#This Row],[IMPORTO]]*0.22</f>
        <v>506</v>
      </c>
      <c r="H17" s="4">
        <f>Tabella1_2[[#This Row],[IMPORTO]]+Tabella1_2[[#This Row],[IVA]]</f>
        <v>2806</v>
      </c>
      <c r="I17" t="str">
        <f ca="1">IF(Tabella1_2[[#This Row],[DATA SCADENZA]]&lt;TODAY(),"PAGATA","DA PAGARE")</f>
        <v>DA PAGARE</v>
      </c>
    </row>
    <row r="18" spans="1:9" x14ac:dyDescent="0.3">
      <c r="A18">
        <v>486</v>
      </c>
      <c r="B18" s="2">
        <v>45445</v>
      </c>
      <c r="C18" s="3">
        <v>5400</v>
      </c>
      <c r="D18" t="s">
        <v>22</v>
      </c>
      <c r="E18" t="s">
        <v>13</v>
      </c>
      <c r="F18" s="2">
        <f>Tabella1_2[[#This Row],[DATA FATTURA]]+60</f>
        <v>45505</v>
      </c>
      <c r="G18" s="4">
        <f>Tabella1_2[[#This Row],[IMPORTO]]*0.22</f>
        <v>1188</v>
      </c>
      <c r="H18" s="4">
        <f>Tabella1_2[[#This Row],[IMPORTO]]+Tabella1_2[[#This Row],[IVA]]</f>
        <v>6588</v>
      </c>
      <c r="I18" t="str">
        <f ca="1">IF(Tabella1_2[[#This Row],[DATA SCADENZA]]&lt;TODAY(),"PAGATA","DA PAGARE")</f>
        <v>DA PAGARE</v>
      </c>
    </row>
    <row r="19" spans="1:9" x14ac:dyDescent="0.3">
      <c r="A19">
        <v>16</v>
      </c>
      <c r="B19" s="2">
        <v>45446</v>
      </c>
      <c r="C19" s="3">
        <v>400</v>
      </c>
      <c r="D19" t="s">
        <v>22</v>
      </c>
      <c r="E19" t="s">
        <v>12</v>
      </c>
      <c r="F19" s="2">
        <f>Tabella1_2[[#This Row],[DATA FATTURA]]+60</f>
        <v>45506</v>
      </c>
      <c r="G19" s="4">
        <f>Tabella1_2[[#This Row],[IMPORTO]]*0.22</f>
        <v>88</v>
      </c>
      <c r="H19" s="4">
        <f>Tabella1_2[[#This Row],[IMPORTO]]+Tabella1_2[[#This Row],[IVA]]</f>
        <v>488</v>
      </c>
      <c r="I19" t="str">
        <f ca="1">IF(Tabella1_2[[#This Row],[DATA SCADENZA]]&lt;TODAY(),"PAGATA","DA PAGARE")</f>
        <v>DA PAGARE</v>
      </c>
    </row>
    <row r="20" spans="1:9" x14ac:dyDescent="0.3">
      <c r="A20">
        <v>184</v>
      </c>
      <c r="B20" s="2">
        <v>45447</v>
      </c>
      <c r="C20" s="3">
        <v>3760</v>
      </c>
      <c r="D20" t="s">
        <v>5</v>
      </c>
      <c r="E20" t="s">
        <v>12</v>
      </c>
      <c r="F20" s="2">
        <f>Tabella1_2[[#This Row],[DATA FATTURA]]+60</f>
        <v>45507</v>
      </c>
      <c r="G20" s="4">
        <f>Tabella1_2[[#This Row],[IMPORTO]]*0.22</f>
        <v>827.2</v>
      </c>
      <c r="H20" s="4">
        <f>Tabella1_2[[#This Row],[IMPORTO]]+Tabella1_2[[#This Row],[IVA]]</f>
        <v>4587.2</v>
      </c>
      <c r="I20" t="str">
        <f ca="1">IF(Tabella1_2[[#This Row],[DATA SCADENZA]]&lt;TODAY(),"PAGATA","DA PAGARE")</f>
        <v>DA PAGARE</v>
      </c>
    </row>
    <row r="21" spans="1:9" x14ac:dyDescent="0.3">
      <c r="A21">
        <v>2</v>
      </c>
      <c r="B21" s="2">
        <v>45448</v>
      </c>
      <c r="C21" s="3">
        <v>120</v>
      </c>
      <c r="D21" t="s">
        <v>4</v>
      </c>
      <c r="E21" t="s">
        <v>12</v>
      </c>
      <c r="F21" s="2">
        <f>Tabella1_2[[#This Row],[DATA FATTURA]]+60</f>
        <v>45508</v>
      </c>
      <c r="G21" s="4">
        <f>Tabella1_2[[#This Row],[IMPORTO]]*0.22</f>
        <v>26.4</v>
      </c>
      <c r="H21" s="4">
        <f>Tabella1_2[[#This Row],[IMPORTO]]+Tabella1_2[[#This Row],[IVA]]</f>
        <v>146.4</v>
      </c>
      <c r="I21" t="str">
        <f ca="1">IF(Tabella1_2[[#This Row],[DATA SCADENZA]]&lt;TODAY(),"PAGATA","DA PAGARE")</f>
        <v>DA PAGARE</v>
      </c>
    </row>
    <row r="22" spans="1:9" x14ac:dyDescent="0.3">
      <c r="A22">
        <v>228</v>
      </c>
      <c r="B22" s="2">
        <v>45449</v>
      </c>
      <c r="C22" s="3">
        <v>4640</v>
      </c>
      <c r="D22" t="s">
        <v>3</v>
      </c>
      <c r="E22" t="s">
        <v>14</v>
      </c>
      <c r="F22" s="2">
        <f>Tabella1_2[[#This Row],[DATA FATTURA]]+60</f>
        <v>45509</v>
      </c>
      <c r="G22" s="4">
        <f>Tabella1_2[[#This Row],[IMPORTO]]*0.22</f>
        <v>1020.8</v>
      </c>
      <c r="H22" s="4">
        <f>Tabella1_2[[#This Row],[IMPORTO]]+Tabella1_2[[#This Row],[IVA]]</f>
        <v>5660.8</v>
      </c>
      <c r="I22" t="str">
        <f ca="1">IF(Tabella1_2[[#This Row],[DATA SCADENZA]]&lt;TODAY(),"PAGATA","DA PAGARE")</f>
        <v>DA PAGARE</v>
      </c>
    </row>
    <row r="23" spans="1:9" x14ac:dyDescent="0.3">
      <c r="A23">
        <v>109</v>
      </c>
      <c r="B23" s="2">
        <v>45450</v>
      </c>
      <c r="C23" s="3">
        <v>2260</v>
      </c>
      <c r="D23" t="s">
        <v>3</v>
      </c>
      <c r="E23" t="s">
        <v>13</v>
      </c>
      <c r="F23" s="2">
        <f>Tabella1_2[[#This Row],[DATA FATTURA]]+60</f>
        <v>45510</v>
      </c>
      <c r="G23" s="4">
        <f>Tabella1_2[[#This Row],[IMPORTO]]*0.22</f>
        <v>497.2</v>
      </c>
      <c r="H23" s="4">
        <f>Tabella1_2[[#This Row],[IMPORTO]]+Tabella1_2[[#This Row],[IVA]]</f>
        <v>2757.2</v>
      </c>
      <c r="I23" t="str">
        <f ca="1">IF(Tabella1_2[[#This Row],[DATA SCADENZA]]&lt;TODAY(),"PAGATA","DA PAGARE")</f>
        <v>DA PAGARE</v>
      </c>
    </row>
    <row r="24" spans="1:9" x14ac:dyDescent="0.3">
      <c r="A24">
        <v>271</v>
      </c>
      <c r="B24" s="2">
        <v>45451</v>
      </c>
      <c r="C24" s="3">
        <v>5500</v>
      </c>
      <c r="D24" t="s">
        <v>22</v>
      </c>
      <c r="E24" t="s">
        <v>12</v>
      </c>
      <c r="F24" s="2">
        <f>Tabella1_2[[#This Row],[DATA FATTURA]]+60</f>
        <v>45511</v>
      </c>
      <c r="G24" s="4">
        <f>Tabella1_2[[#This Row],[IMPORTO]]*0.22</f>
        <v>1210</v>
      </c>
      <c r="H24" s="4">
        <f>Tabella1_2[[#This Row],[IMPORTO]]+Tabella1_2[[#This Row],[IVA]]</f>
        <v>6710</v>
      </c>
      <c r="I24" t="str">
        <f ca="1">IF(Tabella1_2[[#This Row],[DATA SCADENZA]]&lt;TODAY(),"PAGATA","DA PAGARE")</f>
        <v>DA PAGARE</v>
      </c>
    </row>
    <row r="25" spans="1:9" x14ac:dyDescent="0.3">
      <c r="A25">
        <v>447</v>
      </c>
      <c r="B25" s="2">
        <v>45452</v>
      </c>
      <c r="C25" s="3">
        <v>7100</v>
      </c>
      <c r="D25" t="s">
        <v>3</v>
      </c>
      <c r="E25" t="s">
        <v>12</v>
      </c>
      <c r="F25" s="2">
        <f>Tabella1_2[[#This Row],[DATA FATTURA]]+60</f>
        <v>45512</v>
      </c>
      <c r="G25" s="4">
        <f>Tabella1_2[[#This Row],[IMPORTO]]*0.22</f>
        <v>1562</v>
      </c>
      <c r="H25" s="4">
        <f>Tabella1_2[[#This Row],[IMPORTO]]+Tabella1_2[[#This Row],[IVA]]</f>
        <v>8662</v>
      </c>
      <c r="I25" t="str">
        <f ca="1">IF(Tabella1_2[[#This Row],[DATA SCADENZA]]&lt;TODAY(),"PAGATA","DA PAGARE")</f>
        <v>DA PAGARE</v>
      </c>
    </row>
    <row r="26" spans="1:9" x14ac:dyDescent="0.3">
      <c r="A26">
        <v>45</v>
      </c>
      <c r="B26" s="2">
        <v>45453</v>
      </c>
      <c r="C26" s="3">
        <v>980</v>
      </c>
      <c r="D26" t="s">
        <v>22</v>
      </c>
      <c r="E26" t="s">
        <v>13</v>
      </c>
      <c r="F26" s="2">
        <f>Tabella1_2[[#This Row],[DATA FATTURA]]+60</f>
        <v>45513</v>
      </c>
      <c r="G26" s="4">
        <f>Tabella1_2[[#This Row],[IMPORTO]]*0.22</f>
        <v>215.6</v>
      </c>
      <c r="H26" s="4">
        <f>Tabella1_2[[#This Row],[IMPORTO]]+Tabella1_2[[#This Row],[IVA]]</f>
        <v>1195.5999999999999</v>
      </c>
      <c r="I26" t="str">
        <f ca="1">IF(Tabella1_2[[#This Row],[DATA SCADENZA]]&lt;TODAY(),"PAGATA","DA PAGARE")</f>
        <v>DA PAGARE</v>
      </c>
    </row>
    <row r="27" spans="1:9" x14ac:dyDescent="0.3">
      <c r="A27">
        <v>182</v>
      </c>
      <c r="B27" s="2">
        <v>45454</v>
      </c>
      <c r="C27" s="3">
        <v>3720</v>
      </c>
      <c r="D27" t="s">
        <v>8</v>
      </c>
      <c r="E27" t="s">
        <v>12</v>
      </c>
      <c r="F27" s="2">
        <f>Tabella1_2[[#This Row],[DATA FATTURA]]+60</f>
        <v>45514</v>
      </c>
      <c r="G27" s="4">
        <f>Tabella1_2[[#This Row],[IMPORTO]]*0.22</f>
        <v>818.4</v>
      </c>
      <c r="H27" s="4">
        <f>Tabella1_2[[#This Row],[IMPORTO]]+Tabella1_2[[#This Row],[IVA]]</f>
        <v>4538.3999999999996</v>
      </c>
      <c r="I27" t="str">
        <f ca="1">IF(Tabella1_2[[#This Row],[DATA SCADENZA]]&lt;TODAY(),"PAGATA","DA PAGARE")</f>
        <v>DA PAGARE</v>
      </c>
    </row>
    <row r="28" spans="1:9" x14ac:dyDescent="0.3">
      <c r="A28">
        <v>96</v>
      </c>
      <c r="B28" s="2">
        <v>45455</v>
      </c>
      <c r="C28" s="3">
        <v>2000</v>
      </c>
      <c r="D28" t="s">
        <v>22</v>
      </c>
      <c r="E28" t="s">
        <v>11</v>
      </c>
      <c r="F28" s="2">
        <f>Tabella1_2[[#This Row],[DATA FATTURA]]+60</f>
        <v>45515</v>
      </c>
      <c r="G28" s="4">
        <f>Tabella1_2[[#This Row],[IMPORTO]]*0.22</f>
        <v>440</v>
      </c>
      <c r="H28" s="4">
        <f>Tabella1_2[[#This Row],[IMPORTO]]+Tabella1_2[[#This Row],[IVA]]</f>
        <v>2440</v>
      </c>
      <c r="I28" t="str">
        <f ca="1">IF(Tabella1_2[[#This Row],[DATA SCADENZA]]&lt;TODAY(),"PAGATA","DA PAGARE")</f>
        <v>DA PAGARE</v>
      </c>
    </row>
    <row r="29" spans="1:9" x14ac:dyDescent="0.3">
      <c r="A29">
        <v>11</v>
      </c>
      <c r="B29" s="2">
        <v>45456</v>
      </c>
      <c r="C29" s="3">
        <v>300</v>
      </c>
      <c r="D29" t="s">
        <v>22</v>
      </c>
      <c r="E29" t="s">
        <v>13</v>
      </c>
      <c r="F29" s="2">
        <f>Tabella1_2[[#This Row],[DATA FATTURA]]+60</f>
        <v>45516</v>
      </c>
      <c r="G29" s="4">
        <f>Tabella1_2[[#This Row],[IMPORTO]]*0.22</f>
        <v>66</v>
      </c>
      <c r="H29" s="4">
        <f>Tabella1_2[[#This Row],[IMPORTO]]+Tabella1_2[[#This Row],[IVA]]</f>
        <v>366</v>
      </c>
      <c r="I29" t="str">
        <f ca="1">IF(Tabella1_2[[#This Row],[DATA SCADENZA]]&lt;TODAY(),"PAGATA","DA PAGARE")</f>
        <v>DA PAGARE</v>
      </c>
    </row>
    <row r="30" spans="1:9" x14ac:dyDescent="0.3">
      <c r="A30">
        <v>279</v>
      </c>
      <c r="B30" s="2">
        <v>45457</v>
      </c>
      <c r="C30" s="3">
        <v>5660</v>
      </c>
      <c r="D30" t="s">
        <v>3</v>
      </c>
      <c r="E30" t="s">
        <v>12</v>
      </c>
      <c r="F30" s="2">
        <f>Tabella1_2[[#This Row],[DATA FATTURA]]+60</f>
        <v>45517</v>
      </c>
      <c r="G30" s="4">
        <f>Tabella1_2[[#This Row],[IMPORTO]]*0.22</f>
        <v>1245.2</v>
      </c>
      <c r="H30" s="4">
        <f>Tabella1_2[[#This Row],[IMPORTO]]+Tabella1_2[[#This Row],[IVA]]</f>
        <v>6905.2</v>
      </c>
      <c r="I30" t="str">
        <f ca="1">IF(Tabella1_2[[#This Row],[DATA SCADENZA]]&lt;TODAY(),"PAGATA","DA PAGARE")</f>
        <v>DA PAGARE</v>
      </c>
    </row>
    <row r="31" spans="1:9" x14ac:dyDescent="0.3">
      <c r="A31">
        <v>438</v>
      </c>
      <c r="B31" s="2">
        <v>45458</v>
      </c>
      <c r="C31" s="3">
        <v>6650</v>
      </c>
      <c r="D31" t="s">
        <v>4</v>
      </c>
      <c r="E31" t="s">
        <v>14</v>
      </c>
      <c r="F31" s="2">
        <f>Tabella1_2[[#This Row],[DATA FATTURA]]+60</f>
        <v>45518</v>
      </c>
      <c r="G31" s="4">
        <f>Tabella1_2[[#This Row],[IMPORTO]]*0.22</f>
        <v>1463</v>
      </c>
      <c r="H31" s="4">
        <f>Tabella1_2[[#This Row],[IMPORTO]]+Tabella1_2[[#This Row],[IVA]]</f>
        <v>8113</v>
      </c>
      <c r="I31" t="str">
        <f ca="1">IF(Tabella1_2[[#This Row],[DATA SCADENZA]]&lt;TODAY(),"PAGATA","DA PAGARE")</f>
        <v>DA PAGARE</v>
      </c>
    </row>
    <row r="32" spans="1:9" x14ac:dyDescent="0.3">
      <c r="A32">
        <v>368</v>
      </c>
      <c r="B32" s="2">
        <v>45459</v>
      </c>
      <c r="C32" s="3">
        <v>3150</v>
      </c>
      <c r="D32" t="s">
        <v>22</v>
      </c>
      <c r="E32" t="s">
        <v>14</v>
      </c>
      <c r="F32" s="2">
        <f>Tabella1_2[[#This Row],[DATA FATTURA]]+60</f>
        <v>45519</v>
      </c>
      <c r="G32" s="4">
        <f>Tabella1_2[[#This Row],[IMPORTO]]*0.22</f>
        <v>693</v>
      </c>
      <c r="H32" s="4">
        <f>Tabella1_2[[#This Row],[IMPORTO]]+Tabella1_2[[#This Row],[IVA]]</f>
        <v>3843</v>
      </c>
      <c r="I32" t="str">
        <f ca="1">IF(Tabella1_2[[#This Row],[DATA SCADENZA]]&lt;TODAY(),"PAGATA","DA PAGARE")</f>
        <v>DA PAGARE</v>
      </c>
    </row>
    <row r="33" spans="1:9" x14ac:dyDescent="0.3">
      <c r="A33">
        <v>297</v>
      </c>
      <c r="B33" s="2">
        <v>45460</v>
      </c>
      <c r="C33" s="3">
        <v>700</v>
      </c>
      <c r="D33" t="s">
        <v>6</v>
      </c>
      <c r="E33" t="s">
        <v>13</v>
      </c>
      <c r="F33" s="2">
        <f>Tabella1_2[[#This Row],[DATA FATTURA]]+60</f>
        <v>45520</v>
      </c>
      <c r="G33" s="4">
        <f>Tabella1_2[[#This Row],[IMPORTO]]*0.22</f>
        <v>154</v>
      </c>
      <c r="H33" s="4">
        <f>Tabella1_2[[#This Row],[IMPORTO]]+Tabella1_2[[#This Row],[IVA]]</f>
        <v>854</v>
      </c>
      <c r="I33" t="str">
        <f ca="1">IF(Tabella1_2[[#This Row],[DATA SCADENZA]]&lt;TODAY(),"PAGATA","DA PAGARE")</f>
        <v>DA PAGARE</v>
      </c>
    </row>
    <row r="34" spans="1:9" x14ac:dyDescent="0.3">
      <c r="A34">
        <v>93</v>
      </c>
      <c r="B34" s="2">
        <v>45461</v>
      </c>
      <c r="C34" s="3">
        <v>1940</v>
      </c>
      <c r="D34" t="s">
        <v>6</v>
      </c>
      <c r="E34" t="s">
        <v>13</v>
      </c>
      <c r="F34" s="2">
        <f>Tabella1_2[[#This Row],[DATA FATTURA]]+60</f>
        <v>45521</v>
      </c>
      <c r="G34" s="4">
        <f>Tabella1_2[[#This Row],[IMPORTO]]*0.22</f>
        <v>426.8</v>
      </c>
      <c r="H34" s="4">
        <f>Tabella1_2[[#This Row],[IMPORTO]]+Tabella1_2[[#This Row],[IVA]]</f>
        <v>2366.8000000000002</v>
      </c>
      <c r="I34" t="str">
        <f ca="1">IF(Tabella1_2[[#This Row],[DATA SCADENZA]]&lt;TODAY(),"PAGATA","DA PAGARE")</f>
        <v>DA PAGARE</v>
      </c>
    </row>
    <row r="35" spans="1:9" x14ac:dyDescent="0.3">
      <c r="A35">
        <v>360</v>
      </c>
      <c r="B35" s="2">
        <v>45462</v>
      </c>
      <c r="C35" s="3">
        <v>2750</v>
      </c>
      <c r="D35" t="s">
        <v>5</v>
      </c>
      <c r="E35" t="s">
        <v>13</v>
      </c>
      <c r="F35" s="2">
        <f>Tabella1_2[[#This Row],[DATA FATTURA]]+60</f>
        <v>45522</v>
      </c>
      <c r="G35" s="4">
        <f>Tabella1_2[[#This Row],[IMPORTO]]*0.22</f>
        <v>605</v>
      </c>
      <c r="H35" s="4">
        <f>Tabella1_2[[#This Row],[IMPORTO]]+Tabella1_2[[#This Row],[IVA]]</f>
        <v>3355</v>
      </c>
      <c r="I35" t="str">
        <f ca="1">IF(Tabella1_2[[#This Row],[DATA SCADENZA]]&lt;TODAY(),"PAGATA","DA PAGARE")</f>
        <v>DA PAGARE</v>
      </c>
    </row>
    <row r="36" spans="1:9" x14ac:dyDescent="0.3">
      <c r="A36">
        <v>89</v>
      </c>
      <c r="B36" s="2">
        <v>45463</v>
      </c>
      <c r="C36" s="3">
        <v>1860</v>
      </c>
      <c r="D36" t="s">
        <v>6</v>
      </c>
      <c r="E36" t="s">
        <v>12</v>
      </c>
      <c r="F36" s="2">
        <f>Tabella1_2[[#This Row],[DATA FATTURA]]+60</f>
        <v>45523</v>
      </c>
      <c r="G36" s="4">
        <f>Tabella1_2[[#This Row],[IMPORTO]]*0.22</f>
        <v>409.2</v>
      </c>
      <c r="H36" s="4">
        <f>Tabella1_2[[#This Row],[IMPORTO]]+Tabella1_2[[#This Row],[IVA]]</f>
        <v>2269.1999999999998</v>
      </c>
      <c r="I36" t="str">
        <f ca="1">IF(Tabella1_2[[#This Row],[DATA SCADENZA]]&lt;TODAY(),"PAGATA","DA PAGARE")</f>
        <v>DA PAGARE</v>
      </c>
    </row>
    <row r="37" spans="1:9" x14ac:dyDescent="0.3">
      <c r="A37">
        <v>362</v>
      </c>
      <c r="B37" s="2">
        <v>45464</v>
      </c>
      <c r="C37" s="3">
        <v>2850</v>
      </c>
      <c r="D37" t="s">
        <v>3</v>
      </c>
      <c r="E37" t="s">
        <v>11</v>
      </c>
      <c r="F37" s="2">
        <f>Tabella1_2[[#This Row],[DATA FATTURA]]+60</f>
        <v>45524</v>
      </c>
      <c r="G37" s="4">
        <f>Tabella1_2[[#This Row],[IMPORTO]]*0.22</f>
        <v>627</v>
      </c>
      <c r="H37" s="4">
        <f>Tabella1_2[[#This Row],[IMPORTO]]+Tabella1_2[[#This Row],[IVA]]</f>
        <v>3477</v>
      </c>
      <c r="I37" t="str">
        <f ca="1">IF(Tabella1_2[[#This Row],[DATA SCADENZA]]&lt;TODAY(),"PAGATA","DA PAGARE")</f>
        <v>DA PAGARE</v>
      </c>
    </row>
    <row r="38" spans="1:9" x14ac:dyDescent="0.3">
      <c r="A38">
        <v>108</v>
      </c>
      <c r="B38" s="2">
        <v>45465</v>
      </c>
      <c r="C38" s="3">
        <v>2240</v>
      </c>
      <c r="D38" t="s">
        <v>7</v>
      </c>
      <c r="E38" t="s">
        <v>13</v>
      </c>
      <c r="F38" s="2">
        <f>Tabella1_2[[#This Row],[DATA FATTURA]]+60</f>
        <v>45525</v>
      </c>
      <c r="G38" s="4">
        <f>Tabella1_2[[#This Row],[IMPORTO]]*0.22</f>
        <v>492.8</v>
      </c>
      <c r="H38" s="4">
        <f>Tabella1_2[[#This Row],[IMPORTO]]+Tabella1_2[[#This Row],[IVA]]</f>
        <v>2732.8</v>
      </c>
      <c r="I38" t="str">
        <f ca="1">IF(Tabella1_2[[#This Row],[DATA SCADENZA]]&lt;TODAY(),"PAGATA","DA PAGARE")</f>
        <v>DA PAGARE</v>
      </c>
    </row>
    <row r="39" spans="1:9" x14ac:dyDescent="0.3">
      <c r="A39">
        <v>100</v>
      </c>
      <c r="B39" s="2">
        <v>45466</v>
      </c>
      <c r="C39" s="3">
        <v>2080</v>
      </c>
      <c r="D39" t="s">
        <v>8</v>
      </c>
      <c r="E39" t="s">
        <v>12</v>
      </c>
      <c r="F39" s="2">
        <f>Tabella1_2[[#This Row],[DATA FATTURA]]+60</f>
        <v>45526</v>
      </c>
      <c r="G39" s="4">
        <f>Tabella1_2[[#This Row],[IMPORTO]]*0.22</f>
        <v>457.6</v>
      </c>
      <c r="H39" s="4">
        <f>Tabella1_2[[#This Row],[IMPORTO]]+Tabella1_2[[#This Row],[IVA]]</f>
        <v>2537.6</v>
      </c>
      <c r="I39" t="str">
        <f ca="1">IF(Tabella1_2[[#This Row],[DATA SCADENZA]]&lt;TODAY(),"PAGATA","DA PAGARE")</f>
        <v>DA PAGARE</v>
      </c>
    </row>
    <row r="40" spans="1:9" x14ac:dyDescent="0.3">
      <c r="A40">
        <v>377</v>
      </c>
      <c r="B40" s="2">
        <v>45467</v>
      </c>
      <c r="C40" s="3">
        <v>3600</v>
      </c>
      <c r="D40" t="s">
        <v>5</v>
      </c>
      <c r="E40" t="s">
        <v>12</v>
      </c>
      <c r="F40" s="2">
        <f>Tabella1_2[[#This Row],[DATA FATTURA]]+60</f>
        <v>45527</v>
      </c>
      <c r="G40" s="4">
        <f>Tabella1_2[[#This Row],[IMPORTO]]*0.22</f>
        <v>792</v>
      </c>
      <c r="H40" s="4">
        <f>Tabella1_2[[#This Row],[IMPORTO]]+Tabella1_2[[#This Row],[IVA]]</f>
        <v>4392</v>
      </c>
      <c r="I40" t="str">
        <f ca="1">IF(Tabella1_2[[#This Row],[DATA SCADENZA]]&lt;TODAY(),"PAGATA","DA PAGARE")</f>
        <v>DA PAGARE</v>
      </c>
    </row>
    <row r="41" spans="1:9" x14ac:dyDescent="0.3">
      <c r="A41">
        <v>353</v>
      </c>
      <c r="B41" s="2">
        <v>45468</v>
      </c>
      <c r="C41" s="3">
        <v>2400</v>
      </c>
      <c r="D41" t="s">
        <v>4</v>
      </c>
      <c r="E41" t="s">
        <v>13</v>
      </c>
      <c r="F41" s="2">
        <f>Tabella1_2[[#This Row],[DATA FATTURA]]+60</f>
        <v>45528</v>
      </c>
      <c r="G41" s="4">
        <f>Tabella1_2[[#This Row],[IMPORTO]]*0.22</f>
        <v>528</v>
      </c>
      <c r="H41" s="4">
        <f>Tabella1_2[[#This Row],[IMPORTO]]+Tabella1_2[[#This Row],[IVA]]</f>
        <v>2928</v>
      </c>
      <c r="I41" t="str">
        <f ca="1">IF(Tabella1_2[[#This Row],[DATA SCADENZA]]&lt;TODAY(),"PAGATA","DA PAGARE")</f>
        <v>DA PAGARE</v>
      </c>
    </row>
    <row r="42" spans="1:9" x14ac:dyDescent="0.3">
      <c r="A42">
        <v>310</v>
      </c>
      <c r="B42" s="2">
        <v>45469</v>
      </c>
      <c r="C42" s="3">
        <v>250</v>
      </c>
      <c r="D42" t="s">
        <v>6</v>
      </c>
      <c r="E42" t="s">
        <v>12</v>
      </c>
      <c r="F42" s="2">
        <f>Tabella1_2[[#This Row],[DATA FATTURA]]+60</f>
        <v>45529</v>
      </c>
      <c r="G42" s="4">
        <f>Tabella1_2[[#This Row],[IMPORTO]]*0.22</f>
        <v>55</v>
      </c>
      <c r="H42" s="4">
        <f>Tabella1_2[[#This Row],[IMPORTO]]+Tabella1_2[[#This Row],[IVA]]</f>
        <v>305</v>
      </c>
      <c r="I42" t="str">
        <f ca="1">IF(Tabella1_2[[#This Row],[DATA SCADENZA]]&lt;TODAY(),"PAGATA","DA PAGARE")</f>
        <v>DA PAGARE</v>
      </c>
    </row>
    <row r="43" spans="1:9" x14ac:dyDescent="0.3">
      <c r="A43">
        <v>414</v>
      </c>
      <c r="B43" s="2">
        <v>45470</v>
      </c>
      <c r="C43" s="3">
        <v>5450</v>
      </c>
      <c r="D43" t="s">
        <v>7</v>
      </c>
      <c r="E43" t="s">
        <v>11</v>
      </c>
      <c r="F43" s="2">
        <f>Tabella1_2[[#This Row],[DATA FATTURA]]+60</f>
        <v>45530</v>
      </c>
      <c r="G43" s="4">
        <f>Tabella1_2[[#This Row],[IMPORTO]]*0.22</f>
        <v>1199</v>
      </c>
      <c r="H43" s="4">
        <f>Tabella1_2[[#This Row],[IMPORTO]]+Tabella1_2[[#This Row],[IVA]]</f>
        <v>6649</v>
      </c>
      <c r="I43" t="str">
        <f ca="1">IF(Tabella1_2[[#This Row],[DATA SCADENZA]]&lt;TODAY(),"PAGATA","DA PAGARE")</f>
        <v>DA PAGARE</v>
      </c>
    </row>
    <row r="44" spans="1:9" x14ac:dyDescent="0.3">
      <c r="A44">
        <v>164</v>
      </c>
      <c r="B44" s="2">
        <v>45471</v>
      </c>
      <c r="C44" s="3">
        <v>3360</v>
      </c>
      <c r="D44" t="s">
        <v>22</v>
      </c>
      <c r="E44" t="s">
        <v>13</v>
      </c>
      <c r="F44" s="2">
        <f>Tabella1_2[[#This Row],[DATA FATTURA]]+60</f>
        <v>45531</v>
      </c>
      <c r="G44" s="4">
        <f>Tabella1_2[[#This Row],[IMPORTO]]*0.22</f>
        <v>739.2</v>
      </c>
      <c r="H44" s="4">
        <f>Tabella1_2[[#This Row],[IMPORTO]]+Tabella1_2[[#This Row],[IVA]]</f>
        <v>4099.2</v>
      </c>
      <c r="I44" t="str">
        <f ca="1">IF(Tabella1_2[[#This Row],[DATA SCADENZA]]&lt;TODAY(),"PAGATA","DA PAGARE")</f>
        <v>DA PAGARE</v>
      </c>
    </row>
    <row r="45" spans="1:9" x14ac:dyDescent="0.3">
      <c r="A45">
        <v>153</v>
      </c>
      <c r="B45" s="2">
        <v>45472</v>
      </c>
      <c r="C45" s="3">
        <v>3140</v>
      </c>
      <c r="D45" t="s">
        <v>9</v>
      </c>
      <c r="E45" t="s">
        <v>12</v>
      </c>
      <c r="F45" s="2">
        <f>Tabella1_2[[#This Row],[DATA FATTURA]]+60</f>
        <v>45532</v>
      </c>
      <c r="G45" s="4">
        <f>Tabella1_2[[#This Row],[IMPORTO]]*0.22</f>
        <v>690.8</v>
      </c>
      <c r="H45" s="4">
        <f>Tabella1_2[[#This Row],[IMPORTO]]+Tabella1_2[[#This Row],[IVA]]</f>
        <v>3830.8</v>
      </c>
      <c r="I45" t="str">
        <f ca="1">IF(Tabella1_2[[#This Row],[DATA SCADENZA]]&lt;TODAY(),"PAGATA","DA PAGARE")</f>
        <v>DA PAGARE</v>
      </c>
    </row>
    <row r="46" spans="1:9" x14ac:dyDescent="0.3">
      <c r="A46">
        <v>130</v>
      </c>
      <c r="B46" s="2">
        <v>45473</v>
      </c>
      <c r="C46" s="3">
        <v>2680</v>
      </c>
      <c r="D46" t="s">
        <v>22</v>
      </c>
      <c r="E46" t="s">
        <v>14</v>
      </c>
      <c r="F46" s="2">
        <f>Tabella1_2[[#This Row],[DATA FATTURA]]+60</f>
        <v>45533</v>
      </c>
      <c r="G46" s="4">
        <f>Tabella1_2[[#This Row],[IMPORTO]]*0.22</f>
        <v>589.6</v>
      </c>
      <c r="H46" s="4">
        <f>Tabella1_2[[#This Row],[IMPORTO]]+Tabella1_2[[#This Row],[IVA]]</f>
        <v>3269.6</v>
      </c>
      <c r="I46" t="str">
        <f ca="1">IF(Tabella1_2[[#This Row],[DATA SCADENZA]]&lt;TODAY(),"PAGATA","DA PAGARE")</f>
        <v>DA PAGARE</v>
      </c>
    </row>
    <row r="47" spans="1:9" x14ac:dyDescent="0.3">
      <c r="A47">
        <v>388</v>
      </c>
      <c r="B47" s="2">
        <v>45474</v>
      </c>
      <c r="C47" s="3">
        <v>4150</v>
      </c>
      <c r="D47" t="s">
        <v>5</v>
      </c>
      <c r="E47" t="s">
        <v>13</v>
      </c>
      <c r="F47" s="2">
        <f>Tabella1_2[[#This Row],[DATA FATTURA]]+60</f>
        <v>45534</v>
      </c>
      <c r="G47" s="4">
        <f>Tabella1_2[[#This Row],[IMPORTO]]*0.22</f>
        <v>913</v>
      </c>
      <c r="H47" s="4">
        <f>Tabella1_2[[#This Row],[IMPORTO]]+Tabella1_2[[#This Row],[IVA]]</f>
        <v>5063</v>
      </c>
      <c r="I47" t="str">
        <f ca="1">IF(Tabella1_2[[#This Row],[DATA SCADENZA]]&lt;TODAY(),"PAGATA","DA PAGARE")</f>
        <v>DA PAGARE</v>
      </c>
    </row>
    <row r="48" spans="1:9" x14ac:dyDescent="0.3">
      <c r="A48">
        <v>391</v>
      </c>
      <c r="B48" s="2">
        <v>45475</v>
      </c>
      <c r="C48" s="3">
        <v>4300</v>
      </c>
      <c r="D48" t="s">
        <v>9</v>
      </c>
      <c r="E48" t="s">
        <v>12</v>
      </c>
      <c r="F48" s="2">
        <f>Tabella1_2[[#This Row],[DATA FATTURA]]+60</f>
        <v>45535</v>
      </c>
      <c r="G48" s="4">
        <f>Tabella1_2[[#This Row],[IMPORTO]]*0.22</f>
        <v>946</v>
      </c>
      <c r="H48" s="4">
        <f>Tabella1_2[[#This Row],[IMPORTO]]+Tabella1_2[[#This Row],[IVA]]</f>
        <v>5246</v>
      </c>
      <c r="I48" t="str">
        <f ca="1">IF(Tabella1_2[[#This Row],[DATA SCADENZA]]&lt;TODAY(),"PAGATA","DA PAGARE")</f>
        <v>DA PAGARE</v>
      </c>
    </row>
    <row r="49" spans="1:9" x14ac:dyDescent="0.3">
      <c r="A49">
        <v>48</v>
      </c>
      <c r="B49" s="2">
        <v>45476</v>
      </c>
      <c r="C49" s="3">
        <v>1040</v>
      </c>
      <c r="D49" t="s">
        <v>5</v>
      </c>
      <c r="E49" t="s">
        <v>12</v>
      </c>
      <c r="F49" s="2">
        <f>Tabella1_2[[#This Row],[DATA FATTURA]]+60</f>
        <v>45536</v>
      </c>
      <c r="G49" s="4">
        <f>Tabella1_2[[#This Row],[IMPORTO]]*0.22</f>
        <v>228.8</v>
      </c>
      <c r="H49" s="4">
        <f>Tabella1_2[[#This Row],[IMPORTO]]+Tabella1_2[[#This Row],[IVA]]</f>
        <v>1268.8</v>
      </c>
      <c r="I49" t="str">
        <f ca="1">IF(Tabella1_2[[#This Row],[DATA SCADENZA]]&lt;TODAY(),"PAGATA","DA PAGARE")</f>
        <v>DA PAGARE</v>
      </c>
    </row>
    <row r="50" spans="1:9" x14ac:dyDescent="0.3">
      <c r="A50">
        <v>12</v>
      </c>
      <c r="B50" s="2">
        <v>45477</v>
      </c>
      <c r="C50" s="3">
        <v>320</v>
      </c>
      <c r="D50" t="s">
        <v>8</v>
      </c>
      <c r="E50" t="s">
        <v>11</v>
      </c>
      <c r="F50" s="2">
        <f>Tabella1_2[[#This Row],[DATA FATTURA]]+60</f>
        <v>45537</v>
      </c>
      <c r="G50" s="4">
        <f>Tabella1_2[[#This Row],[IMPORTO]]*0.22</f>
        <v>70.400000000000006</v>
      </c>
      <c r="H50" s="4">
        <f>Tabella1_2[[#This Row],[IMPORTO]]+Tabella1_2[[#This Row],[IVA]]</f>
        <v>390.4</v>
      </c>
      <c r="I50" t="str">
        <f ca="1">IF(Tabella1_2[[#This Row],[DATA SCADENZA]]&lt;TODAY(),"PAGATA","DA PAGARE")</f>
        <v>DA PAGARE</v>
      </c>
    </row>
    <row r="51" spans="1:9" x14ac:dyDescent="0.3">
      <c r="A51">
        <v>29</v>
      </c>
      <c r="B51" s="2">
        <v>45478</v>
      </c>
      <c r="C51" s="3">
        <v>660</v>
      </c>
      <c r="D51" t="s">
        <v>8</v>
      </c>
      <c r="E51" t="s">
        <v>11</v>
      </c>
      <c r="F51" s="2">
        <f>Tabella1_2[[#This Row],[DATA FATTURA]]+60</f>
        <v>45538</v>
      </c>
      <c r="G51" s="4">
        <f>Tabella1_2[[#This Row],[IMPORTO]]*0.22</f>
        <v>145.19999999999999</v>
      </c>
      <c r="H51" s="4">
        <f>Tabella1_2[[#This Row],[IMPORTO]]+Tabella1_2[[#This Row],[IVA]]</f>
        <v>805.2</v>
      </c>
      <c r="I51" t="str">
        <f ca="1">IF(Tabella1_2[[#This Row],[DATA SCADENZA]]&lt;TODAY(),"PAGATA","DA PAGARE")</f>
        <v>DA PAGARE</v>
      </c>
    </row>
    <row r="52" spans="1:9" x14ac:dyDescent="0.3">
      <c r="A52">
        <v>453</v>
      </c>
      <c r="B52" s="2">
        <v>45479</v>
      </c>
      <c r="C52" s="3">
        <v>7400</v>
      </c>
      <c r="D52" t="s">
        <v>22</v>
      </c>
      <c r="E52" t="s">
        <v>12</v>
      </c>
      <c r="F52" s="2">
        <f>Tabella1_2[[#This Row],[DATA FATTURA]]+60</f>
        <v>45539</v>
      </c>
      <c r="G52" s="4">
        <f>Tabella1_2[[#This Row],[IMPORTO]]*0.22</f>
        <v>1628</v>
      </c>
      <c r="H52" s="4">
        <f>Tabella1_2[[#This Row],[IMPORTO]]+Tabella1_2[[#This Row],[IVA]]</f>
        <v>9028</v>
      </c>
      <c r="I52" t="str">
        <f ca="1">IF(Tabella1_2[[#This Row],[DATA SCADENZA]]&lt;TODAY(),"PAGATA","DA PAGARE")</f>
        <v>DA PAGARE</v>
      </c>
    </row>
    <row r="53" spans="1:9" x14ac:dyDescent="0.3">
      <c r="A53">
        <v>224</v>
      </c>
      <c r="B53" s="2">
        <v>45480</v>
      </c>
      <c r="C53" s="3">
        <v>4560</v>
      </c>
      <c r="D53" t="s">
        <v>5</v>
      </c>
      <c r="E53" t="s">
        <v>12</v>
      </c>
      <c r="F53" s="2">
        <f>Tabella1_2[[#This Row],[DATA FATTURA]]+60</f>
        <v>45540</v>
      </c>
      <c r="G53" s="4">
        <f>Tabella1_2[[#This Row],[IMPORTO]]*0.22</f>
        <v>1003.2</v>
      </c>
      <c r="H53" s="4">
        <f>Tabella1_2[[#This Row],[IMPORTO]]+Tabella1_2[[#This Row],[IVA]]</f>
        <v>5563.2</v>
      </c>
      <c r="I53" t="str">
        <f ca="1">IF(Tabella1_2[[#This Row],[DATA SCADENZA]]&lt;TODAY(),"PAGATA","DA PAGARE")</f>
        <v>DA PAGARE</v>
      </c>
    </row>
    <row r="54" spans="1:9" x14ac:dyDescent="0.3">
      <c r="A54">
        <v>28</v>
      </c>
      <c r="B54" s="2">
        <v>45481</v>
      </c>
      <c r="C54" s="3">
        <v>640</v>
      </c>
      <c r="D54" t="s">
        <v>22</v>
      </c>
      <c r="E54" t="s">
        <v>12</v>
      </c>
      <c r="F54" s="2">
        <f>Tabella1_2[[#This Row],[DATA FATTURA]]+60</f>
        <v>45541</v>
      </c>
      <c r="G54" s="4">
        <f>Tabella1_2[[#This Row],[IMPORTO]]*0.22</f>
        <v>140.80000000000001</v>
      </c>
      <c r="H54" s="4">
        <f>Tabella1_2[[#This Row],[IMPORTO]]+Tabella1_2[[#This Row],[IVA]]</f>
        <v>780.8</v>
      </c>
      <c r="I54" t="str">
        <f ca="1">IF(Tabella1_2[[#This Row],[DATA SCADENZA]]&lt;TODAY(),"PAGATA","DA PAGARE")</f>
        <v>DA PAGARE</v>
      </c>
    </row>
    <row r="55" spans="1:9" x14ac:dyDescent="0.3">
      <c r="A55">
        <v>457</v>
      </c>
      <c r="B55" s="2">
        <v>45482</v>
      </c>
      <c r="C55" s="3">
        <v>2350</v>
      </c>
      <c r="D55" t="s">
        <v>8</v>
      </c>
      <c r="E55" t="s">
        <v>13</v>
      </c>
      <c r="F55" s="2">
        <f>Tabella1_2[[#This Row],[DATA FATTURA]]+60</f>
        <v>45542</v>
      </c>
      <c r="G55" s="4">
        <f>Tabella1_2[[#This Row],[IMPORTO]]*0.22</f>
        <v>517</v>
      </c>
      <c r="H55" s="4">
        <f>Tabella1_2[[#This Row],[IMPORTO]]+Tabella1_2[[#This Row],[IVA]]</f>
        <v>2867</v>
      </c>
      <c r="I55" t="str">
        <f ca="1">IF(Tabella1_2[[#This Row],[DATA SCADENZA]]&lt;TODAY(),"PAGATA","DA PAGARE")</f>
        <v>DA PAGARE</v>
      </c>
    </row>
    <row r="56" spans="1:9" x14ac:dyDescent="0.3">
      <c r="A56">
        <v>499</v>
      </c>
      <c r="B56" s="2">
        <v>45483</v>
      </c>
      <c r="C56" s="3">
        <v>4100</v>
      </c>
      <c r="D56" t="s">
        <v>7</v>
      </c>
      <c r="E56" t="s">
        <v>13</v>
      </c>
      <c r="F56" s="2">
        <f>Tabella1_2[[#This Row],[DATA FATTURA]]+60</f>
        <v>45543</v>
      </c>
      <c r="G56" s="4">
        <f>Tabella1_2[[#This Row],[IMPORTO]]*0.22</f>
        <v>902</v>
      </c>
      <c r="H56" s="4">
        <f>Tabella1_2[[#This Row],[IMPORTO]]+Tabella1_2[[#This Row],[IVA]]</f>
        <v>5002</v>
      </c>
      <c r="I56" t="str">
        <f ca="1">IF(Tabella1_2[[#This Row],[DATA SCADENZA]]&lt;TODAY(),"PAGATA","DA PAGARE")</f>
        <v>DA PAGARE</v>
      </c>
    </row>
    <row r="57" spans="1:9" x14ac:dyDescent="0.3">
      <c r="A57">
        <v>188</v>
      </c>
      <c r="B57" s="2">
        <v>45484</v>
      </c>
      <c r="C57" s="3">
        <v>3840</v>
      </c>
      <c r="D57" t="s">
        <v>3</v>
      </c>
      <c r="E57" t="s">
        <v>12</v>
      </c>
      <c r="F57" s="2">
        <f>Tabella1_2[[#This Row],[DATA FATTURA]]+60</f>
        <v>45544</v>
      </c>
      <c r="G57" s="4">
        <f>Tabella1_2[[#This Row],[IMPORTO]]*0.22</f>
        <v>844.8</v>
      </c>
      <c r="H57" s="4">
        <f>Tabella1_2[[#This Row],[IMPORTO]]+Tabella1_2[[#This Row],[IVA]]</f>
        <v>4684.8</v>
      </c>
      <c r="I57" t="str">
        <f ca="1">IF(Tabella1_2[[#This Row],[DATA SCADENZA]]&lt;TODAY(),"PAGATA","DA PAGARE")</f>
        <v>DA PAGARE</v>
      </c>
    </row>
    <row r="58" spans="1:9" x14ac:dyDescent="0.3">
      <c r="A58">
        <v>209</v>
      </c>
      <c r="B58" s="2">
        <v>45485</v>
      </c>
      <c r="C58" s="3">
        <v>4260</v>
      </c>
      <c r="D58" t="s">
        <v>3</v>
      </c>
      <c r="E58" t="s">
        <v>12</v>
      </c>
      <c r="F58" s="2">
        <f>Tabella1_2[[#This Row],[DATA FATTURA]]+60</f>
        <v>45545</v>
      </c>
      <c r="G58" s="4">
        <f>Tabella1_2[[#This Row],[IMPORTO]]*0.22</f>
        <v>937.2</v>
      </c>
      <c r="H58" s="4">
        <f>Tabella1_2[[#This Row],[IMPORTO]]+Tabella1_2[[#This Row],[IVA]]</f>
        <v>5197.2</v>
      </c>
      <c r="I58" t="str">
        <f ca="1">IF(Tabella1_2[[#This Row],[DATA SCADENZA]]&lt;TODAY(),"PAGATA","DA PAGARE")</f>
        <v>DA PAGARE</v>
      </c>
    </row>
    <row r="59" spans="1:9" x14ac:dyDescent="0.3">
      <c r="A59">
        <v>117</v>
      </c>
      <c r="B59" s="2">
        <v>45486</v>
      </c>
      <c r="C59" s="3">
        <v>2420</v>
      </c>
      <c r="D59" t="s">
        <v>8</v>
      </c>
      <c r="E59" t="s">
        <v>12</v>
      </c>
      <c r="F59" s="2">
        <f>Tabella1_2[[#This Row],[DATA FATTURA]]+60</f>
        <v>45546</v>
      </c>
      <c r="G59" s="4">
        <f>Tabella1_2[[#This Row],[IMPORTO]]*0.22</f>
        <v>532.4</v>
      </c>
      <c r="H59" s="4">
        <f>Tabella1_2[[#This Row],[IMPORTO]]+Tabella1_2[[#This Row],[IVA]]</f>
        <v>2952.4</v>
      </c>
      <c r="I59" t="str">
        <f ca="1">IF(Tabella1_2[[#This Row],[DATA SCADENZA]]&lt;TODAY(),"PAGATA","DA PAGARE")</f>
        <v>DA PAGARE</v>
      </c>
    </row>
    <row r="60" spans="1:9" x14ac:dyDescent="0.3">
      <c r="A60">
        <v>411</v>
      </c>
      <c r="B60" s="2">
        <v>45487</v>
      </c>
      <c r="C60" s="3">
        <v>5300</v>
      </c>
      <c r="D60" t="s">
        <v>5</v>
      </c>
      <c r="E60" t="s">
        <v>12</v>
      </c>
      <c r="F60" s="2">
        <f>Tabella1_2[[#This Row],[DATA FATTURA]]+60</f>
        <v>45547</v>
      </c>
      <c r="G60" s="4">
        <f>Tabella1_2[[#This Row],[IMPORTO]]*0.22</f>
        <v>1166</v>
      </c>
      <c r="H60" s="4">
        <f>Tabella1_2[[#This Row],[IMPORTO]]+Tabella1_2[[#This Row],[IVA]]</f>
        <v>6466</v>
      </c>
      <c r="I60" t="str">
        <f ca="1">IF(Tabella1_2[[#This Row],[DATA SCADENZA]]&lt;TODAY(),"PAGATA","DA PAGARE")</f>
        <v>DA PAGARE</v>
      </c>
    </row>
    <row r="61" spans="1:9" x14ac:dyDescent="0.3">
      <c r="A61">
        <v>244</v>
      </c>
      <c r="B61" s="2">
        <v>45488</v>
      </c>
      <c r="C61" s="3">
        <v>4960</v>
      </c>
      <c r="D61" t="s">
        <v>7</v>
      </c>
      <c r="E61" t="s">
        <v>12</v>
      </c>
      <c r="F61" s="2">
        <f>Tabella1_2[[#This Row],[DATA FATTURA]]+60</f>
        <v>45548</v>
      </c>
      <c r="G61" s="4">
        <f>Tabella1_2[[#This Row],[IMPORTO]]*0.22</f>
        <v>1091.2</v>
      </c>
      <c r="H61" s="4">
        <f>Tabella1_2[[#This Row],[IMPORTO]]+Tabella1_2[[#This Row],[IVA]]</f>
        <v>6051.2</v>
      </c>
      <c r="I61" t="str">
        <f ca="1">IF(Tabella1_2[[#This Row],[DATA SCADENZA]]&lt;TODAY(),"PAGATA","DA PAGARE")</f>
        <v>DA PAGARE</v>
      </c>
    </row>
    <row r="62" spans="1:9" x14ac:dyDescent="0.3">
      <c r="A62">
        <v>483</v>
      </c>
      <c r="B62" s="2">
        <v>45489</v>
      </c>
      <c r="C62" s="3">
        <v>5700</v>
      </c>
      <c r="D62" t="s">
        <v>3</v>
      </c>
      <c r="E62" t="s">
        <v>14</v>
      </c>
      <c r="F62" s="2">
        <f>Tabella1_2[[#This Row],[DATA FATTURA]]+60</f>
        <v>45549</v>
      </c>
      <c r="G62" s="4">
        <f>Tabella1_2[[#This Row],[IMPORTO]]*0.22</f>
        <v>1254</v>
      </c>
      <c r="H62" s="4">
        <f>Tabella1_2[[#This Row],[IMPORTO]]+Tabella1_2[[#This Row],[IVA]]</f>
        <v>6954</v>
      </c>
      <c r="I62" t="str">
        <f ca="1">IF(Tabella1_2[[#This Row],[DATA SCADENZA]]&lt;TODAY(),"PAGATA","DA PAGARE")</f>
        <v>DA PAGARE</v>
      </c>
    </row>
    <row r="63" spans="1:9" x14ac:dyDescent="0.3">
      <c r="A63">
        <v>339</v>
      </c>
      <c r="B63" s="2">
        <v>45490</v>
      </c>
      <c r="C63" s="3">
        <v>1700</v>
      </c>
      <c r="D63" t="s">
        <v>22</v>
      </c>
      <c r="E63" t="s">
        <v>13</v>
      </c>
      <c r="F63" s="2">
        <f>Tabella1_2[[#This Row],[DATA FATTURA]]+60</f>
        <v>45550</v>
      </c>
      <c r="G63" s="4">
        <f>Tabella1_2[[#This Row],[IMPORTO]]*0.22</f>
        <v>374</v>
      </c>
      <c r="H63" s="4">
        <f>Tabella1_2[[#This Row],[IMPORTO]]+Tabella1_2[[#This Row],[IVA]]</f>
        <v>2074</v>
      </c>
      <c r="I63" t="str">
        <f ca="1">IF(Tabella1_2[[#This Row],[DATA SCADENZA]]&lt;TODAY(),"PAGATA","DA PAGARE")</f>
        <v>DA PAGARE</v>
      </c>
    </row>
    <row r="64" spans="1:9" x14ac:dyDescent="0.3">
      <c r="A64">
        <v>251</v>
      </c>
      <c r="B64" s="2">
        <v>45491</v>
      </c>
      <c r="C64" s="3">
        <v>5100</v>
      </c>
      <c r="D64" t="s">
        <v>4</v>
      </c>
      <c r="E64" t="s">
        <v>12</v>
      </c>
      <c r="F64" s="2">
        <f>Tabella1_2[[#This Row],[DATA FATTURA]]+60</f>
        <v>45551</v>
      </c>
      <c r="G64" s="4">
        <f>Tabella1_2[[#This Row],[IMPORTO]]*0.22</f>
        <v>1122</v>
      </c>
      <c r="H64" s="4">
        <f>Tabella1_2[[#This Row],[IMPORTO]]+Tabella1_2[[#This Row],[IVA]]</f>
        <v>6222</v>
      </c>
      <c r="I64" t="str">
        <f ca="1">IF(Tabella1_2[[#This Row],[DATA SCADENZA]]&lt;TODAY(),"PAGATA","DA PAGARE")</f>
        <v>DA PAGARE</v>
      </c>
    </row>
    <row r="65" spans="1:9" x14ac:dyDescent="0.3">
      <c r="A65">
        <v>141</v>
      </c>
      <c r="B65" s="2">
        <v>45492</v>
      </c>
      <c r="C65" s="3">
        <v>2900</v>
      </c>
      <c r="D65" t="s">
        <v>3</v>
      </c>
      <c r="E65" t="s">
        <v>11</v>
      </c>
      <c r="F65" s="2">
        <f>Tabella1_2[[#This Row],[DATA FATTURA]]+60</f>
        <v>45552</v>
      </c>
      <c r="G65" s="4">
        <f>Tabella1_2[[#This Row],[IMPORTO]]*0.22</f>
        <v>638</v>
      </c>
      <c r="H65" s="4">
        <f>Tabella1_2[[#This Row],[IMPORTO]]+Tabella1_2[[#This Row],[IVA]]</f>
        <v>3538</v>
      </c>
      <c r="I65" t="str">
        <f ca="1">IF(Tabella1_2[[#This Row],[DATA SCADENZA]]&lt;TODAY(),"PAGATA","DA PAGARE")</f>
        <v>DA PAGARE</v>
      </c>
    </row>
    <row r="66" spans="1:9" x14ac:dyDescent="0.3">
      <c r="A66">
        <v>242</v>
      </c>
      <c r="B66" s="2">
        <v>45493</v>
      </c>
      <c r="C66" s="3">
        <v>4920</v>
      </c>
      <c r="D66" t="s">
        <v>6</v>
      </c>
      <c r="E66" t="s">
        <v>14</v>
      </c>
      <c r="F66" s="2">
        <f>Tabella1_2[[#This Row],[DATA FATTURA]]+60</f>
        <v>45553</v>
      </c>
      <c r="G66" s="4">
        <f>Tabella1_2[[#This Row],[IMPORTO]]*0.22</f>
        <v>1082.4000000000001</v>
      </c>
      <c r="H66" s="4">
        <f>Tabella1_2[[#This Row],[IMPORTO]]+Tabella1_2[[#This Row],[IVA]]</f>
        <v>6002.4</v>
      </c>
      <c r="I66" t="str">
        <f ca="1">IF(Tabella1_2[[#This Row],[DATA SCADENZA]]&lt;TODAY(),"PAGATA","DA PAGARE")</f>
        <v>DA PAGARE</v>
      </c>
    </row>
    <row r="67" spans="1:9" x14ac:dyDescent="0.3">
      <c r="A67">
        <v>152</v>
      </c>
      <c r="B67" s="2">
        <v>45494</v>
      </c>
      <c r="C67" s="3">
        <v>3120</v>
      </c>
      <c r="D67" t="s">
        <v>22</v>
      </c>
      <c r="E67" t="s">
        <v>11</v>
      </c>
      <c r="F67" s="2">
        <f>Tabella1_2[[#This Row],[DATA FATTURA]]+60</f>
        <v>45554</v>
      </c>
      <c r="G67" s="4">
        <f>Tabella1_2[[#This Row],[IMPORTO]]*0.22</f>
        <v>686.4</v>
      </c>
      <c r="H67" s="4">
        <f>Tabella1_2[[#This Row],[IMPORTO]]+Tabella1_2[[#This Row],[IVA]]</f>
        <v>3806.4</v>
      </c>
      <c r="I67" t="str">
        <f ca="1">IF(Tabella1_2[[#This Row],[DATA SCADENZA]]&lt;TODAY(),"PAGATA","DA PAGARE")</f>
        <v>DA PAGARE</v>
      </c>
    </row>
    <row r="68" spans="1:9" x14ac:dyDescent="0.3">
      <c r="A68">
        <v>223</v>
      </c>
      <c r="B68" s="2">
        <v>45495</v>
      </c>
      <c r="C68" s="3">
        <v>4540</v>
      </c>
      <c r="D68" t="s">
        <v>4</v>
      </c>
      <c r="E68" t="s">
        <v>12</v>
      </c>
      <c r="F68" s="2">
        <f>Tabella1_2[[#This Row],[DATA FATTURA]]+60</f>
        <v>45555</v>
      </c>
      <c r="G68" s="4">
        <f>Tabella1_2[[#This Row],[IMPORTO]]*0.22</f>
        <v>998.8</v>
      </c>
      <c r="H68" s="4">
        <f>Tabella1_2[[#This Row],[IMPORTO]]+Tabella1_2[[#This Row],[IVA]]</f>
        <v>5538.8</v>
      </c>
      <c r="I68" t="str">
        <f ca="1">IF(Tabella1_2[[#This Row],[DATA SCADENZA]]&lt;TODAY(),"PAGATA","DA PAGARE")</f>
        <v>DA PAGARE</v>
      </c>
    </row>
    <row r="69" spans="1:9" x14ac:dyDescent="0.3">
      <c r="A69">
        <v>427</v>
      </c>
      <c r="B69" s="2">
        <v>45496</v>
      </c>
      <c r="C69" s="3">
        <v>6100</v>
      </c>
      <c r="D69" t="s">
        <v>4</v>
      </c>
      <c r="E69" t="s">
        <v>14</v>
      </c>
      <c r="F69" s="2">
        <f>Tabella1_2[[#This Row],[DATA FATTURA]]+60</f>
        <v>45556</v>
      </c>
      <c r="G69" s="4">
        <f>Tabella1_2[[#This Row],[IMPORTO]]*0.22</f>
        <v>1342</v>
      </c>
      <c r="H69" s="4">
        <f>Tabella1_2[[#This Row],[IMPORTO]]+Tabella1_2[[#This Row],[IVA]]</f>
        <v>7442</v>
      </c>
      <c r="I69" t="str">
        <f ca="1">IF(Tabella1_2[[#This Row],[DATA SCADENZA]]&lt;TODAY(),"PAGATA","DA PAGARE")</f>
        <v>DA PAGARE</v>
      </c>
    </row>
    <row r="70" spans="1:9" x14ac:dyDescent="0.3">
      <c r="A70">
        <v>187</v>
      </c>
      <c r="B70" s="2">
        <v>45497</v>
      </c>
      <c r="C70" s="3">
        <v>3820</v>
      </c>
      <c r="D70" t="s">
        <v>9</v>
      </c>
      <c r="E70" t="s">
        <v>12</v>
      </c>
      <c r="F70" s="2">
        <f>Tabella1_2[[#This Row],[DATA FATTURA]]+60</f>
        <v>45557</v>
      </c>
      <c r="G70" s="4">
        <f>Tabella1_2[[#This Row],[IMPORTO]]*0.22</f>
        <v>840.4</v>
      </c>
      <c r="H70" s="4">
        <f>Tabella1_2[[#This Row],[IMPORTO]]+Tabella1_2[[#This Row],[IVA]]</f>
        <v>4660.3999999999996</v>
      </c>
      <c r="I70" t="str">
        <f ca="1">IF(Tabella1_2[[#This Row],[DATA SCADENZA]]&lt;TODAY(),"PAGATA","DA PAGARE")</f>
        <v>DA PAGARE</v>
      </c>
    </row>
    <row r="71" spans="1:9" x14ac:dyDescent="0.3">
      <c r="A71">
        <v>292</v>
      </c>
      <c r="B71" s="2">
        <v>45498</v>
      </c>
      <c r="C71" s="3">
        <v>5920</v>
      </c>
      <c r="D71" t="s">
        <v>5</v>
      </c>
      <c r="E71" t="s">
        <v>11</v>
      </c>
      <c r="F71" s="2">
        <f>Tabella1_2[[#This Row],[DATA FATTURA]]+60</f>
        <v>45558</v>
      </c>
      <c r="G71" s="4">
        <f>Tabella1_2[[#This Row],[IMPORTO]]*0.22</f>
        <v>1302.4000000000001</v>
      </c>
      <c r="H71" s="4">
        <f>Tabella1_2[[#This Row],[IMPORTO]]+Tabella1_2[[#This Row],[IVA]]</f>
        <v>7222.4</v>
      </c>
      <c r="I71" t="str">
        <f ca="1">IF(Tabella1_2[[#This Row],[DATA SCADENZA]]&lt;TODAY(),"PAGATA","DA PAGARE")</f>
        <v>DA PAGARE</v>
      </c>
    </row>
    <row r="72" spans="1:9" x14ac:dyDescent="0.3">
      <c r="A72">
        <v>445</v>
      </c>
      <c r="B72" s="2">
        <v>45499</v>
      </c>
      <c r="C72" s="3">
        <v>7000</v>
      </c>
      <c r="D72" t="s">
        <v>5</v>
      </c>
      <c r="E72" t="s">
        <v>13</v>
      </c>
      <c r="F72" s="2">
        <f>Tabella1_2[[#This Row],[DATA FATTURA]]+60</f>
        <v>45559</v>
      </c>
      <c r="G72" s="4">
        <f>Tabella1_2[[#This Row],[IMPORTO]]*0.22</f>
        <v>1540</v>
      </c>
      <c r="H72" s="4">
        <f>Tabella1_2[[#This Row],[IMPORTO]]+Tabella1_2[[#This Row],[IVA]]</f>
        <v>8540</v>
      </c>
      <c r="I72" t="str">
        <f ca="1">IF(Tabella1_2[[#This Row],[DATA SCADENZA]]&lt;TODAY(),"PAGATA","DA PAGARE")</f>
        <v>DA PAGARE</v>
      </c>
    </row>
    <row r="73" spans="1:9" x14ac:dyDescent="0.3">
      <c r="A73">
        <v>270</v>
      </c>
      <c r="B73" s="2">
        <v>45500</v>
      </c>
      <c r="C73" s="3">
        <v>5480</v>
      </c>
      <c r="D73" t="s">
        <v>8</v>
      </c>
      <c r="E73" t="s">
        <v>14</v>
      </c>
      <c r="F73" s="2">
        <f>Tabella1_2[[#This Row],[DATA FATTURA]]+60</f>
        <v>45560</v>
      </c>
      <c r="G73" s="4">
        <f>Tabella1_2[[#This Row],[IMPORTO]]*0.22</f>
        <v>1205.5999999999999</v>
      </c>
      <c r="H73" s="4">
        <f>Tabella1_2[[#This Row],[IMPORTO]]+Tabella1_2[[#This Row],[IVA]]</f>
        <v>6685.6</v>
      </c>
      <c r="I73" t="str">
        <f ca="1">IF(Tabella1_2[[#This Row],[DATA SCADENZA]]&lt;TODAY(),"PAGATA","DA PAGARE")</f>
        <v>DA PAGARE</v>
      </c>
    </row>
    <row r="74" spans="1:9" x14ac:dyDescent="0.3">
      <c r="A74">
        <v>448</v>
      </c>
      <c r="B74" s="2">
        <v>45501</v>
      </c>
      <c r="C74" s="3">
        <v>7150</v>
      </c>
      <c r="D74" t="s">
        <v>7</v>
      </c>
      <c r="E74" t="s">
        <v>12</v>
      </c>
      <c r="F74" s="2">
        <f>Tabella1_2[[#This Row],[DATA FATTURA]]+60</f>
        <v>45561</v>
      </c>
      <c r="G74" s="4">
        <f>Tabella1_2[[#This Row],[IMPORTO]]*0.22</f>
        <v>1573</v>
      </c>
      <c r="H74" s="4">
        <f>Tabella1_2[[#This Row],[IMPORTO]]+Tabella1_2[[#This Row],[IVA]]</f>
        <v>8723</v>
      </c>
      <c r="I74" t="str">
        <f ca="1">IF(Tabella1_2[[#This Row],[DATA SCADENZA]]&lt;TODAY(),"PAGATA","DA PAGARE")</f>
        <v>DA PAGARE</v>
      </c>
    </row>
    <row r="75" spans="1:9" x14ac:dyDescent="0.3">
      <c r="A75">
        <v>9</v>
      </c>
      <c r="B75" s="2">
        <v>45502</v>
      </c>
      <c r="C75" s="3">
        <v>260</v>
      </c>
      <c r="D75" t="s">
        <v>8</v>
      </c>
      <c r="E75" t="s">
        <v>13</v>
      </c>
      <c r="F75" s="2">
        <f>Tabella1_2[[#This Row],[DATA FATTURA]]+60</f>
        <v>45562</v>
      </c>
      <c r="G75" s="4">
        <f>Tabella1_2[[#This Row],[IMPORTO]]*0.22</f>
        <v>57.2</v>
      </c>
      <c r="H75" s="4">
        <f>Tabella1_2[[#This Row],[IMPORTO]]+Tabella1_2[[#This Row],[IVA]]</f>
        <v>317.2</v>
      </c>
      <c r="I75" t="str">
        <f ca="1">IF(Tabella1_2[[#This Row],[DATA SCADENZA]]&lt;TODAY(),"PAGATA","DA PAGARE")</f>
        <v>DA PAGARE</v>
      </c>
    </row>
    <row r="76" spans="1:9" x14ac:dyDescent="0.3">
      <c r="A76">
        <v>484</v>
      </c>
      <c r="B76" s="2">
        <v>45503</v>
      </c>
      <c r="C76" s="3">
        <v>5600</v>
      </c>
      <c r="D76" t="s">
        <v>6</v>
      </c>
      <c r="E76" t="s">
        <v>11</v>
      </c>
      <c r="F76" s="2">
        <f>Tabella1_2[[#This Row],[DATA FATTURA]]+60</f>
        <v>45563</v>
      </c>
      <c r="G76" s="4">
        <f>Tabella1_2[[#This Row],[IMPORTO]]*0.22</f>
        <v>1232</v>
      </c>
      <c r="H76" s="4">
        <f>Tabella1_2[[#This Row],[IMPORTO]]+Tabella1_2[[#This Row],[IVA]]</f>
        <v>6832</v>
      </c>
      <c r="I76" t="str">
        <f ca="1">IF(Tabella1_2[[#This Row],[DATA SCADENZA]]&lt;TODAY(),"PAGATA","DA PAGARE")</f>
        <v>DA PAGARE</v>
      </c>
    </row>
    <row r="77" spans="1:9" x14ac:dyDescent="0.3">
      <c r="A77">
        <v>374</v>
      </c>
      <c r="B77" s="2">
        <v>45504</v>
      </c>
      <c r="C77" s="3">
        <v>3450</v>
      </c>
      <c r="D77" t="s">
        <v>9</v>
      </c>
      <c r="E77" t="s">
        <v>13</v>
      </c>
      <c r="F77" s="2">
        <f>Tabella1_2[[#This Row],[DATA FATTURA]]+60</f>
        <v>45564</v>
      </c>
      <c r="G77" s="4">
        <f>Tabella1_2[[#This Row],[IMPORTO]]*0.22</f>
        <v>759</v>
      </c>
      <c r="H77" s="4">
        <f>Tabella1_2[[#This Row],[IMPORTO]]+Tabella1_2[[#This Row],[IVA]]</f>
        <v>4209</v>
      </c>
      <c r="I77" t="str">
        <f ca="1">IF(Tabella1_2[[#This Row],[DATA SCADENZA]]&lt;TODAY(),"PAGATA","DA PAGARE")</f>
        <v>DA PAGARE</v>
      </c>
    </row>
    <row r="78" spans="1:9" x14ac:dyDescent="0.3">
      <c r="A78">
        <v>285</v>
      </c>
      <c r="B78" s="2">
        <v>45505</v>
      </c>
      <c r="C78" s="3">
        <v>5780</v>
      </c>
      <c r="D78" t="s">
        <v>4</v>
      </c>
      <c r="E78" t="s">
        <v>12</v>
      </c>
      <c r="F78" s="2">
        <f>Tabella1_2[[#This Row],[DATA FATTURA]]+60</f>
        <v>45565</v>
      </c>
      <c r="G78" s="4">
        <f>Tabella1_2[[#This Row],[IMPORTO]]*0.22</f>
        <v>1271.5999999999999</v>
      </c>
      <c r="H78" s="4">
        <f>Tabella1_2[[#This Row],[IMPORTO]]+Tabella1_2[[#This Row],[IVA]]</f>
        <v>7051.6</v>
      </c>
      <c r="I78" t="str">
        <f ca="1">IF(Tabella1_2[[#This Row],[DATA SCADENZA]]&lt;TODAY(),"PAGATA","DA PAGARE")</f>
        <v>DA PAGARE</v>
      </c>
    </row>
    <row r="79" spans="1:9" x14ac:dyDescent="0.3">
      <c r="A79">
        <v>231</v>
      </c>
      <c r="B79" s="2">
        <v>45506</v>
      </c>
      <c r="C79" s="3">
        <v>4700</v>
      </c>
      <c r="D79" t="s">
        <v>22</v>
      </c>
      <c r="E79" t="s">
        <v>14</v>
      </c>
      <c r="F79" s="2">
        <f>Tabella1_2[[#This Row],[DATA FATTURA]]+60</f>
        <v>45566</v>
      </c>
      <c r="G79" s="4">
        <f>Tabella1_2[[#This Row],[IMPORTO]]*0.22</f>
        <v>1034</v>
      </c>
      <c r="H79" s="4">
        <f>Tabella1_2[[#This Row],[IMPORTO]]+Tabella1_2[[#This Row],[IVA]]</f>
        <v>5734</v>
      </c>
      <c r="I79" t="str">
        <f ca="1">IF(Tabella1_2[[#This Row],[DATA SCADENZA]]&lt;TODAY(),"PAGATA","DA PAGARE")</f>
        <v>DA PAGARE</v>
      </c>
    </row>
    <row r="80" spans="1:9" x14ac:dyDescent="0.3">
      <c r="A80">
        <v>119</v>
      </c>
      <c r="B80" s="2">
        <v>45507</v>
      </c>
      <c r="C80" s="3">
        <v>2460</v>
      </c>
      <c r="D80" t="s">
        <v>9</v>
      </c>
      <c r="E80" t="s">
        <v>14</v>
      </c>
      <c r="F80" s="2">
        <f>Tabella1_2[[#This Row],[DATA FATTURA]]+60</f>
        <v>45567</v>
      </c>
      <c r="G80" s="4">
        <f>Tabella1_2[[#This Row],[IMPORTO]]*0.22</f>
        <v>541.20000000000005</v>
      </c>
      <c r="H80" s="4">
        <f>Tabella1_2[[#This Row],[IMPORTO]]+Tabella1_2[[#This Row],[IVA]]</f>
        <v>3001.2</v>
      </c>
      <c r="I80" t="str">
        <f ca="1">IF(Tabella1_2[[#This Row],[DATA SCADENZA]]&lt;TODAY(),"PAGATA","DA PAGARE")</f>
        <v>DA PAGARE</v>
      </c>
    </row>
    <row r="81" spans="1:9" x14ac:dyDescent="0.3">
      <c r="A81">
        <v>233</v>
      </c>
      <c r="B81" s="2">
        <v>45508</v>
      </c>
      <c r="C81" s="3">
        <v>4740</v>
      </c>
      <c r="D81" t="s">
        <v>8</v>
      </c>
      <c r="E81" t="s">
        <v>13</v>
      </c>
      <c r="F81" s="2">
        <f>Tabella1_2[[#This Row],[DATA FATTURA]]+60</f>
        <v>45568</v>
      </c>
      <c r="G81" s="4">
        <f>Tabella1_2[[#This Row],[IMPORTO]]*0.22</f>
        <v>1042.8</v>
      </c>
      <c r="H81" s="4">
        <f>Tabella1_2[[#This Row],[IMPORTO]]+Tabella1_2[[#This Row],[IVA]]</f>
        <v>5782.8</v>
      </c>
      <c r="I81" t="str">
        <f ca="1">IF(Tabella1_2[[#This Row],[DATA SCADENZA]]&lt;TODAY(),"PAGATA","DA PAGARE")</f>
        <v>DA PAGARE</v>
      </c>
    </row>
    <row r="82" spans="1:9" x14ac:dyDescent="0.3">
      <c r="A82">
        <v>110</v>
      </c>
      <c r="B82" s="2">
        <v>45509</v>
      </c>
      <c r="C82" s="3">
        <v>2280</v>
      </c>
      <c r="D82" t="s">
        <v>6</v>
      </c>
      <c r="E82" t="s">
        <v>11</v>
      </c>
      <c r="F82" s="2">
        <f>Tabella1_2[[#This Row],[DATA FATTURA]]+60</f>
        <v>45569</v>
      </c>
      <c r="G82" s="4">
        <f>Tabella1_2[[#This Row],[IMPORTO]]*0.22</f>
        <v>501.6</v>
      </c>
      <c r="H82" s="4">
        <f>Tabella1_2[[#This Row],[IMPORTO]]+Tabella1_2[[#This Row],[IVA]]</f>
        <v>2781.6</v>
      </c>
      <c r="I82" t="str">
        <f ca="1">IF(Tabella1_2[[#This Row],[DATA SCADENZA]]&lt;TODAY(),"PAGATA","DA PAGARE")</f>
        <v>DA PAGARE</v>
      </c>
    </row>
    <row r="83" spans="1:9" x14ac:dyDescent="0.3">
      <c r="A83">
        <v>361</v>
      </c>
      <c r="B83" s="2">
        <v>45510</v>
      </c>
      <c r="C83" s="3">
        <v>2800</v>
      </c>
      <c r="D83" t="s">
        <v>6</v>
      </c>
      <c r="E83" t="s">
        <v>13</v>
      </c>
      <c r="F83" s="2">
        <f>Tabella1_2[[#This Row],[DATA FATTURA]]+60</f>
        <v>45570</v>
      </c>
      <c r="G83" s="4">
        <f>Tabella1_2[[#This Row],[IMPORTO]]*0.22</f>
        <v>616</v>
      </c>
      <c r="H83" s="4">
        <f>Tabella1_2[[#This Row],[IMPORTO]]+Tabella1_2[[#This Row],[IVA]]</f>
        <v>3416</v>
      </c>
      <c r="I83" t="str">
        <f ca="1">IF(Tabella1_2[[#This Row],[DATA SCADENZA]]&lt;TODAY(),"PAGATA","DA PAGARE")</f>
        <v>DA PAGARE</v>
      </c>
    </row>
    <row r="84" spans="1:9" x14ac:dyDescent="0.3">
      <c r="A84">
        <v>222</v>
      </c>
      <c r="B84" s="2">
        <v>45511</v>
      </c>
      <c r="C84" s="3">
        <v>4520</v>
      </c>
      <c r="D84" t="s">
        <v>3</v>
      </c>
      <c r="E84" t="s">
        <v>11</v>
      </c>
      <c r="F84" s="2">
        <f>Tabella1_2[[#This Row],[DATA FATTURA]]+60</f>
        <v>45571</v>
      </c>
      <c r="G84" s="4">
        <f>Tabella1_2[[#This Row],[IMPORTO]]*0.22</f>
        <v>994.4</v>
      </c>
      <c r="H84" s="4">
        <f>Tabella1_2[[#This Row],[IMPORTO]]+Tabella1_2[[#This Row],[IVA]]</f>
        <v>5514.4</v>
      </c>
      <c r="I84" t="str">
        <f ca="1">IF(Tabella1_2[[#This Row],[DATA SCADENZA]]&lt;TODAY(),"PAGATA","DA PAGARE")</f>
        <v>DA PAGARE</v>
      </c>
    </row>
    <row r="85" spans="1:9" x14ac:dyDescent="0.3">
      <c r="A85">
        <v>240</v>
      </c>
      <c r="B85" s="2">
        <v>45512</v>
      </c>
      <c r="C85" s="3">
        <v>4880</v>
      </c>
      <c r="D85" t="s">
        <v>4</v>
      </c>
      <c r="E85" t="s">
        <v>12</v>
      </c>
      <c r="F85" s="2">
        <f>Tabella1_2[[#This Row],[DATA FATTURA]]+60</f>
        <v>45572</v>
      </c>
      <c r="G85" s="4">
        <f>Tabella1_2[[#This Row],[IMPORTO]]*0.22</f>
        <v>1073.5999999999999</v>
      </c>
      <c r="H85" s="4">
        <f>Tabella1_2[[#This Row],[IMPORTO]]+Tabella1_2[[#This Row],[IVA]]</f>
        <v>5953.6</v>
      </c>
      <c r="I85" t="str">
        <f ca="1">IF(Tabella1_2[[#This Row],[DATA SCADENZA]]&lt;TODAY(),"PAGATA","DA PAGARE")</f>
        <v>DA PAGARE</v>
      </c>
    </row>
    <row r="86" spans="1:9" x14ac:dyDescent="0.3">
      <c r="A86">
        <v>238</v>
      </c>
      <c r="B86" s="2">
        <v>45513</v>
      </c>
      <c r="C86" s="3">
        <v>4840</v>
      </c>
      <c r="D86" t="s">
        <v>9</v>
      </c>
      <c r="E86" t="s">
        <v>12</v>
      </c>
      <c r="F86" s="2">
        <f>Tabella1_2[[#This Row],[DATA FATTURA]]+60</f>
        <v>45573</v>
      </c>
      <c r="G86" s="4">
        <f>Tabella1_2[[#This Row],[IMPORTO]]*0.22</f>
        <v>1064.8</v>
      </c>
      <c r="H86" s="4">
        <f>Tabella1_2[[#This Row],[IMPORTO]]+Tabella1_2[[#This Row],[IVA]]</f>
        <v>5904.8</v>
      </c>
      <c r="I86" t="str">
        <f ca="1">IF(Tabella1_2[[#This Row],[DATA SCADENZA]]&lt;TODAY(),"PAGATA","DA PAGARE")</f>
        <v>DA PAGARE</v>
      </c>
    </row>
    <row r="87" spans="1:9" x14ac:dyDescent="0.3">
      <c r="A87">
        <v>162</v>
      </c>
      <c r="B87" s="2">
        <v>45514</v>
      </c>
      <c r="C87" s="3">
        <v>3320</v>
      </c>
      <c r="D87" t="s">
        <v>8</v>
      </c>
      <c r="E87" t="s">
        <v>11</v>
      </c>
      <c r="F87" s="2">
        <f>Tabella1_2[[#This Row],[DATA FATTURA]]+60</f>
        <v>45574</v>
      </c>
      <c r="G87" s="4">
        <f>Tabella1_2[[#This Row],[IMPORTO]]*0.22</f>
        <v>730.4</v>
      </c>
      <c r="H87" s="4">
        <f>Tabella1_2[[#This Row],[IMPORTO]]+Tabella1_2[[#This Row],[IVA]]</f>
        <v>4050.4</v>
      </c>
      <c r="I87" t="str">
        <f ca="1">IF(Tabella1_2[[#This Row],[DATA SCADENZA]]&lt;TODAY(),"PAGATA","DA PAGARE")</f>
        <v>DA PAGARE</v>
      </c>
    </row>
    <row r="88" spans="1:9" x14ac:dyDescent="0.3">
      <c r="A88">
        <v>257</v>
      </c>
      <c r="B88" s="2">
        <v>45515</v>
      </c>
      <c r="C88" s="3">
        <v>5220</v>
      </c>
      <c r="D88" t="s">
        <v>4</v>
      </c>
      <c r="E88" t="s">
        <v>12</v>
      </c>
      <c r="F88" s="2">
        <f>Tabella1_2[[#This Row],[DATA FATTURA]]+60</f>
        <v>45575</v>
      </c>
      <c r="G88" s="4">
        <f>Tabella1_2[[#This Row],[IMPORTO]]*0.22</f>
        <v>1148.4000000000001</v>
      </c>
      <c r="H88" s="4">
        <f>Tabella1_2[[#This Row],[IMPORTO]]+Tabella1_2[[#This Row],[IVA]]</f>
        <v>6368.4</v>
      </c>
      <c r="I88" t="str">
        <f ca="1">IF(Tabella1_2[[#This Row],[DATA SCADENZA]]&lt;TODAY(),"PAGATA","DA PAGARE")</f>
        <v>DA PAGARE</v>
      </c>
    </row>
    <row r="89" spans="1:9" x14ac:dyDescent="0.3">
      <c r="A89">
        <v>160</v>
      </c>
      <c r="B89" s="2">
        <v>45516</v>
      </c>
      <c r="C89" s="3">
        <v>3280</v>
      </c>
      <c r="D89" t="s">
        <v>3</v>
      </c>
      <c r="E89" t="s">
        <v>12</v>
      </c>
      <c r="F89" s="2">
        <f>Tabella1_2[[#This Row],[DATA FATTURA]]+60</f>
        <v>45576</v>
      </c>
      <c r="G89" s="4">
        <f>Tabella1_2[[#This Row],[IMPORTO]]*0.22</f>
        <v>721.6</v>
      </c>
      <c r="H89" s="4">
        <f>Tabella1_2[[#This Row],[IMPORTO]]+Tabella1_2[[#This Row],[IVA]]</f>
        <v>4001.6</v>
      </c>
      <c r="I89" t="str">
        <f ca="1">IF(Tabella1_2[[#This Row],[DATA SCADENZA]]&lt;TODAY(),"PAGATA","DA PAGARE")</f>
        <v>DA PAGARE</v>
      </c>
    </row>
    <row r="90" spans="1:9" x14ac:dyDescent="0.3">
      <c r="A90">
        <v>301</v>
      </c>
      <c r="B90" s="2">
        <v>45517</v>
      </c>
      <c r="C90" s="3">
        <v>1500</v>
      </c>
      <c r="D90" t="s">
        <v>8</v>
      </c>
      <c r="E90" t="s">
        <v>14</v>
      </c>
      <c r="F90" s="2">
        <f>Tabella1_2[[#This Row],[DATA FATTURA]]+60</f>
        <v>45577</v>
      </c>
      <c r="G90" s="4">
        <f>Tabella1_2[[#This Row],[IMPORTO]]*0.22</f>
        <v>330</v>
      </c>
      <c r="H90" s="4">
        <f>Tabella1_2[[#This Row],[IMPORTO]]+Tabella1_2[[#This Row],[IVA]]</f>
        <v>1830</v>
      </c>
      <c r="I90" t="str">
        <f ca="1">IF(Tabella1_2[[#This Row],[DATA SCADENZA]]&lt;TODAY(),"PAGATA","DA PAGARE")</f>
        <v>DA PAGARE</v>
      </c>
    </row>
    <row r="91" spans="1:9" x14ac:dyDescent="0.3">
      <c r="A91">
        <v>256</v>
      </c>
      <c r="B91" s="2">
        <v>45518</v>
      </c>
      <c r="C91" s="3">
        <v>5200</v>
      </c>
      <c r="D91" t="s">
        <v>3</v>
      </c>
      <c r="E91" t="s">
        <v>14</v>
      </c>
      <c r="F91" s="2">
        <f>Tabella1_2[[#This Row],[DATA FATTURA]]+60</f>
        <v>45578</v>
      </c>
      <c r="G91" s="4">
        <f>Tabella1_2[[#This Row],[IMPORTO]]*0.22</f>
        <v>1144</v>
      </c>
      <c r="H91" s="4">
        <f>Tabella1_2[[#This Row],[IMPORTO]]+Tabella1_2[[#This Row],[IVA]]</f>
        <v>6344</v>
      </c>
      <c r="I91" t="str">
        <f ca="1">IF(Tabella1_2[[#This Row],[DATA SCADENZA]]&lt;TODAY(),"PAGATA","DA PAGARE")</f>
        <v>DA PAGARE</v>
      </c>
    </row>
    <row r="92" spans="1:9" x14ac:dyDescent="0.3">
      <c r="A92">
        <v>192</v>
      </c>
      <c r="B92" s="2">
        <v>45519</v>
      </c>
      <c r="C92" s="3">
        <v>3920</v>
      </c>
      <c r="D92" t="s">
        <v>3</v>
      </c>
      <c r="E92" t="s">
        <v>13</v>
      </c>
      <c r="F92" s="2">
        <f>Tabella1_2[[#This Row],[DATA FATTURA]]+60</f>
        <v>45579</v>
      </c>
      <c r="G92" s="4">
        <f>Tabella1_2[[#This Row],[IMPORTO]]*0.22</f>
        <v>862.4</v>
      </c>
      <c r="H92" s="4">
        <f>Tabella1_2[[#This Row],[IMPORTO]]+Tabella1_2[[#This Row],[IVA]]</f>
        <v>4782.3999999999996</v>
      </c>
      <c r="I92" t="str">
        <f ca="1">IF(Tabella1_2[[#This Row],[DATA SCADENZA]]&lt;TODAY(),"PAGATA","DA PAGARE")</f>
        <v>DA PAGARE</v>
      </c>
    </row>
    <row r="93" spans="1:9" x14ac:dyDescent="0.3">
      <c r="A93">
        <v>177</v>
      </c>
      <c r="B93" s="2">
        <v>45520</v>
      </c>
      <c r="C93" s="3">
        <v>3620</v>
      </c>
      <c r="D93" t="s">
        <v>3</v>
      </c>
      <c r="E93" t="s">
        <v>13</v>
      </c>
      <c r="F93" s="2">
        <f>Tabella1_2[[#This Row],[DATA FATTURA]]+60</f>
        <v>45580</v>
      </c>
      <c r="G93" s="4">
        <f>Tabella1_2[[#This Row],[IMPORTO]]*0.22</f>
        <v>796.4</v>
      </c>
      <c r="H93" s="4">
        <f>Tabella1_2[[#This Row],[IMPORTO]]+Tabella1_2[[#This Row],[IVA]]</f>
        <v>4416.3999999999996</v>
      </c>
      <c r="I93" t="str">
        <f ca="1">IF(Tabella1_2[[#This Row],[DATA SCADENZA]]&lt;TODAY(),"PAGATA","DA PAGARE")</f>
        <v>DA PAGARE</v>
      </c>
    </row>
    <row r="94" spans="1:9" x14ac:dyDescent="0.3">
      <c r="A94">
        <v>199</v>
      </c>
      <c r="B94" s="2">
        <v>45521</v>
      </c>
      <c r="C94" s="3">
        <v>4060</v>
      </c>
      <c r="D94" t="s">
        <v>8</v>
      </c>
      <c r="E94" t="s">
        <v>13</v>
      </c>
      <c r="F94" s="2">
        <f>Tabella1_2[[#This Row],[DATA FATTURA]]+60</f>
        <v>45581</v>
      </c>
      <c r="G94" s="4">
        <f>Tabella1_2[[#This Row],[IMPORTO]]*0.22</f>
        <v>893.2</v>
      </c>
      <c r="H94" s="4">
        <f>Tabella1_2[[#This Row],[IMPORTO]]+Tabella1_2[[#This Row],[IVA]]</f>
        <v>4953.2</v>
      </c>
      <c r="I94" t="str">
        <f ca="1">IF(Tabella1_2[[#This Row],[DATA SCADENZA]]&lt;TODAY(),"PAGATA","DA PAGARE")</f>
        <v>DA PAGARE</v>
      </c>
    </row>
    <row r="95" spans="1:9" x14ac:dyDescent="0.3">
      <c r="A95">
        <v>258</v>
      </c>
      <c r="B95" s="2">
        <v>45522</v>
      </c>
      <c r="C95" s="3">
        <v>5240</v>
      </c>
      <c r="D95" t="s">
        <v>5</v>
      </c>
      <c r="E95" t="s">
        <v>12</v>
      </c>
      <c r="F95" s="2">
        <f>Tabella1_2[[#This Row],[DATA FATTURA]]+60</f>
        <v>45582</v>
      </c>
      <c r="G95" s="4">
        <f>Tabella1_2[[#This Row],[IMPORTO]]*0.22</f>
        <v>1152.8</v>
      </c>
      <c r="H95" s="4">
        <f>Tabella1_2[[#This Row],[IMPORTO]]+Tabella1_2[[#This Row],[IVA]]</f>
        <v>6392.8</v>
      </c>
      <c r="I95" t="str">
        <f ca="1">IF(Tabella1_2[[#This Row],[DATA SCADENZA]]&lt;TODAY(),"PAGATA","DA PAGARE")</f>
        <v>DA PAGARE</v>
      </c>
    </row>
    <row r="96" spans="1:9" x14ac:dyDescent="0.3">
      <c r="A96">
        <v>293</v>
      </c>
      <c r="B96" s="2">
        <v>45523</v>
      </c>
      <c r="C96" s="3">
        <v>5940</v>
      </c>
      <c r="D96" t="s">
        <v>6</v>
      </c>
      <c r="E96" t="s">
        <v>12</v>
      </c>
      <c r="F96" s="2">
        <f>Tabella1_2[[#This Row],[DATA FATTURA]]+60</f>
        <v>45583</v>
      </c>
      <c r="G96" s="4">
        <f>Tabella1_2[[#This Row],[IMPORTO]]*0.22</f>
        <v>1306.8</v>
      </c>
      <c r="H96" s="4">
        <f>Tabella1_2[[#This Row],[IMPORTO]]+Tabella1_2[[#This Row],[IVA]]</f>
        <v>7246.8</v>
      </c>
      <c r="I96" t="str">
        <f ca="1">IF(Tabella1_2[[#This Row],[DATA SCADENZA]]&lt;TODAY(),"PAGATA","DA PAGARE")</f>
        <v>DA PAGARE</v>
      </c>
    </row>
    <row r="97" spans="1:9" x14ac:dyDescent="0.3">
      <c r="A97">
        <v>139</v>
      </c>
      <c r="B97" s="2">
        <v>45524</v>
      </c>
      <c r="C97" s="3">
        <v>2860</v>
      </c>
      <c r="D97" t="s">
        <v>5</v>
      </c>
      <c r="E97" t="s">
        <v>12</v>
      </c>
      <c r="F97" s="2">
        <f>Tabella1_2[[#This Row],[DATA FATTURA]]+60</f>
        <v>45584</v>
      </c>
      <c r="G97" s="4">
        <f>Tabella1_2[[#This Row],[IMPORTO]]*0.22</f>
        <v>629.20000000000005</v>
      </c>
      <c r="H97" s="4">
        <f>Tabella1_2[[#This Row],[IMPORTO]]+Tabella1_2[[#This Row],[IVA]]</f>
        <v>3489.2</v>
      </c>
      <c r="I97" t="str">
        <f ca="1">IF(Tabella1_2[[#This Row],[DATA SCADENZA]]&lt;TODAY(),"PAGATA","DA PAGARE")</f>
        <v>DA PAGARE</v>
      </c>
    </row>
    <row r="98" spans="1:9" x14ac:dyDescent="0.3">
      <c r="A98">
        <v>324</v>
      </c>
      <c r="B98" s="2">
        <v>45525</v>
      </c>
      <c r="C98" s="3">
        <v>950</v>
      </c>
      <c r="D98" t="s">
        <v>3</v>
      </c>
      <c r="E98" t="s">
        <v>12</v>
      </c>
      <c r="F98" s="2">
        <f>Tabella1_2[[#This Row],[DATA FATTURA]]+60</f>
        <v>45585</v>
      </c>
      <c r="G98" s="4">
        <f>Tabella1_2[[#This Row],[IMPORTO]]*0.22</f>
        <v>209</v>
      </c>
      <c r="H98" s="4">
        <f>Tabella1_2[[#This Row],[IMPORTO]]+Tabella1_2[[#This Row],[IVA]]</f>
        <v>1159</v>
      </c>
      <c r="I98" t="str">
        <f ca="1">IF(Tabella1_2[[#This Row],[DATA SCADENZA]]&lt;TODAY(),"PAGATA","DA PAGARE")</f>
        <v>DA PAGARE</v>
      </c>
    </row>
    <row r="99" spans="1:9" x14ac:dyDescent="0.3">
      <c r="A99">
        <v>249</v>
      </c>
      <c r="B99" s="2">
        <v>45526</v>
      </c>
      <c r="C99" s="3">
        <v>5060</v>
      </c>
      <c r="D99" t="s">
        <v>22</v>
      </c>
      <c r="E99" t="s">
        <v>13</v>
      </c>
      <c r="F99" s="2">
        <f>Tabella1_2[[#This Row],[DATA FATTURA]]+60</f>
        <v>45586</v>
      </c>
      <c r="G99" s="4">
        <f>Tabella1_2[[#This Row],[IMPORTO]]*0.22</f>
        <v>1113.2</v>
      </c>
      <c r="H99" s="4">
        <f>Tabella1_2[[#This Row],[IMPORTO]]+Tabella1_2[[#This Row],[IVA]]</f>
        <v>6173.2</v>
      </c>
      <c r="I99" t="str">
        <f ca="1">IF(Tabella1_2[[#This Row],[DATA SCADENZA]]&lt;TODAY(),"PAGATA","DA PAGARE")</f>
        <v>DA PAGARE</v>
      </c>
    </row>
    <row r="100" spans="1:9" x14ac:dyDescent="0.3">
      <c r="A100">
        <v>347</v>
      </c>
      <c r="B100" s="2">
        <v>45527</v>
      </c>
      <c r="C100" s="3">
        <v>2100</v>
      </c>
      <c r="D100" t="s">
        <v>3</v>
      </c>
      <c r="E100" t="s">
        <v>13</v>
      </c>
      <c r="F100" s="2">
        <f>Tabella1_2[[#This Row],[DATA FATTURA]]+60</f>
        <v>45587</v>
      </c>
      <c r="G100" s="4">
        <f>Tabella1_2[[#This Row],[IMPORTO]]*0.22</f>
        <v>462</v>
      </c>
      <c r="H100" s="4">
        <f>Tabella1_2[[#This Row],[IMPORTO]]+Tabella1_2[[#This Row],[IVA]]</f>
        <v>2562</v>
      </c>
      <c r="I100" t="str">
        <f ca="1">IF(Tabella1_2[[#This Row],[DATA SCADENZA]]&lt;TODAY(),"PAGATA","DA PAGARE")</f>
        <v>DA PAGARE</v>
      </c>
    </row>
    <row r="101" spans="1:9" x14ac:dyDescent="0.3">
      <c r="A101">
        <v>248</v>
      </c>
      <c r="B101" s="2">
        <v>45528</v>
      </c>
      <c r="C101" s="3">
        <v>5040</v>
      </c>
      <c r="D101" t="s">
        <v>22</v>
      </c>
      <c r="E101" t="s">
        <v>13</v>
      </c>
      <c r="F101" s="2">
        <f>Tabella1_2[[#This Row],[DATA FATTURA]]+60</f>
        <v>45588</v>
      </c>
      <c r="G101" s="4">
        <f>Tabella1_2[[#This Row],[IMPORTO]]*0.22</f>
        <v>1108.8</v>
      </c>
      <c r="H101" s="4">
        <f>Tabella1_2[[#This Row],[IMPORTO]]+Tabella1_2[[#This Row],[IVA]]</f>
        <v>6148.8</v>
      </c>
      <c r="I101" t="str">
        <f ca="1">IF(Tabella1_2[[#This Row],[DATA SCADENZA]]&lt;TODAY(),"PAGATA","DA PAGARE")</f>
        <v>DA PAGARE</v>
      </c>
    </row>
    <row r="102" spans="1:9" x14ac:dyDescent="0.3">
      <c r="A102">
        <v>205</v>
      </c>
      <c r="B102" s="2">
        <v>45529</v>
      </c>
      <c r="C102" s="3">
        <v>4180</v>
      </c>
      <c r="D102" t="s">
        <v>3</v>
      </c>
      <c r="E102" t="s">
        <v>13</v>
      </c>
      <c r="F102" s="2">
        <f>Tabella1_2[[#This Row],[DATA FATTURA]]+60</f>
        <v>45589</v>
      </c>
      <c r="G102" s="4">
        <f>Tabella1_2[[#This Row],[IMPORTO]]*0.22</f>
        <v>919.6</v>
      </c>
      <c r="H102" s="4">
        <f>Tabella1_2[[#This Row],[IMPORTO]]+Tabella1_2[[#This Row],[IVA]]</f>
        <v>5099.6000000000004</v>
      </c>
      <c r="I102" t="str">
        <f ca="1">IF(Tabella1_2[[#This Row],[DATA SCADENZA]]&lt;TODAY(),"PAGATA","DA PAGARE")</f>
        <v>DA PAGARE</v>
      </c>
    </row>
    <row r="103" spans="1:9" x14ac:dyDescent="0.3">
      <c r="A103">
        <v>309</v>
      </c>
      <c r="B103" s="2">
        <v>45530</v>
      </c>
      <c r="C103" s="3">
        <v>200</v>
      </c>
      <c r="D103" t="s">
        <v>5</v>
      </c>
      <c r="E103" t="s">
        <v>11</v>
      </c>
      <c r="F103" s="2">
        <f>Tabella1_2[[#This Row],[DATA FATTURA]]+60</f>
        <v>45590</v>
      </c>
      <c r="G103" s="4">
        <f>Tabella1_2[[#This Row],[IMPORTO]]*0.22</f>
        <v>44</v>
      </c>
      <c r="H103" s="4">
        <f>Tabella1_2[[#This Row],[IMPORTO]]+Tabella1_2[[#This Row],[IVA]]</f>
        <v>244</v>
      </c>
      <c r="I103" t="str">
        <f ca="1">IF(Tabella1_2[[#This Row],[DATA SCADENZA]]&lt;TODAY(),"PAGATA","DA PAGARE")</f>
        <v>DA PAGARE</v>
      </c>
    </row>
    <row r="104" spans="1:9" x14ac:dyDescent="0.3">
      <c r="A104">
        <v>206</v>
      </c>
      <c r="B104" s="2">
        <v>45531</v>
      </c>
      <c r="C104" s="3">
        <v>4200</v>
      </c>
      <c r="D104" t="s">
        <v>4</v>
      </c>
      <c r="E104" t="s">
        <v>13</v>
      </c>
      <c r="F104" s="2">
        <f>Tabella1_2[[#This Row],[DATA FATTURA]]+60</f>
        <v>45591</v>
      </c>
      <c r="G104" s="4">
        <f>Tabella1_2[[#This Row],[IMPORTO]]*0.22</f>
        <v>924</v>
      </c>
      <c r="H104" s="4">
        <f>Tabella1_2[[#This Row],[IMPORTO]]+Tabella1_2[[#This Row],[IVA]]</f>
        <v>5124</v>
      </c>
      <c r="I104" t="str">
        <f ca="1">IF(Tabella1_2[[#This Row],[DATA SCADENZA]]&lt;TODAY(),"PAGATA","DA PAGARE")</f>
        <v>DA PAGARE</v>
      </c>
    </row>
    <row r="105" spans="1:9" x14ac:dyDescent="0.3">
      <c r="A105">
        <v>318</v>
      </c>
      <c r="B105" s="2">
        <v>45532</v>
      </c>
      <c r="C105" s="3">
        <v>650</v>
      </c>
      <c r="D105" t="s">
        <v>8</v>
      </c>
      <c r="E105" t="s">
        <v>13</v>
      </c>
      <c r="F105" s="2">
        <f>Tabella1_2[[#This Row],[DATA FATTURA]]+60</f>
        <v>45592</v>
      </c>
      <c r="G105" s="4">
        <f>Tabella1_2[[#This Row],[IMPORTO]]*0.22</f>
        <v>143</v>
      </c>
      <c r="H105" s="4">
        <f>Tabella1_2[[#This Row],[IMPORTO]]+Tabella1_2[[#This Row],[IVA]]</f>
        <v>793</v>
      </c>
      <c r="I105" t="str">
        <f ca="1">IF(Tabella1_2[[#This Row],[DATA SCADENZA]]&lt;TODAY(),"PAGATA","DA PAGARE")</f>
        <v>DA PAGARE</v>
      </c>
    </row>
    <row r="106" spans="1:9" x14ac:dyDescent="0.3">
      <c r="A106">
        <v>254</v>
      </c>
      <c r="B106" s="2">
        <v>45533</v>
      </c>
      <c r="C106" s="3">
        <v>5160</v>
      </c>
      <c r="D106" t="s">
        <v>22</v>
      </c>
      <c r="E106" t="s">
        <v>12</v>
      </c>
      <c r="F106" s="2">
        <f>Tabella1_2[[#This Row],[DATA FATTURA]]+60</f>
        <v>45593</v>
      </c>
      <c r="G106" s="4">
        <f>Tabella1_2[[#This Row],[IMPORTO]]*0.22</f>
        <v>1135.2</v>
      </c>
      <c r="H106" s="4">
        <f>Tabella1_2[[#This Row],[IMPORTO]]+Tabella1_2[[#This Row],[IVA]]</f>
        <v>6295.2</v>
      </c>
      <c r="I106" t="str">
        <f ca="1">IF(Tabella1_2[[#This Row],[DATA SCADENZA]]&lt;TODAY(),"PAGATA","DA PAGARE")</f>
        <v>DA PAGARE</v>
      </c>
    </row>
    <row r="107" spans="1:9" x14ac:dyDescent="0.3">
      <c r="A107">
        <v>379</v>
      </c>
      <c r="B107" s="2">
        <v>45534</v>
      </c>
      <c r="C107" s="3">
        <v>3700</v>
      </c>
      <c r="D107" t="s">
        <v>3</v>
      </c>
      <c r="E107" t="s">
        <v>11</v>
      </c>
      <c r="F107" s="2">
        <f>Tabella1_2[[#This Row],[DATA FATTURA]]+60</f>
        <v>45594</v>
      </c>
      <c r="G107" s="4">
        <f>Tabella1_2[[#This Row],[IMPORTO]]*0.22</f>
        <v>814</v>
      </c>
      <c r="H107" s="4">
        <f>Tabella1_2[[#This Row],[IMPORTO]]+Tabella1_2[[#This Row],[IVA]]</f>
        <v>4514</v>
      </c>
      <c r="I107" t="str">
        <f ca="1">IF(Tabella1_2[[#This Row],[DATA SCADENZA]]&lt;TODAY(),"PAGATA","DA PAGARE")</f>
        <v>DA PAGARE</v>
      </c>
    </row>
    <row r="108" spans="1:9" x14ac:dyDescent="0.3">
      <c r="A108">
        <v>72</v>
      </c>
      <c r="B108" s="2">
        <v>45535</v>
      </c>
      <c r="C108" s="3">
        <v>1520</v>
      </c>
      <c r="D108" t="s">
        <v>6</v>
      </c>
      <c r="E108" t="s">
        <v>12</v>
      </c>
      <c r="F108" s="2">
        <f>Tabella1_2[[#This Row],[DATA FATTURA]]+60</f>
        <v>45595</v>
      </c>
      <c r="G108" s="4">
        <f>Tabella1_2[[#This Row],[IMPORTO]]*0.22</f>
        <v>334.4</v>
      </c>
      <c r="H108" s="4">
        <f>Tabella1_2[[#This Row],[IMPORTO]]+Tabella1_2[[#This Row],[IVA]]</f>
        <v>1854.4</v>
      </c>
      <c r="I108" t="str">
        <f ca="1">IF(Tabella1_2[[#This Row],[DATA SCADENZA]]&lt;TODAY(),"PAGATA","DA PAGARE")</f>
        <v>DA PAGARE</v>
      </c>
    </row>
    <row r="109" spans="1:9" x14ac:dyDescent="0.3">
      <c r="A109">
        <v>406</v>
      </c>
      <c r="B109" s="2">
        <v>45536</v>
      </c>
      <c r="C109" s="3">
        <v>5050</v>
      </c>
      <c r="D109" t="s">
        <v>8</v>
      </c>
      <c r="E109" t="s">
        <v>12</v>
      </c>
      <c r="F109" s="2">
        <f>Tabella1_2[[#This Row],[DATA FATTURA]]+60</f>
        <v>45596</v>
      </c>
      <c r="G109" s="4">
        <f>Tabella1_2[[#This Row],[IMPORTO]]*0.22</f>
        <v>1111</v>
      </c>
      <c r="H109" s="4">
        <f>Tabella1_2[[#This Row],[IMPORTO]]+Tabella1_2[[#This Row],[IVA]]</f>
        <v>6161</v>
      </c>
      <c r="I109" t="str">
        <f ca="1">IF(Tabella1_2[[#This Row],[DATA SCADENZA]]&lt;TODAY(),"PAGATA","DA PAGARE")</f>
        <v>DA PAGARE</v>
      </c>
    </row>
    <row r="110" spans="1:9" x14ac:dyDescent="0.3">
      <c r="A110">
        <v>393</v>
      </c>
      <c r="B110" s="2">
        <v>45537</v>
      </c>
      <c r="C110" s="3">
        <v>4400</v>
      </c>
      <c r="D110" t="s">
        <v>4</v>
      </c>
      <c r="E110" t="s">
        <v>11</v>
      </c>
      <c r="F110" s="2">
        <f>Tabella1_2[[#This Row],[DATA FATTURA]]+60</f>
        <v>45597</v>
      </c>
      <c r="G110" s="4">
        <f>Tabella1_2[[#This Row],[IMPORTO]]*0.22</f>
        <v>968</v>
      </c>
      <c r="H110" s="4">
        <f>Tabella1_2[[#This Row],[IMPORTO]]+Tabella1_2[[#This Row],[IVA]]</f>
        <v>5368</v>
      </c>
      <c r="I110" t="str">
        <f ca="1">IF(Tabella1_2[[#This Row],[DATA SCADENZA]]&lt;TODAY(),"PAGATA","DA PAGARE")</f>
        <v>DA PAGARE</v>
      </c>
    </row>
    <row r="111" spans="1:9" x14ac:dyDescent="0.3">
      <c r="A111">
        <v>23</v>
      </c>
      <c r="B111" s="2">
        <v>45538</v>
      </c>
      <c r="C111" s="3">
        <v>540</v>
      </c>
      <c r="D111" t="s">
        <v>7</v>
      </c>
      <c r="E111" t="s">
        <v>13</v>
      </c>
      <c r="F111" s="2">
        <f>Tabella1_2[[#This Row],[DATA FATTURA]]+60</f>
        <v>45598</v>
      </c>
      <c r="G111" s="4">
        <f>Tabella1_2[[#This Row],[IMPORTO]]*0.22</f>
        <v>118.8</v>
      </c>
      <c r="H111" s="4">
        <f>Tabella1_2[[#This Row],[IMPORTO]]+Tabella1_2[[#This Row],[IVA]]</f>
        <v>658.8</v>
      </c>
      <c r="I111" t="str">
        <f ca="1">IF(Tabella1_2[[#This Row],[DATA SCADENZA]]&lt;TODAY(),"PAGATA","DA PAGARE")</f>
        <v>DA PAGARE</v>
      </c>
    </row>
    <row r="112" spans="1:9" x14ac:dyDescent="0.3">
      <c r="A112">
        <v>401</v>
      </c>
      <c r="B112" s="2">
        <v>45539</v>
      </c>
      <c r="C112" s="3">
        <v>4800</v>
      </c>
      <c r="D112" t="s">
        <v>22</v>
      </c>
      <c r="E112" t="s">
        <v>13</v>
      </c>
      <c r="F112" s="2">
        <f>Tabella1_2[[#This Row],[DATA FATTURA]]+60</f>
        <v>45599</v>
      </c>
      <c r="G112" s="4">
        <f>Tabella1_2[[#This Row],[IMPORTO]]*0.22</f>
        <v>1056</v>
      </c>
      <c r="H112" s="4">
        <f>Tabella1_2[[#This Row],[IMPORTO]]+Tabella1_2[[#This Row],[IVA]]</f>
        <v>5856</v>
      </c>
      <c r="I112" t="str">
        <f ca="1">IF(Tabella1_2[[#This Row],[DATA SCADENZA]]&lt;TODAY(),"PAGATA","DA PAGARE")</f>
        <v>DA PAGARE</v>
      </c>
    </row>
    <row r="113" spans="1:9" x14ac:dyDescent="0.3">
      <c r="A113">
        <v>30</v>
      </c>
      <c r="B113" s="2">
        <v>45540</v>
      </c>
      <c r="C113" s="3">
        <v>680</v>
      </c>
      <c r="D113" t="s">
        <v>4</v>
      </c>
      <c r="E113" t="s">
        <v>12</v>
      </c>
      <c r="F113" s="2">
        <f>Tabella1_2[[#This Row],[DATA FATTURA]]+60</f>
        <v>45600</v>
      </c>
      <c r="G113" s="4">
        <f>Tabella1_2[[#This Row],[IMPORTO]]*0.22</f>
        <v>149.6</v>
      </c>
      <c r="H113" s="4">
        <f>Tabella1_2[[#This Row],[IMPORTO]]+Tabella1_2[[#This Row],[IVA]]</f>
        <v>829.6</v>
      </c>
      <c r="I113" t="str">
        <f ca="1">IF(Tabella1_2[[#This Row],[DATA SCADENZA]]&lt;TODAY(),"PAGATA","DA PAGARE")</f>
        <v>DA PAGARE</v>
      </c>
    </row>
    <row r="114" spans="1:9" x14ac:dyDescent="0.3">
      <c r="A114">
        <v>385</v>
      </c>
      <c r="B114" s="2">
        <v>45541</v>
      </c>
      <c r="C114" s="3">
        <v>4000</v>
      </c>
      <c r="D114" t="s">
        <v>22</v>
      </c>
      <c r="E114" t="s">
        <v>14</v>
      </c>
      <c r="F114" s="2">
        <f>Tabella1_2[[#This Row],[DATA FATTURA]]+60</f>
        <v>45601</v>
      </c>
      <c r="G114" s="4">
        <f>Tabella1_2[[#This Row],[IMPORTO]]*0.22</f>
        <v>880</v>
      </c>
      <c r="H114" s="4">
        <f>Tabella1_2[[#This Row],[IMPORTO]]+Tabella1_2[[#This Row],[IVA]]</f>
        <v>4880</v>
      </c>
      <c r="I114" t="str">
        <f ca="1">IF(Tabella1_2[[#This Row],[DATA SCADENZA]]&lt;TODAY(),"PAGATA","DA PAGARE")</f>
        <v>DA PAGARE</v>
      </c>
    </row>
    <row r="115" spans="1:9" x14ac:dyDescent="0.3">
      <c r="A115">
        <v>51</v>
      </c>
      <c r="B115" s="2">
        <v>45542</v>
      </c>
      <c r="C115" s="3">
        <v>1100</v>
      </c>
      <c r="D115" t="s">
        <v>9</v>
      </c>
      <c r="E115" t="s">
        <v>13</v>
      </c>
      <c r="F115" s="2">
        <f>Tabella1_2[[#This Row],[DATA FATTURA]]+60</f>
        <v>45602</v>
      </c>
      <c r="G115" s="4">
        <f>Tabella1_2[[#This Row],[IMPORTO]]*0.22</f>
        <v>242</v>
      </c>
      <c r="H115" s="4">
        <f>Tabella1_2[[#This Row],[IMPORTO]]+Tabella1_2[[#This Row],[IVA]]</f>
        <v>1342</v>
      </c>
      <c r="I115" t="str">
        <f ca="1">IF(Tabella1_2[[#This Row],[DATA SCADENZA]]&lt;TODAY(),"PAGATA","DA PAGARE")</f>
        <v>DA PAGARE</v>
      </c>
    </row>
    <row r="116" spans="1:9" x14ac:dyDescent="0.3">
      <c r="A116">
        <v>95</v>
      </c>
      <c r="B116" s="2">
        <v>45543</v>
      </c>
      <c r="C116" s="3">
        <v>1980</v>
      </c>
      <c r="D116" t="s">
        <v>22</v>
      </c>
      <c r="E116" t="s">
        <v>13</v>
      </c>
      <c r="F116" s="2">
        <f>Tabella1_2[[#This Row],[DATA FATTURA]]+60</f>
        <v>45603</v>
      </c>
      <c r="G116" s="4">
        <f>Tabella1_2[[#This Row],[IMPORTO]]*0.22</f>
        <v>435.6</v>
      </c>
      <c r="H116" s="4">
        <f>Tabella1_2[[#This Row],[IMPORTO]]+Tabella1_2[[#This Row],[IVA]]</f>
        <v>2415.6</v>
      </c>
      <c r="I116" t="str">
        <f ca="1">IF(Tabella1_2[[#This Row],[DATA SCADENZA]]&lt;TODAY(),"PAGATA","DA PAGARE")</f>
        <v>DA PAGARE</v>
      </c>
    </row>
    <row r="117" spans="1:9" x14ac:dyDescent="0.3">
      <c r="A117">
        <v>495</v>
      </c>
      <c r="B117" s="2">
        <v>45544</v>
      </c>
      <c r="C117" s="3">
        <v>4500</v>
      </c>
      <c r="D117" t="s">
        <v>4</v>
      </c>
      <c r="E117" t="s">
        <v>12</v>
      </c>
      <c r="F117" s="2">
        <f>Tabella1_2[[#This Row],[DATA FATTURA]]+60</f>
        <v>45604</v>
      </c>
      <c r="G117" s="4">
        <f>Tabella1_2[[#This Row],[IMPORTO]]*0.22</f>
        <v>990</v>
      </c>
      <c r="H117" s="4">
        <f>Tabella1_2[[#This Row],[IMPORTO]]+Tabella1_2[[#This Row],[IVA]]</f>
        <v>5490</v>
      </c>
      <c r="I117" t="str">
        <f ca="1">IF(Tabella1_2[[#This Row],[DATA SCADENZA]]&lt;TODAY(),"PAGATA","DA PAGARE")</f>
        <v>DA PAGARE</v>
      </c>
    </row>
    <row r="118" spans="1:9" x14ac:dyDescent="0.3">
      <c r="A118">
        <v>101</v>
      </c>
      <c r="B118" s="2">
        <v>45545</v>
      </c>
      <c r="C118" s="3">
        <v>2100</v>
      </c>
      <c r="D118" t="s">
        <v>22</v>
      </c>
      <c r="E118" t="s">
        <v>13</v>
      </c>
      <c r="F118" s="2">
        <f>Tabella1_2[[#This Row],[DATA FATTURA]]+60</f>
        <v>45605</v>
      </c>
      <c r="G118" s="4">
        <f>Tabella1_2[[#This Row],[IMPORTO]]*0.22</f>
        <v>462</v>
      </c>
      <c r="H118" s="4">
        <f>Tabella1_2[[#This Row],[IMPORTO]]+Tabella1_2[[#This Row],[IVA]]</f>
        <v>2562</v>
      </c>
      <c r="I118" t="str">
        <f ca="1">IF(Tabella1_2[[#This Row],[DATA SCADENZA]]&lt;TODAY(),"PAGATA","DA PAGARE")</f>
        <v>DA PAGARE</v>
      </c>
    </row>
    <row r="119" spans="1:9" x14ac:dyDescent="0.3">
      <c r="A119">
        <v>15</v>
      </c>
      <c r="B119" s="2">
        <v>45546</v>
      </c>
      <c r="C119" s="3">
        <v>380</v>
      </c>
      <c r="D119" t="s">
        <v>8</v>
      </c>
      <c r="E119" t="s">
        <v>11</v>
      </c>
      <c r="F119" s="2">
        <f>Tabella1_2[[#This Row],[DATA FATTURA]]+60</f>
        <v>45606</v>
      </c>
      <c r="G119" s="4">
        <f>Tabella1_2[[#This Row],[IMPORTO]]*0.22</f>
        <v>83.6</v>
      </c>
      <c r="H119" s="4">
        <f>Tabella1_2[[#This Row],[IMPORTO]]+Tabella1_2[[#This Row],[IVA]]</f>
        <v>463.6</v>
      </c>
      <c r="I119" t="str">
        <f ca="1">IF(Tabella1_2[[#This Row],[DATA SCADENZA]]&lt;TODAY(),"PAGATA","DA PAGARE")</f>
        <v>DA PAGARE</v>
      </c>
    </row>
    <row r="120" spans="1:9" x14ac:dyDescent="0.3">
      <c r="A120">
        <v>3</v>
      </c>
      <c r="B120" s="2">
        <v>45547</v>
      </c>
      <c r="C120" s="3">
        <v>140</v>
      </c>
      <c r="D120" t="s">
        <v>5</v>
      </c>
      <c r="E120" t="s">
        <v>13</v>
      </c>
      <c r="F120" s="2">
        <f>Tabella1_2[[#This Row],[DATA FATTURA]]+60</f>
        <v>45607</v>
      </c>
      <c r="G120" s="4">
        <f>Tabella1_2[[#This Row],[IMPORTO]]*0.22</f>
        <v>30.8</v>
      </c>
      <c r="H120" s="4">
        <f>Tabella1_2[[#This Row],[IMPORTO]]+Tabella1_2[[#This Row],[IVA]]</f>
        <v>170.8</v>
      </c>
      <c r="I120" t="str">
        <f ca="1">IF(Tabella1_2[[#This Row],[DATA SCADENZA]]&lt;TODAY(),"PAGATA","DA PAGARE")</f>
        <v>DA PAGARE</v>
      </c>
    </row>
    <row r="121" spans="1:9" x14ac:dyDescent="0.3">
      <c r="A121">
        <v>424</v>
      </c>
      <c r="B121" s="2">
        <v>45548</v>
      </c>
      <c r="C121" s="3">
        <v>5950</v>
      </c>
      <c r="D121" t="s">
        <v>22</v>
      </c>
      <c r="E121" t="s">
        <v>14</v>
      </c>
      <c r="F121" s="2">
        <f>Tabella1_2[[#This Row],[DATA FATTURA]]+60</f>
        <v>45608</v>
      </c>
      <c r="G121" s="4">
        <f>Tabella1_2[[#This Row],[IMPORTO]]*0.22</f>
        <v>1309</v>
      </c>
      <c r="H121" s="4">
        <f>Tabella1_2[[#This Row],[IMPORTO]]+Tabella1_2[[#This Row],[IVA]]</f>
        <v>7259</v>
      </c>
      <c r="I121" t="str">
        <f ca="1">IF(Tabella1_2[[#This Row],[DATA SCADENZA]]&lt;TODAY(),"PAGATA","DA PAGARE")</f>
        <v>DA PAGARE</v>
      </c>
    </row>
    <row r="122" spans="1:9" x14ac:dyDescent="0.3">
      <c r="A122">
        <v>43</v>
      </c>
      <c r="B122" s="2">
        <v>45549</v>
      </c>
      <c r="C122" s="3">
        <v>940</v>
      </c>
      <c r="D122" t="s">
        <v>8</v>
      </c>
      <c r="E122" t="s">
        <v>11</v>
      </c>
      <c r="F122" s="2">
        <f>Tabella1_2[[#This Row],[DATA FATTURA]]+60</f>
        <v>45609</v>
      </c>
      <c r="G122" s="4">
        <f>Tabella1_2[[#This Row],[IMPORTO]]*0.22</f>
        <v>206.8</v>
      </c>
      <c r="H122" s="4">
        <f>Tabella1_2[[#This Row],[IMPORTO]]+Tabella1_2[[#This Row],[IVA]]</f>
        <v>1146.8</v>
      </c>
      <c r="I122" t="str">
        <f ca="1">IF(Tabella1_2[[#This Row],[DATA SCADENZA]]&lt;TODAY(),"PAGATA","DA PAGARE")</f>
        <v>DA PAGARE</v>
      </c>
    </row>
    <row r="123" spans="1:9" x14ac:dyDescent="0.3">
      <c r="A123">
        <v>376</v>
      </c>
      <c r="B123" s="2">
        <v>45550</v>
      </c>
      <c r="C123" s="3">
        <v>3550</v>
      </c>
      <c r="D123" t="s">
        <v>4</v>
      </c>
      <c r="E123" t="s">
        <v>11</v>
      </c>
      <c r="F123" s="2">
        <f>Tabella1_2[[#This Row],[DATA FATTURA]]+60</f>
        <v>45610</v>
      </c>
      <c r="G123" s="4">
        <f>Tabella1_2[[#This Row],[IMPORTO]]*0.22</f>
        <v>781</v>
      </c>
      <c r="H123" s="4">
        <f>Tabella1_2[[#This Row],[IMPORTO]]+Tabella1_2[[#This Row],[IVA]]</f>
        <v>4331</v>
      </c>
      <c r="I123" t="str">
        <f ca="1">IF(Tabella1_2[[#This Row],[DATA SCADENZA]]&lt;TODAY(),"PAGATA","DA PAGARE")</f>
        <v>DA PAGARE</v>
      </c>
    </row>
    <row r="124" spans="1:9" x14ac:dyDescent="0.3">
      <c r="A124">
        <v>329</v>
      </c>
      <c r="B124" s="2">
        <v>45551</v>
      </c>
      <c r="C124" s="3">
        <v>1200</v>
      </c>
      <c r="D124" t="s">
        <v>7</v>
      </c>
      <c r="E124" t="s">
        <v>14</v>
      </c>
      <c r="F124" s="2">
        <f>Tabella1_2[[#This Row],[DATA FATTURA]]+60</f>
        <v>45611</v>
      </c>
      <c r="G124" s="4">
        <f>Tabella1_2[[#This Row],[IMPORTO]]*0.22</f>
        <v>264</v>
      </c>
      <c r="H124" s="4">
        <f>Tabella1_2[[#This Row],[IMPORTO]]+Tabella1_2[[#This Row],[IVA]]</f>
        <v>1464</v>
      </c>
      <c r="I124" t="str">
        <f ca="1">IF(Tabella1_2[[#This Row],[DATA SCADENZA]]&lt;TODAY(),"PAGATA","DA PAGARE")</f>
        <v>DA PAGARE</v>
      </c>
    </row>
    <row r="125" spans="1:9" x14ac:dyDescent="0.3">
      <c r="A125">
        <v>84</v>
      </c>
      <c r="B125" s="2">
        <v>45552</v>
      </c>
      <c r="C125" s="3">
        <v>1760</v>
      </c>
      <c r="D125" t="s">
        <v>22</v>
      </c>
      <c r="E125" t="s">
        <v>12</v>
      </c>
      <c r="F125" s="2">
        <f>Tabella1_2[[#This Row],[DATA FATTURA]]+60</f>
        <v>45612</v>
      </c>
      <c r="G125" s="4">
        <f>Tabella1_2[[#This Row],[IMPORTO]]*0.22</f>
        <v>387.2</v>
      </c>
      <c r="H125" s="4">
        <f>Tabella1_2[[#This Row],[IMPORTO]]+Tabella1_2[[#This Row],[IVA]]</f>
        <v>2147.1999999999998</v>
      </c>
      <c r="I125" t="str">
        <f ca="1">IF(Tabella1_2[[#This Row],[DATA SCADENZA]]&lt;TODAY(),"PAGATA","DA PAGARE")</f>
        <v>DA PAGARE</v>
      </c>
    </row>
    <row r="126" spans="1:9" x14ac:dyDescent="0.3">
      <c r="A126">
        <v>330</v>
      </c>
      <c r="B126" s="2">
        <v>45553</v>
      </c>
      <c r="C126" s="3">
        <v>1250</v>
      </c>
      <c r="D126" t="s">
        <v>3</v>
      </c>
      <c r="E126" t="s">
        <v>11</v>
      </c>
      <c r="F126" s="2">
        <f>Tabella1_2[[#This Row],[DATA FATTURA]]+60</f>
        <v>45613</v>
      </c>
      <c r="G126" s="4">
        <f>Tabella1_2[[#This Row],[IMPORTO]]*0.22</f>
        <v>275</v>
      </c>
      <c r="H126" s="4">
        <f>Tabella1_2[[#This Row],[IMPORTO]]+Tabella1_2[[#This Row],[IVA]]</f>
        <v>1525</v>
      </c>
      <c r="I126" t="str">
        <f ca="1">IF(Tabella1_2[[#This Row],[DATA SCADENZA]]&lt;TODAY(),"PAGATA","DA PAGARE")</f>
        <v>DA PAGARE</v>
      </c>
    </row>
    <row r="127" spans="1:9" x14ac:dyDescent="0.3">
      <c r="A127">
        <v>140</v>
      </c>
      <c r="B127" s="2">
        <v>45554</v>
      </c>
      <c r="C127" s="3">
        <v>2880</v>
      </c>
      <c r="D127" t="s">
        <v>6</v>
      </c>
      <c r="E127" t="s">
        <v>12</v>
      </c>
      <c r="F127" s="2">
        <f>Tabella1_2[[#This Row],[DATA FATTURA]]+60</f>
        <v>45614</v>
      </c>
      <c r="G127" s="4">
        <f>Tabella1_2[[#This Row],[IMPORTO]]*0.22</f>
        <v>633.6</v>
      </c>
      <c r="H127" s="4">
        <f>Tabella1_2[[#This Row],[IMPORTO]]+Tabella1_2[[#This Row],[IVA]]</f>
        <v>3513.6</v>
      </c>
      <c r="I127" t="str">
        <f ca="1">IF(Tabella1_2[[#This Row],[DATA SCADENZA]]&lt;TODAY(),"PAGATA","DA PAGARE")</f>
        <v>DA PAGARE</v>
      </c>
    </row>
    <row r="128" spans="1:9" x14ac:dyDescent="0.3">
      <c r="A128">
        <v>78</v>
      </c>
      <c r="B128" s="2">
        <v>45555</v>
      </c>
      <c r="C128" s="3">
        <v>1640</v>
      </c>
      <c r="D128" t="s">
        <v>22</v>
      </c>
      <c r="E128" t="s">
        <v>11</v>
      </c>
      <c r="F128" s="2">
        <f>Tabella1_2[[#This Row],[DATA FATTURA]]+60</f>
        <v>45615</v>
      </c>
      <c r="G128" s="4">
        <f>Tabella1_2[[#This Row],[IMPORTO]]*0.22</f>
        <v>360.8</v>
      </c>
      <c r="H128" s="4">
        <f>Tabella1_2[[#This Row],[IMPORTO]]+Tabella1_2[[#This Row],[IVA]]</f>
        <v>2000.8</v>
      </c>
      <c r="I128" t="str">
        <f ca="1">IF(Tabella1_2[[#This Row],[DATA SCADENZA]]&lt;TODAY(),"PAGATA","DA PAGARE")</f>
        <v>DA PAGARE</v>
      </c>
    </row>
    <row r="129" spans="1:9" x14ac:dyDescent="0.3">
      <c r="A129">
        <v>331</v>
      </c>
      <c r="B129" s="2">
        <v>45556</v>
      </c>
      <c r="C129" s="3">
        <v>1300</v>
      </c>
      <c r="D129" t="s">
        <v>6</v>
      </c>
      <c r="E129" t="s">
        <v>13</v>
      </c>
      <c r="F129" s="2">
        <f>Tabella1_2[[#This Row],[DATA FATTURA]]+60</f>
        <v>45616</v>
      </c>
      <c r="G129" s="4">
        <f>Tabella1_2[[#This Row],[IMPORTO]]*0.22</f>
        <v>286</v>
      </c>
      <c r="H129" s="4">
        <f>Tabella1_2[[#This Row],[IMPORTO]]+Tabella1_2[[#This Row],[IVA]]</f>
        <v>1586</v>
      </c>
      <c r="I129" t="str">
        <f ca="1">IF(Tabella1_2[[#This Row],[DATA SCADENZA]]&lt;TODAY(),"PAGATA","DA PAGARE")</f>
        <v>DA PAGARE</v>
      </c>
    </row>
    <row r="130" spans="1:9" x14ac:dyDescent="0.3">
      <c r="A130">
        <v>288</v>
      </c>
      <c r="B130" s="2">
        <v>45557</v>
      </c>
      <c r="C130" s="3">
        <v>5840</v>
      </c>
      <c r="D130" t="s">
        <v>22</v>
      </c>
      <c r="E130" t="s">
        <v>11</v>
      </c>
      <c r="F130" s="2">
        <f>Tabella1_2[[#This Row],[DATA FATTURA]]+60</f>
        <v>45617</v>
      </c>
      <c r="G130" s="4">
        <f>Tabella1_2[[#This Row],[IMPORTO]]*0.22</f>
        <v>1284.8</v>
      </c>
      <c r="H130" s="4">
        <f>Tabella1_2[[#This Row],[IMPORTO]]+Tabella1_2[[#This Row],[IVA]]</f>
        <v>7124.8</v>
      </c>
      <c r="I130" t="str">
        <f ca="1">IF(Tabella1_2[[#This Row],[DATA SCADENZA]]&lt;TODAY(),"PAGATA","DA PAGARE")</f>
        <v>DA PAGARE</v>
      </c>
    </row>
    <row r="131" spans="1:9" x14ac:dyDescent="0.3">
      <c r="A131">
        <v>287</v>
      </c>
      <c r="B131" s="2">
        <v>45558</v>
      </c>
      <c r="C131" s="3">
        <v>5820</v>
      </c>
      <c r="D131" t="s">
        <v>8</v>
      </c>
      <c r="E131" t="s">
        <v>14</v>
      </c>
      <c r="F131" s="2">
        <f>Tabella1_2[[#This Row],[DATA FATTURA]]+60</f>
        <v>45618</v>
      </c>
      <c r="G131" s="4">
        <f>Tabella1_2[[#This Row],[IMPORTO]]*0.22</f>
        <v>1280.4000000000001</v>
      </c>
      <c r="H131" s="4">
        <f>Tabella1_2[[#This Row],[IMPORTO]]+Tabella1_2[[#This Row],[IVA]]</f>
        <v>7100.4</v>
      </c>
      <c r="I131" t="str">
        <f ca="1">IF(Tabella1_2[[#This Row],[DATA SCADENZA]]&lt;TODAY(),"PAGATA","DA PAGARE")</f>
        <v>DA PAGARE</v>
      </c>
    </row>
    <row r="132" spans="1:9" x14ac:dyDescent="0.3">
      <c r="A132">
        <v>60</v>
      </c>
      <c r="B132" s="2">
        <v>45559</v>
      </c>
      <c r="C132" s="3">
        <v>1280</v>
      </c>
      <c r="D132" t="s">
        <v>8</v>
      </c>
      <c r="E132" t="s">
        <v>14</v>
      </c>
      <c r="F132" s="2">
        <f>Tabella1_2[[#This Row],[DATA FATTURA]]+60</f>
        <v>45619</v>
      </c>
      <c r="G132" s="4">
        <f>Tabella1_2[[#This Row],[IMPORTO]]*0.22</f>
        <v>281.60000000000002</v>
      </c>
      <c r="H132" s="4">
        <f>Tabella1_2[[#This Row],[IMPORTO]]+Tabella1_2[[#This Row],[IVA]]</f>
        <v>1561.6</v>
      </c>
      <c r="I132" t="str">
        <f ca="1">IF(Tabella1_2[[#This Row],[DATA SCADENZA]]&lt;TODAY(),"PAGATA","DA PAGARE")</f>
        <v>DA PAGARE</v>
      </c>
    </row>
    <row r="133" spans="1:9" x14ac:dyDescent="0.3">
      <c r="A133">
        <v>418</v>
      </c>
      <c r="B133" s="2">
        <v>45560</v>
      </c>
      <c r="C133" s="3">
        <v>5650</v>
      </c>
      <c r="D133" t="s">
        <v>22</v>
      </c>
      <c r="E133" t="s">
        <v>11</v>
      </c>
      <c r="F133" s="2">
        <f>Tabella1_2[[#This Row],[DATA FATTURA]]+60</f>
        <v>45620</v>
      </c>
      <c r="G133" s="4">
        <f>Tabella1_2[[#This Row],[IMPORTO]]*0.22</f>
        <v>1243</v>
      </c>
      <c r="H133" s="4">
        <f>Tabella1_2[[#This Row],[IMPORTO]]+Tabella1_2[[#This Row],[IVA]]</f>
        <v>6893</v>
      </c>
      <c r="I133" t="str">
        <f ca="1">IF(Tabella1_2[[#This Row],[DATA SCADENZA]]&lt;TODAY(),"PAGATA","DA PAGARE")</f>
        <v>DA PAGARE</v>
      </c>
    </row>
    <row r="134" spans="1:9" x14ac:dyDescent="0.3">
      <c r="A134">
        <v>439</v>
      </c>
      <c r="B134" s="2">
        <v>45561</v>
      </c>
      <c r="C134" s="3">
        <v>6700</v>
      </c>
      <c r="D134" t="s">
        <v>5</v>
      </c>
      <c r="E134" t="s">
        <v>12</v>
      </c>
      <c r="F134" s="2">
        <f>Tabella1_2[[#This Row],[DATA FATTURA]]+60</f>
        <v>45621</v>
      </c>
      <c r="G134" s="4">
        <f>Tabella1_2[[#This Row],[IMPORTO]]*0.22</f>
        <v>1474</v>
      </c>
      <c r="H134" s="4">
        <f>Tabella1_2[[#This Row],[IMPORTO]]+Tabella1_2[[#This Row],[IVA]]</f>
        <v>8174</v>
      </c>
      <c r="I134" t="str">
        <f ca="1">IF(Tabella1_2[[#This Row],[DATA SCADENZA]]&lt;TODAY(),"PAGATA","DA PAGARE")</f>
        <v>DA PAGARE</v>
      </c>
    </row>
    <row r="135" spans="1:9" x14ac:dyDescent="0.3">
      <c r="A135">
        <v>277</v>
      </c>
      <c r="B135" s="2">
        <v>45562</v>
      </c>
      <c r="C135" s="3">
        <v>5620</v>
      </c>
      <c r="D135" t="s">
        <v>3</v>
      </c>
      <c r="E135" t="s">
        <v>13</v>
      </c>
      <c r="F135" s="2">
        <f>Tabella1_2[[#This Row],[DATA FATTURA]]+60</f>
        <v>45622</v>
      </c>
      <c r="G135" s="4">
        <f>Tabella1_2[[#This Row],[IMPORTO]]*0.22</f>
        <v>1236.4000000000001</v>
      </c>
      <c r="H135" s="4">
        <f>Tabella1_2[[#This Row],[IMPORTO]]+Tabella1_2[[#This Row],[IVA]]</f>
        <v>6856.4</v>
      </c>
      <c r="I135" t="str">
        <f ca="1">IF(Tabella1_2[[#This Row],[DATA SCADENZA]]&lt;TODAY(),"PAGATA","DA PAGARE")</f>
        <v>DA PAGARE</v>
      </c>
    </row>
    <row r="136" spans="1:9" x14ac:dyDescent="0.3">
      <c r="A136">
        <v>283</v>
      </c>
      <c r="B136" s="2">
        <v>45563</v>
      </c>
      <c r="C136" s="3">
        <v>5740</v>
      </c>
      <c r="D136" t="s">
        <v>22</v>
      </c>
      <c r="E136" t="s">
        <v>13</v>
      </c>
      <c r="F136" s="2">
        <f>Tabella1_2[[#This Row],[DATA FATTURA]]+60</f>
        <v>45623</v>
      </c>
      <c r="G136" s="4">
        <f>Tabella1_2[[#This Row],[IMPORTO]]*0.22</f>
        <v>1262.8</v>
      </c>
      <c r="H136" s="4">
        <f>Tabella1_2[[#This Row],[IMPORTO]]+Tabella1_2[[#This Row],[IVA]]</f>
        <v>7002.8</v>
      </c>
      <c r="I136" t="str">
        <f ca="1">IF(Tabella1_2[[#This Row],[DATA SCADENZA]]&lt;TODAY(),"PAGATA","DA PAGARE")</f>
        <v>DA PAGARE</v>
      </c>
    </row>
    <row r="137" spans="1:9" x14ac:dyDescent="0.3">
      <c r="A137">
        <v>151</v>
      </c>
      <c r="B137" s="2">
        <v>45564</v>
      </c>
      <c r="C137" s="3">
        <v>3100</v>
      </c>
      <c r="D137" t="s">
        <v>8</v>
      </c>
      <c r="E137" t="s">
        <v>13</v>
      </c>
      <c r="F137" s="2">
        <f>Tabella1_2[[#This Row],[DATA FATTURA]]+60</f>
        <v>45624</v>
      </c>
      <c r="G137" s="4">
        <f>Tabella1_2[[#This Row],[IMPORTO]]*0.22</f>
        <v>682</v>
      </c>
      <c r="H137" s="4">
        <f>Tabella1_2[[#This Row],[IMPORTO]]+Tabella1_2[[#This Row],[IVA]]</f>
        <v>3782</v>
      </c>
      <c r="I137" t="str">
        <f ca="1">IF(Tabella1_2[[#This Row],[DATA SCADENZA]]&lt;TODAY(),"PAGATA","DA PAGARE")</f>
        <v>DA PAGARE</v>
      </c>
    </row>
    <row r="138" spans="1:9" x14ac:dyDescent="0.3">
      <c r="A138">
        <v>123</v>
      </c>
      <c r="B138" s="2">
        <v>45565</v>
      </c>
      <c r="C138" s="3">
        <v>2540</v>
      </c>
      <c r="D138" t="s">
        <v>6</v>
      </c>
      <c r="E138" t="s">
        <v>13</v>
      </c>
      <c r="F138" s="2">
        <f>Tabella1_2[[#This Row],[DATA FATTURA]]+60</f>
        <v>45625</v>
      </c>
      <c r="G138" s="4">
        <f>Tabella1_2[[#This Row],[IMPORTO]]*0.22</f>
        <v>558.79999999999995</v>
      </c>
      <c r="H138" s="4">
        <f>Tabella1_2[[#This Row],[IMPORTO]]+Tabella1_2[[#This Row],[IVA]]</f>
        <v>3098.8</v>
      </c>
      <c r="I138" t="str">
        <f ca="1">IF(Tabella1_2[[#This Row],[DATA SCADENZA]]&lt;TODAY(),"PAGATA","DA PAGARE")</f>
        <v>DA PAGARE</v>
      </c>
    </row>
    <row r="139" spans="1:9" x14ac:dyDescent="0.3">
      <c r="A139">
        <v>88</v>
      </c>
      <c r="B139" s="2">
        <v>45566</v>
      </c>
      <c r="C139" s="3">
        <v>1840</v>
      </c>
      <c r="D139" t="s">
        <v>5</v>
      </c>
      <c r="E139" t="s">
        <v>14</v>
      </c>
      <c r="F139" s="2">
        <f>Tabella1_2[[#This Row],[DATA FATTURA]]+60</f>
        <v>45626</v>
      </c>
      <c r="G139" s="4">
        <f>Tabella1_2[[#This Row],[IMPORTO]]*0.22</f>
        <v>404.8</v>
      </c>
      <c r="H139" s="4">
        <f>Tabella1_2[[#This Row],[IMPORTO]]+Tabella1_2[[#This Row],[IVA]]</f>
        <v>2244.8000000000002</v>
      </c>
      <c r="I139" t="str">
        <f ca="1">IF(Tabella1_2[[#This Row],[DATA SCADENZA]]&lt;TODAY(),"PAGATA","DA PAGARE")</f>
        <v>DA PAGARE</v>
      </c>
    </row>
    <row r="140" spans="1:9" x14ac:dyDescent="0.3">
      <c r="A140">
        <v>349</v>
      </c>
      <c r="B140" s="2">
        <v>45567</v>
      </c>
      <c r="C140" s="3">
        <v>2200</v>
      </c>
      <c r="D140" t="s">
        <v>8</v>
      </c>
      <c r="E140" t="s">
        <v>12</v>
      </c>
      <c r="F140" s="2">
        <f>Tabella1_2[[#This Row],[DATA FATTURA]]+60</f>
        <v>45627</v>
      </c>
      <c r="G140" s="4">
        <f>Tabella1_2[[#This Row],[IMPORTO]]*0.22</f>
        <v>484</v>
      </c>
      <c r="H140" s="4">
        <f>Tabella1_2[[#This Row],[IMPORTO]]+Tabella1_2[[#This Row],[IVA]]</f>
        <v>2684</v>
      </c>
      <c r="I140" t="str">
        <f ca="1">IF(Tabella1_2[[#This Row],[DATA SCADENZA]]&lt;TODAY(),"PAGATA","DA PAGARE")</f>
        <v>DA PAGARE</v>
      </c>
    </row>
    <row r="141" spans="1:9" x14ac:dyDescent="0.3">
      <c r="A141">
        <v>458</v>
      </c>
      <c r="B141" s="2">
        <v>45568</v>
      </c>
      <c r="C141" s="3">
        <v>190</v>
      </c>
      <c r="D141" t="s">
        <v>22</v>
      </c>
      <c r="E141" t="s">
        <v>13</v>
      </c>
      <c r="F141" s="2">
        <f>Tabella1_2[[#This Row],[DATA FATTURA]]+60</f>
        <v>45628</v>
      </c>
      <c r="G141" s="4">
        <f>Tabella1_2[[#This Row],[IMPORTO]]*0.22</f>
        <v>41.8</v>
      </c>
      <c r="H141" s="4">
        <f>Tabella1_2[[#This Row],[IMPORTO]]+Tabella1_2[[#This Row],[IVA]]</f>
        <v>231.8</v>
      </c>
      <c r="I141" t="str">
        <f ca="1">IF(Tabella1_2[[#This Row],[DATA SCADENZA]]&lt;TODAY(),"PAGATA","DA PAGARE")</f>
        <v>DA PAGARE</v>
      </c>
    </row>
    <row r="142" spans="1:9" x14ac:dyDescent="0.3">
      <c r="A142">
        <v>14</v>
      </c>
      <c r="B142" s="2">
        <v>45569</v>
      </c>
      <c r="C142" s="3">
        <v>360</v>
      </c>
      <c r="D142" t="s">
        <v>5</v>
      </c>
      <c r="E142" t="s">
        <v>12</v>
      </c>
      <c r="F142" s="2">
        <f>Tabella1_2[[#This Row],[DATA FATTURA]]+60</f>
        <v>45629</v>
      </c>
      <c r="G142" s="4">
        <f>Tabella1_2[[#This Row],[IMPORTO]]*0.22</f>
        <v>79.2</v>
      </c>
      <c r="H142" s="4">
        <f>Tabella1_2[[#This Row],[IMPORTO]]+Tabella1_2[[#This Row],[IVA]]</f>
        <v>439.2</v>
      </c>
      <c r="I142" t="str">
        <f ca="1">IF(Tabella1_2[[#This Row],[DATA SCADENZA]]&lt;TODAY(),"PAGATA","DA PAGARE")</f>
        <v>DA PAGARE</v>
      </c>
    </row>
    <row r="143" spans="1:9" x14ac:dyDescent="0.3">
      <c r="A143">
        <v>370</v>
      </c>
      <c r="B143" s="2">
        <v>45570</v>
      </c>
      <c r="C143" s="3">
        <v>3250</v>
      </c>
      <c r="D143" t="s">
        <v>4</v>
      </c>
      <c r="E143" t="s">
        <v>12</v>
      </c>
      <c r="F143" s="2">
        <f>Tabella1_2[[#This Row],[DATA FATTURA]]+60</f>
        <v>45630</v>
      </c>
      <c r="G143" s="4">
        <f>Tabella1_2[[#This Row],[IMPORTO]]*0.22</f>
        <v>715</v>
      </c>
      <c r="H143" s="4">
        <f>Tabella1_2[[#This Row],[IMPORTO]]+Tabella1_2[[#This Row],[IVA]]</f>
        <v>3965</v>
      </c>
      <c r="I143" t="str">
        <f ca="1">IF(Tabella1_2[[#This Row],[DATA SCADENZA]]&lt;TODAY(),"PAGATA","DA PAGARE")</f>
        <v>DA PAGARE</v>
      </c>
    </row>
    <row r="144" spans="1:9" x14ac:dyDescent="0.3">
      <c r="A144">
        <v>167</v>
      </c>
      <c r="B144" s="2">
        <v>45571</v>
      </c>
      <c r="C144" s="3">
        <v>3420</v>
      </c>
      <c r="D144" t="s">
        <v>5</v>
      </c>
      <c r="E144" t="s">
        <v>12</v>
      </c>
      <c r="F144" s="2">
        <f>Tabella1_2[[#This Row],[DATA FATTURA]]+60</f>
        <v>45631</v>
      </c>
      <c r="G144" s="4">
        <f>Tabella1_2[[#This Row],[IMPORTO]]*0.22</f>
        <v>752.4</v>
      </c>
      <c r="H144" s="4">
        <f>Tabella1_2[[#This Row],[IMPORTO]]+Tabella1_2[[#This Row],[IVA]]</f>
        <v>4172.3999999999996</v>
      </c>
      <c r="I144" t="str">
        <f ca="1">IF(Tabella1_2[[#This Row],[DATA SCADENZA]]&lt;TODAY(),"PAGATA","DA PAGARE")</f>
        <v>DA PAGARE</v>
      </c>
    </row>
    <row r="145" spans="1:9" x14ac:dyDescent="0.3">
      <c r="A145">
        <v>97</v>
      </c>
      <c r="B145" s="2">
        <v>45572</v>
      </c>
      <c r="C145" s="3">
        <v>2020</v>
      </c>
      <c r="D145" t="s">
        <v>8</v>
      </c>
      <c r="E145" t="s">
        <v>12</v>
      </c>
      <c r="F145" s="2">
        <f>Tabella1_2[[#This Row],[DATA FATTURA]]+60</f>
        <v>45632</v>
      </c>
      <c r="G145" s="4">
        <f>Tabella1_2[[#This Row],[IMPORTO]]*0.22</f>
        <v>444.4</v>
      </c>
      <c r="H145" s="4">
        <f>Tabella1_2[[#This Row],[IMPORTO]]+Tabella1_2[[#This Row],[IVA]]</f>
        <v>2464.4</v>
      </c>
      <c r="I145" t="str">
        <f ca="1">IF(Tabella1_2[[#This Row],[DATA SCADENZA]]&lt;TODAY(),"PAGATA","DA PAGARE")</f>
        <v>DA PAGARE</v>
      </c>
    </row>
    <row r="146" spans="1:9" x14ac:dyDescent="0.3">
      <c r="A146">
        <v>10</v>
      </c>
      <c r="B146" s="2">
        <v>45573</v>
      </c>
      <c r="C146" s="3">
        <v>280</v>
      </c>
      <c r="D146" t="s">
        <v>22</v>
      </c>
      <c r="E146" t="s">
        <v>13</v>
      </c>
      <c r="F146" s="2">
        <f>Tabella1_2[[#This Row],[DATA FATTURA]]+60</f>
        <v>45633</v>
      </c>
      <c r="G146" s="4">
        <f>Tabella1_2[[#This Row],[IMPORTO]]*0.22</f>
        <v>61.6</v>
      </c>
      <c r="H146" s="4">
        <f>Tabella1_2[[#This Row],[IMPORTO]]+Tabella1_2[[#This Row],[IVA]]</f>
        <v>341.6</v>
      </c>
      <c r="I146" t="str">
        <f ca="1">IF(Tabella1_2[[#This Row],[DATA SCADENZA]]&lt;TODAY(),"PAGATA","DA PAGARE")</f>
        <v>DA PAGARE</v>
      </c>
    </row>
    <row r="147" spans="1:9" x14ac:dyDescent="0.3">
      <c r="A147">
        <v>194</v>
      </c>
      <c r="B147" s="2">
        <v>45574</v>
      </c>
      <c r="C147" s="3">
        <v>3960</v>
      </c>
      <c r="D147" t="s">
        <v>3</v>
      </c>
      <c r="E147" t="s">
        <v>11</v>
      </c>
      <c r="F147" s="2">
        <f>Tabella1_2[[#This Row],[DATA FATTURA]]+60</f>
        <v>45634</v>
      </c>
      <c r="G147" s="4">
        <f>Tabella1_2[[#This Row],[IMPORTO]]*0.22</f>
        <v>871.2</v>
      </c>
      <c r="H147" s="4">
        <f>Tabella1_2[[#This Row],[IMPORTO]]+Tabella1_2[[#This Row],[IVA]]</f>
        <v>4831.2</v>
      </c>
      <c r="I147" t="str">
        <f ca="1">IF(Tabella1_2[[#This Row],[DATA SCADENZA]]&lt;TODAY(),"PAGATA","DA PAGARE")</f>
        <v>DA PAGARE</v>
      </c>
    </row>
    <row r="148" spans="1:9" x14ac:dyDescent="0.3">
      <c r="A148">
        <v>34</v>
      </c>
      <c r="B148" s="2">
        <v>45575</v>
      </c>
      <c r="C148" s="3">
        <v>760</v>
      </c>
      <c r="D148" t="s">
        <v>9</v>
      </c>
      <c r="E148" t="s">
        <v>12</v>
      </c>
      <c r="F148" s="2">
        <f>Tabella1_2[[#This Row],[DATA FATTURA]]+60</f>
        <v>45635</v>
      </c>
      <c r="G148" s="4">
        <f>Tabella1_2[[#This Row],[IMPORTO]]*0.22</f>
        <v>167.2</v>
      </c>
      <c r="H148" s="4">
        <f>Tabella1_2[[#This Row],[IMPORTO]]+Tabella1_2[[#This Row],[IVA]]</f>
        <v>927.2</v>
      </c>
      <c r="I148" t="str">
        <f ca="1">IF(Tabella1_2[[#This Row],[DATA SCADENZA]]&lt;TODAY(),"PAGATA","DA PAGARE")</f>
        <v>DA PAGARE</v>
      </c>
    </row>
    <row r="149" spans="1:9" x14ac:dyDescent="0.3">
      <c r="A149">
        <v>36</v>
      </c>
      <c r="B149" s="2">
        <v>45576</v>
      </c>
      <c r="C149" s="3">
        <v>800</v>
      </c>
      <c r="D149" t="s">
        <v>4</v>
      </c>
      <c r="E149" t="s">
        <v>11</v>
      </c>
      <c r="F149" s="2">
        <f>Tabella1_2[[#This Row],[DATA FATTURA]]+60</f>
        <v>45636</v>
      </c>
      <c r="G149" s="4">
        <f>Tabella1_2[[#This Row],[IMPORTO]]*0.22</f>
        <v>176</v>
      </c>
      <c r="H149" s="4">
        <f>Tabella1_2[[#This Row],[IMPORTO]]+Tabella1_2[[#This Row],[IVA]]</f>
        <v>976</v>
      </c>
      <c r="I149" t="str">
        <f ca="1">IF(Tabella1_2[[#This Row],[DATA SCADENZA]]&lt;TODAY(),"PAGATA","DA PAGARE")</f>
        <v>DA PAGARE</v>
      </c>
    </row>
    <row r="150" spans="1:9" x14ac:dyDescent="0.3">
      <c r="A150">
        <v>35</v>
      </c>
      <c r="B150" s="2">
        <v>45577</v>
      </c>
      <c r="C150" s="3">
        <v>780</v>
      </c>
      <c r="D150" t="s">
        <v>3</v>
      </c>
      <c r="E150" t="s">
        <v>14</v>
      </c>
      <c r="F150" s="2">
        <f>Tabella1_2[[#This Row],[DATA FATTURA]]+60</f>
        <v>45637</v>
      </c>
      <c r="G150" s="4">
        <f>Tabella1_2[[#This Row],[IMPORTO]]*0.22</f>
        <v>171.6</v>
      </c>
      <c r="H150" s="4">
        <f>Tabella1_2[[#This Row],[IMPORTO]]+Tabella1_2[[#This Row],[IVA]]</f>
        <v>951.6</v>
      </c>
      <c r="I150" t="str">
        <f ca="1">IF(Tabella1_2[[#This Row],[DATA SCADENZA]]&lt;TODAY(),"PAGATA","DA PAGARE")</f>
        <v>DA PAGARE</v>
      </c>
    </row>
    <row r="151" spans="1:9" x14ac:dyDescent="0.3">
      <c r="A151">
        <v>32</v>
      </c>
      <c r="B151" s="2">
        <v>45578</v>
      </c>
      <c r="C151" s="3">
        <v>720</v>
      </c>
      <c r="D151" t="s">
        <v>8</v>
      </c>
      <c r="E151" t="s">
        <v>14</v>
      </c>
      <c r="F151" s="2">
        <f>Tabella1_2[[#This Row],[DATA FATTURA]]+60</f>
        <v>45638</v>
      </c>
      <c r="G151" s="4">
        <f>Tabella1_2[[#This Row],[IMPORTO]]*0.22</f>
        <v>158.4</v>
      </c>
      <c r="H151" s="4">
        <f>Tabella1_2[[#This Row],[IMPORTO]]+Tabella1_2[[#This Row],[IVA]]</f>
        <v>878.4</v>
      </c>
      <c r="I151" t="str">
        <f ca="1">IF(Tabella1_2[[#This Row],[DATA SCADENZA]]&lt;TODAY(),"PAGATA","DA PAGARE")</f>
        <v>DA PAGARE</v>
      </c>
    </row>
    <row r="152" spans="1:9" x14ac:dyDescent="0.3">
      <c r="A152">
        <v>197</v>
      </c>
      <c r="B152" s="2">
        <v>45579</v>
      </c>
      <c r="C152" s="3">
        <v>4020</v>
      </c>
      <c r="D152" t="s">
        <v>22</v>
      </c>
      <c r="E152" t="s">
        <v>11</v>
      </c>
      <c r="F152" s="2">
        <f>Tabella1_2[[#This Row],[DATA FATTURA]]+60</f>
        <v>45639</v>
      </c>
      <c r="G152" s="4">
        <f>Tabella1_2[[#This Row],[IMPORTO]]*0.22</f>
        <v>884.4</v>
      </c>
      <c r="H152" s="4">
        <f>Tabella1_2[[#This Row],[IMPORTO]]+Tabella1_2[[#This Row],[IVA]]</f>
        <v>4904.3999999999996</v>
      </c>
      <c r="I152" t="str">
        <f ca="1">IF(Tabella1_2[[#This Row],[DATA SCADENZA]]&lt;TODAY(),"PAGATA","DA PAGARE")</f>
        <v>DA PAGARE</v>
      </c>
    </row>
    <row r="153" spans="1:9" x14ac:dyDescent="0.3">
      <c r="A153">
        <v>55</v>
      </c>
      <c r="B153" s="2">
        <v>45580</v>
      </c>
      <c r="C153" s="3">
        <v>1180</v>
      </c>
      <c r="D153" t="s">
        <v>6</v>
      </c>
      <c r="E153" t="s">
        <v>12</v>
      </c>
      <c r="F153" s="2">
        <f>Tabella1_2[[#This Row],[DATA FATTURA]]+60</f>
        <v>45640</v>
      </c>
      <c r="G153" s="4">
        <f>Tabella1_2[[#This Row],[IMPORTO]]*0.22</f>
        <v>259.60000000000002</v>
      </c>
      <c r="H153" s="4">
        <f>Tabella1_2[[#This Row],[IMPORTO]]+Tabella1_2[[#This Row],[IVA]]</f>
        <v>1439.6</v>
      </c>
      <c r="I153" t="str">
        <f ca="1">IF(Tabella1_2[[#This Row],[DATA SCADENZA]]&lt;TODAY(),"PAGATA","DA PAGARE")</f>
        <v>DA PAGARE</v>
      </c>
    </row>
    <row r="154" spans="1:9" x14ac:dyDescent="0.3">
      <c r="A154">
        <v>221</v>
      </c>
      <c r="B154" s="2">
        <v>45581</v>
      </c>
      <c r="C154" s="3">
        <v>4500</v>
      </c>
      <c r="D154" t="s">
        <v>9</v>
      </c>
      <c r="E154" t="s">
        <v>13</v>
      </c>
      <c r="F154" s="2">
        <f>Tabella1_2[[#This Row],[DATA FATTURA]]+60</f>
        <v>45641</v>
      </c>
      <c r="G154" s="4">
        <f>Tabella1_2[[#This Row],[IMPORTO]]*0.22</f>
        <v>990</v>
      </c>
      <c r="H154" s="4">
        <f>Tabella1_2[[#This Row],[IMPORTO]]+Tabella1_2[[#This Row],[IVA]]</f>
        <v>5490</v>
      </c>
      <c r="I154" t="str">
        <f ca="1">IF(Tabella1_2[[#This Row],[DATA SCADENZA]]&lt;TODAY(),"PAGATA","DA PAGARE")</f>
        <v>DA PAGARE</v>
      </c>
    </row>
    <row r="155" spans="1:9" x14ac:dyDescent="0.3">
      <c r="A155">
        <v>173</v>
      </c>
      <c r="B155" s="2">
        <v>45582</v>
      </c>
      <c r="C155" s="3">
        <v>3540</v>
      </c>
      <c r="D155" t="s">
        <v>5</v>
      </c>
      <c r="E155" t="s">
        <v>12</v>
      </c>
      <c r="F155" s="2">
        <f>Tabella1_2[[#This Row],[DATA FATTURA]]+60</f>
        <v>45642</v>
      </c>
      <c r="G155" s="4">
        <f>Tabella1_2[[#This Row],[IMPORTO]]*0.22</f>
        <v>778.8</v>
      </c>
      <c r="H155" s="4">
        <f>Tabella1_2[[#This Row],[IMPORTO]]+Tabella1_2[[#This Row],[IVA]]</f>
        <v>4318.8</v>
      </c>
      <c r="I155" t="str">
        <f ca="1">IF(Tabella1_2[[#This Row],[DATA SCADENZA]]&lt;TODAY(),"PAGATA","DA PAGARE")</f>
        <v>DA PAGARE</v>
      </c>
    </row>
    <row r="156" spans="1:9" x14ac:dyDescent="0.3">
      <c r="A156">
        <v>273</v>
      </c>
      <c r="B156" s="2">
        <v>45583</v>
      </c>
      <c r="C156" s="3">
        <v>5540</v>
      </c>
      <c r="D156" t="s">
        <v>3</v>
      </c>
      <c r="E156" t="s">
        <v>14</v>
      </c>
      <c r="F156" s="2">
        <f>Tabella1_2[[#This Row],[DATA FATTURA]]+60</f>
        <v>45643</v>
      </c>
      <c r="G156" s="4">
        <f>Tabella1_2[[#This Row],[IMPORTO]]*0.22</f>
        <v>1218.8</v>
      </c>
      <c r="H156" s="4">
        <f>Tabella1_2[[#This Row],[IMPORTO]]+Tabella1_2[[#This Row],[IVA]]</f>
        <v>6758.8</v>
      </c>
      <c r="I156" t="str">
        <f ca="1">IF(Tabella1_2[[#This Row],[DATA SCADENZA]]&lt;TODAY(),"PAGATA","DA PAGARE")</f>
        <v>DA PAGARE</v>
      </c>
    </row>
    <row r="157" spans="1:9" x14ac:dyDescent="0.3">
      <c r="A157">
        <v>46</v>
      </c>
      <c r="B157" s="2">
        <v>45584</v>
      </c>
      <c r="C157" s="3">
        <v>1000</v>
      </c>
      <c r="D157" t="s">
        <v>8</v>
      </c>
      <c r="E157" t="s">
        <v>14</v>
      </c>
      <c r="F157" s="2">
        <f>Tabella1_2[[#This Row],[DATA FATTURA]]+60</f>
        <v>45644</v>
      </c>
      <c r="G157" s="4">
        <f>Tabella1_2[[#This Row],[IMPORTO]]*0.22</f>
        <v>220</v>
      </c>
      <c r="H157" s="4">
        <f>Tabella1_2[[#This Row],[IMPORTO]]+Tabella1_2[[#This Row],[IVA]]</f>
        <v>1220</v>
      </c>
      <c r="I157" t="str">
        <f ca="1">IF(Tabella1_2[[#This Row],[DATA SCADENZA]]&lt;TODAY(),"PAGATA","DA PAGARE")</f>
        <v>DA PAGARE</v>
      </c>
    </row>
    <row r="158" spans="1:9" x14ac:dyDescent="0.3">
      <c r="A158">
        <v>171</v>
      </c>
      <c r="B158" s="2">
        <v>45585</v>
      </c>
      <c r="C158" s="3">
        <v>3500</v>
      </c>
      <c r="D158" t="s">
        <v>3</v>
      </c>
      <c r="E158" t="s">
        <v>13</v>
      </c>
      <c r="F158" s="2">
        <f>Tabella1_2[[#This Row],[DATA FATTURA]]+60</f>
        <v>45645</v>
      </c>
      <c r="G158" s="4">
        <f>Tabella1_2[[#This Row],[IMPORTO]]*0.22</f>
        <v>770</v>
      </c>
      <c r="H158" s="4">
        <f>Tabella1_2[[#This Row],[IMPORTO]]+Tabella1_2[[#This Row],[IVA]]</f>
        <v>4270</v>
      </c>
      <c r="I158" t="str">
        <f ca="1">IF(Tabella1_2[[#This Row],[DATA SCADENZA]]&lt;TODAY(),"PAGATA","DA PAGARE")</f>
        <v>DA PAGARE</v>
      </c>
    </row>
    <row r="159" spans="1:9" x14ac:dyDescent="0.3">
      <c r="A159">
        <v>169</v>
      </c>
      <c r="B159" s="2">
        <v>45586</v>
      </c>
      <c r="C159" s="3">
        <v>3460</v>
      </c>
      <c r="D159" t="s">
        <v>22</v>
      </c>
      <c r="E159" t="s">
        <v>11</v>
      </c>
      <c r="F159" s="2">
        <f>Tabella1_2[[#This Row],[DATA FATTURA]]+60</f>
        <v>45646</v>
      </c>
      <c r="G159" s="4">
        <f>Tabella1_2[[#This Row],[IMPORTO]]*0.22</f>
        <v>761.2</v>
      </c>
      <c r="H159" s="4">
        <f>Tabella1_2[[#This Row],[IMPORTO]]+Tabella1_2[[#This Row],[IVA]]</f>
        <v>4221.2</v>
      </c>
      <c r="I159" t="str">
        <f ca="1">IF(Tabella1_2[[#This Row],[DATA SCADENZA]]&lt;TODAY(),"PAGATA","DA PAGARE")</f>
        <v>DA PAGARE</v>
      </c>
    </row>
    <row r="160" spans="1:9" x14ac:dyDescent="0.3">
      <c r="A160">
        <v>198</v>
      </c>
      <c r="B160" s="2">
        <v>45587</v>
      </c>
      <c r="C160" s="3">
        <v>4040</v>
      </c>
      <c r="D160" t="s">
        <v>22</v>
      </c>
      <c r="E160" t="s">
        <v>12</v>
      </c>
      <c r="F160" s="2">
        <f>Tabella1_2[[#This Row],[DATA FATTURA]]+60</f>
        <v>45647</v>
      </c>
      <c r="G160" s="4">
        <f>Tabella1_2[[#This Row],[IMPORTO]]*0.22</f>
        <v>888.8</v>
      </c>
      <c r="H160" s="4">
        <f>Tabella1_2[[#This Row],[IMPORTO]]+Tabella1_2[[#This Row],[IVA]]</f>
        <v>4928.8</v>
      </c>
      <c r="I160" t="str">
        <f ca="1">IF(Tabella1_2[[#This Row],[DATA SCADENZA]]&lt;TODAY(),"PAGATA","DA PAGARE")</f>
        <v>DA PAGARE</v>
      </c>
    </row>
    <row r="161" spans="1:9" x14ac:dyDescent="0.3">
      <c r="A161">
        <v>210</v>
      </c>
      <c r="B161" s="2">
        <v>45588</v>
      </c>
      <c r="C161" s="3">
        <v>4280</v>
      </c>
      <c r="D161" t="s">
        <v>7</v>
      </c>
      <c r="E161" t="s">
        <v>12</v>
      </c>
      <c r="F161" s="2">
        <f>Tabella1_2[[#This Row],[DATA FATTURA]]+60</f>
        <v>45648</v>
      </c>
      <c r="G161" s="4">
        <f>Tabella1_2[[#This Row],[IMPORTO]]*0.22</f>
        <v>941.6</v>
      </c>
      <c r="H161" s="4">
        <f>Tabella1_2[[#This Row],[IMPORTO]]+Tabella1_2[[#This Row],[IVA]]</f>
        <v>5221.6000000000004</v>
      </c>
      <c r="I161" t="str">
        <f ca="1">IF(Tabella1_2[[#This Row],[DATA SCADENZA]]&lt;TODAY(),"PAGATA","DA PAGARE")</f>
        <v>DA PAGARE</v>
      </c>
    </row>
    <row r="162" spans="1:9" x14ac:dyDescent="0.3">
      <c r="A162">
        <v>27</v>
      </c>
      <c r="B162" s="2">
        <v>45589</v>
      </c>
      <c r="C162" s="3">
        <v>620</v>
      </c>
      <c r="D162" t="s">
        <v>22</v>
      </c>
      <c r="E162" t="s">
        <v>12</v>
      </c>
      <c r="F162" s="2">
        <f>Tabella1_2[[#This Row],[DATA FATTURA]]+60</f>
        <v>45649</v>
      </c>
      <c r="G162" s="4">
        <f>Tabella1_2[[#This Row],[IMPORTO]]*0.22</f>
        <v>136.4</v>
      </c>
      <c r="H162" s="4">
        <f>Tabella1_2[[#This Row],[IMPORTO]]+Tabella1_2[[#This Row],[IVA]]</f>
        <v>756.4</v>
      </c>
      <c r="I162" t="str">
        <f ca="1">IF(Tabella1_2[[#This Row],[DATA SCADENZA]]&lt;TODAY(),"PAGATA","DA PAGARE")</f>
        <v>DA PAGARE</v>
      </c>
    </row>
    <row r="163" spans="1:9" x14ac:dyDescent="0.3">
      <c r="A163">
        <v>262</v>
      </c>
      <c r="B163" s="2">
        <v>45590</v>
      </c>
      <c r="C163" s="3">
        <v>5320</v>
      </c>
      <c r="D163" t="s">
        <v>3</v>
      </c>
      <c r="E163" t="s">
        <v>13</v>
      </c>
      <c r="F163" s="2">
        <f>Tabella1_2[[#This Row],[DATA FATTURA]]+60</f>
        <v>45650</v>
      </c>
      <c r="G163" s="4">
        <f>Tabella1_2[[#This Row],[IMPORTO]]*0.22</f>
        <v>1170.4000000000001</v>
      </c>
      <c r="H163" s="4">
        <f>Tabella1_2[[#This Row],[IMPORTO]]+Tabella1_2[[#This Row],[IVA]]</f>
        <v>6490.4</v>
      </c>
      <c r="I163" t="str">
        <f ca="1">IF(Tabella1_2[[#This Row],[DATA SCADENZA]]&lt;TODAY(),"PAGATA","DA PAGARE")</f>
        <v>DA PAGARE</v>
      </c>
    </row>
    <row r="164" spans="1:9" x14ac:dyDescent="0.3">
      <c r="A164">
        <v>443</v>
      </c>
      <c r="B164" s="2">
        <v>45591</v>
      </c>
      <c r="C164" s="3">
        <v>6900</v>
      </c>
      <c r="D164" t="s">
        <v>3</v>
      </c>
      <c r="E164" t="s">
        <v>13</v>
      </c>
      <c r="F164" s="2">
        <f>Tabella1_2[[#This Row],[DATA FATTURA]]+60</f>
        <v>45651</v>
      </c>
      <c r="G164" s="4">
        <f>Tabella1_2[[#This Row],[IMPORTO]]*0.22</f>
        <v>1518</v>
      </c>
      <c r="H164" s="4">
        <f>Tabella1_2[[#This Row],[IMPORTO]]+Tabella1_2[[#This Row],[IVA]]</f>
        <v>8418</v>
      </c>
      <c r="I164" t="str">
        <f ca="1">IF(Tabella1_2[[#This Row],[DATA SCADENZA]]&lt;TODAY(),"PAGATA","DA PAGARE")</f>
        <v>DA PAGARE</v>
      </c>
    </row>
    <row r="165" spans="1:9" x14ac:dyDescent="0.3">
      <c r="A165">
        <v>433</v>
      </c>
      <c r="B165" s="2">
        <v>45592</v>
      </c>
      <c r="C165" s="3">
        <v>6400</v>
      </c>
      <c r="D165" t="s">
        <v>6</v>
      </c>
      <c r="E165" t="s">
        <v>12</v>
      </c>
      <c r="F165" s="2">
        <f>Tabella1_2[[#This Row],[DATA FATTURA]]+60</f>
        <v>45652</v>
      </c>
      <c r="G165" s="4">
        <f>Tabella1_2[[#This Row],[IMPORTO]]*0.22</f>
        <v>1408</v>
      </c>
      <c r="H165" s="4">
        <f>Tabella1_2[[#This Row],[IMPORTO]]+Tabella1_2[[#This Row],[IVA]]</f>
        <v>7808</v>
      </c>
      <c r="I165" t="str">
        <f ca="1">IF(Tabella1_2[[#This Row],[DATA SCADENZA]]&lt;TODAY(),"PAGATA","DA PAGARE")</f>
        <v>DA PAGARE</v>
      </c>
    </row>
    <row r="166" spans="1:9" x14ac:dyDescent="0.3">
      <c r="A166">
        <v>19</v>
      </c>
      <c r="B166" s="2">
        <v>45593</v>
      </c>
      <c r="C166" s="3">
        <v>460</v>
      </c>
      <c r="D166" t="s">
        <v>4</v>
      </c>
      <c r="E166" t="s">
        <v>12</v>
      </c>
      <c r="F166" s="2">
        <f>Tabella1_2[[#This Row],[DATA FATTURA]]+60</f>
        <v>45653</v>
      </c>
      <c r="G166" s="4">
        <f>Tabella1_2[[#This Row],[IMPORTO]]*0.22</f>
        <v>101.2</v>
      </c>
      <c r="H166" s="4">
        <f>Tabella1_2[[#This Row],[IMPORTO]]+Tabella1_2[[#This Row],[IVA]]</f>
        <v>561.20000000000005</v>
      </c>
      <c r="I166" t="str">
        <f ca="1">IF(Tabella1_2[[#This Row],[DATA SCADENZA]]&lt;TODAY(),"PAGATA","DA PAGARE")</f>
        <v>DA PAGARE</v>
      </c>
    </row>
    <row r="167" spans="1:9" x14ac:dyDescent="0.3">
      <c r="A167">
        <v>53</v>
      </c>
      <c r="B167" s="2">
        <v>45594</v>
      </c>
      <c r="C167" s="3">
        <v>1140</v>
      </c>
      <c r="D167" t="s">
        <v>4</v>
      </c>
      <c r="E167" t="s">
        <v>13</v>
      </c>
      <c r="F167" s="2">
        <f>Tabella1_2[[#This Row],[DATA FATTURA]]+60</f>
        <v>45654</v>
      </c>
      <c r="G167" s="4">
        <f>Tabella1_2[[#This Row],[IMPORTO]]*0.22</f>
        <v>250.8</v>
      </c>
      <c r="H167" s="4">
        <f>Tabella1_2[[#This Row],[IMPORTO]]+Tabella1_2[[#This Row],[IVA]]</f>
        <v>1390.8</v>
      </c>
      <c r="I167" t="str">
        <f ca="1">IF(Tabella1_2[[#This Row],[DATA SCADENZA]]&lt;TODAY(),"PAGATA","DA PAGARE")</f>
        <v>DA PAGARE</v>
      </c>
    </row>
    <row r="168" spans="1:9" x14ac:dyDescent="0.3">
      <c r="A168">
        <v>115</v>
      </c>
      <c r="B168" s="2">
        <v>45595</v>
      </c>
      <c r="C168" s="3">
        <v>2380</v>
      </c>
      <c r="D168" t="s">
        <v>4</v>
      </c>
      <c r="E168" t="s">
        <v>13</v>
      </c>
      <c r="F168" s="2">
        <f>Tabella1_2[[#This Row],[DATA FATTURA]]+60</f>
        <v>45655</v>
      </c>
      <c r="G168" s="4">
        <f>Tabella1_2[[#This Row],[IMPORTO]]*0.22</f>
        <v>523.6</v>
      </c>
      <c r="H168" s="4">
        <f>Tabella1_2[[#This Row],[IMPORTO]]+Tabella1_2[[#This Row],[IVA]]</f>
        <v>2903.6</v>
      </c>
      <c r="I168" t="str">
        <f ca="1">IF(Tabella1_2[[#This Row],[DATA SCADENZA]]&lt;TODAY(),"PAGATA","DA PAGARE")</f>
        <v>DA PAGARE</v>
      </c>
    </row>
    <row r="169" spans="1:9" x14ac:dyDescent="0.3">
      <c r="A169">
        <v>147</v>
      </c>
      <c r="B169" s="2">
        <v>45596</v>
      </c>
      <c r="C169" s="3">
        <v>3020</v>
      </c>
      <c r="D169" t="s">
        <v>22</v>
      </c>
      <c r="E169" t="s">
        <v>14</v>
      </c>
      <c r="F169" s="2">
        <f>Tabella1_2[[#This Row],[DATA FATTURA]]+60</f>
        <v>45656</v>
      </c>
      <c r="G169" s="4">
        <f>Tabella1_2[[#This Row],[IMPORTO]]*0.22</f>
        <v>664.4</v>
      </c>
      <c r="H169" s="4">
        <f>Tabella1_2[[#This Row],[IMPORTO]]+Tabella1_2[[#This Row],[IVA]]</f>
        <v>3684.4</v>
      </c>
      <c r="I169" t="str">
        <f ca="1">IF(Tabella1_2[[#This Row],[DATA SCADENZA]]&lt;TODAY(),"PAGATA","DA PAGARE")</f>
        <v>DA PAGARE</v>
      </c>
    </row>
    <row r="170" spans="1:9" x14ac:dyDescent="0.3">
      <c r="A170">
        <v>351</v>
      </c>
      <c r="B170" s="2">
        <v>45597</v>
      </c>
      <c r="C170" s="3">
        <v>2300</v>
      </c>
      <c r="D170" t="s">
        <v>22</v>
      </c>
      <c r="E170" t="s">
        <v>11</v>
      </c>
      <c r="F170" s="2">
        <f>Tabella1_2[[#This Row],[DATA FATTURA]]+60</f>
        <v>45657</v>
      </c>
      <c r="G170" s="4">
        <f>Tabella1_2[[#This Row],[IMPORTO]]*0.22</f>
        <v>506</v>
      </c>
      <c r="H170" s="4">
        <f>Tabella1_2[[#This Row],[IMPORTO]]+Tabella1_2[[#This Row],[IVA]]</f>
        <v>2806</v>
      </c>
      <c r="I170" t="str">
        <f ca="1">IF(Tabella1_2[[#This Row],[DATA SCADENZA]]&lt;TODAY(),"PAGATA","DA PAGARE")</f>
        <v>DA PAGARE</v>
      </c>
    </row>
    <row r="171" spans="1:9" x14ac:dyDescent="0.3">
      <c r="A171">
        <v>380</v>
      </c>
      <c r="B171" s="2">
        <v>45598</v>
      </c>
      <c r="C171" s="3">
        <v>3750</v>
      </c>
      <c r="D171" t="s">
        <v>7</v>
      </c>
      <c r="E171" t="s">
        <v>12</v>
      </c>
      <c r="F171" s="2">
        <f>Tabella1_2[[#This Row],[DATA FATTURA]]+60</f>
        <v>45658</v>
      </c>
      <c r="G171" s="4">
        <f>Tabella1_2[[#This Row],[IMPORTO]]*0.22</f>
        <v>825</v>
      </c>
      <c r="H171" s="4">
        <f>Tabella1_2[[#This Row],[IMPORTO]]+Tabella1_2[[#This Row],[IVA]]</f>
        <v>4575</v>
      </c>
      <c r="I171" t="str">
        <f ca="1">IF(Tabella1_2[[#This Row],[DATA SCADENZA]]&lt;TODAY(),"PAGATA","DA PAGARE")</f>
        <v>DA PAGARE</v>
      </c>
    </row>
    <row r="172" spans="1:9" x14ac:dyDescent="0.3">
      <c r="A172">
        <v>402</v>
      </c>
      <c r="B172" s="2">
        <v>45599</v>
      </c>
      <c r="C172" s="3">
        <v>4850</v>
      </c>
      <c r="D172" t="s">
        <v>22</v>
      </c>
      <c r="E172" t="s">
        <v>13</v>
      </c>
      <c r="F172" s="2">
        <f>Tabella1_2[[#This Row],[DATA FATTURA]]+60</f>
        <v>45659</v>
      </c>
      <c r="G172" s="4">
        <f>Tabella1_2[[#This Row],[IMPORTO]]*0.22</f>
        <v>1067</v>
      </c>
      <c r="H172" s="4">
        <f>Tabella1_2[[#This Row],[IMPORTO]]+Tabella1_2[[#This Row],[IVA]]</f>
        <v>5917</v>
      </c>
      <c r="I172" t="str">
        <f ca="1">IF(Tabella1_2[[#This Row],[DATA SCADENZA]]&lt;TODAY(),"PAGATA","DA PAGARE")</f>
        <v>DA PAGARE</v>
      </c>
    </row>
    <row r="173" spans="1:9" x14ac:dyDescent="0.3">
      <c r="A173">
        <v>383</v>
      </c>
      <c r="B173" s="2">
        <v>45600</v>
      </c>
      <c r="C173" s="3">
        <v>3900</v>
      </c>
      <c r="D173" t="s">
        <v>8</v>
      </c>
      <c r="E173" t="s">
        <v>12</v>
      </c>
      <c r="F173" s="2">
        <f>Tabella1_2[[#This Row],[DATA FATTURA]]+60</f>
        <v>45660</v>
      </c>
      <c r="G173" s="4">
        <f>Tabella1_2[[#This Row],[IMPORTO]]*0.22</f>
        <v>858</v>
      </c>
      <c r="H173" s="4">
        <f>Tabella1_2[[#This Row],[IMPORTO]]+Tabella1_2[[#This Row],[IVA]]</f>
        <v>4758</v>
      </c>
      <c r="I173" t="str">
        <f ca="1">IF(Tabella1_2[[#This Row],[DATA SCADENZA]]&lt;TODAY(),"PAGATA","DA PAGARE")</f>
        <v>DA PAGARE</v>
      </c>
    </row>
    <row r="174" spans="1:9" x14ac:dyDescent="0.3">
      <c r="A174">
        <v>342</v>
      </c>
      <c r="B174" s="2">
        <v>45601</v>
      </c>
      <c r="C174" s="3">
        <v>1850</v>
      </c>
      <c r="D174" t="s">
        <v>4</v>
      </c>
      <c r="E174" t="s">
        <v>12</v>
      </c>
      <c r="F174" s="2">
        <f>Tabella1_2[[#This Row],[DATA FATTURA]]+60</f>
        <v>45661</v>
      </c>
      <c r="G174" s="4">
        <f>Tabella1_2[[#This Row],[IMPORTO]]*0.22</f>
        <v>407</v>
      </c>
      <c r="H174" s="4">
        <f>Tabella1_2[[#This Row],[IMPORTO]]+Tabella1_2[[#This Row],[IVA]]</f>
        <v>2257</v>
      </c>
      <c r="I174" t="str">
        <f ca="1">IF(Tabella1_2[[#This Row],[DATA SCADENZA]]&lt;TODAY(),"PAGATA","DA PAGARE")</f>
        <v>DA PAGARE</v>
      </c>
    </row>
    <row r="175" spans="1:9" x14ac:dyDescent="0.3">
      <c r="A175">
        <v>344</v>
      </c>
      <c r="B175" s="2">
        <v>45602</v>
      </c>
      <c r="C175" s="3">
        <v>1950</v>
      </c>
      <c r="D175" t="s">
        <v>6</v>
      </c>
      <c r="E175" t="s">
        <v>11</v>
      </c>
      <c r="F175" s="2">
        <f>Tabella1_2[[#This Row],[DATA FATTURA]]+60</f>
        <v>45662</v>
      </c>
      <c r="G175" s="4">
        <f>Tabella1_2[[#This Row],[IMPORTO]]*0.22</f>
        <v>429</v>
      </c>
      <c r="H175" s="4">
        <f>Tabella1_2[[#This Row],[IMPORTO]]+Tabella1_2[[#This Row],[IVA]]</f>
        <v>2379</v>
      </c>
      <c r="I175" t="str">
        <f ca="1">IF(Tabella1_2[[#This Row],[DATA SCADENZA]]&lt;TODAY(),"PAGATA","DA PAGARE")</f>
        <v>DA PAGARE</v>
      </c>
    </row>
    <row r="176" spans="1:9" x14ac:dyDescent="0.3">
      <c r="A176">
        <v>341</v>
      </c>
      <c r="B176" s="2">
        <v>45603</v>
      </c>
      <c r="C176" s="3">
        <v>1800</v>
      </c>
      <c r="D176" t="s">
        <v>3</v>
      </c>
      <c r="E176" t="s">
        <v>12</v>
      </c>
      <c r="F176" s="2">
        <f>Tabella1_2[[#This Row],[DATA FATTURA]]+60</f>
        <v>45663</v>
      </c>
      <c r="G176" s="4">
        <f>Tabella1_2[[#This Row],[IMPORTO]]*0.22</f>
        <v>396</v>
      </c>
      <c r="H176" s="4">
        <f>Tabella1_2[[#This Row],[IMPORTO]]+Tabella1_2[[#This Row],[IVA]]</f>
        <v>2196</v>
      </c>
      <c r="I176" t="str">
        <f ca="1">IF(Tabella1_2[[#This Row],[DATA SCADENZA]]&lt;TODAY(),"PAGATA","DA PAGARE")</f>
        <v>DA PAGARE</v>
      </c>
    </row>
    <row r="177" spans="1:9" x14ac:dyDescent="0.3">
      <c r="A177">
        <v>350</v>
      </c>
      <c r="B177" s="2">
        <v>45604</v>
      </c>
      <c r="C177" s="3">
        <v>2250</v>
      </c>
      <c r="D177" t="s">
        <v>22</v>
      </c>
      <c r="E177" t="s">
        <v>12</v>
      </c>
      <c r="F177" s="2">
        <f>Tabella1_2[[#This Row],[DATA FATTURA]]+60</f>
        <v>45664</v>
      </c>
      <c r="G177" s="4">
        <f>Tabella1_2[[#This Row],[IMPORTO]]*0.22</f>
        <v>495</v>
      </c>
      <c r="H177" s="4">
        <f>Tabella1_2[[#This Row],[IMPORTO]]+Tabella1_2[[#This Row],[IVA]]</f>
        <v>2745</v>
      </c>
      <c r="I177" t="str">
        <f ca="1">IF(Tabella1_2[[#This Row],[DATA SCADENZA]]&lt;TODAY(),"PAGATA","DA PAGARE")</f>
        <v>DA PAGARE</v>
      </c>
    </row>
    <row r="178" spans="1:9" x14ac:dyDescent="0.3">
      <c r="A178">
        <v>340</v>
      </c>
      <c r="B178" s="2">
        <v>45605</v>
      </c>
      <c r="C178" s="3">
        <v>1750</v>
      </c>
      <c r="D178" t="s">
        <v>9</v>
      </c>
      <c r="E178" t="s">
        <v>14</v>
      </c>
      <c r="F178" s="2">
        <f>Tabella1_2[[#This Row],[DATA FATTURA]]+60</f>
        <v>45665</v>
      </c>
      <c r="G178" s="4">
        <f>Tabella1_2[[#This Row],[IMPORTO]]*0.22</f>
        <v>385</v>
      </c>
      <c r="H178" s="4">
        <f>Tabella1_2[[#This Row],[IMPORTO]]+Tabella1_2[[#This Row],[IVA]]</f>
        <v>2135</v>
      </c>
      <c r="I178" t="str">
        <f ca="1">IF(Tabella1_2[[#This Row],[DATA SCADENZA]]&lt;TODAY(),"PAGATA","DA PAGARE")</f>
        <v>DA PAGARE</v>
      </c>
    </row>
    <row r="179" spans="1:9" x14ac:dyDescent="0.3">
      <c r="A179">
        <v>157</v>
      </c>
      <c r="B179" s="2">
        <v>45606</v>
      </c>
      <c r="C179" s="3">
        <v>3220</v>
      </c>
      <c r="D179" t="s">
        <v>6</v>
      </c>
      <c r="E179" t="s">
        <v>13</v>
      </c>
      <c r="F179" s="2">
        <f>Tabella1_2[[#This Row],[DATA FATTURA]]+60</f>
        <v>45666</v>
      </c>
      <c r="G179" s="4">
        <f>Tabella1_2[[#This Row],[IMPORTO]]*0.22</f>
        <v>708.4</v>
      </c>
      <c r="H179" s="4">
        <f>Tabella1_2[[#This Row],[IMPORTO]]+Tabella1_2[[#This Row],[IVA]]</f>
        <v>3928.4</v>
      </c>
      <c r="I179" t="str">
        <f ca="1">IF(Tabella1_2[[#This Row],[DATA SCADENZA]]&lt;TODAY(),"PAGATA","DA PAGARE")</f>
        <v>DA PAGARE</v>
      </c>
    </row>
    <row r="180" spans="1:9" x14ac:dyDescent="0.3">
      <c r="A180">
        <v>364</v>
      </c>
      <c r="B180" s="2">
        <v>45607</v>
      </c>
      <c r="C180" s="3">
        <v>2950</v>
      </c>
      <c r="D180" t="s">
        <v>3</v>
      </c>
      <c r="E180" t="s">
        <v>12</v>
      </c>
      <c r="F180" s="2">
        <f>Tabella1_2[[#This Row],[DATA FATTURA]]+60</f>
        <v>45667</v>
      </c>
      <c r="G180" s="4">
        <f>Tabella1_2[[#This Row],[IMPORTO]]*0.22</f>
        <v>649</v>
      </c>
      <c r="H180" s="4">
        <f>Tabella1_2[[#This Row],[IMPORTO]]+Tabella1_2[[#This Row],[IVA]]</f>
        <v>3599</v>
      </c>
      <c r="I180" t="str">
        <f ca="1">IF(Tabella1_2[[#This Row],[DATA SCADENZA]]&lt;TODAY(),"PAGATA","DA PAGARE")</f>
        <v>DA PAGARE</v>
      </c>
    </row>
    <row r="181" spans="1:9" x14ac:dyDescent="0.3">
      <c r="A181">
        <v>363</v>
      </c>
      <c r="B181" s="2">
        <v>45608</v>
      </c>
      <c r="C181" s="3">
        <v>2900</v>
      </c>
      <c r="D181" t="s">
        <v>7</v>
      </c>
      <c r="E181" t="s">
        <v>12</v>
      </c>
      <c r="F181" s="2">
        <f>Tabella1_2[[#This Row],[DATA FATTURA]]+60</f>
        <v>45668</v>
      </c>
      <c r="G181" s="4">
        <f>Tabella1_2[[#This Row],[IMPORTO]]*0.22</f>
        <v>638</v>
      </c>
      <c r="H181" s="4">
        <f>Tabella1_2[[#This Row],[IMPORTO]]+Tabella1_2[[#This Row],[IVA]]</f>
        <v>3538</v>
      </c>
      <c r="I181" t="str">
        <f ca="1">IF(Tabella1_2[[#This Row],[DATA SCADENZA]]&lt;TODAY(),"PAGATA","DA PAGARE")</f>
        <v>DA PAGARE</v>
      </c>
    </row>
    <row r="182" spans="1:9" x14ac:dyDescent="0.3">
      <c r="A182">
        <v>299</v>
      </c>
      <c r="B182" s="2">
        <v>45609</v>
      </c>
      <c r="C182" s="3">
        <v>1100</v>
      </c>
      <c r="D182" t="s">
        <v>22</v>
      </c>
      <c r="E182" t="s">
        <v>12</v>
      </c>
      <c r="F182" s="2">
        <f>Tabella1_2[[#This Row],[DATA FATTURA]]+60</f>
        <v>45669</v>
      </c>
      <c r="G182" s="4">
        <f>Tabella1_2[[#This Row],[IMPORTO]]*0.22</f>
        <v>242</v>
      </c>
      <c r="H182" s="4">
        <f>Tabella1_2[[#This Row],[IMPORTO]]+Tabella1_2[[#This Row],[IVA]]</f>
        <v>1342</v>
      </c>
      <c r="I182" t="str">
        <f ca="1">IF(Tabella1_2[[#This Row],[DATA SCADENZA]]&lt;TODAY(),"PAGATA","DA PAGARE")</f>
        <v>DA PAGARE</v>
      </c>
    </row>
    <row r="183" spans="1:9" x14ac:dyDescent="0.3">
      <c r="A183">
        <v>116</v>
      </c>
      <c r="B183" s="2">
        <v>45610</v>
      </c>
      <c r="C183" s="3">
        <v>2400</v>
      </c>
      <c r="D183" t="s">
        <v>5</v>
      </c>
      <c r="E183" t="s">
        <v>14</v>
      </c>
      <c r="F183" s="2">
        <f>Tabella1_2[[#This Row],[DATA FATTURA]]+60</f>
        <v>45670</v>
      </c>
      <c r="G183" s="4">
        <f>Tabella1_2[[#This Row],[IMPORTO]]*0.22</f>
        <v>528</v>
      </c>
      <c r="H183" s="4">
        <f>Tabella1_2[[#This Row],[IMPORTO]]+Tabella1_2[[#This Row],[IVA]]</f>
        <v>2928</v>
      </c>
      <c r="I183" t="str">
        <f ca="1">IF(Tabella1_2[[#This Row],[DATA SCADENZA]]&lt;TODAY(),"PAGATA","DA PAGARE")</f>
        <v>DA PAGARE</v>
      </c>
    </row>
    <row r="184" spans="1:9" x14ac:dyDescent="0.3">
      <c r="A184">
        <v>86</v>
      </c>
      <c r="B184" s="2">
        <v>45611</v>
      </c>
      <c r="C184" s="3">
        <v>1800</v>
      </c>
      <c r="D184" t="s">
        <v>3</v>
      </c>
      <c r="E184" t="s">
        <v>12</v>
      </c>
      <c r="F184" s="2">
        <f>Tabella1_2[[#This Row],[DATA FATTURA]]+60</f>
        <v>45671</v>
      </c>
      <c r="G184" s="4">
        <f>Tabella1_2[[#This Row],[IMPORTO]]*0.22</f>
        <v>396</v>
      </c>
      <c r="H184" s="4">
        <f>Tabella1_2[[#This Row],[IMPORTO]]+Tabella1_2[[#This Row],[IVA]]</f>
        <v>2196</v>
      </c>
      <c r="I184" t="str">
        <f ca="1">IF(Tabella1_2[[#This Row],[DATA SCADENZA]]&lt;TODAY(),"PAGATA","DA PAGARE")</f>
        <v>DA PAGARE</v>
      </c>
    </row>
    <row r="185" spans="1:9" x14ac:dyDescent="0.3">
      <c r="A185">
        <v>352</v>
      </c>
      <c r="B185" s="2">
        <v>45612</v>
      </c>
      <c r="C185" s="3">
        <v>2350</v>
      </c>
      <c r="D185" t="s">
        <v>8</v>
      </c>
      <c r="E185" t="s">
        <v>12</v>
      </c>
      <c r="F185" s="2">
        <f>Tabella1_2[[#This Row],[DATA FATTURA]]+60</f>
        <v>45672</v>
      </c>
      <c r="G185" s="4">
        <f>Tabella1_2[[#This Row],[IMPORTO]]*0.22</f>
        <v>517</v>
      </c>
      <c r="H185" s="4">
        <f>Tabella1_2[[#This Row],[IMPORTO]]+Tabella1_2[[#This Row],[IVA]]</f>
        <v>2867</v>
      </c>
      <c r="I185" t="str">
        <f ca="1">IF(Tabella1_2[[#This Row],[DATA SCADENZA]]&lt;TODAY(),"PAGATA","DA PAGARE")</f>
        <v>DA PAGARE</v>
      </c>
    </row>
    <row r="186" spans="1:9" x14ac:dyDescent="0.3">
      <c r="A186">
        <v>493</v>
      </c>
      <c r="B186" s="2">
        <v>45613</v>
      </c>
      <c r="C186" s="3">
        <v>4700</v>
      </c>
      <c r="D186" t="s">
        <v>9</v>
      </c>
      <c r="E186" t="s">
        <v>13</v>
      </c>
      <c r="F186" s="2">
        <f>Tabella1_2[[#This Row],[DATA FATTURA]]+60</f>
        <v>45673</v>
      </c>
      <c r="G186" s="4">
        <f>Tabella1_2[[#This Row],[IMPORTO]]*0.22</f>
        <v>1034</v>
      </c>
      <c r="H186" s="4">
        <f>Tabella1_2[[#This Row],[IMPORTO]]+Tabella1_2[[#This Row],[IVA]]</f>
        <v>5734</v>
      </c>
      <c r="I186" t="str">
        <f ca="1">IF(Tabella1_2[[#This Row],[DATA SCADENZA]]&lt;TODAY(),"PAGATA","DA PAGARE")</f>
        <v>DA PAGARE</v>
      </c>
    </row>
    <row r="187" spans="1:9" x14ac:dyDescent="0.3">
      <c r="A187">
        <v>5</v>
      </c>
      <c r="B187" s="2">
        <v>45614</v>
      </c>
      <c r="C187" s="3">
        <v>180</v>
      </c>
      <c r="D187" t="s">
        <v>3</v>
      </c>
      <c r="E187" t="s">
        <v>12</v>
      </c>
      <c r="F187" s="2">
        <f>Tabella1_2[[#This Row],[DATA FATTURA]]+60</f>
        <v>45674</v>
      </c>
      <c r="G187" s="4">
        <f>Tabella1_2[[#This Row],[IMPORTO]]*0.22</f>
        <v>39.6</v>
      </c>
      <c r="H187" s="4">
        <f>Tabella1_2[[#This Row],[IMPORTO]]+Tabella1_2[[#This Row],[IVA]]</f>
        <v>219.6</v>
      </c>
      <c r="I187" t="str">
        <f ca="1">IF(Tabella1_2[[#This Row],[DATA SCADENZA]]&lt;TODAY(),"PAGATA","DA PAGARE")</f>
        <v>DA PAGARE</v>
      </c>
    </row>
    <row r="188" spans="1:9" x14ac:dyDescent="0.3">
      <c r="A188">
        <v>261</v>
      </c>
      <c r="B188" s="2">
        <v>45615</v>
      </c>
      <c r="C188" s="3">
        <v>5300</v>
      </c>
      <c r="D188" t="s">
        <v>7</v>
      </c>
      <c r="E188" t="s">
        <v>13</v>
      </c>
      <c r="F188" s="2">
        <f>Tabella1_2[[#This Row],[DATA FATTURA]]+60</f>
        <v>45675</v>
      </c>
      <c r="G188" s="4">
        <f>Tabella1_2[[#This Row],[IMPORTO]]*0.22</f>
        <v>1166</v>
      </c>
      <c r="H188" s="4">
        <f>Tabella1_2[[#This Row],[IMPORTO]]+Tabella1_2[[#This Row],[IVA]]</f>
        <v>6466</v>
      </c>
      <c r="I188" t="str">
        <f ca="1">IF(Tabella1_2[[#This Row],[DATA SCADENZA]]&lt;TODAY(),"PAGATA","DA PAGARE")</f>
        <v>DA PAGARE</v>
      </c>
    </row>
    <row r="189" spans="1:9" x14ac:dyDescent="0.3">
      <c r="A189">
        <v>246</v>
      </c>
      <c r="B189" s="2">
        <v>45616</v>
      </c>
      <c r="C189" s="3">
        <v>5000</v>
      </c>
      <c r="D189" t="s">
        <v>6</v>
      </c>
      <c r="E189" t="s">
        <v>11</v>
      </c>
      <c r="F189" s="2">
        <f>Tabella1_2[[#This Row],[DATA FATTURA]]+60</f>
        <v>45676</v>
      </c>
      <c r="G189" s="4">
        <f>Tabella1_2[[#This Row],[IMPORTO]]*0.22</f>
        <v>1100</v>
      </c>
      <c r="H189" s="4">
        <f>Tabella1_2[[#This Row],[IMPORTO]]+Tabella1_2[[#This Row],[IVA]]</f>
        <v>6100</v>
      </c>
      <c r="I189" t="str">
        <f ca="1">IF(Tabella1_2[[#This Row],[DATA SCADENZA]]&lt;TODAY(),"PAGATA","DA PAGARE")</f>
        <v>DA PAGARE</v>
      </c>
    </row>
    <row r="190" spans="1:9" x14ac:dyDescent="0.3">
      <c r="A190">
        <v>372</v>
      </c>
      <c r="B190" s="2">
        <v>45617</v>
      </c>
      <c r="C190" s="3">
        <v>3350</v>
      </c>
      <c r="D190" t="s">
        <v>8</v>
      </c>
      <c r="E190" t="s">
        <v>11</v>
      </c>
      <c r="F190" s="2">
        <f>Tabella1_2[[#This Row],[DATA FATTURA]]+60</f>
        <v>45677</v>
      </c>
      <c r="G190" s="4">
        <f>Tabella1_2[[#This Row],[IMPORTO]]*0.22</f>
        <v>737</v>
      </c>
      <c r="H190" s="4">
        <f>Tabella1_2[[#This Row],[IMPORTO]]+Tabella1_2[[#This Row],[IVA]]</f>
        <v>4087</v>
      </c>
      <c r="I190" t="str">
        <f ca="1">IF(Tabella1_2[[#This Row],[DATA SCADENZA]]&lt;TODAY(),"PAGATA","DA PAGARE")</f>
        <v>DA PAGARE</v>
      </c>
    </row>
    <row r="191" spans="1:9" x14ac:dyDescent="0.3">
      <c r="A191">
        <v>107</v>
      </c>
      <c r="B191" s="2">
        <v>45618</v>
      </c>
      <c r="C191" s="3">
        <v>2220</v>
      </c>
      <c r="D191" t="s">
        <v>3</v>
      </c>
      <c r="E191" t="s">
        <v>13</v>
      </c>
      <c r="F191" s="2">
        <f>Tabella1_2[[#This Row],[DATA FATTURA]]+60</f>
        <v>45678</v>
      </c>
      <c r="G191" s="4">
        <f>Tabella1_2[[#This Row],[IMPORTO]]*0.22</f>
        <v>488.4</v>
      </c>
      <c r="H191" s="4">
        <f>Tabella1_2[[#This Row],[IMPORTO]]+Tabella1_2[[#This Row],[IVA]]</f>
        <v>2708.4</v>
      </c>
      <c r="I191" t="str">
        <f ca="1">IF(Tabella1_2[[#This Row],[DATA SCADENZA]]&lt;TODAY(),"PAGATA","DA PAGARE")</f>
        <v>DA PAGARE</v>
      </c>
    </row>
    <row r="192" spans="1:9" x14ac:dyDescent="0.3">
      <c r="A192">
        <v>91</v>
      </c>
      <c r="B192" s="2">
        <v>45619</v>
      </c>
      <c r="C192" s="3">
        <v>1900</v>
      </c>
      <c r="D192" t="s">
        <v>7</v>
      </c>
      <c r="E192" t="s">
        <v>14</v>
      </c>
      <c r="F192" s="2">
        <f>Tabella1_2[[#This Row],[DATA FATTURA]]+60</f>
        <v>45679</v>
      </c>
      <c r="G192" s="4">
        <f>Tabella1_2[[#This Row],[IMPORTO]]*0.22</f>
        <v>418</v>
      </c>
      <c r="H192" s="4">
        <f>Tabella1_2[[#This Row],[IMPORTO]]+Tabella1_2[[#This Row],[IVA]]</f>
        <v>2318</v>
      </c>
      <c r="I192" t="str">
        <f ca="1">IF(Tabella1_2[[#This Row],[DATA SCADENZA]]&lt;TODAY(),"PAGATA","DA PAGARE")</f>
        <v>DA PAGARE</v>
      </c>
    </row>
    <row r="193" spans="1:9" x14ac:dyDescent="0.3">
      <c r="A193">
        <v>481</v>
      </c>
      <c r="B193" s="2">
        <v>45620</v>
      </c>
      <c r="C193" s="3">
        <v>5900</v>
      </c>
      <c r="D193" t="s">
        <v>3</v>
      </c>
      <c r="E193" t="s">
        <v>12</v>
      </c>
      <c r="F193" s="2">
        <f>Tabella1_2[[#This Row],[DATA FATTURA]]+60</f>
        <v>45680</v>
      </c>
      <c r="G193" s="4">
        <f>Tabella1_2[[#This Row],[IMPORTO]]*0.22</f>
        <v>1298</v>
      </c>
      <c r="H193" s="4">
        <f>Tabella1_2[[#This Row],[IMPORTO]]+Tabella1_2[[#This Row],[IVA]]</f>
        <v>7198</v>
      </c>
      <c r="I193" t="str">
        <f ca="1">IF(Tabella1_2[[#This Row],[DATA SCADENZA]]&lt;TODAY(),"PAGATA","DA PAGARE")</f>
        <v>DA PAGARE</v>
      </c>
    </row>
    <row r="194" spans="1:9" x14ac:dyDescent="0.3">
      <c r="A194">
        <v>219</v>
      </c>
      <c r="B194" s="2">
        <v>45621</v>
      </c>
      <c r="C194" s="3">
        <v>4460</v>
      </c>
      <c r="D194" t="s">
        <v>8</v>
      </c>
      <c r="E194" t="s">
        <v>13</v>
      </c>
      <c r="F194" s="2">
        <f>Tabella1_2[[#This Row],[DATA FATTURA]]+60</f>
        <v>45681</v>
      </c>
      <c r="G194" s="4">
        <f>Tabella1_2[[#This Row],[IMPORTO]]*0.22</f>
        <v>981.2</v>
      </c>
      <c r="H194" s="4">
        <f>Tabella1_2[[#This Row],[IMPORTO]]+Tabella1_2[[#This Row],[IVA]]</f>
        <v>5441.2</v>
      </c>
      <c r="I194" t="str">
        <f ca="1">IF(Tabella1_2[[#This Row],[DATA SCADENZA]]&lt;TODAY(),"PAGATA","DA PAGARE")</f>
        <v>DA PAGARE</v>
      </c>
    </row>
    <row r="195" spans="1:9" x14ac:dyDescent="0.3">
      <c r="A195">
        <v>218</v>
      </c>
      <c r="B195" s="2">
        <v>45622</v>
      </c>
      <c r="C195" s="3">
        <v>4440</v>
      </c>
      <c r="D195" t="s">
        <v>5</v>
      </c>
      <c r="E195" t="s">
        <v>11</v>
      </c>
      <c r="F195" s="2">
        <f>Tabella1_2[[#This Row],[DATA FATTURA]]+60</f>
        <v>45682</v>
      </c>
      <c r="G195" s="4">
        <f>Tabella1_2[[#This Row],[IMPORTO]]*0.22</f>
        <v>976.8</v>
      </c>
      <c r="H195" s="4">
        <f>Tabella1_2[[#This Row],[IMPORTO]]+Tabella1_2[[#This Row],[IVA]]</f>
        <v>5416.8</v>
      </c>
      <c r="I195" t="str">
        <f ca="1">IF(Tabella1_2[[#This Row],[DATA SCADENZA]]&lt;TODAY(),"PAGATA","DA PAGARE")</f>
        <v>DA PAGARE</v>
      </c>
    </row>
    <row r="196" spans="1:9" x14ac:dyDescent="0.3">
      <c r="A196">
        <v>479</v>
      </c>
      <c r="B196" s="2">
        <v>45623</v>
      </c>
      <c r="C196" s="3">
        <v>6100</v>
      </c>
      <c r="D196" t="s">
        <v>5</v>
      </c>
      <c r="E196" t="s">
        <v>13</v>
      </c>
      <c r="F196" s="2">
        <f>Tabella1_2[[#This Row],[DATA FATTURA]]+60</f>
        <v>45683</v>
      </c>
      <c r="G196" s="4">
        <f>Tabella1_2[[#This Row],[IMPORTO]]*0.22</f>
        <v>1342</v>
      </c>
      <c r="H196" s="4">
        <f>Tabella1_2[[#This Row],[IMPORTO]]+Tabella1_2[[#This Row],[IVA]]</f>
        <v>7442</v>
      </c>
      <c r="I196" t="str">
        <f ca="1">IF(Tabella1_2[[#This Row],[DATA SCADENZA]]&lt;TODAY(),"PAGATA","DA PAGARE")</f>
        <v>DA PAGARE</v>
      </c>
    </row>
    <row r="197" spans="1:9" x14ac:dyDescent="0.3">
      <c r="A197">
        <v>463</v>
      </c>
      <c r="B197" s="2">
        <v>45624</v>
      </c>
      <c r="C197" s="3">
        <v>7700</v>
      </c>
      <c r="D197" t="s">
        <v>6</v>
      </c>
      <c r="E197" t="s">
        <v>11</v>
      </c>
      <c r="F197" s="2">
        <f>Tabella1_2[[#This Row],[DATA FATTURA]]+60</f>
        <v>45684</v>
      </c>
      <c r="G197" s="4">
        <f>Tabella1_2[[#This Row],[IMPORTO]]*0.22</f>
        <v>1694</v>
      </c>
      <c r="H197" s="4">
        <f>Tabella1_2[[#This Row],[IMPORTO]]+Tabella1_2[[#This Row],[IVA]]</f>
        <v>9394</v>
      </c>
      <c r="I197" t="str">
        <f ca="1">IF(Tabella1_2[[#This Row],[DATA SCADENZA]]&lt;TODAY(),"PAGATA","DA PAGARE")</f>
        <v>DA PAGARE</v>
      </c>
    </row>
    <row r="198" spans="1:9" x14ac:dyDescent="0.3">
      <c r="A198">
        <v>459</v>
      </c>
      <c r="B198" s="2">
        <v>45625</v>
      </c>
      <c r="C198" s="3">
        <v>2345</v>
      </c>
      <c r="D198" t="s">
        <v>9</v>
      </c>
      <c r="E198" t="s">
        <v>13</v>
      </c>
      <c r="F198" s="2">
        <f>Tabella1_2[[#This Row],[DATA FATTURA]]+60</f>
        <v>45685</v>
      </c>
      <c r="G198" s="4">
        <f>Tabella1_2[[#This Row],[IMPORTO]]*0.22</f>
        <v>515.9</v>
      </c>
      <c r="H198" s="4">
        <f>Tabella1_2[[#This Row],[IMPORTO]]+Tabella1_2[[#This Row],[IVA]]</f>
        <v>2860.9</v>
      </c>
      <c r="I198" t="str">
        <f ca="1">IF(Tabella1_2[[#This Row],[DATA SCADENZA]]&lt;TODAY(),"PAGATA","DA PAGARE")</f>
        <v>DA PAGARE</v>
      </c>
    </row>
    <row r="199" spans="1:9" x14ac:dyDescent="0.3">
      <c r="A199">
        <v>13</v>
      </c>
      <c r="B199" s="2">
        <v>45626</v>
      </c>
      <c r="C199" s="3">
        <v>340</v>
      </c>
      <c r="D199" t="s">
        <v>4</v>
      </c>
      <c r="E199" t="s">
        <v>12</v>
      </c>
      <c r="F199" s="2">
        <f>Tabella1_2[[#This Row],[DATA FATTURA]]+60</f>
        <v>45686</v>
      </c>
      <c r="G199" s="4">
        <f>Tabella1_2[[#This Row],[IMPORTO]]*0.22</f>
        <v>74.8</v>
      </c>
      <c r="H199" s="4">
        <f>Tabella1_2[[#This Row],[IMPORTO]]+Tabella1_2[[#This Row],[IVA]]</f>
        <v>414.8</v>
      </c>
      <c r="I199" t="str">
        <f ca="1">IF(Tabella1_2[[#This Row],[DATA SCADENZA]]&lt;TODAY(),"PAGATA","DA PAGARE")</f>
        <v>DA PAGARE</v>
      </c>
    </row>
    <row r="200" spans="1:9" x14ac:dyDescent="0.3">
      <c r="A200">
        <v>208</v>
      </c>
      <c r="B200" s="2">
        <v>45627</v>
      </c>
      <c r="C200" s="3">
        <v>4240</v>
      </c>
      <c r="D200" t="s">
        <v>6</v>
      </c>
      <c r="E200" t="s">
        <v>11</v>
      </c>
      <c r="F200" s="2">
        <f>Tabella1_2[[#This Row],[DATA FATTURA]]+60</f>
        <v>45687</v>
      </c>
      <c r="G200" s="4">
        <f>Tabella1_2[[#This Row],[IMPORTO]]*0.22</f>
        <v>932.8</v>
      </c>
      <c r="H200" s="4">
        <f>Tabella1_2[[#This Row],[IMPORTO]]+Tabella1_2[[#This Row],[IVA]]</f>
        <v>5172.8</v>
      </c>
      <c r="I200" t="str">
        <f ca="1">IF(Tabella1_2[[#This Row],[DATA SCADENZA]]&lt;TODAY(),"PAGATA","DA PAGARE")</f>
        <v>DA PAGARE</v>
      </c>
    </row>
    <row r="201" spans="1:9" x14ac:dyDescent="0.3">
      <c r="A201">
        <v>129</v>
      </c>
      <c r="B201" s="2">
        <v>45628</v>
      </c>
      <c r="C201" s="3">
        <v>2660</v>
      </c>
      <c r="D201" t="s">
        <v>22</v>
      </c>
      <c r="E201" t="s">
        <v>13</v>
      </c>
      <c r="F201" s="2">
        <f>Tabella1_2[[#This Row],[DATA FATTURA]]+60</f>
        <v>45688</v>
      </c>
      <c r="G201" s="4">
        <f>Tabella1_2[[#This Row],[IMPORTO]]*0.22</f>
        <v>585.20000000000005</v>
      </c>
      <c r="H201" s="4">
        <f>Tabella1_2[[#This Row],[IMPORTO]]+Tabella1_2[[#This Row],[IVA]]</f>
        <v>3245.2</v>
      </c>
      <c r="I201" t="str">
        <f ca="1">IF(Tabella1_2[[#This Row],[DATA SCADENZA]]&lt;TODAY(),"PAGATA","DA PAGARE")</f>
        <v>DA PAGARE</v>
      </c>
    </row>
    <row r="202" spans="1:9" x14ac:dyDescent="0.3">
      <c r="A202">
        <v>73</v>
      </c>
      <c r="B202" s="2">
        <v>45629</v>
      </c>
      <c r="C202" s="3">
        <v>1540</v>
      </c>
      <c r="D202" t="s">
        <v>3</v>
      </c>
      <c r="E202" t="s">
        <v>13</v>
      </c>
      <c r="F202" s="2">
        <f>Tabella1_2[[#This Row],[DATA FATTURA]]+60</f>
        <v>45689</v>
      </c>
      <c r="G202" s="4">
        <f>Tabella1_2[[#This Row],[IMPORTO]]*0.22</f>
        <v>338.8</v>
      </c>
      <c r="H202" s="4">
        <f>Tabella1_2[[#This Row],[IMPORTO]]+Tabella1_2[[#This Row],[IVA]]</f>
        <v>1878.8</v>
      </c>
      <c r="I202" t="str">
        <f ca="1">IF(Tabella1_2[[#This Row],[DATA SCADENZA]]&lt;TODAY(),"PAGATA","DA PAGARE")</f>
        <v>DA PAGARE</v>
      </c>
    </row>
    <row r="203" spans="1:9" x14ac:dyDescent="0.3">
      <c r="A203">
        <v>403</v>
      </c>
      <c r="B203" s="2">
        <v>45630</v>
      </c>
      <c r="C203" s="3">
        <v>4900</v>
      </c>
      <c r="D203" t="s">
        <v>8</v>
      </c>
      <c r="E203" t="s">
        <v>13</v>
      </c>
      <c r="F203" s="2">
        <f>Tabella1_2[[#This Row],[DATA FATTURA]]+60</f>
        <v>45690</v>
      </c>
      <c r="G203" s="4">
        <f>Tabella1_2[[#This Row],[IMPORTO]]*0.22</f>
        <v>1078</v>
      </c>
      <c r="H203" s="4">
        <f>Tabella1_2[[#This Row],[IMPORTO]]+Tabella1_2[[#This Row],[IVA]]</f>
        <v>5978</v>
      </c>
      <c r="I203" t="str">
        <f ca="1">IF(Tabella1_2[[#This Row],[DATA SCADENZA]]&lt;TODAY(),"PAGATA","DA PAGARE")</f>
        <v>DA PAGARE</v>
      </c>
    </row>
    <row r="204" spans="1:9" x14ac:dyDescent="0.3">
      <c r="A204">
        <v>68</v>
      </c>
      <c r="B204" s="2">
        <v>45631</v>
      </c>
      <c r="C204" s="3">
        <v>1440</v>
      </c>
      <c r="D204" t="s">
        <v>9</v>
      </c>
      <c r="E204" t="s">
        <v>11</v>
      </c>
      <c r="F204" s="2">
        <f>Tabella1_2[[#This Row],[DATA FATTURA]]+60</f>
        <v>45691</v>
      </c>
      <c r="G204" s="4">
        <f>Tabella1_2[[#This Row],[IMPORTO]]*0.22</f>
        <v>316.8</v>
      </c>
      <c r="H204" s="4">
        <f>Tabella1_2[[#This Row],[IMPORTO]]+Tabella1_2[[#This Row],[IVA]]</f>
        <v>1756.8</v>
      </c>
      <c r="I204" t="str">
        <f ca="1">IF(Tabella1_2[[#This Row],[DATA SCADENZA]]&lt;TODAY(),"PAGATA","DA PAGARE")</f>
        <v>DA PAGARE</v>
      </c>
    </row>
    <row r="205" spans="1:9" x14ac:dyDescent="0.3">
      <c r="A205">
        <v>149</v>
      </c>
      <c r="B205" s="2">
        <v>45632</v>
      </c>
      <c r="C205" s="3">
        <v>3060</v>
      </c>
      <c r="D205" t="s">
        <v>4</v>
      </c>
      <c r="E205" t="s">
        <v>13</v>
      </c>
      <c r="F205" s="2">
        <f>Tabella1_2[[#This Row],[DATA FATTURA]]+60</f>
        <v>45692</v>
      </c>
      <c r="G205" s="4">
        <f>Tabella1_2[[#This Row],[IMPORTO]]*0.22</f>
        <v>673.2</v>
      </c>
      <c r="H205" s="4">
        <f>Tabella1_2[[#This Row],[IMPORTO]]+Tabella1_2[[#This Row],[IVA]]</f>
        <v>3733.2</v>
      </c>
      <c r="I205" t="str">
        <f ca="1">IF(Tabella1_2[[#This Row],[DATA SCADENZA]]&lt;TODAY(),"PAGATA","DA PAGARE")</f>
        <v>DA PAGARE</v>
      </c>
    </row>
    <row r="206" spans="1:9" x14ac:dyDescent="0.3">
      <c r="A206">
        <v>183</v>
      </c>
      <c r="B206" s="2">
        <v>45633</v>
      </c>
      <c r="C206" s="3">
        <v>3740</v>
      </c>
      <c r="D206" t="s">
        <v>4</v>
      </c>
      <c r="E206" t="s">
        <v>11</v>
      </c>
      <c r="F206" s="2">
        <f>Tabella1_2[[#This Row],[DATA FATTURA]]+60</f>
        <v>45693</v>
      </c>
      <c r="G206" s="4">
        <f>Tabella1_2[[#This Row],[IMPORTO]]*0.22</f>
        <v>822.8</v>
      </c>
      <c r="H206" s="4">
        <f>Tabella1_2[[#This Row],[IMPORTO]]+Tabella1_2[[#This Row],[IVA]]</f>
        <v>4562.8</v>
      </c>
      <c r="I206" t="str">
        <f ca="1">IF(Tabella1_2[[#This Row],[DATA SCADENZA]]&lt;TODAY(),"PAGATA","DA PAGARE")</f>
        <v>DA PAGARE</v>
      </c>
    </row>
    <row r="207" spans="1:9" x14ac:dyDescent="0.3">
      <c r="A207">
        <v>181</v>
      </c>
      <c r="B207" s="2">
        <v>45634</v>
      </c>
      <c r="C207" s="3">
        <v>3700</v>
      </c>
      <c r="D207" t="s">
        <v>22</v>
      </c>
      <c r="E207" t="s">
        <v>12</v>
      </c>
      <c r="F207" s="2">
        <f>Tabella1_2[[#This Row],[DATA FATTURA]]+60</f>
        <v>45694</v>
      </c>
      <c r="G207" s="4">
        <f>Tabella1_2[[#This Row],[IMPORTO]]*0.22</f>
        <v>814</v>
      </c>
      <c r="H207" s="4">
        <f>Tabella1_2[[#This Row],[IMPORTO]]+Tabella1_2[[#This Row],[IVA]]</f>
        <v>4514</v>
      </c>
      <c r="I207" t="str">
        <f ca="1">IF(Tabella1_2[[#This Row],[DATA SCADENZA]]&lt;TODAY(),"PAGATA","DA PAGARE")</f>
        <v>DA PAGARE</v>
      </c>
    </row>
    <row r="208" spans="1:9" x14ac:dyDescent="0.3">
      <c r="A208">
        <v>415</v>
      </c>
      <c r="B208" s="2">
        <v>45635</v>
      </c>
      <c r="C208" s="3">
        <v>5500</v>
      </c>
      <c r="D208" t="s">
        <v>3</v>
      </c>
      <c r="E208" t="s">
        <v>13</v>
      </c>
      <c r="F208" s="2">
        <f>Tabella1_2[[#This Row],[DATA FATTURA]]+60</f>
        <v>45695</v>
      </c>
      <c r="G208" s="4">
        <f>Tabella1_2[[#This Row],[IMPORTO]]*0.22</f>
        <v>1210</v>
      </c>
      <c r="H208" s="4">
        <f>Tabella1_2[[#This Row],[IMPORTO]]+Tabella1_2[[#This Row],[IVA]]</f>
        <v>6710</v>
      </c>
      <c r="I208" t="str">
        <f ca="1">IF(Tabella1_2[[#This Row],[DATA SCADENZA]]&lt;TODAY(),"PAGATA","DA PAGARE")</f>
        <v>DA PAGARE</v>
      </c>
    </row>
    <row r="209" spans="1:9" x14ac:dyDescent="0.3">
      <c r="A209">
        <v>56</v>
      </c>
      <c r="B209" s="2">
        <v>45636</v>
      </c>
      <c r="C209" s="3">
        <v>1200</v>
      </c>
      <c r="D209" t="s">
        <v>3</v>
      </c>
      <c r="E209" t="s">
        <v>12</v>
      </c>
      <c r="F209" s="2">
        <f>Tabella1_2[[#This Row],[DATA FATTURA]]+60</f>
        <v>45696</v>
      </c>
      <c r="G209" s="4">
        <f>Tabella1_2[[#This Row],[IMPORTO]]*0.22</f>
        <v>264</v>
      </c>
      <c r="H209" s="4">
        <f>Tabella1_2[[#This Row],[IMPORTO]]+Tabella1_2[[#This Row],[IVA]]</f>
        <v>1464</v>
      </c>
      <c r="I209" t="str">
        <f ca="1">IF(Tabella1_2[[#This Row],[DATA SCADENZA]]&lt;TODAY(),"PAGATA","DA PAGARE")</f>
        <v>DA PAGARE</v>
      </c>
    </row>
    <row r="210" spans="1:9" x14ac:dyDescent="0.3">
      <c r="A210">
        <v>298</v>
      </c>
      <c r="B210" s="2">
        <v>45637</v>
      </c>
      <c r="C210" s="3">
        <v>900</v>
      </c>
      <c r="D210" t="s">
        <v>8</v>
      </c>
      <c r="E210" t="s">
        <v>14</v>
      </c>
      <c r="F210" s="2">
        <f>Tabella1_2[[#This Row],[DATA FATTURA]]+60</f>
        <v>45697</v>
      </c>
      <c r="G210" s="4">
        <f>Tabella1_2[[#This Row],[IMPORTO]]*0.22</f>
        <v>198</v>
      </c>
      <c r="H210" s="4">
        <f>Tabella1_2[[#This Row],[IMPORTO]]+Tabella1_2[[#This Row],[IVA]]</f>
        <v>1098</v>
      </c>
      <c r="I210" t="str">
        <f ca="1">IF(Tabella1_2[[#This Row],[DATA SCADENZA]]&lt;TODAY(),"PAGATA","DA PAGARE")</f>
        <v>DA PAGARE</v>
      </c>
    </row>
    <row r="211" spans="1:9" x14ac:dyDescent="0.3">
      <c r="A211">
        <v>412</v>
      </c>
      <c r="B211" s="2">
        <v>45638</v>
      </c>
      <c r="C211" s="3">
        <v>5350</v>
      </c>
      <c r="D211" t="s">
        <v>6</v>
      </c>
      <c r="E211" t="s">
        <v>12</v>
      </c>
      <c r="F211" s="2">
        <f>Tabella1_2[[#This Row],[DATA FATTURA]]+60</f>
        <v>45698</v>
      </c>
      <c r="G211" s="4">
        <f>Tabella1_2[[#This Row],[IMPORTO]]*0.22</f>
        <v>1177</v>
      </c>
      <c r="H211" s="4">
        <f>Tabella1_2[[#This Row],[IMPORTO]]+Tabella1_2[[#This Row],[IVA]]</f>
        <v>6527</v>
      </c>
      <c r="I211" t="str">
        <f ca="1">IF(Tabella1_2[[#This Row],[DATA SCADENZA]]&lt;TODAY(),"PAGATA","DA PAGARE")</f>
        <v>DA PAGARE</v>
      </c>
    </row>
    <row r="212" spans="1:9" x14ac:dyDescent="0.3">
      <c r="A212">
        <v>291</v>
      </c>
      <c r="B212" s="2">
        <v>45639</v>
      </c>
      <c r="C212" s="3">
        <v>5900</v>
      </c>
      <c r="D212" t="s">
        <v>4</v>
      </c>
      <c r="E212" t="s">
        <v>13</v>
      </c>
      <c r="F212" s="2">
        <f>Tabella1_2[[#This Row],[DATA FATTURA]]+60</f>
        <v>45699</v>
      </c>
      <c r="G212" s="4">
        <f>Tabella1_2[[#This Row],[IMPORTO]]*0.22</f>
        <v>1298</v>
      </c>
      <c r="H212" s="4">
        <f>Tabella1_2[[#This Row],[IMPORTO]]+Tabella1_2[[#This Row],[IVA]]</f>
        <v>7198</v>
      </c>
      <c r="I212" t="str">
        <f ca="1">IF(Tabella1_2[[#This Row],[DATA SCADENZA]]&lt;TODAY(),"PAGATA","DA PAGARE")</f>
        <v>DA PAGARE</v>
      </c>
    </row>
    <row r="213" spans="1:9" x14ac:dyDescent="0.3">
      <c r="A213">
        <v>65</v>
      </c>
      <c r="B213" s="2">
        <v>45640</v>
      </c>
      <c r="C213" s="3">
        <v>1380</v>
      </c>
      <c r="D213" t="s">
        <v>5</v>
      </c>
      <c r="E213" t="s">
        <v>13</v>
      </c>
      <c r="F213" s="2">
        <f>Tabella1_2[[#This Row],[DATA FATTURA]]+60</f>
        <v>45700</v>
      </c>
      <c r="G213" s="4">
        <f>Tabella1_2[[#This Row],[IMPORTO]]*0.22</f>
        <v>303.60000000000002</v>
      </c>
      <c r="H213" s="4">
        <f>Tabella1_2[[#This Row],[IMPORTO]]+Tabella1_2[[#This Row],[IVA]]</f>
        <v>1683.6</v>
      </c>
      <c r="I213" t="str">
        <f ca="1">IF(Tabella1_2[[#This Row],[DATA SCADENZA]]&lt;TODAY(),"PAGATA","DA PAGARE")</f>
        <v>DA PAGARE</v>
      </c>
    </row>
    <row r="214" spans="1:9" x14ac:dyDescent="0.3">
      <c r="A214">
        <v>441</v>
      </c>
      <c r="B214" s="2">
        <v>45641</v>
      </c>
      <c r="C214" s="3">
        <v>6800</v>
      </c>
      <c r="D214" t="s">
        <v>22</v>
      </c>
      <c r="E214" t="s">
        <v>14</v>
      </c>
      <c r="F214" s="2">
        <f>Tabella1_2[[#This Row],[DATA FATTURA]]+60</f>
        <v>45701</v>
      </c>
      <c r="G214" s="4">
        <f>Tabella1_2[[#This Row],[IMPORTO]]*0.22</f>
        <v>1496</v>
      </c>
      <c r="H214" s="4">
        <f>Tabella1_2[[#This Row],[IMPORTO]]+Tabella1_2[[#This Row],[IVA]]</f>
        <v>8296</v>
      </c>
      <c r="I214" t="str">
        <f ca="1">IF(Tabella1_2[[#This Row],[DATA SCADENZA]]&lt;TODAY(),"PAGATA","DA PAGARE")</f>
        <v>DA PAGARE</v>
      </c>
    </row>
    <row r="215" spans="1:9" x14ac:dyDescent="0.3">
      <c r="A215">
        <v>263</v>
      </c>
      <c r="B215" s="2">
        <v>45642</v>
      </c>
      <c r="C215" s="3">
        <v>5340</v>
      </c>
      <c r="D215" t="s">
        <v>6</v>
      </c>
      <c r="E215" t="s">
        <v>13</v>
      </c>
      <c r="F215" s="2">
        <f>Tabella1_2[[#This Row],[DATA FATTURA]]+60</f>
        <v>45702</v>
      </c>
      <c r="G215" s="4">
        <f>Tabella1_2[[#This Row],[IMPORTO]]*0.22</f>
        <v>1174.8</v>
      </c>
      <c r="H215" s="4">
        <f>Tabella1_2[[#This Row],[IMPORTO]]+Tabella1_2[[#This Row],[IVA]]</f>
        <v>6514.8</v>
      </c>
      <c r="I215" t="str">
        <f ca="1">IF(Tabella1_2[[#This Row],[DATA SCADENZA]]&lt;TODAY(),"PAGATA","DA PAGARE")</f>
        <v>DA PAGARE</v>
      </c>
    </row>
    <row r="216" spans="1:9" x14ac:dyDescent="0.3">
      <c r="A216">
        <v>41</v>
      </c>
      <c r="B216" s="2">
        <v>45643</v>
      </c>
      <c r="C216" s="3">
        <v>900</v>
      </c>
      <c r="D216" t="s">
        <v>3</v>
      </c>
      <c r="E216" t="s">
        <v>12</v>
      </c>
      <c r="F216" s="2">
        <f>Tabella1_2[[#This Row],[DATA FATTURA]]+60</f>
        <v>45703</v>
      </c>
      <c r="G216" s="4">
        <f>Tabella1_2[[#This Row],[IMPORTO]]*0.22</f>
        <v>198</v>
      </c>
      <c r="H216" s="4">
        <f>Tabella1_2[[#This Row],[IMPORTO]]+Tabella1_2[[#This Row],[IVA]]</f>
        <v>1098</v>
      </c>
      <c r="I216" t="str">
        <f ca="1">IF(Tabella1_2[[#This Row],[DATA SCADENZA]]&lt;TODAY(),"PAGATA","DA PAGARE")</f>
        <v>DA PAGARE</v>
      </c>
    </row>
    <row r="217" spans="1:9" x14ac:dyDescent="0.3">
      <c r="A217">
        <v>39</v>
      </c>
      <c r="B217" s="2">
        <v>45644</v>
      </c>
      <c r="C217" s="3">
        <v>860</v>
      </c>
      <c r="D217" t="s">
        <v>3</v>
      </c>
      <c r="E217" t="s">
        <v>13</v>
      </c>
      <c r="F217" s="2">
        <f>Tabella1_2[[#This Row],[DATA FATTURA]]+60</f>
        <v>45704</v>
      </c>
      <c r="G217" s="4">
        <f>Tabella1_2[[#This Row],[IMPORTO]]*0.22</f>
        <v>189.2</v>
      </c>
      <c r="H217" s="4">
        <f>Tabella1_2[[#This Row],[IMPORTO]]+Tabella1_2[[#This Row],[IVA]]</f>
        <v>1049.2</v>
      </c>
      <c r="I217" t="str">
        <f ca="1">IF(Tabella1_2[[#This Row],[DATA SCADENZA]]&lt;TODAY(),"PAGATA","DA PAGARE")</f>
        <v>DA PAGARE</v>
      </c>
    </row>
    <row r="218" spans="1:9" x14ac:dyDescent="0.3">
      <c r="A218">
        <v>79</v>
      </c>
      <c r="B218" s="2">
        <v>45645</v>
      </c>
      <c r="C218" s="3">
        <v>1660</v>
      </c>
      <c r="D218" t="s">
        <v>22</v>
      </c>
      <c r="E218" t="s">
        <v>13</v>
      </c>
      <c r="F218" s="2">
        <f>Tabella1_2[[#This Row],[DATA FATTURA]]+60</f>
        <v>45705</v>
      </c>
      <c r="G218" s="4">
        <f>Tabella1_2[[#This Row],[IMPORTO]]*0.22</f>
        <v>365.2</v>
      </c>
      <c r="H218" s="4">
        <f>Tabella1_2[[#This Row],[IMPORTO]]+Tabella1_2[[#This Row],[IVA]]</f>
        <v>2025.2</v>
      </c>
      <c r="I218" t="str">
        <f ca="1">IF(Tabella1_2[[#This Row],[DATA SCADENZA]]&lt;TODAY(),"PAGATA","DA PAGARE")</f>
        <v>DA PAGARE</v>
      </c>
    </row>
    <row r="219" spans="1:9" x14ac:dyDescent="0.3">
      <c r="A219">
        <v>82</v>
      </c>
      <c r="B219" s="2">
        <v>45646</v>
      </c>
      <c r="C219" s="3">
        <v>1720</v>
      </c>
      <c r="D219" t="s">
        <v>5</v>
      </c>
      <c r="E219" t="s">
        <v>11</v>
      </c>
      <c r="F219" s="2">
        <f>Tabella1_2[[#This Row],[DATA FATTURA]]+60</f>
        <v>45706</v>
      </c>
      <c r="G219" s="4">
        <f>Tabella1_2[[#This Row],[IMPORTO]]*0.22</f>
        <v>378.4</v>
      </c>
      <c r="H219" s="4">
        <f>Tabella1_2[[#This Row],[IMPORTO]]+Tabella1_2[[#This Row],[IVA]]</f>
        <v>2098.4</v>
      </c>
      <c r="I219" t="str">
        <f ca="1">IF(Tabella1_2[[#This Row],[DATA SCADENZA]]&lt;TODAY(),"PAGATA","DA PAGARE")</f>
        <v>DA PAGARE</v>
      </c>
    </row>
    <row r="220" spans="1:9" x14ac:dyDescent="0.3">
      <c r="A220">
        <v>106</v>
      </c>
      <c r="B220" s="2">
        <v>45647</v>
      </c>
      <c r="C220" s="3">
        <v>2200</v>
      </c>
      <c r="D220" t="s">
        <v>6</v>
      </c>
      <c r="E220" t="s">
        <v>11</v>
      </c>
      <c r="F220" s="2">
        <f>Tabella1_2[[#This Row],[DATA FATTURA]]+60</f>
        <v>45707</v>
      </c>
      <c r="G220" s="4">
        <f>Tabella1_2[[#This Row],[IMPORTO]]*0.22</f>
        <v>484</v>
      </c>
      <c r="H220" s="4">
        <f>Tabella1_2[[#This Row],[IMPORTO]]+Tabella1_2[[#This Row],[IVA]]</f>
        <v>2684</v>
      </c>
      <c r="I220" t="str">
        <f ca="1">IF(Tabella1_2[[#This Row],[DATA SCADENZA]]&lt;TODAY(),"PAGATA","DA PAGARE")</f>
        <v>DA PAGARE</v>
      </c>
    </row>
    <row r="221" spans="1:9" x14ac:dyDescent="0.3">
      <c r="A221">
        <v>237</v>
      </c>
      <c r="B221" s="2">
        <v>45648</v>
      </c>
      <c r="C221" s="3">
        <v>4820</v>
      </c>
      <c r="D221" t="s">
        <v>22</v>
      </c>
      <c r="E221" t="s">
        <v>12</v>
      </c>
      <c r="F221" s="2">
        <f>Tabella1_2[[#This Row],[DATA FATTURA]]+60</f>
        <v>45708</v>
      </c>
      <c r="G221" s="4">
        <f>Tabella1_2[[#This Row],[IMPORTO]]*0.22</f>
        <v>1060.4000000000001</v>
      </c>
      <c r="H221" s="4">
        <f>Tabella1_2[[#This Row],[IMPORTO]]+Tabella1_2[[#This Row],[IVA]]</f>
        <v>5880.4</v>
      </c>
      <c r="I221" t="str">
        <f ca="1">IF(Tabella1_2[[#This Row],[DATA SCADENZA]]&lt;TODAY(),"PAGATA","DA PAGARE")</f>
        <v>DA PAGARE</v>
      </c>
    </row>
    <row r="222" spans="1:9" x14ac:dyDescent="0.3">
      <c r="A222">
        <v>348</v>
      </c>
      <c r="B222" s="2">
        <v>45649</v>
      </c>
      <c r="C222" s="3">
        <v>2150</v>
      </c>
      <c r="D222" t="s">
        <v>6</v>
      </c>
      <c r="E222" t="s">
        <v>11</v>
      </c>
      <c r="F222" s="2">
        <f>Tabella1_2[[#This Row],[DATA FATTURA]]+60</f>
        <v>45709</v>
      </c>
      <c r="G222" s="4">
        <f>Tabella1_2[[#This Row],[IMPORTO]]*0.22</f>
        <v>473</v>
      </c>
      <c r="H222" s="4">
        <f>Tabella1_2[[#This Row],[IMPORTO]]+Tabella1_2[[#This Row],[IVA]]</f>
        <v>2623</v>
      </c>
      <c r="I222" t="str">
        <f ca="1">IF(Tabella1_2[[#This Row],[DATA SCADENZA]]&lt;TODAY(),"PAGATA","DA PAGARE")</f>
        <v>DA PAGARE</v>
      </c>
    </row>
    <row r="223" spans="1:9" x14ac:dyDescent="0.3">
      <c r="A223">
        <v>419</v>
      </c>
      <c r="B223" s="2">
        <v>45650</v>
      </c>
      <c r="C223" s="3">
        <v>5700</v>
      </c>
      <c r="D223" t="s">
        <v>22</v>
      </c>
      <c r="E223" t="s">
        <v>12</v>
      </c>
      <c r="F223" s="2">
        <f>Tabella1_2[[#This Row],[DATA FATTURA]]+60</f>
        <v>45710</v>
      </c>
      <c r="G223" s="4">
        <f>Tabella1_2[[#This Row],[IMPORTO]]*0.22</f>
        <v>1254</v>
      </c>
      <c r="H223" s="4">
        <f>Tabella1_2[[#This Row],[IMPORTO]]+Tabella1_2[[#This Row],[IVA]]</f>
        <v>6954</v>
      </c>
      <c r="I223" t="str">
        <f ca="1">IF(Tabella1_2[[#This Row],[DATA SCADENZA]]&lt;TODAY(),"PAGATA","DA PAGARE")</f>
        <v>DA PAGARE</v>
      </c>
    </row>
    <row r="224" spans="1:9" x14ac:dyDescent="0.3">
      <c r="A224">
        <v>378</v>
      </c>
      <c r="B224" s="2">
        <v>45651</v>
      </c>
      <c r="C224" s="3">
        <v>3650</v>
      </c>
      <c r="D224" t="s">
        <v>6</v>
      </c>
      <c r="E224" t="s">
        <v>12</v>
      </c>
      <c r="F224" s="2">
        <f>Tabella1_2[[#This Row],[DATA FATTURA]]+60</f>
        <v>45711</v>
      </c>
      <c r="G224" s="4">
        <f>Tabella1_2[[#This Row],[IMPORTO]]*0.22</f>
        <v>803</v>
      </c>
      <c r="H224" s="4">
        <f>Tabella1_2[[#This Row],[IMPORTO]]+Tabella1_2[[#This Row],[IVA]]</f>
        <v>4453</v>
      </c>
      <c r="I224" t="str">
        <f ca="1">IF(Tabella1_2[[#This Row],[DATA SCADENZA]]&lt;TODAY(),"PAGATA","DA PAGARE")</f>
        <v>DA PAGARE</v>
      </c>
    </row>
    <row r="225" spans="1:9" x14ac:dyDescent="0.3">
      <c r="A225">
        <v>357</v>
      </c>
      <c r="B225" s="2">
        <v>45652</v>
      </c>
      <c r="C225" s="3">
        <v>2600</v>
      </c>
      <c r="D225" t="s">
        <v>9</v>
      </c>
      <c r="E225" t="s">
        <v>14</v>
      </c>
      <c r="F225" s="2">
        <f>Tabella1_2[[#This Row],[DATA FATTURA]]+60</f>
        <v>45712</v>
      </c>
      <c r="G225" s="4">
        <f>Tabella1_2[[#This Row],[IMPORTO]]*0.22</f>
        <v>572</v>
      </c>
      <c r="H225" s="4">
        <f>Tabella1_2[[#This Row],[IMPORTO]]+Tabella1_2[[#This Row],[IVA]]</f>
        <v>3172</v>
      </c>
      <c r="I225" t="str">
        <f ca="1">IF(Tabella1_2[[#This Row],[DATA SCADENZA]]&lt;TODAY(),"PAGATA","DA PAGARE")</f>
        <v>DA PAGARE</v>
      </c>
    </row>
    <row r="226" spans="1:9" x14ac:dyDescent="0.3">
      <c r="A226">
        <v>395</v>
      </c>
      <c r="B226" s="2">
        <v>45653</v>
      </c>
      <c r="C226" s="3">
        <v>4500</v>
      </c>
      <c r="D226" t="s">
        <v>6</v>
      </c>
      <c r="E226" t="s">
        <v>13</v>
      </c>
      <c r="F226" s="2">
        <f>Tabella1_2[[#This Row],[DATA FATTURA]]+60</f>
        <v>45713</v>
      </c>
      <c r="G226" s="4">
        <f>Tabella1_2[[#This Row],[IMPORTO]]*0.22</f>
        <v>990</v>
      </c>
      <c r="H226" s="4">
        <f>Tabella1_2[[#This Row],[IMPORTO]]+Tabella1_2[[#This Row],[IVA]]</f>
        <v>5490</v>
      </c>
      <c r="I226" t="str">
        <f ca="1">IF(Tabella1_2[[#This Row],[DATA SCADENZA]]&lt;TODAY(),"PAGATA","DA PAGARE")</f>
        <v>DA PAGARE</v>
      </c>
    </row>
    <row r="227" spans="1:9" x14ac:dyDescent="0.3">
      <c r="A227">
        <v>464</v>
      </c>
      <c r="B227" s="2">
        <v>45654</v>
      </c>
      <c r="C227" s="3">
        <v>7600</v>
      </c>
      <c r="D227" t="s">
        <v>3</v>
      </c>
      <c r="E227" t="s">
        <v>12</v>
      </c>
      <c r="F227" s="2">
        <f>Tabella1_2[[#This Row],[DATA FATTURA]]+60</f>
        <v>45714</v>
      </c>
      <c r="G227" s="4">
        <f>Tabella1_2[[#This Row],[IMPORTO]]*0.22</f>
        <v>1672</v>
      </c>
      <c r="H227" s="4">
        <f>Tabella1_2[[#This Row],[IMPORTO]]+Tabella1_2[[#This Row],[IVA]]</f>
        <v>9272</v>
      </c>
      <c r="I227" t="str">
        <f ca="1">IF(Tabella1_2[[#This Row],[DATA SCADENZA]]&lt;TODAY(),"PAGATA","DA PAGARE")</f>
        <v>DA PAGARE</v>
      </c>
    </row>
    <row r="228" spans="1:9" x14ac:dyDescent="0.3">
      <c r="A228">
        <v>290</v>
      </c>
      <c r="B228" s="2">
        <v>45655</v>
      </c>
      <c r="C228" s="3">
        <v>5880</v>
      </c>
      <c r="D228" t="s">
        <v>3</v>
      </c>
      <c r="E228" t="s">
        <v>13</v>
      </c>
      <c r="F228" s="2">
        <f>Tabella1_2[[#This Row],[DATA FATTURA]]+60</f>
        <v>45715</v>
      </c>
      <c r="G228" s="4">
        <f>Tabella1_2[[#This Row],[IMPORTO]]*0.22</f>
        <v>1293.5999999999999</v>
      </c>
      <c r="H228" s="4">
        <f>Tabella1_2[[#This Row],[IMPORTO]]+Tabella1_2[[#This Row],[IVA]]</f>
        <v>7173.6</v>
      </c>
      <c r="I228" t="str">
        <f ca="1">IF(Tabella1_2[[#This Row],[DATA SCADENZA]]&lt;TODAY(),"PAGATA","DA PAGARE")</f>
        <v>DA PAGARE</v>
      </c>
    </row>
    <row r="229" spans="1:9" x14ac:dyDescent="0.3">
      <c r="A229">
        <v>250</v>
      </c>
      <c r="B229" s="2">
        <v>45656</v>
      </c>
      <c r="C229" s="3">
        <v>5080</v>
      </c>
      <c r="D229" t="s">
        <v>8</v>
      </c>
      <c r="E229" t="s">
        <v>11</v>
      </c>
      <c r="F229" s="2">
        <f>Tabella1_2[[#This Row],[DATA FATTURA]]+60</f>
        <v>45716</v>
      </c>
      <c r="G229" s="4">
        <f>Tabella1_2[[#This Row],[IMPORTO]]*0.22</f>
        <v>1117.5999999999999</v>
      </c>
      <c r="H229" s="4">
        <f>Tabella1_2[[#This Row],[IMPORTO]]+Tabella1_2[[#This Row],[IVA]]</f>
        <v>6197.6</v>
      </c>
      <c r="I229" t="str">
        <f ca="1">IF(Tabella1_2[[#This Row],[DATA SCADENZA]]&lt;TODAY(),"PAGATA","DA PAGARE")</f>
        <v>DA PAGARE</v>
      </c>
    </row>
    <row r="230" spans="1:9" x14ac:dyDescent="0.3">
      <c r="A230">
        <v>321</v>
      </c>
      <c r="B230" s="2">
        <v>45657</v>
      </c>
      <c r="C230" s="3">
        <v>800</v>
      </c>
      <c r="D230" t="s">
        <v>8</v>
      </c>
      <c r="E230" t="s">
        <v>12</v>
      </c>
      <c r="F230" s="2">
        <f>Tabella1_2[[#This Row],[DATA FATTURA]]+60</f>
        <v>45717</v>
      </c>
      <c r="G230" s="4">
        <f>Tabella1_2[[#This Row],[IMPORTO]]*0.22</f>
        <v>176</v>
      </c>
      <c r="H230" s="4">
        <f>Tabella1_2[[#This Row],[IMPORTO]]+Tabella1_2[[#This Row],[IVA]]</f>
        <v>976</v>
      </c>
      <c r="I230" t="str">
        <f ca="1">IF(Tabella1_2[[#This Row],[DATA SCADENZA]]&lt;TODAY(),"PAGATA","DA PAGARE")</f>
        <v>DA PAGARE</v>
      </c>
    </row>
    <row r="231" spans="1:9" x14ac:dyDescent="0.3">
      <c r="A231">
        <v>62</v>
      </c>
      <c r="B231" s="2">
        <v>45658</v>
      </c>
      <c r="C231" s="3">
        <v>1320</v>
      </c>
      <c r="D231" t="s">
        <v>22</v>
      </c>
      <c r="E231" t="s">
        <v>12</v>
      </c>
      <c r="F231" s="2">
        <f>Tabella1_2[[#This Row],[DATA FATTURA]]+60</f>
        <v>45718</v>
      </c>
      <c r="G231" s="4">
        <f>Tabella1_2[[#This Row],[IMPORTO]]*0.22</f>
        <v>290.39999999999998</v>
      </c>
      <c r="H231" s="4">
        <f>Tabella1_2[[#This Row],[IMPORTO]]+Tabella1_2[[#This Row],[IVA]]</f>
        <v>1610.4</v>
      </c>
      <c r="I231" t="str">
        <f ca="1">IF(Tabella1_2[[#This Row],[DATA SCADENZA]]&lt;TODAY(),"PAGATA","DA PAGARE")</f>
        <v>DA PAGARE</v>
      </c>
    </row>
    <row r="232" spans="1:9" x14ac:dyDescent="0.3">
      <c r="A232">
        <v>216</v>
      </c>
      <c r="B232" s="2">
        <v>45659</v>
      </c>
      <c r="C232" s="3">
        <v>4400</v>
      </c>
      <c r="D232" t="s">
        <v>8</v>
      </c>
      <c r="E232" t="s">
        <v>12</v>
      </c>
      <c r="F232" s="2">
        <f>Tabella1_2[[#This Row],[DATA FATTURA]]+60</f>
        <v>45719</v>
      </c>
      <c r="G232" s="4">
        <f>Tabella1_2[[#This Row],[IMPORTO]]*0.22</f>
        <v>968</v>
      </c>
      <c r="H232" s="4">
        <f>Tabella1_2[[#This Row],[IMPORTO]]+Tabella1_2[[#This Row],[IVA]]</f>
        <v>5368</v>
      </c>
      <c r="I232" t="str">
        <f ca="1">IF(Tabella1_2[[#This Row],[DATA SCADENZA]]&lt;TODAY(),"PAGATA","DA PAGARE")</f>
        <v>DA PAGARE</v>
      </c>
    </row>
    <row r="233" spans="1:9" x14ac:dyDescent="0.3">
      <c r="A233">
        <v>144</v>
      </c>
      <c r="B233" s="2">
        <v>45660</v>
      </c>
      <c r="C233" s="3">
        <v>2960</v>
      </c>
      <c r="D233" t="s">
        <v>6</v>
      </c>
      <c r="E233" t="s">
        <v>14</v>
      </c>
      <c r="F233" s="2">
        <f>Tabella1_2[[#This Row],[DATA FATTURA]]+60</f>
        <v>45720</v>
      </c>
      <c r="G233" s="4">
        <f>Tabella1_2[[#This Row],[IMPORTO]]*0.22</f>
        <v>651.20000000000005</v>
      </c>
      <c r="H233" s="4">
        <f>Tabella1_2[[#This Row],[IMPORTO]]+Tabella1_2[[#This Row],[IVA]]</f>
        <v>3611.2</v>
      </c>
      <c r="I233" t="str">
        <f ca="1">IF(Tabella1_2[[#This Row],[DATA SCADENZA]]&lt;TODAY(),"PAGATA","DA PAGARE")</f>
        <v>DA PAGARE</v>
      </c>
    </row>
    <row r="234" spans="1:9" x14ac:dyDescent="0.3">
      <c r="A234">
        <v>31</v>
      </c>
      <c r="B234" s="2">
        <v>45661</v>
      </c>
      <c r="C234" s="3">
        <v>700</v>
      </c>
      <c r="D234" t="s">
        <v>5</v>
      </c>
      <c r="E234" t="s">
        <v>13</v>
      </c>
      <c r="F234" s="2">
        <f>Tabella1_2[[#This Row],[DATA FATTURA]]+60</f>
        <v>45721</v>
      </c>
      <c r="G234" s="4">
        <f>Tabella1_2[[#This Row],[IMPORTO]]*0.22</f>
        <v>154</v>
      </c>
      <c r="H234" s="4">
        <f>Tabella1_2[[#This Row],[IMPORTO]]+Tabella1_2[[#This Row],[IVA]]</f>
        <v>854</v>
      </c>
      <c r="I234" t="str">
        <f ca="1">IF(Tabella1_2[[#This Row],[DATA SCADENZA]]&lt;TODAY(),"PAGATA","DA PAGARE")</f>
        <v>DA PAGARE</v>
      </c>
    </row>
    <row r="235" spans="1:9" x14ac:dyDescent="0.3">
      <c r="A235">
        <v>63</v>
      </c>
      <c r="B235" s="2">
        <v>45662</v>
      </c>
      <c r="C235" s="3">
        <v>1340</v>
      </c>
      <c r="D235" t="s">
        <v>8</v>
      </c>
      <c r="E235" t="s">
        <v>14</v>
      </c>
      <c r="F235" s="2">
        <f>Tabella1_2[[#This Row],[DATA FATTURA]]+60</f>
        <v>45722</v>
      </c>
      <c r="G235" s="4">
        <f>Tabella1_2[[#This Row],[IMPORTO]]*0.22</f>
        <v>294.8</v>
      </c>
      <c r="H235" s="4">
        <f>Tabella1_2[[#This Row],[IMPORTO]]+Tabella1_2[[#This Row],[IVA]]</f>
        <v>1634.8</v>
      </c>
      <c r="I235" t="str">
        <f ca="1">IF(Tabella1_2[[#This Row],[DATA SCADENZA]]&lt;TODAY(),"PAGATA","DA PAGARE")</f>
        <v>DA PAGARE</v>
      </c>
    </row>
    <row r="236" spans="1:9" x14ac:dyDescent="0.3">
      <c r="A236">
        <v>204</v>
      </c>
      <c r="B236" s="2">
        <v>45663</v>
      </c>
      <c r="C236" s="3">
        <v>4160</v>
      </c>
      <c r="D236" t="s">
        <v>9</v>
      </c>
      <c r="E236" t="s">
        <v>11</v>
      </c>
      <c r="F236" s="2">
        <f>Tabella1_2[[#This Row],[DATA FATTURA]]+60</f>
        <v>45723</v>
      </c>
      <c r="G236" s="4">
        <f>Tabella1_2[[#This Row],[IMPORTO]]*0.22</f>
        <v>915.2</v>
      </c>
      <c r="H236" s="4">
        <f>Tabella1_2[[#This Row],[IMPORTO]]+Tabella1_2[[#This Row],[IVA]]</f>
        <v>5075.2</v>
      </c>
      <c r="I236" t="str">
        <f ca="1">IF(Tabella1_2[[#This Row],[DATA SCADENZA]]&lt;TODAY(),"PAGATA","DA PAGARE")</f>
        <v>DA PAGARE</v>
      </c>
    </row>
    <row r="237" spans="1:9" x14ac:dyDescent="0.3">
      <c r="A237">
        <v>81</v>
      </c>
      <c r="B237" s="2">
        <v>45664</v>
      </c>
      <c r="C237" s="3">
        <v>1700</v>
      </c>
      <c r="D237" t="s">
        <v>4</v>
      </c>
      <c r="E237" t="s">
        <v>13</v>
      </c>
      <c r="F237" s="2">
        <f>Tabella1_2[[#This Row],[DATA FATTURA]]+60</f>
        <v>45724</v>
      </c>
      <c r="G237" s="4">
        <f>Tabella1_2[[#This Row],[IMPORTO]]*0.22</f>
        <v>374</v>
      </c>
      <c r="H237" s="4">
        <f>Tabella1_2[[#This Row],[IMPORTO]]+Tabella1_2[[#This Row],[IVA]]</f>
        <v>2074</v>
      </c>
      <c r="I237" t="str">
        <f ca="1">IF(Tabella1_2[[#This Row],[DATA SCADENZA]]&lt;TODAY(),"PAGATA","DA PAGARE")</f>
        <v>DA PAGARE</v>
      </c>
    </row>
    <row r="238" spans="1:9" x14ac:dyDescent="0.3">
      <c r="A238">
        <v>134</v>
      </c>
      <c r="B238" s="2">
        <v>45665</v>
      </c>
      <c r="C238" s="3">
        <v>2760</v>
      </c>
      <c r="D238" t="s">
        <v>8</v>
      </c>
      <c r="E238" t="s">
        <v>11</v>
      </c>
      <c r="F238" s="2">
        <f>Tabella1_2[[#This Row],[DATA FATTURA]]+60</f>
        <v>45725</v>
      </c>
      <c r="G238" s="4">
        <f>Tabella1_2[[#This Row],[IMPORTO]]*0.22</f>
        <v>607.20000000000005</v>
      </c>
      <c r="H238" s="4">
        <f>Tabella1_2[[#This Row],[IMPORTO]]+Tabella1_2[[#This Row],[IVA]]</f>
        <v>3367.2</v>
      </c>
      <c r="I238" t="str">
        <f ca="1">IF(Tabella1_2[[#This Row],[DATA SCADENZA]]&lt;TODAY(),"PAGATA","DA PAGARE")</f>
        <v>DA PAGARE</v>
      </c>
    </row>
    <row r="239" spans="1:9" x14ac:dyDescent="0.3">
      <c r="A239">
        <v>25</v>
      </c>
      <c r="B239" s="2">
        <v>45666</v>
      </c>
      <c r="C239" s="3">
        <v>580</v>
      </c>
      <c r="D239" t="s">
        <v>6</v>
      </c>
      <c r="E239" t="s">
        <v>13</v>
      </c>
      <c r="F239" s="2">
        <f>Tabella1_2[[#This Row],[DATA FATTURA]]+60</f>
        <v>45726</v>
      </c>
      <c r="G239" s="4">
        <f>Tabella1_2[[#This Row],[IMPORTO]]*0.22</f>
        <v>127.6</v>
      </c>
      <c r="H239" s="4">
        <f>Tabella1_2[[#This Row],[IMPORTO]]+Tabella1_2[[#This Row],[IVA]]</f>
        <v>707.6</v>
      </c>
      <c r="I239" t="str">
        <f ca="1">IF(Tabella1_2[[#This Row],[DATA SCADENZA]]&lt;TODAY(),"PAGATA","DA PAGARE")</f>
        <v>DA PAGARE</v>
      </c>
    </row>
    <row r="240" spans="1:9" x14ac:dyDescent="0.3">
      <c r="A240">
        <v>201</v>
      </c>
      <c r="B240" s="2">
        <v>45667</v>
      </c>
      <c r="C240" s="3">
        <v>4100</v>
      </c>
      <c r="D240" t="s">
        <v>5</v>
      </c>
      <c r="E240" t="s">
        <v>12</v>
      </c>
      <c r="F240" s="2">
        <f>Tabella1_2[[#This Row],[DATA FATTURA]]+60</f>
        <v>45727</v>
      </c>
      <c r="G240" s="4">
        <f>Tabella1_2[[#This Row],[IMPORTO]]*0.22</f>
        <v>902</v>
      </c>
      <c r="H240" s="4">
        <f>Tabella1_2[[#This Row],[IMPORTO]]+Tabella1_2[[#This Row],[IVA]]</f>
        <v>5002</v>
      </c>
      <c r="I240" t="str">
        <f ca="1">IF(Tabella1_2[[#This Row],[DATA SCADENZA]]&lt;TODAY(),"PAGATA","DA PAGARE")</f>
        <v>DA PAGARE</v>
      </c>
    </row>
    <row r="241" spans="1:9" x14ac:dyDescent="0.3">
      <c r="A241">
        <v>47</v>
      </c>
      <c r="B241" s="2">
        <v>45668</v>
      </c>
      <c r="C241" s="3">
        <v>1020</v>
      </c>
      <c r="D241" t="s">
        <v>4</v>
      </c>
      <c r="E241" t="s">
        <v>12</v>
      </c>
      <c r="F241" s="2">
        <f>Tabella1_2[[#This Row],[DATA FATTURA]]+60</f>
        <v>45728</v>
      </c>
      <c r="G241" s="4">
        <f>Tabella1_2[[#This Row],[IMPORTO]]*0.22</f>
        <v>224.4</v>
      </c>
      <c r="H241" s="4">
        <f>Tabella1_2[[#This Row],[IMPORTO]]+Tabella1_2[[#This Row],[IVA]]</f>
        <v>1244.4000000000001</v>
      </c>
      <c r="I241" t="str">
        <f ca="1">IF(Tabella1_2[[#This Row],[DATA SCADENZA]]&lt;TODAY(),"PAGATA","DA PAGARE")</f>
        <v>DA PAGARE</v>
      </c>
    </row>
    <row r="242" spans="1:9" x14ac:dyDescent="0.3">
      <c r="A242">
        <v>168</v>
      </c>
      <c r="B242" s="2">
        <v>45669</v>
      </c>
      <c r="C242" s="3">
        <v>3440</v>
      </c>
      <c r="D242" t="s">
        <v>8</v>
      </c>
      <c r="E242" t="s">
        <v>12</v>
      </c>
      <c r="F242" s="2">
        <f>Tabella1_2[[#This Row],[DATA FATTURA]]+60</f>
        <v>45729</v>
      </c>
      <c r="G242" s="4">
        <f>Tabella1_2[[#This Row],[IMPORTO]]*0.22</f>
        <v>756.8</v>
      </c>
      <c r="H242" s="4">
        <f>Tabella1_2[[#This Row],[IMPORTO]]+Tabella1_2[[#This Row],[IVA]]</f>
        <v>4196.8</v>
      </c>
      <c r="I242" t="str">
        <f ca="1">IF(Tabella1_2[[#This Row],[DATA SCADENZA]]&lt;TODAY(),"PAGATA","DA PAGARE")</f>
        <v>DA PAGARE</v>
      </c>
    </row>
    <row r="243" spans="1:9" x14ac:dyDescent="0.3">
      <c r="A243">
        <v>155</v>
      </c>
      <c r="B243" s="2">
        <v>45670</v>
      </c>
      <c r="C243" s="3">
        <v>3180</v>
      </c>
      <c r="D243" t="s">
        <v>4</v>
      </c>
      <c r="E243" t="s">
        <v>11</v>
      </c>
      <c r="F243" s="2">
        <f>Tabella1_2[[#This Row],[DATA FATTURA]]+60</f>
        <v>45730</v>
      </c>
      <c r="G243" s="4">
        <f>Tabella1_2[[#This Row],[IMPORTO]]*0.22</f>
        <v>699.6</v>
      </c>
      <c r="H243" s="4">
        <f>Tabella1_2[[#This Row],[IMPORTO]]+Tabella1_2[[#This Row],[IVA]]</f>
        <v>3879.6</v>
      </c>
      <c r="I243" t="str">
        <f ca="1">IF(Tabella1_2[[#This Row],[DATA SCADENZA]]&lt;TODAY(),"PAGATA","DA PAGARE")</f>
        <v>DA PAGARE</v>
      </c>
    </row>
    <row r="244" spans="1:9" x14ac:dyDescent="0.3">
      <c r="A244">
        <v>268</v>
      </c>
      <c r="B244" s="2">
        <v>45671</v>
      </c>
      <c r="C244" s="3">
        <v>5440</v>
      </c>
      <c r="D244" t="s">
        <v>4</v>
      </c>
      <c r="E244" t="s">
        <v>12</v>
      </c>
      <c r="F244" s="2">
        <f>Tabella1_2[[#This Row],[DATA FATTURA]]+60</f>
        <v>45731</v>
      </c>
      <c r="G244" s="4">
        <f>Tabella1_2[[#This Row],[IMPORTO]]*0.22</f>
        <v>1196.8</v>
      </c>
      <c r="H244" s="4">
        <f>Tabella1_2[[#This Row],[IMPORTO]]+Tabella1_2[[#This Row],[IVA]]</f>
        <v>6636.8</v>
      </c>
      <c r="I244" t="str">
        <f ca="1">IF(Tabella1_2[[#This Row],[DATA SCADENZA]]&lt;TODAY(),"PAGATA","DA PAGARE")</f>
        <v>DA PAGARE</v>
      </c>
    </row>
    <row r="245" spans="1:9" x14ac:dyDescent="0.3">
      <c r="A245">
        <v>122</v>
      </c>
      <c r="B245" s="2">
        <v>45672</v>
      </c>
      <c r="C245" s="3">
        <v>2520</v>
      </c>
      <c r="D245" t="s">
        <v>5</v>
      </c>
      <c r="E245" t="s">
        <v>13</v>
      </c>
      <c r="F245" s="2">
        <f>Tabella1_2[[#This Row],[DATA FATTURA]]+60</f>
        <v>45732</v>
      </c>
      <c r="G245" s="4">
        <f>Tabella1_2[[#This Row],[IMPORTO]]*0.22</f>
        <v>554.4</v>
      </c>
      <c r="H245" s="4">
        <f>Tabella1_2[[#This Row],[IMPORTO]]+Tabella1_2[[#This Row],[IVA]]</f>
        <v>3074.4</v>
      </c>
      <c r="I245" t="str">
        <f ca="1">IF(Tabella1_2[[#This Row],[DATA SCADENZA]]&lt;TODAY(),"PAGATA","DA PAGARE")</f>
        <v>DA PAGARE</v>
      </c>
    </row>
    <row r="246" spans="1:9" x14ac:dyDescent="0.3">
      <c r="A246">
        <v>358</v>
      </c>
      <c r="B246" s="2">
        <v>45673</v>
      </c>
      <c r="C246" s="3">
        <v>2650</v>
      </c>
      <c r="D246" t="s">
        <v>3</v>
      </c>
      <c r="E246" t="s">
        <v>11</v>
      </c>
      <c r="F246" s="2">
        <f>Tabella1_2[[#This Row],[DATA FATTURA]]+60</f>
        <v>45733</v>
      </c>
      <c r="G246" s="4">
        <f>Tabella1_2[[#This Row],[IMPORTO]]*0.22</f>
        <v>583</v>
      </c>
      <c r="H246" s="4">
        <f>Tabella1_2[[#This Row],[IMPORTO]]+Tabella1_2[[#This Row],[IVA]]</f>
        <v>3233</v>
      </c>
      <c r="I246" t="str">
        <f ca="1">IF(Tabella1_2[[#This Row],[DATA SCADENZA]]&lt;TODAY(),"PAGATA","DA PAGARE")</f>
        <v>DA PAGARE</v>
      </c>
    </row>
    <row r="247" spans="1:9" x14ac:dyDescent="0.3">
      <c r="A247">
        <v>446</v>
      </c>
      <c r="B247" s="2">
        <v>45674</v>
      </c>
      <c r="C247" s="3">
        <v>7050</v>
      </c>
      <c r="D247" t="s">
        <v>6</v>
      </c>
      <c r="E247" t="s">
        <v>11</v>
      </c>
      <c r="F247" s="2">
        <f>Tabella1_2[[#This Row],[DATA FATTURA]]+60</f>
        <v>45734</v>
      </c>
      <c r="G247" s="4">
        <f>Tabella1_2[[#This Row],[IMPORTO]]*0.22</f>
        <v>1551</v>
      </c>
      <c r="H247" s="4">
        <f>Tabella1_2[[#This Row],[IMPORTO]]+Tabella1_2[[#This Row],[IVA]]</f>
        <v>8601</v>
      </c>
      <c r="I247" t="str">
        <f ca="1">IF(Tabella1_2[[#This Row],[DATA SCADENZA]]&lt;TODAY(),"PAGATA","DA PAGARE")</f>
        <v>DA PAGARE</v>
      </c>
    </row>
    <row r="248" spans="1:9" x14ac:dyDescent="0.3">
      <c r="A248">
        <v>317</v>
      </c>
      <c r="B248" s="2">
        <v>45675</v>
      </c>
      <c r="C248" s="3">
        <v>600</v>
      </c>
      <c r="D248" t="s">
        <v>22</v>
      </c>
      <c r="E248" t="s">
        <v>13</v>
      </c>
      <c r="F248" s="2">
        <f>Tabella1_2[[#This Row],[DATA FATTURA]]+60</f>
        <v>45735</v>
      </c>
      <c r="G248" s="4">
        <f>Tabella1_2[[#This Row],[IMPORTO]]*0.22</f>
        <v>132</v>
      </c>
      <c r="H248" s="4">
        <f>Tabella1_2[[#This Row],[IMPORTO]]+Tabella1_2[[#This Row],[IVA]]</f>
        <v>732</v>
      </c>
      <c r="I248" t="str">
        <f ca="1">IF(Tabella1_2[[#This Row],[DATA SCADENZA]]&lt;TODAY(),"PAGATA","DA PAGARE")</f>
        <v>DA PAGARE</v>
      </c>
    </row>
    <row r="249" spans="1:9" x14ac:dyDescent="0.3">
      <c r="A249">
        <v>266</v>
      </c>
      <c r="B249" s="2">
        <v>45676</v>
      </c>
      <c r="C249" s="3">
        <v>5400</v>
      </c>
      <c r="D249" t="s">
        <v>22</v>
      </c>
      <c r="E249" t="s">
        <v>12</v>
      </c>
      <c r="F249" s="2">
        <f>Tabella1_2[[#This Row],[DATA FATTURA]]+60</f>
        <v>45736</v>
      </c>
      <c r="G249" s="4">
        <f>Tabella1_2[[#This Row],[IMPORTO]]*0.22</f>
        <v>1188</v>
      </c>
      <c r="H249" s="4">
        <f>Tabella1_2[[#This Row],[IMPORTO]]+Tabella1_2[[#This Row],[IVA]]</f>
        <v>6588</v>
      </c>
      <c r="I249" t="str">
        <f ca="1">IF(Tabella1_2[[#This Row],[DATA SCADENZA]]&lt;TODAY(),"PAGATA","DA PAGARE")</f>
        <v>DA PAGARE</v>
      </c>
    </row>
    <row r="250" spans="1:9" x14ac:dyDescent="0.3">
      <c r="A250">
        <v>469</v>
      </c>
      <c r="B250" s="2">
        <v>44935</v>
      </c>
      <c r="C250" s="3">
        <v>7100</v>
      </c>
      <c r="D250" t="s">
        <v>22</v>
      </c>
      <c r="E250" t="s">
        <v>14</v>
      </c>
      <c r="F250" s="2">
        <f>Tabella1_2[[#This Row],[DATA FATTURA]]+60</f>
        <v>44995</v>
      </c>
      <c r="G250" s="4">
        <f>Tabella1_2[[#This Row],[IMPORTO]]*0.22</f>
        <v>1562</v>
      </c>
      <c r="H250" s="4">
        <f>Tabella1_2[[#This Row],[IMPORTO]]+Tabella1_2[[#This Row],[IVA]]</f>
        <v>8662</v>
      </c>
      <c r="I250" t="str">
        <f ca="1">IF(Tabella1_2[[#This Row],[DATA SCADENZA]]&lt;TODAY(),"PAGATA","DA PAGARE")</f>
        <v>PAGATA</v>
      </c>
    </row>
    <row r="251" spans="1:9" x14ac:dyDescent="0.3">
      <c r="A251">
        <v>166</v>
      </c>
      <c r="B251" s="2">
        <v>44935</v>
      </c>
      <c r="C251" s="3">
        <v>3400</v>
      </c>
      <c r="D251" t="s">
        <v>4</v>
      </c>
      <c r="E251" t="s">
        <v>11</v>
      </c>
      <c r="F251" s="2">
        <f>Tabella1_2[[#This Row],[DATA FATTURA]]+60</f>
        <v>44995</v>
      </c>
      <c r="G251" s="4">
        <f>Tabella1_2[[#This Row],[IMPORTO]]*0.22</f>
        <v>748</v>
      </c>
      <c r="H251" s="4">
        <f>Tabella1_2[[#This Row],[IMPORTO]]+Tabella1_2[[#This Row],[IVA]]</f>
        <v>4148</v>
      </c>
      <c r="I251" t="str">
        <f ca="1">IF(Tabella1_2[[#This Row],[DATA SCADENZA]]&lt;TODAY(),"PAGATA","DA PAGARE")</f>
        <v>PAGATA</v>
      </c>
    </row>
    <row r="252" spans="1:9" x14ac:dyDescent="0.3">
      <c r="A252">
        <v>17</v>
      </c>
      <c r="B252" s="2">
        <v>44935</v>
      </c>
      <c r="C252" s="3">
        <v>420</v>
      </c>
      <c r="D252" t="s">
        <v>9</v>
      </c>
      <c r="E252" t="s">
        <v>13</v>
      </c>
      <c r="F252" s="2">
        <f>Tabella1_2[[#This Row],[DATA FATTURA]]+60</f>
        <v>44995</v>
      </c>
      <c r="G252" s="4">
        <f>Tabella1_2[[#This Row],[IMPORTO]]*0.22</f>
        <v>92.4</v>
      </c>
      <c r="H252" s="4">
        <f>Tabella1_2[[#This Row],[IMPORTO]]+Tabella1_2[[#This Row],[IVA]]</f>
        <v>512.4</v>
      </c>
      <c r="I252" t="str">
        <f ca="1">IF(Tabella1_2[[#This Row],[DATA SCADENZA]]&lt;TODAY(),"PAGATA","DA PAGARE")</f>
        <v>PAGATA</v>
      </c>
    </row>
    <row r="253" spans="1:9" x14ac:dyDescent="0.3">
      <c r="A253">
        <v>159</v>
      </c>
      <c r="B253" s="2">
        <v>44935</v>
      </c>
      <c r="C253" s="3">
        <v>3260</v>
      </c>
      <c r="D253" t="s">
        <v>7</v>
      </c>
      <c r="E253" t="s">
        <v>12</v>
      </c>
      <c r="F253" s="2">
        <f>Tabella1_2[[#This Row],[DATA FATTURA]]+60</f>
        <v>44995</v>
      </c>
      <c r="G253" s="4">
        <f>Tabella1_2[[#This Row],[IMPORTO]]*0.22</f>
        <v>717.2</v>
      </c>
      <c r="H253" s="4">
        <f>Tabella1_2[[#This Row],[IMPORTO]]+Tabella1_2[[#This Row],[IVA]]</f>
        <v>3977.2</v>
      </c>
      <c r="I253" t="str">
        <f ca="1">IF(Tabella1_2[[#This Row],[DATA SCADENZA]]&lt;TODAY(),"PAGATA","DA PAGARE")</f>
        <v>PAGATA</v>
      </c>
    </row>
    <row r="254" spans="1:9" x14ac:dyDescent="0.3">
      <c r="A254">
        <v>143</v>
      </c>
      <c r="B254" s="2">
        <v>44935</v>
      </c>
      <c r="C254" s="3">
        <v>2940</v>
      </c>
      <c r="D254" t="s">
        <v>3</v>
      </c>
      <c r="E254" t="s">
        <v>13</v>
      </c>
      <c r="F254" s="2">
        <f>Tabella1_2[[#This Row],[DATA FATTURA]]+60</f>
        <v>44995</v>
      </c>
      <c r="G254" s="4">
        <f>Tabella1_2[[#This Row],[IMPORTO]]*0.22</f>
        <v>646.79999999999995</v>
      </c>
      <c r="H254" s="4">
        <f>Tabella1_2[[#This Row],[IMPORTO]]+Tabella1_2[[#This Row],[IVA]]</f>
        <v>3586.8</v>
      </c>
      <c r="I254" t="str">
        <f ca="1">IF(Tabella1_2[[#This Row],[DATA SCADENZA]]&lt;TODAY(),"PAGATA","DA PAGARE")</f>
        <v>PAGATA</v>
      </c>
    </row>
    <row r="255" spans="1:9" x14ac:dyDescent="0.3">
      <c r="A255">
        <v>280</v>
      </c>
      <c r="B255" s="2">
        <v>44935</v>
      </c>
      <c r="C255" s="3">
        <v>5680</v>
      </c>
      <c r="D255" t="s">
        <v>6</v>
      </c>
      <c r="E255" t="s">
        <v>12</v>
      </c>
      <c r="F255" s="2">
        <f>Tabella1_2[[#This Row],[DATA FATTURA]]+60</f>
        <v>44995</v>
      </c>
      <c r="G255" s="4">
        <f>Tabella1_2[[#This Row],[IMPORTO]]*0.22</f>
        <v>1249.5999999999999</v>
      </c>
      <c r="H255" s="4">
        <f>Tabella1_2[[#This Row],[IMPORTO]]+Tabella1_2[[#This Row],[IVA]]</f>
        <v>6929.6</v>
      </c>
      <c r="I255" t="str">
        <f ca="1">IF(Tabella1_2[[#This Row],[DATA SCADENZA]]&lt;TODAY(),"PAGATA","DA PAGARE")</f>
        <v>PAGATA</v>
      </c>
    </row>
    <row r="256" spans="1:9" x14ac:dyDescent="0.3">
      <c r="A256">
        <v>333</v>
      </c>
      <c r="B256" s="2">
        <v>44935</v>
      </c>
      <c r="C256" s="3">
        <v>1400</v>
      </c>
      <c r="D256" t="s">
        <v>22</v>
      </c>
      <c r="E256" t="s">
        <v>13</v>
      </c>
      <c r="F256" s="2">
        <f>Tabella1_2[[#This Row],[DATA FATTURA]]+60</f>
        <v>44995</v>
      </c>
      <c r="G256" s="4">
        <f>Tabella1_2[[#This Row],[IMPORTO]]*0.22</f>
        <v>308</v>
      </c>
      <c r="H256" s="4">
        <f>Tabella1_2[[#This Row],[IMPORTO]]+Tabella1_2[[#This Row],[IVA]]</f>
        <v>1708</v>
      </c>
      <c r="I256" t="str">
        <f ca="1">IF(Tabella1_2[[#This Row],[DATA SCADENZA]]&lt;TODAY(),"PAGATA","DA PAGARE")</f>
        <v>PAGATA</v>
      </c>
    </row>
    <row r="257" spans="1:9" x14ac:dyDescent="0.3">
      <c r="A257">
        <v>474</v>
      </c>
      <c r="B257" s="2">
        <v>44935</v>
      </c>
      <c r="C257" s="3">
        <v>6600</v>
      </c>
      <c r="D257" t="s">
        <v>8</v>
      </c>
      <c r="E257" t="s">
        <v>11</v>
      </c>
      <c r="F257" s="2">
        <f>Tabella1_2[[#This Row],[DATA FATTURA]]+60</f>
        <v>44995</v>
      </c>
      <c r="G257" s="4">
        <f>Tabella1_2[[#This Row],[IMPORTO]]*0.22</f>
        <v>1452</v>
      </c>
      <c r="H257" s="4">
        <f>Tabella1_2[[#This Row],[IMPORTO]]+Tabella1_2[[#This Row],[IVA]]</f>
        <v>8052</v>
      </c>
      <c r="I257" t="str">
        <f ca="1">IF(Tabella1_2[[#This Row],[DATA SCADENZA]]&lt;TODAY(),"PAGATA","DA PAGARE")</f>
        <v>PAGATA</v>
      </c>
    </row>
    <row r="258" spans="1:9" x14ac:dyDescent="0.3">
      <c r="A258">
        <v>126</v>
      </c>
      <c r="B258" s="2">
        <v>44935</v>
      </c>
      <c r="C258" s="3">
        <v>2600</v>
      </c>
      <c r="D258" t="s">
        <v>3</v>
      </c>
      <c r="E258" t="s">
        <v>12</v>
      </c>
      <c r="F258" s="2">
        <f>Tabella1_2[[#This Row],[DATA FATTURA]]+60</f>
        <v>44995</v>
      </c>
      <c r="G258" s="4">
        <f>Tabella1_2[[#This Row],[IMPORTO]]*0.22</f>
        <v>572</v>
      </c>
      <c r="H258" s="4">
        <f>Tabella1_2[[#This Row],[IMPORTO]]+Tabella1_2[[#This Row],[IVA]]</f>
        <v>3172</v>
      </c>
      <c r="I258" t="str">
        <f ca="1">IF(Tabella1_2[[#This Row],[DATA SCADENZA]]&lt;TODAY(),"PAGATA","DA PAGARE")</f>
        <v>PAGATA</v>
      </c>
    </row>
    <row r="259" spans="1:9" x14ac:dyDescent="0.3">
      <c r="A259">
        <v>161</v>
      </c>
      <c r="B259" s="2">
        <v>44935</v>
      </c>
      <c r="C259" s="3">
        <v>3300</v>
      </c>
      <c r="D259" t="s">
        <v>6</v>
      </c>
      <c r="E259" t="s">
        <v>14</v>
      </c>
      <c r="F259" s="2">
        <f>Tabella1_2[[#This Row],[DATA FATTURA]]+60</f>
        <v>44995</v>
      </c>
      <c r="G259" s="4">
        <f>Tabella1_2[[#This Row],[IMPORTO]]*0.22</f>
        <v>726</v>
      </c>
      <c r="H259" s="4">
        <f>Tabella1_2[[#This Row],[IMPORTO]]+Tabella1_2[[#This Row],[IVA]]</f>
        <v>4026</v>
      </c>
      <c r="I259" t="str">
        <f ca="1">IF(Tabella1_2[[#This Row],[DATA SCADENZA]]&lt;TODAY(),"PAGATA","DA PAGARE")</f>
        <v>PAGATA</v>
      </c>
    </row>
    <row r="260" spans="1:9" x14ac:dyDescent="0.3">
      <c r="A260">
        <v>278</v>
      </c>
      <c r="B260" s="2">
        <v>44935</v>
      </c>
      <c r="C260" s="3">
        <v>5640</v>
      </c>
      <c r="D260" t="s">
        <v>7</v>
      </c>
      <c r="E260" t="s">
        <v>11</v>
      </c>
      <c r="F260" s="2">
        <f>Tabella1_2[[#This Row],[DATA FATTURA]]+60</f>
        <v>44995</v>
      </c>
      <c r="G260" s="4">
        <f>Tabella1_2[[#This Row],[IMPORTO]]*0.22</f>
        <v>1240.8</v>
      </c>
      <c r="H260" s="4">
        <f>Tabella1_2[[#This Row],[IMPORTO]]+Tabella1_2[[#This Row],[IVA]]</f>
        <v>6880.8</v>
      </c>
      <c r="I260" t="str">
        <f ca="1">IF(Tabella1_2[[#This Row],[DATA SCADENZA]]&lt;TODAY(),"PAGATA","DA PAGARE")</f>
        <v>PAGATA</v>
      </c>
    </row>
    <row r="261" spans="1:9" x14ac:dyDescent="0.3">
      <c r="A261">
        <v>94</v>
      </c>
      <c r="B261" s="2">
        <v>44935</v>
      </c>
      <c r="C261" s="3">
        <v>1960</v>
      </c>
      <c r="D261" t="s">
        <v>8</v>
      </c>
      <c r="E261" t="s">
        <v>13</v>
      </c>
      <c r="F261" s="2">
        <f>Tabella1_2[[#This Row],[DATA FATTURA]]+60</f>
        <v>44995</v>
      </c>
      <c r="G261" s="4">
        <f>Tabella1_2[[#This Row],[IMPORTO]]*0.22</f>
        <v>431.2</v>
      </c>
      <c r="H261" s="4">
        <f>Tabella1_2[[#This Row],[IMPORTO]]+Tabella1_2[[#This Row],[IVA]]</f>
        <v>2391.1999999999998</v>
      </c>
      <c r="I261" t="str">
        <f ca="1">IF(Tabella1_2[[#This Row],[DATA SCADENZA]]&lt;TODAY(),"PAGATA","DA PAGARE")</f>
        <v>PAGATA</v>
      </c>
    </row>
    <row r="262" spans="1:9" x14ac:dyDescent="0.3">
      <c r="A262">
        <v>217</v>
      </c>
      <c r="B262" s="2">
        <v>44935</v>
      </c>
      <c r="C262" s="3">
        <v>4420</v>
      </c>
      <c r="D262" t="s">
        <v>4</v>
      </c>
      <c r="E262" t="s">
        <v>14</v>
      </c>
      <c r="F262" s="2">
        <f>Tabella1_2[[#This Row],[DATA FATTURA]]+60</f>
        <v>44995</v>
      </c>
      <c r="G262" s="4">
        <f>Tabella1_2[[#This Row],[IMPORTO]]*0.22</f>
        <v>972.4</v>
      </c>
      <c r="H262" s="4">
        <f>Tabella1_2[[#This Row],[IMPORTO]]+Tabella1_2[[#This Row],[IVA]]</f>
        <v>5392.4</v>
      </c>
      <c r="I262" t="str">
        <f ca="1">IF(Tabella1_2[[#This Row],[DATA SCADENZA]]&lt;TODAY(),"PAGATA","DA PAGARE")</f>
        <v>PAGATA</v>
      </c>
    </row>
    <row r="263" spans="1:9" x14ac:dyDescent="0.3">
      <c r="A263">
        <v>404</v>
      </c>
      <c r="B263" s="2">
        <v>44935</v>
      </c>
      <c r="C263" s="3">
        <v>4950</v>
      </c>
      <c r="D263" t="s">
        <v>4</v>
      </c>
      <c r="E263" t="s">
        <v>11</v>
      </c>
      <c r="F263" s="2">
        <f>Tabella1_2[[#This Row],[DATA FATTURA]]+60</f>
        <v>44995</v>
      </c>
      <c r="G263" s="4">
        <f>Tabella1_2[[#This Row],[IMPORTO]]*0.22</f>
        <v>1089</v>
      </c>
      <c r="H263" s="4">
        <f>Tabella1_2[[#This Row],[IMPORTO]]+Tabella1_2[[#This Row],[IVA]]</f>
        <v>6039</v>
      </c>
      <c r="I263" t="str">
        <f ca="1">IF(Tabella1_2[[#This Row],[DATA SCADENZA]]&lt;TODAY(),"PAGATA","DA PAGARE")</f>
        <v>PAGATA</v>
      </c>
    </row>
    <row r="264" spans="1:9" x14ac:dyDescent="0.3">
      <c r="A264">
        <v>498</v>
      </c>
      <c r="B264" s="2">
        <v>44935</v>
      </c>
      <c r="C264" s="3">
        <v>4200</v>
      </c>
      <c r="D264" t="s">
        <v>3</v>
      </c>
      <c r="E264" t="s">
        <v>11</v>
      </c>
      <c r="F264" s="2">
        <f>Tabella1_2[[#This Row],[DATA FATTURA]]+60</f>
        <v>44995</v>
      </c>
      <c r="G264" s="4">
        <f>Tabella1_2[[#This Row],[IMPORTO]]*0.22</f>
        <v>924</v>
      </c>
      <c r="H264" s="4">
        <f>Tabella1_2[[#This Row],[IMPORTO]]+Tabella1_2[[#This Row],[IVA]]</f>
        <v>5124</v>
      </c>
      <c r="I264" t="str">
        <f ca="1">IF(Tabella1_2[[#This Row],[DATA SCADENZA]]&lt;TODAY(),"PAGATA","DA PAGARE")</f>
        <v>PAGATA</v>
      </c>
    </row>
    <row r="265" spans="1:9" x14ac:dyDescent="0.3">
      <c r="A265">
        <v>460</v>
      </c>
      <c r="B265" s="2">
        <v>44935</v>
      </c>
      <c r="C265" s="3">
        <v>8000</v>
      </c>
      <c r="D265" t="s">
        <v>3</v>
      </c>
      <c r="E265" t="s">
        <v>11</v>
      </c>
      <c r="F265" s="2">
        <f>Tabella1_2[[#This Row],[DATA FATTURA]]+60</f>
        <v>44995</v>
      </c>
      <c r="G265" s="4">
        <f>Tabella1_2[[#This Row],[IMPORTO]]*0.22</f>
        <v>1760</v>
      </c>
      <c r="H265" s="4">
        <f>Tabella1_2[[#This Row],[IMPORTO]]+Tabella1_2[[#This Row],[IVA]]</f>
        <v>9760</v>
      </c>
      <c r="I265" t="str">
        <f ca="1">IF(Tabella1_2[[#This Row],[DATA SCADENZA]]&lt;TODAY(),"PAGATA","DA PAGARE")</f>
        <v>PAGATA</v>
      </c>
    </row>
    <row r="266" spans="1:9" x14ac:dyDescent="0.3">
      <c r="A266">
        <v>245</v>
      </c>
      <c r="B266" s="2">
        <v>44935</v>
      </c>
      <c r="C266" s="3">
        <v>4980</v>
      </c>
      <c r="D266" t="s">
        <v>3</v>
      </c>
      <c r="E266" t="s">
        <v>14</v>
      </c>
      <c r="F266" s="2">
        <f>Tabella1_2[[#This Row],[DATA FATTURA]]+60</f>
        <v>44995</v>
      </c>
      <c r="G266" s="4">
        <f>Tabella1_2[[#This Row],[IMPORTO]]*0.22</f>
        <v>1095.5999999999999</v>
      </c>
      <c r="H266" s="4">
        <f>Tabella1_2[[#This Row],[IMPORTO]]+Tabella1_2[[#This Row],[IVA]]</f>
        <v>6075.6</v>
      </c>
      <c r="I266" t="str">
        <f ca="1">IF(Tabella1_2[[#This Row],[DATA SCADENZA]]&lt;TODAY(),"PAGATA","DA PAGARE")</f>
        <v>PAGATA</v>
      </c>
    </row>
    <row r="267" spans="1:9" x14ac:dyDescent="0.3">
      <c r="A267">
        <v>26</v>
      </c>
      <c r="B267" s="2">
        <v>44935</v>
      </c>
      <c r="C267" s="3">
        <v>600</v>
      </c>
      <c r="D267" t="s">
        <v>8</v>
      </c>
      <c r="E267" t="s">
        <v>11</v>
      </c>
      <c r="F267" s="2">
        <f>Tabella1_2[[#This Row],[DATA FATTURA]]+60</f>
        <v>44995</v>
      </c>
      <c r="G267" s="4">
        <f>Tabella1_2[[#This Row],[IMPORTO]]*0.22</f>
        <v>132</v>
      </c>
      <c r="H267" s="4">
        <f>Tabella1_2[[#This Row],[IMPORTO]]+Tabella1_2[[#This Row],[IVA]]</f>
        <v>732</v>
      </c>
      <c r="I267" t="str">
        <f ca="1">IF(Tabella1_2[[#This Row],[DATA SCADENZA]]&lt;TODAY(),"PAGATA","DA PAGARE")</f>
        <v>PAGATA</v>
      </c>
    </row>
    <row r="268" spans="1:9" x14ac:dyDescent="0.3">
      <c r="A268">
        <v>410</v>
      </c>
      <c r="B268" s="2">
        <v>44935</v>
      </c>
      <c r="C268" s="3">
        <v>5250</v>
      </c>
      <c r="D268" t="s">
        <v>4</v>
      </c>
      <c r="E268" t="s">
        <v>14</v>
      </c>
      <c r="F268" s="2">
        <f>Tabella1_2[[#This Row],[DATA FATTURA]]+60</f>
        <v>44995</v>
      </c>
      <c r="G268" s="4">
        <f>Tabella1_2[[#This Row],[IMPORTO]]*0.22</f>
        <v>1155</v>
      </c>
      <c r="H268" s="4">
        <f>Tabella1_2[[#This Row],[IMPORTO]]+Tabella1_2[[#This Row],[IVA]]</f>
        <v>6405</v>
      </c>
      <c r="I268" t="str">
        <f ca="1">IF(Tabella1_2[[#This Row],[DATA SCADENZA]]&lt;TODAY(),"PAGATA","DA PAGARE")</f>
        <v>PAGATA</v>
      </c>
    </row>
    <row r="269" spans="1:9" x14ac:dyDescent="0.3">
      <c r="A269">
        <v>416</v>
      </c>
      <c r="B269" s="2">
        <v>44935</v>
      </c>
      <c r="C269" s="3">
        <v>5550</v>
      </c>
      <c r="D269" t="s">
        <v>6</v>
      </c>
      <c r="E269" t="s">
        <v>13</v>
      </c>
      <c r="F269" s="2">
        <f>Tabella1_2[[#This Row],[DATA FATTURA]]+60</f>
        <v>44995</v>
      </c>
      <c r="G269" s="4">
        <f>Tabella1_2[[#This Row],[IMPORTO]]*0.22</f>
        <v>1221</v>
      </c>
      <c r="H269" s="4">
        <f>Tabella1_2[[#This Row],[IMPORTO]]+Tabella1_2[[#This Row],[IVA]]</f>
        <v>6771</v>
      </c>
      <c r="I269" t="str">
        <f ca="1">IF(Tabella1_2[[#This Row],[DATA SCADENZA]]&lt;TODAY(),"PAGATA","DA PAGARE")</f>
        <v>PAGATA</v>
      </c>
    </row>
    <row r="270" spans="1:9" x14ac:dyDescent="0.3">
      <c r="A270">
        <v>450</v>
      </c>
      <c r="B270" s="2">
        <v>44935</v>
      </c>
      <c r="C270" s="3">
        <v>7250</v>
      </c>
      <c r="D270" t="s">
        <v>6</v>
      </c>
      <c r="E270" t="s">
        <v>12</v>
      </c>
      <c r="F270" s="2">
        <f>Tabella1_2[[#This Row],[DATA FATTURA]]+60</f>
        <v>44995</v>
      </c>
      <c r="G270" s="4">
        <f>Tabella1_2[[#This Row],[IMPORTO]]*0.22</f>
        <v>1595</v>
      </c>
      <c r="H270" s="4">
        <f>Tabella1_2[[#This Row],[IMPORTO]]+Tabella1_2[[#This Row],[IVA]]</f>
        <v>8845</v>
      </c>
      <c r="I270" t="str">
        <f ca="1">IF(Tabella1_2[[#This Row],[DATA SCADENZA]]&lt;TODAY(),"PAGATA","DA PAGARE")</f>
        <v>PAGATA</v>
      </c>
    </row>
    <row r="271" spans="1:9" x14ac:dyDescent="0.3">
      <c r="A271">
        <v>50</v>
      </c>
      <c r="B271" s="2">
        <v>44935</v>
      </c>
      <c r="C271" s="3">
        <v>1080</v>
      </c>
      <c r="D271" t="s">
        <v>22</v>
      </c>
      <c r="E271" t="s">
        <v>11</v>
      </c>
      <c r="F271" s="2">
        <f>Tabella1_2[[#This Row],[DATA FATTURA]]+60</f>
        <v>44995</v>
      </c>
      <c r="G271" s="4">
        <f>Tabella1_2[[#This Row],[IMPORTO]]*0.22</f>
        <v>237.6</v>
      </c>
      <c r="H271" s="4">
        <f>Tabella1_2[[#This Row],[IMPORTO]]+Tabella1_2[[#This Row],[IVA]]</f>
        <v>1317.6</v>
      </c>
      <c r="I271" t="str">
        <f ca="1">IF(Tabella1_2[[#This Row],[DATA SCADENZA]]&lt;TODAY(),"PAGATA","DA PAGARE")</f>
        <v>PAGATA</v>
      </c>
    </row>
    <row r="272" spans="1:9" x14ac:dyDescent="0.3">
      <c r="A272">
        <v>423</v>
      </c>
      <c r="B272" s="2">
        <v>44934</v>
      </c>
      <c r="C272" s="3">
        <v>5900</v>
      </c>
      <c r="D272" t="s">
        <v>8</v>
      </c>
      <c r="E272" t="s">
        <v>13</v>
      </c>
      <c r="F272" s="2">
        <f>Tabella1_2[[#This Row],[DATA FATTURA]]+60</f>
        <v>44994</v>
      </c>
      <c r="G272" s="4">
        <f>Tabella1_2[[#This Row],[IMPORTO]]*0.22</f>
        <v>1298</v>
      </c>
      <c r="H272" s="4">
        <f>Tabella1_2[[#This Row],[IMPORTO]]+Tabella1_2[[#This Row],[IVA]]</f>
        <v>7198</v>
      </c>
      <c r="I272" t="str">
        <f ca="1">IF(Tabella1_2[[#This Row],[DATA SCADENZA]]&lt;TODAY(),"PAGATA","DA PAGARE")</f>
        <v>PAGATA</v>
      </c>
    </row>
    <row r="273" spans="1:9" x14ac:dyDescent="0.3">
      <c r="A273">
        <v>444</v>
      </c>
      <c r="B273" s="2">
        <v>44934</v>
      </c>
      <c r="C273" s="3">
        <v>6950</v>
      </c>
      <c r="D273" t="s">
        <v>4</v>
      </c>
      <c r="E273" t="s">
        <v>13</v>
      </c>
      <c r="F273" s="2">
        <f>Tabella1_2[[#This Row],[DATA FATTURA]]+60</f>
        <v>44994</v>
      </c>
      <c r="G273" s="4">
        <f>Tabella1_2[[#This Row],[IMPORTO]]*0.22</f>
        <v>1529</v>
      </c>
      <c r="H273" s="4">
        <f>Tabella1_2[[#This Row],[IMPORTO]]+Tabella1_2[[#This Row],[IVA]]</f>
        <v>8479</v>
      </c>
      <c r="I273" t="str">
        <f ca="1">IF(Tabella1_2[[#This Row],[DATA SCADENZA]]&lt;TODAY(),"PAGATA","DA PAGARE")</f>
        <v>PAGATA</v>
      </c>
    </row>
    <row r="274" spans="1:9" x14ac:dyDescent="0.3">
      <c r="A274">
        <v>158</v>
      </c>
      <c r="B274" s="2">
        <v>44934</v>
      </c>
      <c r="C274" s="3">
        <v>3240</v>
      </c>
      <c r="D274" t="s">
        <v>3</v>
      </c>
      <c r="E274" t="s">
        <v>14</v>
      </c>
      <c r="F274" s="2">
        <f>Tabella1_2[[#This Row],[DATA FATTURA]]+60</f>
        <v>44994</v>
      </c>
      <c r="G274" s="4">
        <f>Tabella1_2[[#This Row],[IMPORTO]]*0.22</f>
        <v>712.8</v>
      </c>
      <c r="H274" s="4">
        <f>Tabella1_2[[#This Row],[IMPORTO]]+Tabella1_2[[#This Row],[IVA]]</f>
        <v>3952.8</v>
      </c>
      <c r="I274" t="str">
        <f ca="1">IF(Tabella1_2[[#This Row],[DATA SCADENZA]]&lt;TODAY(),"PAGATA","DA PAGARE")</f>
        <v>PAGATA</v>
      </c>
    </row>
    <row r="275" spans="1:9" x14ac:dyDescent="0.3">
      <c r="A275">
        <v>476</v>
      </c>
      <c r="B275" s="2">
        <v>44934</v>
      </c>
      <c r="C275" s="3">
        <v>6400</v>
      </c>
      <c r="D275" t="s">
        <v>9</v>
      </c>
      <c r="E275" t="s">
        <v>12</v>
      </c>
      <c r="F275" s="2">
        <f>Tabella1_2[[#This Row],[DATA FATTURA]]+60</f>
        <v>44994</v>
      </c>
      <c r="G275" s="4">
        <f>Tabella1_2[[#This Row],[IMPORTO]]*0.22</f>
        <v>1408</v>
      </c>
      <c r="H275" s="4">
        <f>Tabella1_2[[#This Row],[IMPORTO]]+Tabella1_2[[#This Row],[IVA]]</f>
        <v>7808</v>
      </c>
      <c r="I275" t="str">
        <f ca="1">IF(Tabella1_2[[#This Row],[DATA SCADENZA]]&lt;TODAY(),"PAGATA","DA PAGARE")</f>
        <v>PAGATA</v>
      </c>
    </row>
    <row r="276" spans="1:9" x14ac:dyDescent="0.3">
      <c r="A276">
        <v>428</v>
      </c>
      <c r="B276" s="2">
        <v>44934</v>
      </c>
      <c r="C276" s="3">
        <v>6150</v>
      </c>
      <c r="D276" t="s">
        <v>5</v>
      </c>
      <c r="E276" t="s">
        <v>11</v>
      </c>
      <c r="F276" s="2">
        <f>Tabella1_2[[#This Row],[DATA FATTURA]]+60</f>
        <v>44994</v>
      </c>
      <c r="G276" s="4">
        <f>Tabella1_2[[#This Row],[IMPORTO]]*0.22</f>
        <v>1353</v>
      </c>
      <c r="H276" s="4">
        <f>Tabella1_2[[#This Row],[IMPORTO]]+Tabella1_2[[#This Row],[IVA]]</f>
        <v>7503</v>
      </c>
      <c r="I276" t="str">
        <f ca="1">IF(Tabella1_2[[#This Row],[DATA SCADENZA]]&lt;TODAY(),"PAGATA","DA PAGARE")</f>
        <v>PAGATA</v>
      </c>
    </row>
    <row r="277" spans="1:9" x14ac:dyDescent="0.3">
      <c r="A277">
        <v>480</v>
      </c>
      <c r="B277" s="2">
        <v>44934</v>
      </c>
      <c r="C277" s="3">
        <v>6000</v>
      </c>
      <c r="D277" t="s">
        <v>6</v>
      </c>
      <c r="E277" t="s">
        <v>14</v>
      </c>
      <c r="F277" s="2">
        <f>Tabella1_2[[#This Row],[DATA FATTURA]]+60</f>
        <v>44994</v>
      </c>
      <c r="G277" s="4">
        <f>Tabella1_2[[#This Row],[IMPORTO]]*0.22</f>
        <v>1320</v>
      </c>
      <c r="H277" s="4">
        <f>Tabella1_2[[#This Row],[IMPORTO]]+Tabella1_2[[#This Row],[IVA]]</f>
        <v>7320</v>
      </c>
      <c r="I277" t="str">
        <f ca="1">IF(Tabella1_2[[#This Row],[DATA SCADENZA]]&lt;TODAY(),"PAGATA","DA PAGARE")</f>
        <v>PAGATA</v>
      </c>
    </row>
    <row r="278" spans="1:9" x14ac:dyDescent="0.3">
      <c r="A278">
        <v>451</v>
      </c>
      <c r="B278" s="2">
        <v>44934</v>
      </c>
      <c r="C278" s="3">
        <v>7300</v>
      </c>
      <c r="D278" t="s">
        <v>8</v>
      </c>
      <c r="E278" t="s">
        <v>13</v>
      </c>
      <c r="F278" s="2">
        <f>Tabella1_2[[#This Row],[DATA FATTURA]]+60</f>
        <v>44994</v>
      </c>
      <c r="G278" s="4">
        <f>Tabella1_2[[#This Row],[IMPORTO]]*0.22</f>
        <v>1606</v>
      </c>
      <c r="H278" s="4">
        <f>Tabella1_2[[#This Row],[IMPORTO]]+Tabella1_2[[#This Row],[IVA]]</f>
        <v>8906</v>
      </c>
      <c r="I278" t="str">
        <f ca="1">IF(Tabella1_2[[#This Row],[DATA SCADENZA]]&lt;TODAY(),"PAGATA","DA PAGARE")</f>
        <v>PAGATA</v>
      </c>
    </row>
    <row r="279" spans="1:9" x14ac:dyDescent="0.3">
      <c r="A279">
        <v>425</v>
      </c>
      <c r="B279" s="2">
        <v>44934</v>
      </c>
      <c r="C279" s="3">
        <v>6000</v>
      </c>
      <c r="D279" t="s">
        <v>9</v>
      </c>
      <c r="E279" t="s">
        <v>12</v>
      </c>
      <c r="F279" s="2">
        <f>Tabella1_2[[#This Row],[DATA FATTURA]]+60</f>
        <v>44994</v>
      </c>
      <c r="G279" s="4">
        <f>Tabella1_2[[#This Row],[IMPORTO]]*0.22</f>
        <v>1320</v>
      </c>
      <c r="H279" s="4">
        <f>Tabella1_2[[#This Row],[IMPORTO]]+Tabella1_2[[#This Row],[IVA]]</f>
        <v>7320</v>
      </c>
      <c r="I279" t="str">
        <f ca="1">IF(Tabella1_2[[#This Row],[DATA SCADENZA]]&lt;TODAY(),"PAGATA","DA PAGARE")</f>
        <v>PAGATA</v>
      </c>
    </row>
    <row r="280" spans="1:9" x14ac:dyDescent="0.3">
      <c r="A280">
        <v>426</v>
      </c>
      <c r="B280" s="2">
        <v>44934</v>
      </c>
      <c r="C280" s="3">
        <v>6050</v>
      </c>
      <c r="D280" t="s">
        <v>3</v>
      </c>
      <c r="E280" t="s">
        <v>12</v>
      </c>
      <c r="F280" s="2">
        <f>Tabella1_2[[#This Row],[DATA FATTURA]]+60</f>
        <v>44994</v>
      </c>
      <c r="G280" s="4">
        <f>Tabella1_2[[#This Row],[IMPORTO]]*0.22</f>
        <v>1331</v>
      </c>
      <c r="H280" s="4">
        <f>Tabella1_2[[#This Row],[IMPORTO]]+Tabella1_2[[#This Row],[IVA]]</f>
        <v>7381</v>
      </c>
      <c r="I280" t="str">
        <f ca="1">IF(Tabella1_2[[#This Row],[DATA SCADENZA]]&lt;TODAY(),"PAGATA","DA PAGARE")</f>
        <v>PAGATA</v>
      </c>
    </row>
    <row r="281" spans="1:9" x14ac:dyDescent="0.3">
      <c r="A281">
        <v>20</v>
      </c>
      <c r="B281" s="2">
        <v>44934</v>
      </c>
      <c r="C281" s="3">
        <v>480</v>
      </c>
      <c r="D281" t="s">
        <v>5</v>
      </c>
      <c r="E281" t="s">
        <v>12</v>
      </c>
      <c r="F281" s="2">
        <f>Tabella1_2[[#This Row],[DATA FATTURA]]+60</f>
        <v>44994</v>
      </c>
      <c r="G281" s="4">
        <f>Tabella1_2[[#This Row],[IMPORTO]]*0.22</f>
        <v>105.6</v>
      </c>
      <c r="H281" s="4">
        <f>Tabella1_2[[#This Row],[IMPORTO]]+Tabella1_2[[#This Row],[IVA]]</f>
        <v>585.6</v>
      </c>
      <c r="I281" t="str">
        <f ca="1">IF(Tabella1_2[[#This Row],[DATA SCADENZA]]&lt;TODAY(),"PAGATA","DA PAGARE")</f>
        <v>PAGATA</v>
      </c>
    </row>
    <row r="282" spans="1:9" x14ac:dyDescent="0.3">
      <c r="A282">
        <v>365</v>
      </c>
      <c r="B282" s="2">
        <v>44934</v>
      </c>
      <c r="C282" s="3">
        <v>3000</v>
      </c>
      <c r="D282" t="s">
        <v>6</v>
      </c>
      <c r="E282" t="s">
        <v>11</v>
      </c>
      <c r="F282" s="2">
        <f>Tabella1_2[[#This Row],[DATA FATTURA]]+60</f>
        <v>44994</v>
      </c>
      <c r="G282" s="4">
        <f>Tabella1_2[[#This Row],[IMPORTO]]*0.22</f>
        <v>660</v>
      </c>
      <c r="H282" s="4">
        <f>Tabella1_2[[#This Row],[IMPORTO]]+Tabella1_2[[#This Row],[IVA]]</f>
        <v>3660</v>
      </c>
      <c r="I282" t="str">
        <f ca="1">IF(Tabella1_2[[#This Row],[DATA SCADENZA]]&lt;TODAY(),"PAGATA","DA PAGARE")</f>
        <v>PAGATA</v>
      </c>
    </row>
    <row r="283" spans="1:9" x14ac:dyDescent="0.3">
      <c r="A283">
        <v>76</v>
      </c>
      <c r="B283" s="2">
        <v>44934</v>
      </c>
      <c r="C283" s="3">
        <v>1600</v>
      </c>
      <c r="D283" t="s">
        <v>6</v>
      </c>
      <c r="E283" t="s">
        <v>12</v>
      </c>
      <c r="F283" s="2">
        <f>Tabella1_2[[#This Row],[DATA FATTURA]]+60</f>
        <v>44994</v>
      </c>
      <c r="G283" s="4">
        <f>Tabella1_2[[#This Row],[IMPORTO]]*0.22</f>
        <v>352</v>
      </c>
      <c r="H283" s="4">
        <f>Tabella1_2[[#This Row],[IMPORTO]]+Tabella1_2[[#This Row],[IVA]]</f>
        <v>1952</v>
      </c>
      <c r="I283" t="str">
        <f ca="1">IF(Tabella1_2[[#This Row],[DATA SCADENZA]]&lt;TODAY(),"PAGATA","DA PAGARE")</f>
        <v>PAGATA</v>
      </c>
    </row>
    <row r="284" spans="1:9" x14ac:dyDescent="0.3">
      <c r="A284">
        <v>399</v>
      </c>
      <c r="B284" s="2">
        <v>44934</v>
      </c>
      <c r="C284" s="3">
        <v>4700</v>
      </c>
      <c r="D284" t="s">
        <v>6</v>
      </c>
      <c r="E284" t="s">
        <v>14</v>
      </c>
      <c r="F284" s="2">
        <f>Tabella1_2[[#This Row],[DATA FATTURA]]+60</f>
        <v>44994</v>
      </c>
      <c r="G284" s="4">
        <f>Tabella1_2[[#This Row],[IMPORTO]]*0.22</f>
        <v>1034</v>
      </c>
      <c r="H284" s="4">
        <f>Tabella1_2[[#This Row],[IMPORTO]]+Tabella1_2[[#This Row],[IVA]]</f>
        <v>5734</v>
      </c>
      <c r="I284" t="str">
        <f ca="1">IF(Tabella1_2[[#This Row],[DATA SCADENZA]]&lt;TODAY(),"PAGATA","DA PAGARE")</f>
        <v>PAGATA</v>
      </c>
    </row>
    <row r="285" spans="1:9" x14ac:dyDescent="0.3">
      <c r="A285">
        <v>371</v>
      </c>
      <c r="B285" s="2">
        <v>44934</v>
      </c>
      <c r="C285" s="3">
        <v>3300</v>
      </c>
      <c r="D285" t="s">
        <v>5</v>
      </c>
      <c r="E285" t="s">
        <v>14</v>
      </c>
      <c r="F285" s="2">
        <f>Tabella1_2[[#This Row],[DATA FATTURA]]+60</f>
        <v>44994</v>
      </c>
      <c r="G285" s="4">
        <f>Tabella1_2[[#This Row],[IMPORTO]]*0.22</f>
        <v>726</v>
      </c>
      <c r="H285" s="4">
        <f>Tabella1_2[[#This Row],[IMPORTO]]+Tabella1_2[[#This Row],[IVA]]</f>
        <v>4026</v>
      </c>
      <c r="I285" t="str">
        <f ca="1">IF(Tabella1_2[[#This Row],[DATA SCADENZA]]&lt;TODAY(),"PAGATA","DA PAGARE")</f>
        <v>PAGATA</v>
      </c>
    </row>
    <row r="286" spans="1:9" x14ac:dyDescent="0.3">
      <c r="A286">
        <v>465</v>
      </c>
      <c r="B286" s="2">
        <v>44934</v>
      </c>
      <c r="C286" s="3">
        <v>7500</v>
      </c>
      <c r="D286" t="s">
        <v>7</v>
      </c>
      <c r="E286" t="s">
        <v>13</v>
      </c>
      <c r="F286" s="2">
        <f>Tabella1_2[[#This Row],[DATA FATTURA]]+60</f>
        <v>44994</v>
      </c>
      <c r="G286" s="4">
        <f>Tabella1_2[[#This Row],[IMPORTO]]*0.22</f>
        <v>1650</v>
      </c>
      <c r="H286" s="4">
        <f>Tabella1_2[[#This Row],[IMPORTO]]+Tabella1_2[[#This Row],[IVA]]</f>
        <v>9150</v>
      </c>
      <c r="I286" t="str">
        <f ca="1">IF(Tabella1_2[[#This Row],[DATA SCADENZA]]&lt;TODAY(),"PAGATA","DA PAGARE")</f>
        <v>PAGATA</v>
      </c>
    </row>
    <row r="287" spans="1:9" x14ac:dyDescent="0.3">
      <c r="A287">
        <v>466</v>
      </c>
      <c r="B287" s="2">
        <v>44934</v>
      </c>
      <c r="C287" s="3">
        <v>7400</v>
      </c>
      <c r="D287" t="s">
        <v>3</v>
      </c>
      <c r="E287" t="s">
        <v>14</v>
      </c>
      <c r="F287" s="2">
        <f>Tabella1_2[[#This Row],[DATA FATTURA]]+60</f>
        <v>44994</v>
      </c>
      <c r="G287" s="4">
        <f>Tabella1_2[[#This Row],[IMPORTO]]*0.22</f>
        <v>1628</v>
      </c>
      <c r="H287" s="4">
        <f>Tabella1_2[[#This Row],[IMPORTO]]+Tabella1_2[[#This Row],[IVA]]</f>
        <v>9028</v>
      </c>
      <c r="I287" t="str">
        <f ca="1">IF(Tabella1_2[[#This Row],[DATA SCADENZA]]&lt;TODAY(),"PAGATA","DA PAGARE")</f>
        <v>PAGATA</v>
      </c>
    </row>
    <row r="288" spans="1:9" x14ac:dyDescent="0.3">
      <c r="A288">
        <v>400</v>
      </c>
      <c r="B288" s="2">
        <v>44934</v>
      </c>
      <c r="C288" s="3">
        <v>4750</v>
      </c>
      <c r="D288" t="s">
        <v>8</v>
      </c>
      <c r="E288" t="s">
        <v>11</v>
      </c>
      <c r="F288" s="2">
        <f>Tabella1_2[[#This Row],[DATA FATTURA]]+60</f>
        <v>44994</v>
      </c>
      <c r="G288" s="4">
        <f>Tabella1_2[[#This Row],[IMPORTO]]*0.22</f>
        <v>1045</v>
      </c>
      <c r="H288" s="4">
        <f>Tabella1_2[[#This Row],[IMPORTO]]+Tabella1_2[[#This Row],[IVA]]</f>
        <v>5795</v>
      </c>
      <c r="I288" t="str">
        <f ca="1">IF(Tabella1_2[[#This Row],[DATA SCADENZA]]&lt;TODAY(),"PAGATA","DA PAGARE")</f>
        <v>PAGATA</v>
      </c>
    </row>
    <row r="289" spans="1:9" x14ac:dyDescent="0.3">
      <c r="A289">
        <v>343</v>
      </c>
      <c r="B289" s="2">
        <v>44934</v>
      </c>
      <c r="C289" s="3">
        <v>1900</v>
      </c>
      <c r="D289" t="s">
        <v>5</v>
      </c>
      <c r="E289" t="s">
        <v>14</v>
      </c>
      <c r="F289" s="2">
        <f>Tabella1_2[[#This Row],[DATA FATTURA]]+60</f>
        <v>44994</v>
      </c>
      <c r="G289" s="4">
        <f>Tabella1_2[[#This Row],[IMPORTO]]*0.22</f>
        <v>418</v>
      </c>
      <c r="H289" s="4">
        <f>Tabella1_2[[#This Row],[IMPORTO]]+Tabella1_2[[#This Row],[IVA]]</f>
        <v>2318</v>
      </c>
      <c r="I289" t="str">
        <f ca="1">IF(Tabella1_2[[#This Row],[DATA SCADENZA]]&lt;TODAY(),"PAGATA","DA PAGARE")</f>
        <v>PAGATA</v>
      </c>
    </row>
    <row r="290" spans="1:9" x14ac:dyDescent="0.3">
      <c r="A290">
        <v>138</v>
      </c>
      <c r="B290" s="2">
        <v>44934</v>
      </c>
      <c r="C290" s="3">
        <v>2840</v>
      </c>
      <c r="D290" t="s">
        <v>4</v>
      </c>
      <c r="E290" t="s">
        <v>11</v>
      </c>
      <c r="F290" s="2">
        <f>Tabella1_2[[#This Row],[DATA FATTURA]]+60</f>
        <v>44994</v>
      </c>
      <c r="G290" s="4">
        <f>Tabella1_2[[#This Row],[IMPORTO]]*0.22</f>
        <v>624.79999999999995</v>
      </c>
      <c r="H290" s="4">
        <f>Tabella1_2[[#This Row],[IMPORTO]]+Tabella1_2[[#This Row],[IVA]]</f>
        <v>3464.8</v>
      </c>
      <c r="I290" t="str">
        <f ca="1">IF(Tabella1_2[[#This Row],[DATA SCADENZA]]&lt;TODAY(),"PAGATA","DA PAGARE")</f>
        <v>PAGATA</v>
      </c>
    </row>
    <row r="291" spans="1:9" x14ac:dyDescent="0.3">
      <c r="A291">
        <v>24</v>
      </c>
      <c r="B291" s="2">
        <v>44934</v>
      </c>
      <c r="C291" s="3">
        <v>560</v>
      </c>
      <c r="D291" t="s">
        <v>3</v>
      </c>
      <c r="E291" t="s">
        <v>13</v>
      </c>
      <c r="F291" s="2">
        <f>Tabella1_2[[#This Row],[DATA FATTURA]]+60</f>
        <v>44994</v>
      </c>
      <c r="G291" s="4">
        <f>Tabella1_2[[#This Row],[IMPORTO]]*0.22</f>
        <v>123.2</v>
      </c>
      <c r="H291" s="4">
        <f>Tabella1_2[[#This Row],[IMPORTO]]+Tabella1_2[[#This Row],[IVA]]</f>
        <v>683.2</v>
      </c>
      <c r="I291" t="str">
        <f ca="1">IF(Tabella1_2[[#This Row],[DATA SCADENZA]]&lt;TODAY(),"PAGATA","DA PAGARE")</f>
        <v>PAGATA</v>
      </c>
    </row>
    <row r="292" spans="1:9" x14ac:dyDescent="0.3">
      <c r="A292">
        <v>405</v>
      </c>
      <c r="B292" s="2">
        <v>44934</v>
      </c>
      <c r="C292" s="3">
        <v>5000</v>
      </c>
      <c r="D292" t="s">
        <v>5</v>
      </c>
      <c r="E292" t="s">
        <v>12</v>
      </c>
      <c r="F292" s="2">
        <f>Tabella1_2[[#This Row],[DATA FATTURA]]+60</f>
        <v>44994</v>
      </c>
      <c r="G292" s="4">
        <f>Tabella1_2[[#This Row],[IMPORTO]]*0.22</f>
        <v>1100</v>
      </c>
      <c r="H292" s="4">
        <f>Tabella1_2[[#This Row],[IMPORTO]]+Tabella1_2[[#This Row],[IVA]]</f>
        <v>6100</v>
      </c>
      <c r="I292" t="str">
        <f ca="1">IF(Tabella1_2[[#This Row],[DATA SCADENZA]]&lt;TODAY(),"PAGATA","DA PAGARE")</f>
        <v>PAGATA</v>
      </c>
    </row>
    <row r="293" spans="1:9" x14ac:dyDescent="0.3">
      <c r="A293">
        <v>125</v>
      </c>
      <c r="B293" s="2">
        <v>44934</v>
      </c>
      <c r="C293" s="3">
        <v>2580</v>
      </c>
      <c r="D293" t="s">
        <v>7</v>
      </c>
      <c r="E293" t="s">
        <v>12</v>
      </c>
      <c r="F293" s="2">
        <f>Tabella1_2[[#This Row],[DATA FATTURA]]+60</f>
        <v>44994</v>
      </c>
      <c r="G293" s="4">
        <f>Tabella1_2[[#This Row],[IMPORTO]]*0.22</f>
        <v>567.6</v>
      </c>
      <c r="H293" s="4">
        <f>Tabella1_2[[#This Row],[IMPORTO]]+Tabella1_2[[#This Row],[IVA]]</f>
        <v>3147.6</v>
      </c>
      <c r="I293" t="str">
        <f ca="1">IF(Tabella1_2[[#This Row],[DATA SCADENZA]]&lt;TODAY(),"PAGATA","DA PAGARE")</f>
        <v>PAGATA</v>
      </c>
    </row>
    <row r="294" spans="1:9" x14ac:dyDescent="0.3">
      <c r="A294">
        <v>133</v>
      </c>
      <c r="B294" s="2">
        <v>44934</v>
      </c>
      <c r="C294" s="3">
        <v>2740</v>
      </c>
      <c r="D294" t="s">
        <v>5</v>
      </c>
      <c r="E294" t="s">
        <v>14</v>
      </c>
      <c r="F294" s="2">
        <f>Tabella1_2[[#This Row],[DATA FATTURA]]+60</f>
        <v>44994</v>
      </c>
      <c r="G294" s="4">
        <f>Tabella1_2[[#This Row],[IMPORTO]]*0.22</f>
        <v>602.79999999999995</v>
      </c>
      <c r="H294" s="4">
        <f>Tabella1_2[[#This Row],[IMPORTO]]+Tabella1_2[[#This Row],[IVA]]</f>
        <v>3342.8</v>
      </c>
      <c r="I294" t="str">
        <f ca="1">IF(Tabella1_2[[#This Row],[DATA SCADENZA]]&lt;TODAY(),"PAGATA","DA PAGARE")</f>
        <v>PAGATA</v>
      </c>
    </row>
    <row r="295" spans="1:9" x14ac:dyDescent="0.3">
      <c r="A295">
        <v>494</v>
      </c>
      <c r="B295" s="2">
        <v>44934</v>
      </c>
      <c r="C295" s="3">
        <v>4600</v>
      </c>
      <c r="D295" t="s">
        <v>3</v>
      </c>
      <c r="E295" t="s">
        <v>14</v>
      </c>
      <c r="F295" s="2">
        <f>Tabella1_2[[#This Row],[DATA FATTURA]]+60</f>
        <v>44994</v>
      </c>
      <c r="G295" s="4">
        <f>Tabella1_2[[#This Row],[IMPORTO]]*0.22</f>
        <v>1012</v>
      </c>
      <c r="H295" s="4">
        <f>Tabella1_2[[#This Row],[IMPORTO]]+Tabella1_2[[#This Row],[IVA]]</f>
        <v>5612</v>
      </c>
      <c r="I295" t="str">
        <f ca="1">IF(Tabella1_2[[#This Row],[DATA SCADENZA]]&lt;TODAY(),"PAGATA","DA PAGARE")</f>
        <v>PAGATA</v>
      </c>
    </row>
    <row r="296" spans="1:9" x14ac:dyDescent="0.3">
      <c r="A296">
        <v>289</v>
      </c>
      <c r="B296" s="2">
        <v>44934</v>
      </c>
      <c r="C296" s="3">
        <v>5860</v>
      </c>
      <c r="D296" t="s">
        <v>9</v>
      </c>
      <c r="E296" t="s">
        <v>13</v>
      </c>
      <c r="F296" s="2">
        <f>Tabella1_2[[#This Row],[DATA FATTURA]]+60</f>
        <v>44994</v>
      </c>
      <c r="G296" s="4">
        <f>Tabella1_2[[#This Row],[IMPORTO]]*0.22</f>
        <v>1289.2</v>
      </c>
      <c r="H296" s="4">
        <f>Tabella1_2[[#This Row],[IMPORTO]]+Tabella1_2[[#This Row],[IVA]]</f>
        <v>7149.2</v>
      </c>
      <c r="I296" t="str">
        <f ca="1">IF(Tabella1_2[[#This Row],[DATA SCADENZA]]&lt;TODAY(),"PAGATA","DA PAGARE")</f>
        <v>PAGATA</v>
      </c>
    </row>
    <row r="297" spans="1:9" x14ac:dyDescent="0.3">
      <c r="A297">
        <v>232</v>
      </c>
      <c r="B297" s="2">
        <v>44934</v>
      </c>
      <c r="C297" s="3">
        <v>4720</v>
      </c>
      <c r="D297" t="s">
        <v>22</v>
      </c>
      <c r="E297" t="s">
        <v>11</v>
      </c>
      <c r="F297" s="2">
        <f>Tabella1_2[[#This Row],[DATA FATTURA]]+60</f>
        <v>44994</v>
      </c>
      <c r="G297" s="4">
        <f>Tabella1_2[[#This Row],[IMPORTO]]*0.22</f>
        <v>1038.4000000000001</v>
      </c>
      <c r="H297" s="4">
        <f>Tabella1_2[[#This Row],[IMPORTO]]+Tabella1_2[[#This Row],[IVA]]</f>
        <v>5758.4</v>
      </c>
      <c r="I297" t="str">
        <f ca="1">IF(Tabella1_2[[#This Row],[DATA SCADENZA]]&lt;TODAY(),"PAGATA","DA PAGARE")</f>
        <v>PAGATA</v>
      </c>
    </row>
    <row r="298" spans="1:9" x14ac:dyDescent="0.3">
      <c r="A298">
        <v>286</v>
      </c>
      <c r="B298" s="2">
        <v>44934</v>
      </c>
      <c r="C298" s="3">
        <v>5800</v>
      </c>
      <c r="D298" t="s">
        <v>5</v>
      </c>
      <c r="E298" t="s">
        <v>12</v>
      </c>
      <c r="F298" s="2">
        <f>Tabella1_2[[#This Row],[DATA FATTURA]]+60</f>
        <v>44994</v>
      </c>
      <c r="G298" s="4">
        <f>Tabella1_2[[#This Row],[IMPORTO]]*0.22</f>
        <v>1276</v>
      </c>
      <c r="H298" s="4">
        <f>Tabella1_2[[#This Row],[IMPORTO]]+Tabella1_2[[#This Row],[IVA]]</f>
        <v>7076</v>
      </c>
      <c r="I298" t="str">
        <f ca="1">IF(Tabella1_2[[#This Row],[DATA SCADENZA]]&lt;TODAY(),"PAGATA","DA PAGARE")</f>
        <v>PAGATA</v>
      </c>
    </row>
    <row r="299" spans="1:9" x14ac:dyDescent="0.3">
      <c r="A299">
        <v>203</v>
      </c>
      <c r="B299" s="2">
        <v>44934</v>
      </c>
      <c r="C299" s="3">
        <v>4140</v>
      </c>
      <c r="D299" t="s">
        <v>22</v>
      </c>
      <c r="E299" t="s">
        <v>14</v>
      </c>
      <c r="F299" s="2">
        <f>Tabella1_2[[#This Row],[DATA FATTURA]]+60</f>
        <v>44994</v>
      </c>
      <c r="G299" s="4">
        <f>Tabella1_2[[#This Row],[IMPORTO]]*0.22</f>
        <v>910.8</v>
      </c>
      <c r="H299" s="4">
        <f>Tabella1_2[[#This Row],[IMPORTO]]+Tabella1_2[[#This Row],[IVA]]</f>
        <v>5050.8</v>
      </c>
      <c r="I299" t="str">
        <f ca="1">IF(Tabella1_2[[#This Row],[DATA SCADENZA]]&lt;TODAY(),"PAGATA","DA PAGARE")</f>
        <v>PAGATA</v>
      </c>
    </row>
    <row r="300" spans="1:9" x14ac:dyDescent="0.3">
      <c r="A300">
        <v>112</v>
      </c>
      <c r="B300" s="2">
        <v>44934</v>
      </c>
      <c r="C300" s="3">
        <v>2320</v>
      </c>
      <c r="D300" t="s">
        <v>22</v>
      </c>
      <c r="E300" t="s">
        <v>12</v>
      </c>
      <c r="F300" s="2">
        <f>Tabella1_2[[#This Row],[DATA FATTURA]]+60</f>
        <v>44994</v>
      </c>
      <c r="G300" s="4">
        <f>Tabella1_2[[#This Row],[IMPORTO]]*0.22</f>
        <v>510.4</v>
      </c>
      <c r="H300" s="4">
        <f>Tabella1_2[[#This Row],[IMPORTO]]+Tabella1_2[[#This Row],[IVA]]</f>
        <v>2830.4</v>
      </c>
      <c r="I300" t="str">
        <f ca="1">IF(Tabella1_2[[#This Row],[DATA SCADENZA]]&lt;TODAY(),"PAGATA","DA PAGARE")</f>
        <v>PAGATA</v>
      </c>
    </row>
    <row r="301" spans="1:9" x14ac:dyDescent="0.3">
      <c r="A301">
        <v>212</v>
      </c>
      <c r="B301" s="2">
        <v>44934</v>
      </c>
      <c r="C301" s="3">
        <v>4320</v>
      </c>
      <c r="D301" t="s">
        <v>6</v>
      </c>
      <c r="E301" t="s">
        <v>12</v>
      </c>
      <c r="F301" s="2">
        <f>Tabella1_2[[#This Row],[DATA FATTURA]]+60</f>
        <v>44994</v>
      </c>
      <c r="G301" s="4">
        <f>Tabella1_2[[#This Row],[IMPORTO]]*0.22</f>
        <v>950.4</v>
      </c>
      <c r="H301" s="4">
        <f>Tabella1_2[[#This Row],[IMPORTO]]+Tabella1_2[[#This Row],[IVA]]</f>
        <v>5270.4</v>
      </c>
      <c r="I301" t="str">
        <f ca="1">IF(Tabella1_2[[#This Row],[DATA SCADENZA]]&lt;TODAY(),"PAGATA","DA PAGARE")</f>
        <v>PAGATA</v>
      </c>
    </row>
    <row r="302" spans="1:9" x14ac:dyDescent="0.3">
      <c r="A302">
        <v>373</v>
      </c>
      <c r="B302" s="2">
        <v>44933</v>
      </c>
      <c r="C302" s="3">
        <v>3400</v>
      </c>
      <c r="D302" t="s">
        <v>22</v>
      </c>
      <c r="E302" t="s">
        <v>13</v>
      </c>
      <c r="F302" s="2">
        <f>Tabella1_2[[#This Row],[DATA FATTURA]]+60</f>
        <v>44993</v>
      </c>
      <c r="G302" s="4">
        <f>Tabella1_2[[#This Row],[IMPORTO]]*0.22</f>
        <v>748</v>
      </c>
      <c r="H302" s="4">
        <f>Tabella1_2[[#This Row],[IMPORTO]]+Tabella1_2[[#This Row],[IVA]]</f>
        <v>4148</v>
      </c>
      <c r="I302" t="str">
        <f ca="1">IF(Tabella1_2[[#This Row],[DATA SCADENZA]]&lt;TODAY(),"PAGATA","DA PAGARE")</f>
        <v>PAGATA</v>
      </c>
    </row>
    <row r="303" spans="1:9" x14ac:dyDescent="0.3">
      <c r="A303">
        <v>470</v>
      </c>
      <c r="B303" s="2">
        <v>44933</v>
      </c>
      <c r="C303" s="3">
        <v>7000</v>
      </c>
      <c r="D303" t="s">
        <v>22</v>
      </c>
      <c r="E303" t="s">
        <v>11</v>
      </c>
      <c r="F303" s="2">
        <f>Tabella1_2[[#This Row],[DATA FATTURA]]+60</f>
        <v>44993</v>
      </c>
      <c r="G303" s="4">
        <f>Tabella1_2[[#This Row],[IMPORTO]]*0.22</f>
        <v>1540</v>
      </c>
      <c r="H303" s="4">
        <f>Tabella1_2[[#This Row],[IMPORTO]]+Tabella1_2[[#This Row],[IVA]]</f>
        <v>8540</v>
      </c>
      <c r="I303" t="str">
        <f ca="1">IF(Tabella1_2[[#This Row],[DATA SCADENZA]]&lt;TODAY(),"PAGATA","DA PAGARE")</f>
        <v>PAGATA</v>
      </c>
    </row>
    <row r="304" spans="1:9" x14ac:dyDescent="0.3">
      <c r="A304">
        <v>103</v>
      </c>
      <c r="B304" s="2">
        <v>44933</v>
      </c>
      <c r="C304" s="3">
        <v>2140</v>
      </c>
      <c r="D304" t="s">
        <v>3</v>
      </c>
      <c r="E304" t="s">
        <v>12</v>
      </c>
      <c r="F304" s="2">
        <f>Tabella1_2[[#This Row],[DATA FATTURA]]+60</f>
        <v>44993</v>
      </c>
      <c r="G304" s="4">
        <f>Tabella1_2[[#This Row],[IMPORTO]]*0.22</f>
        <v>470.8</v>
      </c>
      <c r="H304" s="4">
        <f>Tabella1_2[[#This Row],[IMPORTO]]+Tabella1_2[[#This Row],[IVA]]</f>
        <v>2610.8000000000002</v>
      </c>
      <c r="I304" t="str">
        <f ca="1">IF(Tabella1_2[[#This Row],[DATA SCADENZA]]&lt;TODAY(),"PAGATA","DA PAGARE")</f>
        <v>PAGATA</v>
      </c>
    </row>
    <row r="305" spans="1:9" x14ac:dyDescent="0.3">
      <c r="A305">
        <v>269</v>
      </c>
      <c r="B305" s="2">
        <v>44933</v>
      </c>
      <c r="C305" s="3">
        <v>5460</v>
      </c>
      <c r="D305" t="s">
        <v>5</v>
      </c>
      <c r="E305" t="s">
        <v>13</v>
      </c>
      <c r="F305" s="2">
        <f>Tabella1_2[[#This Row],[DATA FATTURA]]+60</f>
        <v>44993</v>
      </c>
      <c r="G305" s="4">
        <f>Tabella1_2[[#This Row],[IMPORTO]]*0.22</f>
        <v>1201.2</v>
      </c>
      <c r="H305" s="4">
        <f>Tabella1_2[[#This Row],[IMPORTO]]+Tabella1_2[[#This Row],[IVA]]</f>
        <v>6661.2</v>
      </c>
      <c r="I305" t="str">
        <f ca="1">IF(Tabella1_2[[#This Row],[DATA SCADENZA]]&lt;TODAY(),"PAGATA","DA PAGARE")</f>
        <v>PAGATA</v>
      </c>
    </row>
    <row r="306" spans="1:9" x14ac:dyDescent="0.3">
      <c r="A306">
        <v>191</v>
      </c>
      <c r="B306" s="2">
        <v>44933</v>
      </c>
      <c r="C306" s="3">
        <v>3900</v>
      </c>
      <c r="D306" t="s">
        <v>6</v>
      </c>
      <c r="E306" t="s">
        <v>13</v>
      </c>
      <c r="F306" s="2">
        <f>Tabella1_2[[#This Row],[DATA FATTURA]]+60</f>
        <v>44993</v>
      </c>
      <c r="G306" s="4">
        <f>Tabella1_2[[#This Row],[IMPORTO]]*0.22</f>
        <v>858</v>
      </c>
      <c r="H306" s="4">
        <f>Tabella1_2[[#This Row],[IMPORTO]]+Tabella1_2[[#This Row],[IVA]]</f>
        <v>4758</v>
      </c>
      <c r="I306" t="str">
        <f ca="1">IF(Tabella1_2[[#This Row],[DATA SCADENZA]]&lt;TODAY(),"PAGATA","DA PAGARE")</f>
        <v>PAGATA</v>
      </c>
    </row>
    <row r="307" spans="1:9" x14ac:dyDescent="0.3">
      <c r="A307">
        <v>276</v>
      </c>
      <c r="B307" s="2">
        <v>44933</v>
      </c>
      <c r="C307" s="3">
        <v>5600</v>
      </c>
      <c r="D307" t="s">
        <v>6</v>
      </c>
      <c r="E307" t="s">
        <v>13</v>
      </c>
      <c r="F307" s="2">
        <f>Tabella1_2[[#This Row],[DATA FATTURA]]+60</f>
        <v>44993</v>
      </c>
      <c r="G307" s="4">
        <f>Tabella1_2[[#This Row],[IMPORTO]]*0.22</f>
        <v>1232</v>
      </c>
      <c r="H307" s="4">
        <f>Tabella1_2[[#This Row],[IMPORTO]]+Tabella1_2[[#This Row],[IVA]]</f>
        <v>6832</v>
      </c>
      <c r="I307" t="str">
        <f ca="1">IF(Tabella1_2[[#This Row],[DATA SCADENZA]]&lt;TODAY(),"PAGATA","DA PAGARE")</f>
        <v>PAGATA</v>
      </c>
    </row>
    <row r="308" spans="1:9" x14ac:dyDescent="0.3">
      <c r="A308">
        <v>336</v>
      </c>
      <c r="B308" s="2">
        <v>44933</v>
      </c>
      <c r="C308" s="3">
        <v>1550</v>
      </c>
      <c r="D308" t="s">
        <v>4</v>
      </c>
      <c r="E308" t="s">
        <v>12</v>
      </c>
      <c r="F308" s="2">
        <f>Tabella1_2[[#This Row],[DATA FATTURA]]+60</f>
        <v>44993</v>
      </c>
      <c r="G308" s="4">
        <f>Tabella1_2[[#This Row],[IMPORTO]]*0.22</f>
        <v>341</v>
      </c>
      <c r="H308" s="4">
        <f>Tabella1_2[[#This Row],[IMPORTO]]+Tabella1_2[[#This Row],[IVA]]</f>
        <v>1891</v>
      </c>
      <c r="I308" t="str">
        <f ca="1">IF(Tabella1_2[[#This Row],[DATA SCADENZA]]&lt;TODAY(),"PAGATA","DA PAGARE")</f>
        <v>PAGATA</v>
      </c>
    </row>
    <row r="309" spans="1:9" x14ac:dyDescent="0.3">
      <c r="A309">
        <v>180</v>
      </c>
      <c r="B309" s="2">
        <v>44933</v>
      </c>
      <c r="C309" s="3">
        <v>3680</v>
      </c>
      <c r="D309" t="s">
        <v>22</v>
      </c>
      <c r="E309" t="s">
        <v>11</v>
      </c>
      <c r="F309" s="2">
        <f>Tabella1_2[[#This Row],[DATA FATTURA]]+60</f>
        <v>44993</v>
      </c>
      <c r="G309" s="4">
        <f>Tabella1_2[[#This Row],[IMPORTO]]*0.22</f>
        <v>809.6</v>
      </c>
      <c r="H309" s="4">
        <f>Tabella1_2[[#This Row],[IMPORTO]]+Tabella1_2[[#This Row],[IVA]]</f>
        <v>4489.6000000000004</v>
      </c>
      <c r="I309" t="str">
        <f ca="1">IF(Tabella1_2[[#This Row],[DATA SCADENZA]]&lt;TODAY(),"PAGATA","DA PAGARE")</f>
        <v>PAGATA</v>
      </c>
    </row>
    <row r="310" spans="1:9" x14ac:dyDescent="0.3">
      <c r="A310">
        <v>471</v>
      </c>
      <c r="B310" s="2">
        <v>44933</v>
      </c>
      <c r="C310" s="3">
        <v>6900</v>
      </c>
      <c r="D310" t="s">
        <v>8</v>
      </c>
      <c r="E310" t="s">
        <v>13</v>
      </c>
      <c r="F310" s="2">
        <f>Tabella1_2[[#This Row],[DATA FATTURA]]+60</f>
        <v>44993</v>
      </c>
      <c r="G310" s="4">
        <f>Tabella1_2[[#This Row],[IMPORTO]]*0.22</f>
        <v>1518</v>
      </c>
      <c r="H310" s="4">
        <f>Tabella1_2[[#This Row],[IMPORTO]]+Tabella1_2[[#This Row],[IVA]]</f>
        <v>8418</v>
      </c>
      <c r="I310" t="str">
        <f ca="1">IF(Tabella1_2[[#This Row],[DATA SCADENZA]]&lt;TODAY(),"PAGATA","DA PAGARE")</f>
        <v>PAGATA</v>
      </c>
    </row>
    <row r="311" spans="1:9" x14ac:dyDescent="0.3">
      <c r="A311">
        <v>42</v>
      </c>
      <c r="B311" s="2">
        <v>44933</v>
      </c>
      <c r="C311" s="3">
        <v>920</v>
      </c>
      <c r="D311" t="s">
        <v>6</v>
      </c>
      <c r="E311" t="s">
        <v>12</v>
      </c>
      <c r="F311" s="2">
        <f>Tabella1_2[[#This Row],[DATA FATTURA]]+60</f>
        <v>44993</v>
      </c>
      <c r="G311" s="4">
        <f>Tabella1_2[[#This Row],[IMPORTO]]*0.22</f>
        <v>202.4</v>
      </c>
      <c r="H311" s="4">
        <f>Tabella1_2[[#This Row],[IMPORTO]]+Tabella1_2[[#This Row],[IVA]]</f>
        <v>1122.4000000000001</v>
      </c>
      <c r="I311" t="str">
        <f ca="1">IF(Tabella1_2[[#This Row],[DATA SCADENZA]]&lt;TODAY(),"PAGATA","DA PAGARE")</f>
        <v>PAGATA</v>
      </c>
    </row>
    <row r="312" spans="1:9" x14ac:dyDescent="0.3">
      <c r="A312">
        <v>135</v>
      </c>
      <c r="B312" s="2">
        <v>44933</v>
      </c>
      <c r="C312" s="3">
        <v>2780</v>
      </c>
      <c r="D312" t="s">
        <v>22</v>
      </c>
      <c r="E312" t="s">
        <v>13</v>
      </c>
      <c r="F312" s="2">
        <f>Tabella1_2[[#This Row],[DATA FATTURA]]+60</f>
        <v>44993</v>
      </c>
      <c r="G312" s="4">
        <f>Tabella1_2[[#This Row],[IMPORTO]]*0.22</f>
        <v>611.6</v>
      </c>
      <c r="H312" s="4">
        <f>Tabella1_2[[#This Row],[IMPORTO]]+Tabella1_2[[#This Row],[IVA]]</f>
        <v>3391.6</v>
      </c>
      <c r="I312" t="str">
        <f ca="1">IF(Tabella1_2[[#This Row],[DATA SCADENZA]]&lt;TODAY(),"PAGATA","DA PAGARE")</f>
        <v>PAGATA</v>
      </c>
    </row>
    <row r="313" spans="1:9" x14ac:dyDescent="0.3">
      <c r="A313">
        <v>64</v>
      </c>
      <c r="B313" s="2">
        <v>44933</v>
      </c>
      <c r="C313" s="3">
        <v>1360</v>
      </c>
      <c r="D313" t="s">
        <v>4</v>
      </c>
      <c r="E313" t="s">
        <v>11</v>
      </c>
      <c r="F313" s="2">
        <f>Tabella1_2[[#This Row],[DATA FATTURA]]+60</f>
        <v>44993</v>
      </c>
      <c r="G313" s="4">
        <f>Tabella1_2[[#This Row],[IMPORTO]]*0.22</f>
        <v>299.2</v>
      </c>
      <c r="H313" s="4">
        <f>Tabella1_2[[#This Row],[IMPORTO]]+Tabella1_2[[#This Row],[IVA]]</f>
        <v>1659.2</v>
      </c>
      <c r="I313" t="str">
        <f ca="1">IF(Tabella1_2[[#This Row],[DATA SCADENZA]]&lt;TODAY(),"PAGATA","DA PAGARE")</f>
        <v>PAGATA</v>
      </c>
    </row>
    <row r="314" spans="1:9" x14ac:dyDescent="0.3">
      <c r="A314">
        <v>57</v>
      </c>
      <c r="B314" s="2">
        <v>44933</v>
      </c>
      <c r="C314" s="3">
        <v>1220</v>
      </c>
      <c r="D314" t="s">
        <v>7</v>
      </c>
      <c r="E314" t="s">
        <v>11</v>
      </c>
      <c r="F314" s="2">
        <f>Tabella1_2[[#This Row],[DATA FATTURA]]+60</f>
        <v>44993</v>
      </c>
      <c r="G314" s="4">
        <f>Tabella1_2[[#This Row],[IMPORTO]]*0.22</f>
        <v>268.39999999999998</v>
      </c>
      <c r="H314" s="4">
        <f>Tabella1_2[[#This Row],[IMPORTO]]+Tabella1_2[[#This Row],[IVA]]</f>
        <v>1488.4</v>
      </c>
      <c r="I314" t="str">
        <f ca="1">IF(Tabella1_2[[#This Row],[DATA SCADENZA]]&lt;TODAY(),"PAGATA","DA PAGARE")</f>
        <v>PAGATA</v>
      </c>
    </row>
    <row r="315" spans="1:9" x14ac:dyDescent="0.3">
      <c r="A315">
        <v>409</v>
      </c>
      <c r="B315" s="2">
        <v>44933</v>
      </c>
      <c r="C315" s="3">
        <v>5200</v>
      </c>
      <c r="D315" t="s">
        <v>3</v>
      </c>
      <c r="E315" t="s">
        <v>13</v>
      </c>
      <c r="F315" s="2">
        <f>Tabella1_2[[#This Row],[DATA FATTURA]]+60</f>
        <v>44993</v>
      </c>
      <c r="G315" s="4">
        <f>Tabella1_2[[#This Row],[IMPORTO]]*0.22</f>
        <v>1144</v>
      </c>
      <c r="H315" s="4">
        <f>Tabella1_2[[#This Row],[IMPORTO]]+Tabella1_2[[#This Row],[IVA]]</f>
        <v>6344</v>
      </c>
      <c r="I315" t="str">
        <f ca="1">IF(Tabella1_2[[#This Row],[DATA SCADENZA]]&lt;TODAY(),"PAGATA","DA PAGARE")</f>
        <v>PAGATA</v>
      </c>
    </row>
    <row r="316" spans="1:9" x14ac:dyDescent="0.3">
      <c r="A316">
        <v>220</v>
      </c>
      <c r="B316" s="2">
        <v>44933</v>
      </c>
      <c r="C316" s="3">
        <v>4480</v>
      </c>
      <c r="D316" t="s">
        <v>22</v>
      </c>
      <c r="E316" t="s">
        <v>13</v>
      </c>
      <c r="F316" s="2">
        <f>Tabella1_2[[#This Row],[DATA FATTURA]]+60</f>
        <v>44993</v>
      </c>
      <c r="G316" s="4">
        <f>Tabella1_2[[#This Row],[IMPORTO]]*0.22</f>
        <v>985.6</v>
      </c>
      <c r="H316" s="4">
        <f>Tabella1_2[[#This Row],[IMPORTO]]+Tabella1_2[[#This Row],[IVA]]</f>
        <v>5465.6</v>
      </c>
      <c r="I316" t="str">
        <f ca="1">IF(Tabella1_2[[#This Row],[DATA SCADENZA]]&lt;TODAY(),"PAGATA","DA PAGARE")</f>
        <v>PAGATA</v>
      </c>
    </row>
    <row r="317" spans="1:9" x14ac:dyDescent="0.3">
      <c r="A317">
        <v>33</v>
      </c>
      <c r="B317" s="2">
        <v>44933</v>
      </c>
      <c r="C317" s="3">
        <v>740</v>
      </c>
      <c r="D317" t="s">
        <v>22</v>
      </c>
      <c r="E317" t="s">
        <v>12</v>
      </c>
      <c r="F317" s="2">
        <f>Tabella1_2[[#This Row],[DATA FATTURA]]+60</f>
        <v>44993</v>
      </c>
      <c r="G317" s="4">
        <f>Tabella1_2[[#This Row],[IMPORTO]]*0.22</f>
        <v>162.80000000000001</v>
      </c>
      <c r="H317" s="4">
        <f>Tabella1_2[[#This Row],[IMPORTO]]+Tabella1_2[[#This Row],[IVA]]</f>
        <v>902.8</v>
      </c>
      <c r="I317" t="str">
        <f ca="1">IF(Tabella1_2[[#This Row],[DATA SCADENZA]]&lt;TODAY(),"PAGATA","DA PAGARE")</f>
        <v>PAGATA</v>
      </c>
    </row>
    <row r="318" spans="1:9" x14ac:dyDescent="0.3">
      <c r="A318">
        <v>431</v>
      </c>
      <c r="B318" s="2">
        <v>44933</v>
      </c>
      <c r="C318" s="3">
        <v>6300</v>
      </c>
      <c r="D318" t="s">
        <v>7</v>
      </c>
      <c r="E318" t="s">
        <v>13</v>
      </c>
      <c r="F318" s="2">
        <f>Tabella1_2[[#This Row],[DATA FATTURA]]+60</f>
        <v>44993</v>
      </c>
      <c r="G318" s="4">
        <f>Tabella1_2[[#This Row],[IMPORTO]]*0.22</f>
        <v>1386</v>
      </c>
      <c r="H318" s="4">
        <f>Tabella1_2[[#This Row],[IMPORTO]]+Tabella1_2[[#This Row],[IVA]]</f>
        <v>7686</v>
      </c>
      <c r="I318" t="str">
        <f ca="1">IF(Tabella1_2[[#This Row],[DATA SCADENZA]]&lt;TODAY(),"PAGATA","DA PAGARE")</f>
        <v>PAGATA</v>
      </c>
    </row>
    <row r="319" spans="1:9" x14ac:dyDescent="0.3">
      <c r="A319">
        <v>255</v>
      </c>
      <c r="B319" s="2">
        <v>44933</v>
      </c>
      <c r="C319" s="3">
        <v>5180</v>
      </c>
      <c r="D319" t="s">
        <v>9</v>
      </c>
      <c r="E319" t="s">
        <v>13</v>
      </c>
      <c r="F319" s="2">
        <f>Tabella1_2[[#This Row],[DATA FATTURA]]+60</f>
        <v>44993</v>
      </c>
      <c r="G319" s="4">
        <f>Tabella1_2[[#This Row],[IMPORTO]]*0.22</f>
        <v>1139.5999999999999</v>
      </c>
      <c r="H319" s="4">
        <f>Tabella1_2[[#This Row],[IMPORTO]]+Tabella1_2[[#This Row],[IVA]]</f>
        <v>6319.6</v>
      </c>
      <c r="I319" t="str">
        <f ca="1">IF(Tabella1_2[[#This Row],[DATA SCADENZA]]&lt;TODAY(),"PAGATA","DA PAGARE")</f>
        <v>PAGATA</v>
      </c>
    </row>
    <row r="320" spans="1:9" x14ac:dyDescent="0.3">
      <c r="A320">
        <v>384</v>
      </c>
      <c r="B320" s="2">
        <v>44933</v>
      </c>
      <c r="C320" s="3">
        <v>3950</v>
      </c>
      <c r="D320" t="s">
        <v>22</v>
      </c>
      <c r="E320" t="s">
        <v>12</v>
      </c>
      <c r="F320" s="2">
        <f>Tabella1_2[[#This Row],[DATA FATTURA]]+60</f>
        <v>44993</v>
      </c>
      <c r="G320" s="4">
        <f>Tabella1_2[[#This Row],[IMPORTO]]*0.22</f>
        <v>869</v>
      </c>
      <c r="H320" s="4">
        <f>Tabella1_2[[#This Row],[IMPORTO]]+Tabella1_2[[#This Row],[IVA]]</f>
        <v>4819</v>
      </c>
      <c r="I320" t="str">
        <f ca="1">IF(Tabella1_2[[#This Row],[DATA SCADENZA]]&lt;TODAY(),"PAGATA","DA PAGARE")</f>
        <v>PAGATA</v>
      </c>
    </row>
    <row r="321" spans="1:9" x14ac:dyDescent="0.3">
      <c r="A321">
        <v>90</v>
      </c>
      <c r="B321" s="2">
        <v>44933</v>
      </c>
      <c r="C321" s="3">
        <v>1880</v>
      </c>
      <c r="D321" t="s">
        <v>3</v>
      </c>
      <c r="E321" t="s">
        <v>12</v>
      </c>
      <c r="F321" s="2">
        <f>Tabella1_2[[#This Row],[DATA FATTURA]]+60</f>
        <v>44993</v>
      </c>
      <c r="G321" s="4">
        <f>Tabella1_2[[#This Row],[IMPORTO]]*0.22</f>
        <v>413.6</v>
      </c>
      <c r="H321" s="4">
        <f>Tabella1_2[[#This Row],[IMPORTO]]+Tabella1_2[[#This Row],[IVA]]</f>
        <v>2293.6</v>
      </c>
      <c r="I321" t="str">
        <f ca="1">IF(Tabella1_2[[#This Row],[DATA SCADENZA]]&lt;TODAY(),"PAGATA","DA PAGARE")</f>
        <v>PAGATA</v>
      </c>
    </row>
    <row r="322" spans="1:9" x14ac:dyDescent="0.3">
      <c r="A322">
        <v>452</v>
      </c>
      <c r="B322" s="2">
        <v>44933</v>
      </c>
      <c r="C322" s="3">
        <v>7350</v>
      </c>
      <c r="D322" t="s">
        <v>22</v>
      </c>
      <c r="E322" t="s">
        <v>14</v>
      </c>
      <c r="F322" s="2">
        <f>Tabella1_2[[#This Row],[DATA FATTURA]]+60</f>
        <v>44993</v>
      </c>
      <c r="G322" s="4">
        <f>Tabella1_2[[#This Row],[IMPORTO]]*0.22</f>
        <v>1617</v>
      </c>
      <c r="H322" s="4">
        <f>Tabella1_2[[#This Row],[IMPORTO]]+Tabella1_2[[#This Row],[IVA]]</f>
        <v>8967</v>
      </c>
      <c r="I322" t="str">
        <f ca="1">IF(Tabella1_2[[#This Row],[DATA SCADENZA]]&lt;TODAY(),"PAGATA","DA PAGARE")</f>
        <v>PAGATA</v>
      </c>
    </row>
    <row r="323" spans="1:9" x14ac:dyDescent="0.3">
      <c r="A323">
        <v>398</v>
      </c>
      <c r="B323" s="2">
        <v>44933</v>
      </c>
      <c r="C323" s="3">
        <v>4650</v>
      </c>
      <c r="D323" t="s">
        <v>3</v>
      </c>
      <c r="E323" t="s">
        <v>12</v>
      </c>
      <c r="F323" s="2">
        <f>Tabella1_2[[#This Row],[DATA FATTURA]]+60</f>
        <v>44993</v>
      </c>
      <c r="G323" s="4">
        <f>Tabella1_2[[#This Row],[IMPORTO]]*0.22</f>
        <v>1023</v>
      </c>
      <c r="H323" s="4">
        <f>Tabella1_2[[#This Row],[IMPORTO]]+Tabella1_2[[#This Row],[IVA]]</f>
        <v>5673</v>
      </c>
      <c r="I323" t="str">
        <f ca="1">IF(Tabella1_2[[#This Row],[DATA SCADENZA]]&lt;TODAY(),"PAGATA","DA PAGARE")</f>
        <v>PAGATA</v>
      </c>
    </row>
    <row r="324" spans="1:9" x14ac:dyDescent="0.3">
      <c r="A324">
        <v>389</v>
      </c>
      <c r="B324" s="2">
        <v>44933</v>
      </c>
      <c r="C324" s="3">
        <v>4200</v>
      </c>
      <c r="D324" t="s">
        <v>8</v>
      </c>
      <c r="E324" t="s">
        <v>13</v>
      </c>
      <c r="F324" s="2">
        <f>Tabella1_2[[#This Row],[DATA FATTURA]]+60</f>
        <v>44993</v>
      </c>
      <c r="G324" s="4">
        <f>Tabella1_2[[#This Row],[IMPORTO]]*0.22</f>
        <v>924</v>
      </c>
      <c r="H324" s="4">
        <f>Tabella1_2[[#This Row],[IMPORTO]]+Tabella1_2[[#This Row],[IVA]]</f>
        <v>5124</v>
      </c>
      <c r="I324" t="str">
        <f ca="1">IF(Tabella1_2[[#This Row],[DATA SCADENZA]]&lt;TODAY(),"PAGATA","DA PAGARE")</f>
        <v>PAGATA</v>
      </c>
    </row>
    <row r="325" spans="1:9" x14ac:dyDescent="0.3">
      <c r="A325">
        <v>386</v>
      </c>
      <c r="B325" s="2">
        <v>44933</v>
      </c>
      <c r="C325" s="3">
        <v>4050</v>
      </c>
      <c r="D325" t="s">
        <v>8</v>
      </c>
      <c r="E325" t="s">
        <v>11</v>
      </c>
      <c r="F325" s="2">
        <f>Tabella1_2[[#This Row],[DATA FATTURA]]+60</f>
        <v>44993</v>
      </c>
      <c r="G325" s="4">
        <f>Tabella1_2[[#This Row],[IMPORTO]]*0.22</f>
        <v>891</v>
      </c>
      <c r="H325" s="4">
        <f>Tabella1_2[[#This Row],[IMPORTO]]+Tabella1_2[[#This Row],[IVA]]</f>
        <v>4941</v>
      </c>
      <c r="I325" t="str">
        <f ca="1">IF(Tabella1_2[[#This Row],[DATA SCADENZA]]&lt;TODAY(),"PAGATA","DA PAGARE")</f>
        <v>PAGATA</v>
      </c>
    </row>
    <row r="326" spans="1:9" x14ac:dyDescent="0.3">
      <c r="A326">
        <v>179</v>
      </c>
      <c r="B326" s="2">
        <v>44933</v>
      </c>
      <c r="C326" s="3">
        <v>3660</v>
      </c>
      <c r="D326" t="s">
        <v>8</v>
      </c>
      <c r="E326" t="s">
        <v>13</v>
      </c>
      <c r="F326" s="2">
        <f>Tabella1_2[[#This Row],[DATA FATTURA]]+60</f>
        <v>44993</v>
      </c>
      <c r="G326" s="4">
        <f>Tabella1_2[[#This Row],[IMPORTO]]*0.22</f>
        <v>805.2</v>
      </c>
      <c r="H326" s="4">
        <f>Tabella1_2[[#This Row],[IMPORTO]]+Tabella1_2[[#This Row],[IVA]]</f>
        <v>4465.2</v>
      </c>
      <c r="I326" t="str">
        <f ca="1">IF(Tabella1_2[[#This Row],[DATA SCADENZA]]&lt;TODAY(),"PAGATA","DA PAGARE")</f>
        <v>PAGATA</v>
      </c>
    </row>
    <row r="327" spans="1:9" x14ac:dyDescent="0.3">
      <c r="A327">
        <v>307</v>
      </c>
      <c r="B327" s="2">
        <v>44933</v>
      </c>
      <c r="C327" s="3">
        <v>2700</v>
      </c>
      <c r="D327" t="s">
        <v>3</v>
      </c>
      <c r="E327" t="s">
        <v>12</v>
      </c>
      <c r="F327" s="2">
        <f>Tabella1_2[[#This Row],[DATA FATTURA]]+60</f>
        <v>44993</v>
      </c>
      <c r="G327" s="4">
        <f>Tabella1_2[[#This Row],[IMPORTO]]*0.22</f>
        <v>594</v>
      </c>
      <c r="H327" s="4">
        <f>Tabella1_2[[#This Row],[IMPORTO]]+Tabella1_2[[#This Row],[IVA]]</f>
        <v>3294</v>
      </c>
      <c r="I327" t="str">
        <f ca="1">IF(Tabella1_2[[#This Row],[DATA SCADENZA]]&lt;TODAY(),"PAGATA","DA PAGARE")</f>
        <v>PAGATA</v>
      </c>
    </row>
    <row r="328" spans="1:9" x14ac:dyDescent="0.3">
      <c r="A328">
        <v>319</v>
      </c>
      <c r="B328" s="2">
        <v>44933</v>
      </c>
      <c r="C328" s="3">
        <v>700</v>
      </c>
      <c r="D328" t="s">
        <v>4</v>
      </c>
      <c r="E328" t="s">
        <v>13</v>
      </c>
      <c r="F328" s="2">
        <f>Tabella1_2[[#This Row],[DATA FATTURA]]+60</f>
        <v>44993</v>
      </c>
      <c r="G328" s="4">
        <f>Tabella1_2[[#This Row],[IMPORTO]]*0.22</f>
        <v>154</v>
      </c>
      <c r="H328" s="4">
        <f>Tabella1_2[[#This Row],[IMPORTO]]+Tabella1_2[[#This Row],[IVA]]</f>
        <v>854</v>
      </c>
      <c r="I328" t="str">
        <f ca="1">IF(Tabella1_2[[#This Row],[DATA SCADENZA]]&lt;TODAY(),"PAGATA","DA PAGARE")</f>
        <v>PAGATA</v>
      </c>
    </row>
    <row r="329" spans="1:9" x14ac:dyDescent="0.3">
      <c r="A329">
        <v>174</v>
      </c>
      <c r="B329" s="2">
        <v>44933</v>
      </c>
      <c r="C329" s="3">
        <v>3560</v>
      </c>
      <c r="D329" t="s">
        <v>6</v>
      </c>
      <c r="E329" t="s">
        <v>12</v>
      </c>
      <c r="F329" s="2">
        <f>Tabella1_2[[#This Row],[DATA FATTURA]]+60</f>
        <v>44993</v>
      </c>
      <c r="G329" s="4">
        <f>Tabella1_2[[#This Row],[IMPORTO]]*0.22</f>
        <v>783.2</v>
      </c>
      <c r="H329" s="4">
        <f>Tabella1_2[[#This Row],[IMPORTO]]+Tabella1_2[[#This Row],[IVA]]</f>
        <v>4343.2</v>
      </c>
      <c r="I329" t="str">
        <f ca="1">IF(Tabella1_2[[#This Row],[DATA SCADENZA]]&lt;TODAY(),"PAGATA","DA PAGARE")</f>
        <v>PAGATA</v>
      </c>
    </row>
    <row r="330" spans="1:9" x14ac:dyDescent="0.3">
      <c r="A330">
        <v>303</v>
      </c>
      <c r="B330" s="2">
        <v>44933</v>
      </c>
      <c r="C330" s="3">
        <v>1900</v>
      </c>
      <c r="D330" t="s">
        <v>5</v>
      </c>
      <c r="E330" t="s">
        <v>13</v>
      </c>
      <c r="F330" s="2">
        <f>Tabella1_2[[#This Row],[DATA FATTURA]]+60</f>
        <v>44993</v>
      </c>
      <c r="G330" s="4">
        <f>Tabella1_2[[#This Row],[IMPORTO]]*0.22</f>
        <v>418</v>
      </c>
      <c r="H330" s="4">
        <f>Tabella1_2[[#This Row],[IMPORTO]]+Tabella1_2[[#This Row],[IVA]]</f>
        <v>2318</v>
      </c>
      <c r="I330" t="str">
        <f ca="1">IF(Tabella1_2[[#This Row],[DATA SCADENZA]]&lt;TODAY(),"PAGATA","DA PAGARE")</f>
        <v>PAGATA</v>
      </c>
    </row>
    <row r="331" spans="1:9" x14ac:dyDescent="0.3">
      <c r="A331">
        <v>40</v>
      </c>
      <c r="B331" s="2">
        <v>44933</v>
      </c>
      <c r="C331" s="3">
        <v>880</v>
      </c>
      <c r="D331" t="s">
        <v>7</v>
      </c>
      <c r="E331" t="s">
        <v>11</v>
      </c>
      <c r="F331" s="2">
        <f>Tabella1_2[[#This Row],[DATA FATTURA]]+60</f>
        <v>44993</v>
      </c>
      <c r="G331" s="4">
        <f>Tabella1_2[[#This Row],[IMPORTO]]*0.22</f>
        <v>193.6</v>
      </c>
      <c r="H331" s="4">
        <f>Tabella1_2[[#This Row],[IMPORTO]]+Tabella1_2[[#This Row],[IVA]]</f>
        <v>1073.5999999999999</v>
      </c>
      <c r="I331" t="str">
        <f ca="1">IF(Tabella1_2[[#This Row],[DATA SCADENZA]]&lt;TODAY(),"PAGATA","DA PAGARE")</f>
        <v>PAGATA</v>
      </c>
    </row>
    <row r="332" spans="1:9" x14ac:dyDescent="0.3">
      <c r="A332">
        <v>449</v>
      </c>
      <c r="B332" s="2">
        <v>44933</v>
      </c>
      <c r="C332" s="3">
        <v>7200</v>
      </c>
      <c r="D332" t="s">
        <v>3</v>
      </c>
      <c r="E332" t="s">
        <v>11</v>
      </c>
      <c r="F332" s="2">
        <f>Tabella1_2[[#This Row],[DATA FATTURA]]+60</f>
        <v>44993</v>
      </c>
      <c r="G332" s="4">
        <f>Tabella1_2[[#This Row],[IMPORTO]]*0.22</f>
        <v>1584</v>
      </c>
      <c r="H332" s="4">
        <f>Tabella1_2[[#This Row],[IMPORTO]]+Tabella1_2[[#This Row],[IVA]]</f>
        <v>8784</v>
      </c>
      <c r="I332" t="str">
        <f ca="1">IF(Tabella1_2[[#This Row],[DATA SCADENZA]]&lt;TODAY(),"PAGATA","DA PAGARE")</f>
        <v>PAGATA</v>
      </c>
    </row>
    <row r="333" spans="1:9" x14ac:dyDescent="0.3">
      <c r="A333">
        <v>308</v>
      </c>
      <c r="B333" s="2">
        <v>44932</v>
      </c>
      <c r="C333" s="3">
        <v>2900</v>
      </c>
      <c r="D333" t="s">
        <v>4</v>
      </c>
      <c r="E333" t="s">
        <v>12</v>
      </c>
      <c r="F333" s="2">
        <f>Tabella1_2[[#This Row],[DATA FATTURA]]+60</f>
        <v>44992</v>
      </c>
      <c r="G333" s="4">
        <f>Tabella1_2[[#This Row],[IMPORTO]]*0.22</f>
        <v>638</v>
      </c>
      <c r="H333" s="4">
        <f>Tabella1_2[[#This Row],[IMPORTO]]+Tabella1_2[[#This Row],[IVA]]</f>
        <v>3538</v>
      </c>
      <c r="I333" t="str">
        <f ca="1">IF(Tabella1_2[[#This Row],[DATA SCADENZA]]&lt;TODAY(),"PAGATA","DA PAGARE")</f>
        <v>PAGATA</v>
      </c>
    </row>
    <row r="334" spans="1:9" x14ac:dyDescent="0.3">
      <c r="A334">
        <v>121</v>
      </c>
      <c r="B334" s="2">
        <v>44932</v>
      </c>
      <c r="C334" s="3">
        <v>2500</v>
      </c>
      <c r="D334" t="s">
        <v>4</v>
      </c>
      <c r="E334" t="s">
        <v>13</v>
      </c>
      <c r="F334" s="2">
        <f>Tabella1_2[[#This Row],[DATA FATTURA]]+60</f>
        <v>44992</v>
      </c>
      <c r="G334" s="4">
        <f>Tabella1_2[[#This Row],[IMPORTO]]*0.22</f>
        <v>550</v>
      </c>
      <c r="H334" s="4">
        <f>Tabella1_2[[#This Row],[IMPORTO]]+Tabella1_2[[#This Row],[IVA]]</f>
        <v>3050</v>
      </c>
      <c r="I334" t="str">
        <f ca="1">IF(Tabella1_2[[#This Row],[DATA SCADENZA]]&lt;TODAY(),"PAGATA","DA PAGARE")</f>
        <v>PAGATA</v>
      </c>
    </row>
    <row r="335" spans="1:9" x14ac:dyDescent="0.3">
      <c r="A335">
        <v>489</v>
      </c>
      <c r="B335" s="2">
        <v>44932</v>
      </c>
      <c r="C335" s="3">
        <v>5100</v>
      </c>
      <c r="D335" t="s">
        <v>4</v>
      </c>
      <c r="E335" t="s">
        <v>12</v>
      </c>
      <c r="F335" s="2">
        <f>Tabella1_2[[#This Row],[DATA FATTURA]]+60</f>
        <v>44992</v>
      </c>
      <c r="G335" s="4">
        <f>Tabella1_2[[#This Row],[IMPORTO]]*0.22</f>
        <v>1122</v>
      </c>
      <c r="H335" s="4">
        <f>Tabella1_2[[#This Row],[IMPORTO]]+Tabella1_2[[#This Row],[IVA]]</f>
        <v>6222</v>
      </c>
      <c r="I335" t="str">
        <f ca="1">IF(Tabella1_2[[#This Row],[DATA SCADENZA]]&lt;TODAY(),"PAGATA","DA PAGARE")</f>
        <v>PAGATA</v>
      </c>
    </row>
    <row r="336" spans="1:9" x14ac:dyDescent="0.3">
      <c r="A336">
        <v>99</v>
      </c>
      <c r="B336" s="2">
        <v>44932</v>
      </c>
      <c r="C336" s="3">
        <v>2060</v>
      </c>
      <c r="D336" t="s">
        <v>5</v>
      </c>
      <c r="E336" t="s">
        <v>11</v>
      </c>
      <c r="F336" s="2">
        <f>Tabella1_2[[#This Row],[DATA FATTURA]]+60</f>
        <v>44992</v>
      </c>
      <c r="G336" s="4">
        <f>Tabella1_2[[#This Row],[IMPORTO]]*0.22</f>
        <v>453.2</v>
      </c>
      <c r="H336" s="4">
        <f>Tabella1_2[[#This Row],[IMPORTO]]+Tabella1_2[[#This Row],[IVA]]</f>
        <v>2513.1999999999998</v>
      </c>
      <c r="I336" t="str">
        <f ca="1">IF(Tabella1_2[[#This Row],[DATA SCADENZA]]&lt;TODAY(),"PAGATA","DA PAGARE")</f>
        <v>PAGATA</v>
      </c>
    </row>
    <row r="337" spans="1:9" x14ac:dyDescent="0.3">
      <c r="A337">
        <v>392</v>
      </c>
      <c r="B337" s="2">
        <v>44932</v>
      </c>
      <c r="C337" s="3">
        <v>4350</v>
      </c>
      <c r="D337" t="s">
        <v>3</v>
      </c>
      <c r="E337" t="s">
        <v>12</v>
      </c>
      <c r="F337" s="2">
        <f>Tabella1_2[[#This Row],[DATA FATTURA]]+60</f>
        <v>44992</v>
      </c>
      <c r="G337" s="4">
        <f>Tabella1_2[[#This Row],[IMPORTO]]*0.22</f>
        <v>957</v>
      </c>
      <c r="H337" s="4">
        <f>Tabella1_2[[#This Row],[IMPORTO]]+Tabella1_2[[#This Row],[IVA]]</f>
        <v>5307</v>
      </c>
      <c r="I337" t="str">
        <f ca="1">IF(Tabella1_2[[#This Row],[DATA SCADENZA]]&lt;TODAY(),"PAGATA","DA PAGARE")</f>
        <v>PAGATA</v>
      </c>
    </row>
    <row r="338" spans="1:9" x14ac:dyDescent="0.3">
      <c r="A338">
        <v>124</v>
      </c>
      <c r="B338" s="2">
        <v>44932</v>
      </c>
      <c r="C338" s="3">
        <v>2560</v>
      </c>
      <c r="D338" t="s">
        <v>3</v>
      </c>
      <c r="E338" t="s">
        <v>11</v>
      </c>
      <c r="F338" s="2">
        <f>Tabella1_2[[#This Row],[DATA FATTURA]]+60</f>
        <v>44992</v>
      </c>
      <c r="G338" s="4">
        <f>Tabella1_2[[#This Row],[IMPORTO]]*0.22</f>
        <v>563.20000000000005</v>
      </c>
      <c r="H338" s="4">
        <f>Tabella1_2[[#This Row],[IMPORTO]]+Tabella1_2[[#This Row],[IVA]]</f>
        <v>3123.2</v>
      </c>
      <c r="I338" t="str">
        <f ca="1">IF(Tabella1_2[[#This Row],[DATA SCADENZA]]&lt;TODAY(),"PAGATA","DA PAGARE")</f>
        <v>PAGATA</v>
      </c>
    </row>
    <row r="339" spans="1:9" x14ac:dyDescent="0.3">
      <c r="A339">
        <v>118</v>
      </c>
      <c r="B339" s="2">
        <v>44932</v>
      </c>
      <c r="C339" s="3">
        <v>2440</v>
      </c>
      <c r="D339" t="s">
        <v>22</v>
      </c>
      <c r="E339" t="s">
        <v>12</v>
      </c>
      <c r="F339" s="2">
        <f>Tabella1_2[[#This Row],[DATA FATTURA]]+60</f>
        <v>44992</v>
      </c>
      <c r="G339" s="4">
        <f>Tabella1_2[[#This Row],[IMPORTO]]*0.22</f>
        <v>536.79999999999995</v>
      </c>
      <c r="H339" s="4">
        <f>Tabella1_2[[#This Row],[IMPORTO]]+Tabella1_2[[#This Row],[IVA]]</f>
        <v>2976.8</v>
      </c>
      <c r="I339" t="str">
        <f ca="1">IF(Tabella1_2[[#This Row],[DATA SCADENZA]]&lt;TODAY(),"PAGATA","DA PAGARE")</f>
        <v>PAGATA</v>
      </c>
    </row>
    <row r="340" spans="1:9" x14ac:dyDescent="0.3">
      <c r="A340">
        <v>369</v>
      </c>
      <c r="B340" s="2">
        <v>44932</v>
      </c>
      <c r="C340" s="3">
        <v>3200</v>
      </c>
      <c r="D340" t="s">
        <v>8</v>
      </c>
      <c r="E340" t="s">
        <v>12</v>
      </c>
      <c r="F340" s="2">
        <f>Tabella1_2[[#This Row],[DATA FATTURA]]+60</f>
        <v>44992</v>
      </c>
      <c r="G340" s="4">
        <f>Tabella1_2[[#This Row],[IMPORTO]]*0.22</f>
        <v>704</v>
      </c>
      <c r="H340" s="4">
        <f>Tabella1_2[[#This Row],[IMPORTO]]+Tabella1_2[[#This Row],[IVA]]</f>
        <v>3904</v>
      </c>
      <c r="I340" t="str">
        <f ca="1">IF(Tabella1_2[[#This Row],[DATA SCADENZA]]&lt;TODAY(),"PAGATA","DA PAGARE")</f>
        <v>PAGATA</v>
      </c>
    </row>
    <row r="341" spans="1:9" x14ac:dyDescent="0.3">
      <c r="A341">
        <v>193</v>
      </c>
      <c r="B341" s="2">
        <v>44932</v>
      </c>
      <c r="C341" s="3">
        <v>3940</v>
      </c>
      <c r="D341" t="s">
        <v>7</v>
      </c>
      <c r="E341" t="s">
        <v>13</v>
      </c>
      <c r="F341" s="2">
        <f>Tabella1_2[[#This Row],[DATA FATTURA]]+60</f>
        <v>44992</v>
      </c>
      <c r="G341" s="4">
        <f>Tabella1_2[[#This Row],[IMPORTO]]*0.22</f>
        <v>866.8</v>
      </c>
      <c r="H341" s="4">
        <f>Tabella1_2[[#This Row],[IMPORTO]]+Tabella1_2[[#This Row],[IVA]]</f>
        <v>4806.8</v>
      </c>
      <c r="I341" t="str">
        <f ca="1">IF(Tabella1_2[[#This Row],[DATA SCADENZA]]&lt;TODAY(),"PAGATA","DA PAGARE")</f>
        <v>PAGATA</v>
      </c>
    </row>
    <row r="342" spans="1:9" x14ac:dyDescent="0.3">
      <c r="A342">
        <v>102</v>
      </c>
      <c r="B342" s="2">
        <v>44932</v>
      </c>
      <c r="C342" s="3">
        <v>2120</v>
      </c>
      <c r="D342" t="s">
        <v>9</v>
      </c>
      <c r="E342" t="s">
        <v>14</v>
      </c>
      <c r="F342" s="2">
        <f>Tabella1_2[[#This Row],[DATA FATTURA]]+60</f>
        <v>44992</v>
      </c>
      <c r="G342" s="4">
        <f>Tabella1_2[[#This Row],[IMPORTO]]*0.22</f>
        <v>466.4</v>
      </c>
      <c r="H342" s="4">
        <f>Tabella1_2[[#This Row],[IMPORTO]]+Tabella1_2[[#This Row],[IVA]]</f>
        <v>2586.4</v>
      </c>
      <c r="I342" t="str">
        <f ca="1">IF(Tabella1_2[[#This Row],[DATA SCADENZA]]&lt;TODAY(),"PAGATA","DA PAGARE")</f>
        <v>PAGATA</v>
      </c>
    </row>
    <row r="343" spans="1:9" x14ac:dyDescent="0.3">
      <c r="A343">
        <v>260</v>
      </c>
      <c r="B343" s="2">
        <v>44932</v>
      </c>
      <c r="C343" s="3">
        <v>5280</v>
      </c>
      <c r="D343" t="s">
        <v>3</v>
      </c>
      <c r="E343" t="s">
        <v>11</v>
      </c>
      <c r="F343" s="2">
        <f>Tabella1_2[[#This Row],[DATA FATTURA]]+60</f>
        <v>44992</v>
      </c>
      <c r="G343" s="4">
        <f>Tabella1_2[[#This Row],[IMPORTO]]*0.22</f>
        <v>1161.5999999999999</v>
      </c>
      <c r="H343" s="4">
        <f>Tabella1_2[[#This Row],[IMPORTO]]+Tabella1_2[[#This Row],[IVA]]</f>
        <v>6441.6</v>
      </c>
      <c r="I343" t="str">
        <f ca="1">IF(Tabella1_2[[#This Row],[DATA SCADENZA]]&lt;TODAY(),"PAGATA","DA PAGARE")</f>
        <v>PAGATA</v>
      </c>
    </row>
    <row r="344" spans="1:9" x14ac:dyDescent="0.3">
      <c r="A344">
        <v>367</v>
      </c>
      <c r="B344" s="2">
        <v>44932</v>
      </c>
      <c r="C344" s="3">
        <v>3100</v>
      </c>
      <c r="D344" t="s">
        <v>22</v>
      </c>
      <c r="E344" t="s">
        <v>13</v>
      </c>
      <c r="F344" s="2">
        <f>Tabella1_2[[#This Row],[DATA FATTURA]]+60</f>
        <v>44992</v>
      </c>
      <c r="G344" s="4">
        <f>Tabella1_2[[#This Row],[IMPORTO]]*0.22</f>
        <v>682</v>
      </c>
      <c r="H344" s="4">
        <f>Tabella1_2[[#This Row],[IMPORTO]]+Tabella1_2[[#This Row],[IVA]]</f>
        <v>3782</v>
      </c>
      <c r="I344" t="str">
        <f ca="1">IF(Tabella1_2[[#This Row],[DATA SCADENZA]]&lt;TODAY(),"PAGATA","DA PAGARE")</f>
        <v>PAGATA</v>
      </c>
    </row>
    <row r="345" spans="1:9" x14ac:dyDescent="0.3">
      <c r="A345">
        <v>468</v>
      </c>
      <c r="B345" s="2">
        <v>44932</v>
      </c>
      <c r="C345" s="3">
        <v>7200</v>
      </c>
      <c r="D345" t="s">
        <v>8</v>
      </c>
      <c r="E345" t="s">
        <v>12</v>
      </c>
      <c r="F345" s="2">
        <f>Tabella1_2[[#This Row],[DATA FATTURA]]+60</f>
        <v>44992</v>
      </c>
      <c r="G345" s="4">
        <f>Tabella1_2[[#This Row],[IMPORTO]]*0.22</f>
        <v>1584</v>
      </c>
      <c r="H345" s="4">
        <f>Tabella1_2[[#This Row],[IMPORTO]]+Tabella1_2[[#This Row],[IVA]]</f>
        <v>8784</v>
      </c>
      <c r="I345" t="str">
        <f ca="1">IF(Tabella1_2[[#This Row],[DATA SCADENZA]]&lt;TODAY(),"PAGATA","DA PAGARE")</f>
        <v>PAGATA</v>
      </c>
    </row>
    <row r="346" spans="1:9" x14ac:dyDescent="0.3">
      <c r="A346">
        <v>267</v>
      </c>
      <c r="B346" s="2">
        <v>44932</v>
      </c>
      <c r="C346" s="3">
        <v>5420</v>
      </c>
      <c r="D346" t="s">
        <v>8</v>
      </c>
      <c r="E346" t="s">
        <v>11</v>
      </c>
      <c r="F346" s="2">
        <f>Tabella1_2[[#This Row],[DATA FATTURA]]+60</f>
        <v>44992</v>
      </c>
      <c r="G346" s="4">
        <f>Tabella1_2[[#This Row],[IMPORTO]]*0.22</f>
        <v>1192.4000000000001</v>
      </c>
      <c r="H346" s="4">
        <f>Tabella1_2[[#This Row],[IMPORTO]]+Tabella1_2[[#This Row],[IVA]]</f>
        <v>6612.4</v>
      </c>
      <c r="I346" t="str">
        <f ca="1">IF(Tabella1_2[[#This Row],[DATA SCADENZA]]&lt;TODAY(),"PAGATA","DA PAGARE")</f>
        <v>PAGATA</v>
      </c>
    </row>
    <row r="347" spans="1:9" x14ac:dyDescent="0.3">
      <c r="A347">
        <v>264</v>
      </c>
      <c r="B347" s="2">
        <v>44932</v>
      </c>
      <c r="C347" s="3">
        <v>5360</v>
      </c>
      <c r="D347" t="s">
        <v>8</v>
      </c>
      <c r="E347" t="s">
        <v>11</v>
      </c>
      <c r="F347" s="2">
        <f>Tabella1_2[[#This Row],[DATA FATTURA]]+60</f>
        <v>44992</v>
      </c>
      <c r="G347" s="4">
        <f>Tabella1_2[[#This Row],[IMPORTO]]*0.22</f>
        <v>1179.2</v>
      </c>
      <c r="H347" s="4">
        <f>Tabella1_2[[#This Row],[IMPORTO]]+Tabella1_2[[#This Row],[IVA]]</f>
        <v>6539.2</v>
      </c>
      <c r="I347" t="str">
        <f ca="1">IF(Tabella1_2[[#This Row],[DATA SCADENZA]]&lt;TODAY(),"PAGATA","DA PAGARE")</f>
        <v>PAGATA</v>
      </c>
    </row>
    <row r="348" spans="1:9" x14ac:dyDescent="0.3">
      <c r="A348">
        <v>437</v>
      </c>
      <c r="B348" s="2">
        <v>44932</v>
      </c>
      <c r="C348" s="3">
        <v>6600</v>
      </c>
      <c r="D348" t="s">
        <v>8</v>
      </c>
      <c r="E348" t="s">
        <v>13</v>
      </c>
      <c r="F348" s="2">
        <f>Tabella1_2[[#This Row],[DATA FATTURA]]+60</f>
        <v>44992</v>
      </c>
      <c r="G348" s="4">
        <f>Tabella1_2[[#This Row],[IMPORTO]]*0.22</f>
        <v>1452</v>
      </c>
      <c r="H348" s="4">
        <f>Tabella1_2[[#This Row],[IMPORTO]]+Tabella1_2[[#This Row],[IVA]]</f>
        <v>8052</v>
      </c>
      <c r="I348" t="str">
        <f ca="1">IF(Tabella1_2[[#This Row],[DATA SCADENZA]]&lt;TODAY(),"PAGATA","DA PAGARE")</f>
        <v>PAGATA</v>
      </c>
    </row>
    <row r="349" spans="1:9" x14ac:dyDescent="0.3">
      <c r="A349">
        <v>128</v>
      </c>
      <c r="B349" s="2">
        <v>44932</v>
      </c>
      <c r="C349" s="3">
        <v>2640</v>
      </c>
      <c r="D349" t="s">
        <v>8</v>
      </c>
      <c r="E349" t="s">
        <v>12</v>
      </c>
      <c r="F349" s="2">
        <f>Tabella1_2[[#This Row],[DATA FATTURA]]+60</f>
        <v>44992</v>
      </c>
      <c r="G349" s="4">
        <f>Tabella1_2[[#This Row],[IMPORTO]]*0.22</f>
        <v>580.79999999999995</v>
      </c>
      <c r="H349" s="4">
        <f>Tabella1_2[[#This Row],[IMPORTO]]+Tabella1_2[[#This Row],[IVA]]</f>
        <v>3220.8</v>
      </c>
      <c r="I349" t="str">
        <f ca="1">IF(Tabella1_2[[#This Row],[DATA SCADENZA]]&lt;TODAY(),"PAGATA","DA PAGARE")</f>
        <v>PAGATA</v>
      </c>
    </row>
    <row r="350" spans="1:9" x14ac:dyDescent="0.3">
      <c r="A350">
        <v>322</v>
      </c>
      <c r="B350" s="2">
        <v>44932</v>
      </c>
      <c r="C350" s="3">
        <v>850</v>
      </c>
      <c r="D350" t="s">
        <v>22</v>
      </c>
      <c r="E350" t="s">
        <v>12</v>
      </c>
      <c r="F350" s="2">
        <f>Tabella1_2[[#This Row],[DATA FATTURA]]+60</f>
        <v>44992</v>
      </c>
      <c r="G350" s="4">
        <f>Tabella1_2[[#This Row],[IMPORTO]]*0.22</f>
        <v>187</v>
      </c>
      <c r="H350" s="4">
        <f>Tabella1_2[[#This Row],[IMPORTO]]+Tabella1_2[[#This Row],[IVA]]</f>
        <v>1037</v>
      </c>
      <c r="I350" t="str">
        <f ca="1">IF(Tabella1_2[[#This Row],[DATA SCADENZA]]&lt;TODAY(),"PAGATA","DA PAGARE")</f>
        <v>PAGATA</v>
      </c>
    </row>
    <row r="351" spans="1:9" x14ac:dyDescent="0.3">
      <c r="A351">
        <v>7</v>
      </c>
      <c r="B351" s="2">
        <v>44932</v>
      </c>
      <c r="C351" s="3">
        <v>220</v>
      </c>
      <c r="D351" t="s">
        <v>3</v>
      </c>
      <c r="E351" t="s">
        <v>14</v>
      </c>
      <c r="F351" s="2">
        <f>Tabella1_2[[#This Row],[DATA FATTURA]]+60</f>
        <v>44992</v>
      </c>
      <c r="G351" s="4">
        <f>Tabella1_2[[#This Row],[IMPORTO]]*0.22</f>
        <v>48.4</v>
      </c>
      <c r="H351" s="4">
        <f>Tabella1_2[[#This Row],[IMPORTO]]+Tabella1_2[[#This Row],[IVA]]</f>
        <v>268.39999999999998</v>
      </c>
      <c r="I351" t="str">
        <f ca="1">IF(Tabella1_2[[#This Row],[DATA SCADENZA]]&lt;TODAY(),"PAGATA","DA PAGARE")</f>
        <v>PAGATA</v>
      </c>
    </row>
    <row r="352" spans="1:9" x14ac:dyDescent="0.3">
      <c r="A352">
        <v>145</v>
      </c>
      <c r="B352" s="2">
        <v>44932</v>
      </c>
      <c r="C352" s="3">
        <v>2980</v>
      </c>
      <c r="D352" t="s">
        <v>8</v>
      </c>
      <c r="E352" t="s">
        <v>12</v>
      </c>
      <c r="F352" s="2">
        <f>Tabella1_2[[#This Row],[DATA FATTURA]]+60</f>
        <v>44992</v>
      </c>
      <c r="G352" s="4">
        <f>Tabella1_2[[#This Row],[IMPORTO]]*0.22</f>
        <v>655.6</v>
      </c>
      <c r="H352" s="4">
        <f>Tabella1_2[[#This Row],[IMPORTO]]+Tabella1_2[[#This Row],[IVA]]</f>
        <v>3635.6</v>
      </c>
      <c r="I352" t="str">
        <f ca="1">IF(Tabella1_2[[#This Row],[DATA SCADENZA]]&lt;TODAY(),"PAGATA","DA PAGARE")</f>
        <v>PAGATA</v>
      </c>
    </row>
    <row r="353" spans="1:9" x14ac:dyDescent="0.3">
      <c r="A353">
        <v>295</v>
      </c>
      <c r="B353" s="2">
        <v>44932</v>
      </c>
      <c r="C353" s="3">
        <v>300</v>
      </c>
      <c r="D353" t="s">
        <v>7</v>
      </c>
      <c r="E353" t="s">
        <v>11</v>
      </c>
      <c r="F353" s="2">
        <f>Tabella1_2[[#This Row],[DATA FATTURA]]+60</f>
        <v>44992</v>
      </c>
      <c r="G353" s="4">
        <f>Tabella1_2[[#This Row],[IMPORTO]]*0.22</f>
        <v>66</v>
      </c>
      <c r="H353" s="4">
        <f>Tabella1_2[[#This Row],[IMPORTO]]+Tabella1_2[[#This Row],[IVA]]</f>
        <v>366</v>
      </c>
      <c r="I353" t="str">
        <f ca="1">IF(Tabella1_2[[#This Row],[DATA SCADENZA]]&lt;TODAY(),"PAGATA","DA PAGARE")</f>
        <v>PAGATA</v>
      </c>
    </row>
    <row r="354" spans="1:9" x14ac:dyDescent="0.3">
      <c r="A354">
        <v>4</v>
      </c>
      <c r="B354" s="2">
        <v>44932</v>
      </c>
      <c r="C354" s="3">
        <v>160</v>
      </c>
      <c r="D354" t="s">
        <v>6</v>
      </c>
      <c r="E354" t="s">
        <v>14</v>
      </c>
      <c r="F354" s="2">
        <f>Tabella1_2[[#This Row],[DATA FATTURA]]+60</f>
        <v>44992</v>
      </c>
      <c r="G354" s="4">
        <f>Tabella1_2[[#This Row],[IMPORTO]]*0.22</f>
        <v>35.200000000000003</v>
      </c>
      <c r="H354" s="4">
        <f>Tabella1_2[[#This Row],[IMPORTO]]+Tabella1_2[[#This Row],[IVA]]</f>
        <v>195.2</v>
      </c>
      <c r="I354" t="str">
        <f ca="1">IF(Tabella1_2[[#This Row],[DATA SCADENZA]]&lt;TODAY(),"PAGATA","DA PAGARE")</f>
        <v>PAGATA</v>
      </c>
    </row>
    <row r="355" spans="1:9" x14ac:dyDescent="0.3">
      <c r="A355">
        <v>243</v>
      </c>
      <c r="B355" s="2">
        <v>44932</v>
      </c>
      <c r="C355" s="3">
        <v>4940</v>
      </c>
      <c r="D355" t="s">
        <v>3</v>
      </c>
      <c r="E355" t="s">
        <v>12</v>
      </c>
      <c r="F355" s="2">
        <f>Tabella1_2[[#This Row],[DATA FATTURA]]+60</f>
        <v>44992</v>
      </c>
      <c r="G355" s="4">
        <f>Tabella1_2[[#This Row],[IMPORTO]]*0.22</f>
        <v>1086.8</v>
      </c>
      <c r="H355" s="4">
        <f>Tabella1_2[[#This Row],[IMPORTO]]+Tabella1_2[[#This Row],[IVA]]</f>
        <v>6026.8</v>
      </c>
      <c r="I355" t="str">
        <f ca="1">IF(Tabella1_2[[#This Row],[DATA SCADENZA]]&lt;TODAY(),"PAGATA","DA PAGARE")</f>
        <v>PAGATA</v>
      </c>
    </row>
    <row r="356" spans="1:9" x14ac:dyDescent="0.3">
      <c r="A356">
        <v>252</v>
      </c>
      <c r="B356" s="2">
        <v>44932</v>
      </c>
      <c r="C356" s="3">
        <v>5120</v>
      </c>
      <c r="D356" t="s">
        <v>5</v>
      </c>
      <c r="E356" t="s">
        <v>12</v>
      </c>
      <c r="F356" s="2">
        <f>Tabella1_2[[#This Row],[DATA FATTURA]]+60</f>
        <v>44992</v>
      </c>
      <c r="G356" s="4">
        <f>Tabella1_2[[#This Row],[IMPORTO]]*0.22</f>
        <v>1126.4000000000001</v>
      </c>
      <c r="H356" s="4">
        <f>Tabella1_2[[#This Row],[IMPORTO]]+Tabella1_2[[#This Row],[IVA]]</f>
        <v>6246.4</v>
      </c>
      <c r="I356" t="str">
        <f ca="1">IF(Tabella1_2[[#This Row],[DATA SCADENZA]]&lt;TODAY(),"PAGATA","DA PAGARE")</f>
        <v>PAGATA</v>
      </c>
    </row>
    <row r="357" spans="1:9" x14ac:dyDescent="0.3">
      <c r="A357">
        <v>337</v>
      </c>
      <c r="B357" s="2">
        <v>44932</v>
      </c>
      <c r="C357" s="3">
        <v>1600</v>
      </c>
      <c r="D357" t="s">
        <v>5</v>
      </c>
      <c r="E357" t="s">
        <v>11</v>
      </c>
      <c r="F357" s="2">
        <f>Tabella1_2[[#This Row],[DATA FATTURA]]+60</f>
        <v>44992</v>
      </c>
      <c r="G357" s="4">
        <f>Tabella1_2[[#This Row],[IMPORTO]]*0.22</f>
        <v>352</v>
      </c>
      <c r="H357" s="4">
        <f>Tabella1_2[[#This Row],[IMPORTO]]+Tabella1_2[[#This Row],[IVA]]</f>
        <v>1952</v>
      </c>
      <c r="I357" t="str">
        <f ca="1">IF(Tabella1_2[[#This Row],[DATA SCADENZA]]&lt;TODAY(),"PAGATA","DA PAGARE")</f>
        <v>PAGATA</v>
      </c>
    </row>
    <row r="358" spans="1:9" x14ac:dyDescent="0.3">
      <c r="A358">
        <v>345</v>
      </c>
      <c r="B358" s="2">
        <v>44932</v>
      </c>
      <c r="C358" s="3">
        <v>2000</v>
      </c>
      <c r="D358" t="s">
        <v>3</v>
      </c>
      <c r="E358" t="s">
        <v>13</v>
      </c>
      <c r="F358" s="2">
        <f>Tabella1_2[[#This Row],[DATA FATTURA]]+60</f>
        <v>44992</v>
      </c>
      <c r="G358" s="4">
        <f>Tabella1_2[[#This Row],[IMPORTO]]*0.22</f>
        <v>440</v>
      </c>
      <c r="H358" s="4">
        <f>Tabella1_2[[#This Row],[IMPORTO]]+Tabella1_2[[#This Row],[IVA]]</f>
        <v>2440</v>
      </c>
      <c r="I358" t="str">
        <f ca="1">IF(Tabella1_2[[#This Row],[DATA SCADENZA]]&lt;TODAY(),"PAGATA","DA PAGARE")</f>
        <v>PAGATA</v>
      </c>
    </row>
    <row r="359" spans="1:9" x14ac:dyDescent="0.3">
      <c r="A359">
        <v>304</v>
      </c>
      <c r="B359" s="2">
        <v>44932</v>
      </c>
      <c r="C359" s="3">
        <v>2100</v>
      </c>
      <c r="D359" t="s">
        <v>8</v>
      </c>
      <c r="E359" t="s">
        <v>13</v>
      </c>
      <c r="F359" s="2">
        <f>Tabella1_2[[#This Row],[DATA FATTURA]]+60</f>
        <v>44992</v>
      </c>
      <c r="G359" s="4">
        <f>Tabella1_2[[#This Row],[IMPORTO]]*0.22</f>
        <v>462</v>
      </c>
      <c r="H359" s="4">
        <f>Tabella1_2[[#This Row],[IMPORTO]]+Tabella1_2[[#This Row],[IVA]]</f>
        <v>2562</v>
      </c>
      <c r="I359" t="str">
        <f ca="1">IF(Tabella1_2[[#This Row],[DATA SCADENZA]]&lt;TODAY(),"PAGATA","DA PAGARE")</f>
        <v>PAGATA</v>
      </c>
    </row>
    <row r="360" spans="1:9" x14ac:dyDescent="0.3">
      <c r="A360">
        <v>207</v>
      </c>
      <c r="B360" s="2">
        <v>44932</v>
      </c>
      <c r="C360" s="3">
        <v>4220</v>
      </c>
      <c r="D360" t="s">
        <v>5</v>
      </c>
      <c r="E360" t="s">
        <v>13</v>
      </c>
      <c r="F360" s="2">
        <f>Tabella1_2[[#This Row],[DATA FATTURA]]+60</f>
        <v>44992</v>
      </c>
      <c r="G360" s="4">
        <f>Tabella1_2[[#This Row],[IMPORTO]]*0.22</f>
        <v>928.4</v>
      </c>
      <c r="H360" s="4">
        <f>Tabella1_2[[#This Row],[IMPORTO]]+Tabella1_2[[#This Row],[IVA]]</f>
        <v>5148.3999999999996</v>
      </c>
      <c r="I360" t="str">
        <f ca="1">IF(Tabella1_2[[#This Row],[DATA SCADENZA]]&lt;TODAY(),"PAGATA","DA PAGARE")</f>
        <v>PAGATA</v>
      </c>
    </row>
    <row r="361" spans="1:9" x14ac:dyDescent="0.3">
      <c r="A361">
        <v>375</v>
      </c>
      <c r="B361" s="2">
        <v>44932</v>
      </c>
      <c r="C361" s="3">
        <v>3500</v>
      </c>
      <c r="D361" t="s">
        <v>3</v>
      </c>
      <c r="E361" t="s">
        <v>13</v>
      </c>
      <c r="F361" s="2">
        <f>Tabella1_2[[#This Row],[DATA FATTURA]]+60</f>
        <v>44992</v>
      </c>
      <c r="G361" s="4">
        <f>Tabella1_2[[#This Row],[IMPORTO]]*0.22</f>
        <v>770</v>
      </c>
      <c r="H361" s="4">
        <f>Tabella1_2[[#This Row],[IMPORTO]]+Tabella1_2[[#This Row],[IVA]]</f>
        <v>4270</v>
      </c>
      <c r="I361" t="str">
        <f ca="1">IF(Tabella1_2[[#This Row],[DATA SCADENZA]]&lt;TODAY(),"PAGATA","DA PAGARE")</f>
        <v>PAGATA</v>
      </c>
    </row>
    <row r="362" spans="1:9" x14ac:dyDescent="0.3">
      <c r="A362">
        <v>311</v>
      </c>
      <c r="B362" s="2">
        <v>44931</v>
      </c>
      <c r="C362" s="3">
        <v>300</v>
      </c>
      <c r="D362" t="s">
        <v>3</v>
      </c>
      <c r="E362" t="s">
        <v>13</v>
      </c>
      <c r="F362" s="2">
        <f>Tabella1_2[[#This Row],[DATA FATTURA]]+60</f>
        <v>44991</v>
      </c>
      <c r="G362" s="4">
        <f>Tabella1_2[[#This Row],[IMPORTO]]*0.22</f>
        <v>66</v>
      </c>
      <c r="H362" s="4">
        <f>Tabella1_2[[#This Row],[IMPORTO]]+Tabella1_2[[#This Row],[IVA]]</f>
        <v>366</v>
      </c>
      <c r="I362" t="str">
        <f ca="1">IF(Tabella1_2[[#This Row],[DATA SCADENZA]]&lt;TODAY(),"PAGATA","DA PAGARE")</f>
        <v>PAGATA</v>
      </c>
    </row>
    <row r="363" spans="1:9" x14ac:dyDescent="0.3">
      <c r="A363">
        <v>430</v>
      </c>
      <c r="B363" s="2">
        <v>44931</v>
      </c>
      <c r="C363" s="3">
        <v>6250</v>
      </c>
      <c r="D363" t="s">
        <v>3</v>
      </c>
      <c r="E363" t="s">
        <v>13</v>
      </c>
      <c r="F363" s="2">
        <f>Tabella1_2[[#This Row],[DATA FATTURA]]+60</f>
        <v>44991</v>
      </c>
      <c r="G363" s="4">
        <f>Tabella1_2[[#This Row],[IMPORTO]]*0.22</f>
        <v>1375</v>
      </c>
      <c r="H363" s="4">
        <f>Tabella1_2[[#This Row],[IMPORTO]]+Tabella1_2[[#This Row],[IVA]]</f>
        <v>7625</v>
      </c>
      <c r="I363" t="str">
        <f ca="1">IF(Tabella1_2[[#This Row],[DATA SCADENZA]]&lt;TODAY(),"PAGATA","DA PAGARE")</f>
        <v>PAGATA</v>
      </c>
    </row>
    <row r="364" spans="1:9" x14ac:dyDescent="0.3">
      <c r="A364">
        <v>421</v>
      </c>
      <c r="B364" s="2">
        <v>44931</v>
      </c>
      <c r="C364" s="3">
        <v>5800</v>
      </c>
      <c r="D364" t="s">
        <v>4</v>
      </c>
      <c r="E364" t="s">
        <v>11</v>
      </c>
      <c r="F364" s="2">
        <f>Tabella1_2[[#This Row],[DATA FATTURA]]+60</f>
        <v>44991</v>
      </c>
      <c r="G364" s="4">
        <f>Tabella1_2[[#This Row],[IMPORTO]]*0.22</f>
        <v>1276</v>
      </c>
      <c r="H364" s="4">
        <f>Tabella1_2[[#This Row],[IMPORTO]]+Tabella1_2[[#This Row],[IVA]]</f>
        <v>7076</v>
      </c>
      <c r="I364" t="str">
        <f ca="1">IF(Tabella1_2[[#This Row],[DATA SCADENZA]]&lt;TODAY(),"PAGATA","DA PAGARE")</f>
        <v>PAGATA</v>
      </c>
    </row>
    <row r="365" spans="1:9" x14ac:dyDescent="0.3">
      <c r="A365">
        <v>306</v>
      </c>
      <c r="B365" s="2">
        <v>44931</v>
      </c>
      <c r="C365" s="3">
        <v>2500</v>
      </c>
      <c r="D365" t="s">
        <v>9</v>
      </c>
      <c r="E365" t="s">
        <v>11</v>
      </c>
      <c r="F365" s="2">
        <f>Tabella1_2[[#This Row],[DATA FATTURA]]+60</f>
        <v>44991</v>
      </c>
      <c r="G365" s="4">
        <f>Tabella1_2[[#This Row],[IMPORTO]]*0.22</f>
        <v>550</v>
      </c>
      <c r="H365" s="4">
        <f>Tabella1_2[[#This Row],[IMPORTO]]+Tabella1_2[[#This Row],[IVA]]</f>
        <v>3050</v>
      </c>
      <c r="I365" t="str">
        <f ca="1">IF(Tabella1_2[[#This Row],[DATA SCADENZA]]&lt;TODAY(),"PAGATA","DA PAGARE")</f>
        <v>PAGATA</v>
      </c>
    </row>
    <row r="366" spans="1:9" x14ac:dyDescent="0.3">
      <c r="A366">
        <v>18</v>
      </c>
      <c r="B366" s="2">
        <v>44931</v>
      </c>
      <c r="C366" s="3">
        <v>440</v>
      </c>
      <c r="D366" t="s">
        <v>3</v>
      </c>
      <c r="E366" t="s">
        <v>14</v>
      </c>
      <c r="F366" s="2">
        <f>Tabella1_2[[#This Row],[DATA FATTURA]]+60</f>
        <v>44991</v>
      </c>
      <c r="G366" s="4">
        <f>Tabella1_2[[#This Row],[IMPORTO]]*0.22</f>
        <v>96.8</v>
      </c>
      <c r="H366" s="4">
        <f>Tabella1_2[[#This Row],[IMPORTO]]+Tabella1_2[[#This Row],[IVA]]</f>
        <v>536.79999999999995</v>
      </c>
      <c r="I366" t="str">
        <f ca="1">IF(Tabella1_2[[#This Row],[DATA SCADENZA]]&lt;TODAY(),"PAGATA","DA PAGARE")</f>
        <v>PAGATA</v>
      </c>
    </row>
    <row r="367" spans="1:9" x14ac:dyDescent="0.3">
      <c r="A367">
        <v>390</v>
      </c>
      <c r="B367" s="2">
        <v>44931</v>
      </c>
      <c r="C367" s="3">
        <v>4250</v>
      </c>
      <c r="D367" t="s">
        <v>22</v>
      </c>
      <c r="E367" t="s">
        <v>11</v>
      </c>
      <c r="F367" s="2">
        <f>Tabella1_2[[#This Row],[DATA FATTURA]]+60</f>
        <v>44991</v>
      </c>
      <c r="G367" s="4">
        <f>Tabella1_2[[#This Row],[IMPORTO]]*0.22</f>
        <v>935</v>
      </c>
      <c r="H367" s="4">
        <f>Tabella1_2[[#This Row],[IMPORTO]]+Tabella1_2[[#This Row],[IVA]]</f>
        <v>5185</v>
      </c>
      <c r="I367" t="str">
        <f ca="1">IF(Tabella1_2[[#This Row],[DATA SCADENZA]]&lt;TODAY(),"PAGATA","DA PAGARE")</f>
        <v>PAGATA</v>
      </c>
    </row>
    <row r="368" spans="1:9" x14ac:dyDescent="0.3">
      <c r="A368">
        <v>74</v>
      </c>
      <c r="B368" s="2">
        <v>44931</v>
      </c>
      <c r="C368" s="3">
        <v>1560</v>
      </c>
      <c r="D368" t="s">
        <v>7</v>
      </c>
      <c r="E368" t="s">
        <v>14</v>
      </c>
      <c r="F368" s="2">
        <f>Tabella1_2[[#This Row],[DATA FATTURA]]+60</f>
        <v>44991</v>
      </c>
      <c r="G368" s="4">
        <f>Tabella1_2[[#This Row],[IMPORTO]]*0.22</f>
        <v>343.2</v>
      </c>
      <c r="H368" s="4">
        <f>Tabella1_2[[#This Row],[IMPORTO]]+Tabella1_2[[#This Row],[IVA]]</f>
        <v>1903.2</v>
      </c>
      <c r="I368" t="str">
        <f ca="1">IF(Tabella1_2[[#This Row],[DATA SCADENZA]]&lt;TODAY(),"PAGATA","DA PAGARE")</f>
        <v>PAGATA</v>
      </c>
    </row>
    <row r="369" spans="1:9" x14ac:dyDescent="0.3">
      <c r="A369">
        <v>75</v>
      </c>
      <c r="B369" s="2">
        <v>44931</v>
      </c>
      <c r="C369" s="3">
        <v>1580</v>
      </c>
      <c r="D369" t="s">
        <v>3</v>
      </c>
      <c r="E369" t="s">
        <v>12</v>
      </c>
      <c r="F369" s="2">
        <f>Tabella1_2[[#This Row],[DATA FATTURA]]+60</f>
        <v>44991</v>
      </c>
      <c r="G369" s="4">
        <f>Tabella1_2[[#This Row],[IMPORTO]]*0.22</f>
        <v>347.6</v>
      </c>
      <c r="H369" s="4">
        <f>Tabella1_2[[#This Row],[IMPORTO]]+Tabella1_2[[#This Row],[IVA]]</f>
        <v>1927.6</v>
      </c>
      <c r="I369" t="str">
        <f ca="1">IF(Tabella1_2[[#This Row],[DATA SCADENZA]]&lt;TODAY(),"PAGATA","DA PAGARE")</f>
        <v>PAGATA</v>
      </c>
    </row>
    <row r="370" spans="1:9" x14ac:dyDescent="0.3">
      <c r="A370">
        <v>394</v>
      </c>
      <c r="B370" s="2">
        <v>44931</v>
      </c>
      <c r="C370" s="3">
        <v>4450</v>
      </c>
      <c r="D370" t="s">
        <v>5</v>
      </c>
      <c r="E370" t="s">
        <v>12</v>
      </c>
      <c r="F370" s="2">
        <f>Tabella1_2[[#This Row],[DATA FATTURA]]+60</f>
        <v>44991</v>
      </c>
      <c r="G370" s="4">
        <f>Tabella1_2[[#This Row],[IMPORTO]]*0.22</f>
        <v>979</v>
      </c>
      <c r="H370" s="4">
        <f>Tabella1_2[[#This Row],[IMPORTO]]+Tabella1_2[[#This Row],[IVA]]</f>
        <v>5429</v>
      </c>
      <c r="I370" t="str">
        <f ca="1">IF(Tabella1_2[[#This Row],[DATA SCADENZA]]&lt;TODAY(),"PAGATA","DA PAGARE")</f>
        <v>PAGATA</v>
      </c>
    </row>
    <row r="371" spans="1:9" x14ac:dyDescent="0.3">
      <c r="A371">
        <v>77</v>
      </c>
      <c r="B371" s="2">
        <v>44931</v>
      </c>
      <c r="C371" s="3">
        <v>1620</v>
      </c>
      <c r="D371" t="s">
        <v>8</v>
      </c>
      <c r="E371" t="s">
        <v>14</v>
      </c>
      <c r="F371" s="2">
        <f>Tabella1_2[[#This Row],[DATA FATTURA]]+60</f>
        <v>44991</v>
      </c>
      <c r="G371" s="4">
        <f>Tabella1_2[[#This Row],[IMPORTO]]*0.22</f>
        <v>356.4</v>
      </c>
      <c r="H371" s="4">
        <f>Tabella1_2[[#This Row],[IMPORTO]]+Tabella1_2[[#This Row],[IVA]]</f>
        <v>1976.4</v>
      </c>
      <c r="I371" t="str">
        <f ca="1">IF(Tabella1_2[[#This Row],[DATA SCADENZA]]&lt;TODAY(),"PAGATA","DA PAGARE")</f>
        <v>PAGATA</v>
      </c>
    </row>
    <row r="372" spans="1:9" x14ac:dyDescent="0.3">
      <c r="A372">
        <v>69</v>
      </c>
      <c r="B372" s="2">
        <v>44931</v>
      </c>
      <c r="C372" s="3">
        <v>1460</v>
      </c>
      <c r="D372" t="s">
        <v>3</v>
      </c>
      <c r="E372" t="s">
        <v>12</v>
      </c>
      <c r="F372" s="2">
        <f>Tabella1_2[[#This Row],[DATA FATTURA]]+60</f>
        <v>44991</v>
      </c>
      <c r="G372" s="4">
        <f>Tabella1_2[[#This Row],[IMPORTO]]*0.22</f>
        <v>321.2</v>
      </c>
      <c r="H372" s="4">
        <f>Tabella1_2[[#This Row],[IMPORTO]]+Tabella1_2[[#This Row],[IVA]]</f>
        <v>1781.2</v>
      </c>
      <c r="I372" t="str">
        <f ca="1">IF(Tabella1_2[[#This Row],[DATA SCADENZA]]&lt;TODAY(),"PAGATA","DA PAGARE")</f>
        <v>PAGATA</v>
      </c>
    </row>
    <row r="373" spans="1:9" x14ac:dyDescent="0.3">
      <c r="A373">
        <v>382</v>
      </c>
      <c r="B373" s="2">
        <v>44931</v>
      </c>
      <c r="C373" s="3">
        <v>3850</v>
      </c>
      <c r="D373" t="s">
        <v>6</v>
      </c>
      <c r="E373" t="s">
        <v>14</v>
      </c>
      <c r="F373" s="2">
        <f>Tabella1_2[[#This Row],[DATA FATTURA]]+60</f>
        <v>44991</v>
      </c>
      <c r="G373" s="4">
        <f>Tabella1_2[[#This Row],[IMPORTO]]*0.22</f>
        <v>847</v>
      </c>
      <c r="H373" s="4">
        <f>Tabella1_2[[#This Row],[IMPORTO]]+Tabella1_2[[#This Row],[IVA]]</f>
        <v>4697</v>
      </c>
      <c r="I373" t="str">
        <f ca="1">IF(Tabella1_2[[#This Row],[DATA SCADENZA]]&lt;TODAY(),"PAGATA","DA PAGARE")</f>
        <v>PAGATA</v>
      </c>
    </row>
    <row r="374" spans="1:9" x14ac:dyDescent="0.3">
      <c r="A374">
        <v>455</v>
      </c>
      <c r="B374" s="2">
        <v>44931</v>
      </c>
      <c r="C374" s="3">
        <v>1000</v>
      </c>
      <c r="D374" t="s">
        <v>4</v>
      </c>
      <c r="E374" t="s">
        <v>14</v>
      </c>
      <c r="F374" s="2">
        <f>Tabella1_2[[#This Row],[DATA FATTURA]]+60</f>
        <v>44991</v>
      </c>
      <c r="G374" s="4">
        <f>Tabella1_2[[#This Row],[IMPORTO]]*0.22</f>
        <v>220</v>
      </c>
      <c r="H374" s="4">
        <f>Tabella1_2[[#This Row],[IMPORTO]]+Tabella1_2[[#This Row],[IVA]]</f>
        <v>1220</v>
      </c>
      <c r="I374" t="str">
        <f ca="1">IF(Tabella1_2[[#This Row],[DATA SCADENZA]]&lt;TODAY(),"PAGATA","DA PAGARE")</f>
        <v>PAGATA</v>
      </c>
    </row>
    <row r="375" spans="1:9" x14ac:dyDescent="0.3">
      <c r="A375">
        <v>387</v>
      </c>
      <c r="B375" s="2">
        <v>44931</v>
      </c>
      <c r="C375" s="3">
        <v>4100</v>
      </c>
      <c r="D375" t="s">
        <v>4</v>
      </c>
      <c r="E375" t="s">
        <v>13</v>
      </c>
      <c r="F375" s="2">
        <f>Tabella1_2[[#This Row],[DATA FATTURA]]+60</f>
        <v>44991</v>
      </c>
      <c r="G375" s="4">
        <f>Tabella1_2[[#This Row],[IMPORTO]]*0.22</f>
        <v>902</v>
      </c>
      <c r="H375" s="4">
        <f>Tabella1_2[[#This Row],[IMPORTO]]+Tabella1_2[[#This Row],[IVA]]</f>
        <v>5002</v>
      </c>
      <c r="I375" t="str">
        <f ca="1">IF(Tabella1_2[[#This Row],[DATA SCADENZA]]&lt;TODAY(),"PAGATA","DA PAGARE")</f>
        <v>PAGATA</v>
      </c>
    </row>
    <row r="376" spans="1:9" x14ac:dyDescent="0.3">
      <c r="A376">
        <v>253</v>
      </c>
      <c r="B376" s="2">
        <v>44931</v>
      </c>
      <c r="C376" s="3">
        <v>5140</v>
      </c>
      <c r="D376" t="s">
        <v>8</v>
      </c>
      <c r="E376" t="s">
        <v>11</v>
      </c>
      <c r="F376" s="2">
        <f>Tabella1_2[[#This Row],[DATA FATTURA]]+60</f>
        <v>44991</v>
      </c>
      <c r="G376" s="4">
        <f>Tabella1_2[[#This Row],[IMPORTO]]*0.22</f>
        <v>1130.8</v>
      </c>
      <c r="H376" s="4">
        <f>Tabella1_2[[#This Row],[IMPORTO]]+Tabella1_2[[#This Row],[IVA]]</f>
        <v>6270.8</v>
      </c>
      <c r="I376" t="str">
        <f ca="1">IF(Tabella1_2[[#This Row],[DATA SCADENZA]]&lt;TODAY(),"PAGATA","DA PAGARE")</f>
        <v>PAGATA</v>
      </c>
    </row>
    <row r="377" spans="1:9" x14ac:dyDescent="0.3">
      <c r="A377">
        <v>21</v>
      </c>
      <c r="B377" s="2">
        <v>44931</v>
      </c>
      <c r="C377" s="3">
        <v>500</v>
      </c>
      <c r="D377" t="s">
        <v>6</v>
      </c>
      <c r="E377" t="s">
        <v>14</v>
      </c>
      <c r="F377" s="2">
        <f>Tabella1_2[[#This Row],[DATA FATTURA]]+60</f>
        <v>44991</v>
      </c>
      <c r="G377" s="4">
        <f>Tabella1_2[[#This Row],[IMPORTO]]*0.22</f>
        <v>110</v>
      </c>
      <c r="H377" s="4">
        <f>Tabella1_2[[#This Row],[IMPORTO]]+Tabella1_2[[#This Row],[IVA]]</f>
        <v>610</v>
      </c>
      <c r="I377" t="str">
        <f ca="1">IF(Tabella1_2[[#This Row],[DATA SCADENZA]]&lt;TODAY(),"PAGATA","DA PAGARE")</f>
        <v>PAGATA</v>
      </c>
    </row>
    <row r="378" spans="1:9" x14ac:dyDescent="0.3">
      <c r="A378">
        <v>44</v>
      </c>
      <c r="B378" s="2">
        <v>44931</v>
      </c>
      <c r="C378" s="3">
        <v>960</v>
      </c>
      <c r="D378" t="s">
        <v>22</v>
      </c>
      <c r="E378" t="s">
        <v>12</v>
      </c>
      <c r="F378" s="2">
        <f>Tabella1_2[[#This Row],[DATA FATTURA]]+60</f>
        <v>44991</v>
      </c>
      <c r="G378" s="4">
        <f>Tabella1_2[[#This Row],[IMPORTO]]*0.22</f>
        <v>211.2</v>
      </c>
      <c r="H378" s="4">
        <f>Tabella1_2[[#This Row],[IMPORTO]]+Tabella1_2[[#This Row],[IVA]]</f>
        <v>1171.2</v>
      </c>
      <c r="I378" t="str">
        <f ca="1">IF(Tabella1_2[[#This Row],[DATA SCADENZA]]&lt;TODAY(),"PAGATA","DA PAGARE")</f>
        <v>PAGATA</v>
      </c>
    </row>
    <row r="379" spans="1:9" x14ac:dyDescent="0.3">
      <c r="A379">
        <v>332</v>
      </c>
      <c r="B379" s="2">
        <v>44931</v>
      </c>
      <c r="C379" s="3">
        <v>1350</v>
      </c>
      <c r="D379" t="s">
        <v>8</v>
      </c>
      <c r="E379" t="s">
        <v>13</v>
      </c>
      <c r="F379" s="2">
        <f>Tabella1_2[[#This Row],[DATA FATTURA]]+60</f>
        <v>44991</v>
      </c>
      <c r="G379" s="4">
        <f>Tabella1_2[[#This Row],[IMPORTO]]*0.22</f>
        <v>297</v>
      </c>
      <c r="H379" s="4">
        <f>Tabella1_2[[#This Row],[IMPORTO]]+Tabella1_2[[#This Row],[IVA]]</f>
        <v>1647</v>
      </c>
      <c r="I379" t="str">
        <f ca="1">IF(Tabella1_2[[#This Row],[DATA SCADENZA]]&lt;TODAY(),"PAGATA","DA PAGARE")</f>
        <v>PAGATA</v>
      </c>
    </row>
    <row r="380" spans="1:9" x14ac:dyDescent="0.3">
      <c r="A380">
        <v>185</v>
      </c>
      <c r="B380" s="2">
        <v>44931</v>
      </c>
      <c r="C380" s="3">
        <v>3780</v>
      </c>
      <c r="D380" t="s">
        <v>8</v>
      </c>
      <c r="E380" t="s">
        <v>13</v>
      </c>
      <c r="F380" s="2">
        <f>Tabella1_2[[#This Row],[DATA FATTURA]]+60</f>
        <v>44991</v>
      </c>
      <c r="G380" s="4">
        <f>Tabella1_2[[#This Row],[IMPORTO]]*0.22</f>
        <v>831.6</v>
      </c>
      <c r="H380" s="4">
        <f>Tabella1_2[[#This Row],[IMPORTO]]+Tabella1_2[[#This Row],[IVA]]</f>
        <v>4611.6000000000004</v>
      </c>
      <c r="I380" t="str">
        <f ca="1">IF(Tabella1_2[[#This Row],[DATA SCADENZA]]&lt;TODAY(),"PAGATA","DA PAGARE")</f>
        <v>PAGATA</v>
      </c>
    </row>
    <row r="381" spans="1:9" x14ac:dyDescent="0.3">
      <c r="A381">
        <v>320</v>
      </c>
      <c r="B381" s="2">
        <v>44931</v>
      </c>
      <c r="C381" s="3">
        <v>750</v>
      </c>
      <c r="D381" t="s">
        <v>5</v>
      </c>
      <c r="E381" t="s">
        <v>11</v>
      </c>
      <c r="F381" s="2">
        <f>Tabella1_2[[#This Row],[DATA FATTURA]]+60</f>
        <v>44991</v>
      </c>
      <c r="G381" s="4">
        <f>Tabella1_2[[#This Row],[IMPORTO]]*0.22</f>
        <v>165</v>
      </c>
      <c r="H381" s="4">
        <f>Tabella1_2[[#This Row],[IMPORTO]]+Tabella1_2[[#This Row],[IVA]]</f>
        <v>915</v>
      </c>
      <c r="I381" t="str">
        <f ca="1">IF(Tabella1_2[[#This Row],[DATA SCADENZA]]&lt;TODAY(),"PAGATA","DA PAGARE")</f>
        <v>PAGATA</v>
      </c>
    </row>
    <row r="382" spans="1:9" x14ac:dyDescent="0.3">
      <c r="A382">
        <v>229</v>
      </c>
      <c r="B382" s="2">
        <v>44931</v>
      </c>
      <c r="C382" s="3">
        <v>4660</v>
      </c>
      <c r="D382" t="s">
        <v>6</v>
      </c>
      <c r="E382" t="s">
        <v>12</v>
      </c>
      <c r="F382" s="2">
        <f>Tabella1_2[[#This Row],[DATA FATTURA]]+60</f>
        <v>44991</v>
      </c>
      <c r="G382" s="4">
        <f>Tabella1_2[[#This Row],[IMPORTO]]*0.22</f>
        <v>1025.2</v>
      </c>
      <c r="H382" s="4">
        <f>Tabella1_2[[#This Row],[IMPORTO]]+Tabella1_2[[#This Row],[IVA]]</f>
        <v>5685.2</v>
      </c>
      <c r="I382" t="str">
        <f ca="1">IF(Tabella1_2[[#This Row],[DATA SCADENZA]]&lt;TODAY(),"PAGATA","DA PAGARE")</f>
        <v>PAGATA</v>
      </c>
    </row>
    <row r="383" spans="1:9" x14ac:dyDescent="0.3">
      <c r="A383">
        <v>272</v>
      </c>
      <c r="B383" s="2">
        <v>44931</v>
      </c>
      <c r="C383" s="3">
        <v>5520</v>
      </c>
      <c r="D383" t="s">
        <v>9</v>
      </c>
      <c r="E383" t="s">
        <v>12</v>
      </c>
      <c r="F383" s="2">
        <f>Tabella1_2[[#This Row],[DATA FATTURA]]+60</f>
        <v>44991</v>
      </c>
      <c r="G383" s="4">
        <f>Tabella1_2[[#This Row],[IMPORTO]]*0.22</f>
        <v>1214.4000000000001</v>
      </c>
      <c r="H383" s="4">
        <f>Tabella1_2[[#This Row],[IMPORTO]]+Tabella1_2[[#This Row],[IVA]]</f>
        <v>6734.4</v>
      </c>
      <c r="I383" t="str">
        <f ca="1">IF(Tabella1_2[[#This Row],[DATA SCADENZA]]&lt;TODAY(),"PAGATA","DA PAGARE")</f>
        <v>PAGATA</v>
      </c>
    </row>
    <row r="384" spans="1:9" x14ac:dyDescent="0.3">
      <c r="A384">
        <v>127</v>
      </c>
      <c r="B384" s="2">
        <v>44931</v>
      </c>
      <c r="C384" s="3">
        <v>2620</v>
      </c>
      <c r="D384" t="s">
        <v>6</v>
      </c>
      <c r="E384" t="s">
        <v>11</v>
      </c>
      <c r="F384" s="2">
        <f>Tabella1_2[[#This Row],[DATA FATTURA]]+60</f>
        <v>44991</v>
      </c>
      <c r="G384" s="4">
        <f>Tabella1_2[[#This Row],[IMPORTO]]*0.22</f>
        <v>576.4</v>
      </c>
      <c r="H384" s="4">
        <f>Tabella1_2[[#This Row],[IMPORTO]]+Tabella1_2[[#This Row],[IVA]]</f>
        <v>3196.4</v>
      </c>
      <c r="I384" t="str">
        <f ca="1">IF(Tabella1_2[[#This Row],[DATA SCADENZA]]&lt;TODAY(),"PAGATA","DA PAGARE")</f>
        <v>PAGATA</v>
      </c>
    </row>
    <row r="385" spans="1:9" x14ac:dyDescent="0.3">
      <c r="A385">
        <v>234</v>
      </c>
      <c r="B385" s="2">
        <v>44931</v>
      </c>
      <c r="C385" s="3">
        <v>4760</v>
      </c>
      <c r="D385" t="s">
        <v>4</v>
      </c>
      <c r="E385" t="s">
        <v>13</v>
      </c>
      <c r="F385" s="2">
        <f>Tabella1_2[[#This Row],[DATA FATTURA]]+60</f>
        <v>44991</v>
      </c>
      <c r="G385" s="4">
        <f>Tabella1_2[[#This Row],[IMPORTO]]*0.22</f>
        <v>1047.2</v>
      </c>
      <c r="H385" s="4">
        <f>Tabella1_2[[#This Row],[IMPORTO]]+Tabella1_2[[#This Row],[IVA]]</f>
        <v>5807.2</v>
      </c>
      <c r="I385" t="str">
        <f ca="1">IF(Tabella1_2[[#This Row],[DATA SCADENZA]]&lt;TODAY(),"PAGATA","DA PAGARE")</f>
        <v>PAGATA</v>
      </c>
    </row>
    <row r="386" spans="1:9" x14ac:dyDescent="0.3">
      <c r="A386">
        <v>323</v>
      </c>
      <c r="B386" s="2">
        <v>44931</v>
      </c>
      <c r="C386" s="3">
        <v>900</v>
      </c>
      <c r="D386" t="s">
        <v>9</v>
      </c>
      <c r="E386" t="s">
        <v>11</v>
      </c>
      <c r="F386" s="2">
        <f>Tabella1_2[[#This Row],[DATA FATTURA]]+60</f>
        <v>44991</v>
      </c>
      <c r="G386" s="4">
        <f>Tabella1_2[[#This Row],[IMPORTO]]*0.22</f>
        <v>198</v>
      </c>
      <c r="H386" s="4">
        <f>Tabella1_2[[#This Row],[IMPORTO]]+Tabella1_2[[#This Row],[IVA]]</f>
        <v>1098</v>
      </c>
      <c r="I386" t="str">
        <f ca="1">IF(Tabella1_2[[#This Row],[DATA SCADENZA]]&lt;TODAY(),"PAGATA","DA PAGARE")</f>
        <v>PAGATA</v>
      </c>
    </row>
    <row r="387" spans="1:9" x14ac:dyDescent="0.3">
      <c r="A387">
        <v>327</v>
      </c>
      <c r="B387" s="2">
        <v>44931</v>
      </c>
      <c r="C387" s="3">
        <v>1100</v>
      </c>
      <c r="D387" t="s">
        <v>6</v>
      </c>
      <c r="E387" t="s">
        <v>12</v>
      </c>
      <c r="F387" s="2">
        <f>Tabella1_2[[#This Row],[DATA FATTURA]]+60</f>
        <v>44991</v>
      </c>
      <c r="G387" s="4">
        <f>Tabella1_2[[#This Row],[IMPORTO]]*0.22</f>
        <v>242</v>
      </c>
      <c r="H387" s="4">
        <f>Tabella1_2[[#This Row],[IMPORTO]]+Tabella1_2[[#This Row],[IVA]]</f>
        <v>1342</v>
      </c>
      <c r="I387" t="str">
        <f ca="1">IF(Tabella1_2[[#This Row],[DATA SCADENZA]]&lt;TODAY(),"PAGATA","DA PAGARE")</f>
        <v>PAGATA</v>
      </c>
    </row>
    <row r="388" spans="1:9" x14ac:dyDescent="0.3">
      <c r="A388">
        <v>312</v>
      </c>
      <c r="B388" s="2">
        <v>44931</v>
      </c>
      <c r="C388" s="3">
        <v>350</v>
      </c>
      <c r="D388" t="s">
        <v>7</v>
      </c>
      <c r="E388" t="s">
        <v>14</v>
      </c>
      <c r="F388" s="2">
        <f>Tabella1_2[[#This Row],[DATA FATTURA]]+60</f>
        <v>44991</v>
      </c>
      <c r="G388" s="4">
        <f>Tabella1_2[[#This Row],[IMPORTO]]*0.22</f>
        <v>77</v>
      </c>
      <c r="H388" s="4">
        <f>Tabella1_2[[#This Row],[IMPORTO]]+Tabella1_2[[#This Row],[IVA]]</f>
        <v>427</v>
      </c>
      <c r="I388" t="str">
        <f ca="1">IF(Tabella1_2[[#This Row],[DATA SCADENZA]]&lt;TODAY(),"PAGATA","DA PAGARE")</f>
        <v>PAGATA</v>
      </c>
    </row>
    <row r="389" spans="1:9" x14ac:dyDescent="0.3">
      <c r="A389">
        <v>325</v>
      </c>
      <c r="B389" s="2">
        <v>44931</v>
      </c>
      <c r="C389" s="3">
        <v>1000</v>
      </c>
      <c r="D389" t="s">
        <v>4</v>
      </c>
      <c r="E389" t="s">
        <v>13</v>
      </c>
      <c r="F389" s="2">
        <f>Tabella1_2[[#This Row],[DATA FATTURA]]+60</f>
        <v>44991</v>
      </c>
      <c r="G389" s="4">
        <f>Tabella1_2[[#This Row],[IMPORTO]]*0.22</f>
        <v>220</v>
      </c>
      <c r="H389" s="4">
        <f>Tabella1_2[[#This Row],[IMPORTO]]+Tabella1_2[[#This Row],[IVA]]</f>
        <v>1220</v>
      </c>
      <c r="I389" t="str">
        <f ca="1">IF(Tabella1_2[[#This Row],[DATA SCADENZA]]&lt;TODAY(),"PAGATA","DA PAGARE")</f>
        <v>PAGATA</v>
      </c>
    </row>
    <row r="390" spans="1:9" x14ac:dyDescent="0.3">
      <c r="A390">
        <v>58</v>
      </c>
      <c r="B390" s="2">
        <v>44930</v>
      </c>
      <c r="C390" s="3">
        <v>1240</v>
      </c>
      <c r="D390" t="s">
        <v>3</v>
      </c>
      <c r="E390" t="s">
        <v>12</v>
      </c>
      <c r="F390" s="2">
        <f>Tabella1_2[[#This Row],[DATA FATTURA]]+60</f>
        <v>44990</v>
      </c>
      <c r="G390" s="4">
        <f>Tabella1_2[[#This Row],[IMPORTO]]*0.22</f>
        <v>272.8</v>
      </c>
      <c r="H390" s="4">
        <f>Tabella1_2[[#This Row],[IMPORTO]]+Tabella1_2[[#This Row],[IVA]]</f>
        <v>1512.8</v>
      </c>
      <c r="I390" t="str">
        <f ca="1">IF(Tabella1_2[[#This Row],[DATA SCADENZA]]&lt;TODAY(),"PAGATA","DA PAGARE")</f>
        <v>PAGATA</v>
      </c>
    </row>
    <row r="391" spans="1:9" x14ac:dyDescent="0.3">
      <c r="A391">
        <v>456</v>
      </c>
      <c r="B391" s="2">
        <v>44930</v>
      </c>
      <c r="C391" s="3">
        <v>1800</v>
      </c>
      <c r="D391" t="s">
        <v>5</v>
      </c>
      <c r="E391" t="s">
        <v>11</v>
      </c>
      <c r="F391" s="2">
        <f>Tabella1_2[[#This Row],[DATA FATTURA]]+60</f>
        <v>44990</v>
      </c>
      <c r="G391" s="4">
        <f>Tabella1_2[[#This Row],[IMPORTO]]*0.22</f>
        <v>396</v>
      </c>
      <c r="H391" s="4">
        <f>Tabella1_2[[#This Row],[IMPORTO]]+Tabella1_2[[#This Row],[IVA]]</f>
        <v>2196</v>
      </c>
      <c r="I391" t="str">
        <f ca="1">IF(Tabella1_2[[#This Row],[DATA SCADENZA]]&lt;TODAY(),"PAGATA","DA PAGARE")</f>
        <v>PAGATA</v>
      </c>
    </row>
    <row r="392" spans="1:9" x14ac:dyDescent="0.3">
      <c r="A392">
        <v>8</v>
      </c>
      <c r="B392" s="2">
        <v>44930</v>
      </c>
      <c r="C392" s="3">
        <v>240</v>
      </c>
      <c r="D392" t="s">
        <v>6</v>
      </c>
      <c r="E392" t="s">
        <v>11</v>
      </c>
      <c r="F392" s="2">
        <f>Tabella1_2[[#This Row],[DATA FATTURA]]+60</f>
        <v>44990</v>
      </c>
      <c r="G392" s="4">
        <f>Tabella1_2[[#This Row],[IMPORTO]]*0.22</f>
        <v>52.8</v>
      </c>
      <c r="H392" s="4">
        <f>Tabella1_2[[#This Row],[IMPORTO]]+Tabella1_2[[#This Row],[IVA]]</f>
        <v>292.8</v>
      </c>
      <c r="I392" t="str">
        <f ca="1">IF(Tabella1_2[[#This Row],[DATA SCADENZA]]&lt;TODAY(),"PAGATA","DA PAGARE")</f>
        <v>PAGATA</v>
      </c>
    </row>
    <row r="393" spans="1:9" x14ac:dyDescent="0.3">
      <c r="A393">
        <v>485</v>
      </c>
      <c r="B393" s="2">
        <v>44930</v>
      </c>
      <c r="C393" s="3">
        <v>5500</v>
      </c>
      <c r="D393" t="s">
        <v>8</v>
      </c>
      <c r="E393" t="s">
        <v>13</v>
      </c>
      <c r="F393" s="2">
        <f>Tabella1_2[[#This Row],[DATA FATTURA]]+60</f>
        <v>44990</v>
      </c>
      <c r="G393" s="4">
        <f>Tabella1_2[[#This Row],[IMPORTO]]*0.22</f>
        <v>1210</v>
      </c>
      <c r="H393" s="4">
        <f>Tabella1_2[[#This Row],[IMPORTO]]+Tabella1_2[[#This Row],[IVA]]</f>
        <v>6710</v>
      </c>
      <c r="I393" t="str">
        <f ca="1">IF(Tabella1_2[[#This Row],[DATA SCADENZA]]&lt;TODAY(),"PAGATA","DA PAGARE")</f>
        <v>PAGATA</v>
      </c>
    </row>
    <row r="394" spans="1:9" x14ac:dyDescent="0.3">
      <c r="A394">
        <v>6</v>
      </c>
      <c r="B394" s="2">
        <v>44930</v>
      </c>
      <c r="C394" s="3">
        <v>200</v>
      </c>
      <c r="D394" t="s">
        <v>7</v>
      </c>
      <c r="E394" t="s">
        <v>12</v>
      </c>
      <c r="F394" s="2">
        <f>Tabella1_2[[#This Row],[DATA FATTURA]]+60</f>
        <v>44990</v>
      </c>
      <c r="G394" s="4">
        <f>Tabella1_2[[#This Row],[IMPORTO]]*0.22</f>
        <v>44</v>
      </c>
      <c r="H394" s="4">
        <f>Tabella1_2[[#This Row],[IMPORTO]]+Tabella1_2[[#This Row],[IVA]]</f>
        <v>244</v>
      </c>
      <c r="I394" t="str">
        <f ca="1">IF(Tabella1_2[[#This Row],[DATA SCADENZA]]&lt;TODAY(),"PAGATA","DA PAGARE")</f>
        <v>PAGATA</v>
      </c>
    </row>
    <row r="395" spans="1:9" x14ac:dyDescent="0.3">
      <c r="A395">
        <v>434</v>
      </c>
      <c r="B395" s="2">
        <v>44930</v>
      </c>
      <c r="C395" s="3">
        <v>6450</v>
      </c>
      <c r="D395" t="s">
        <v>8</v>
      </c>
      <c r="E395" t="s">
        <v>12</v>
      </c>
      <c r="F395" s="2">
        <f>Tabella1_2[[#This Row],[DATA FATTURA]]+60</f>
        <v>44990</v>
      </c>
      <c r="G395" s="4">
        <f>Tabella1_2[[#This Row],[IMPORTO]]*0.22</f>
        <v>1419</v>
      </c>
      <c r="H395" s="4">
        <f>Tabella1_2[[#This Row],[IMPORTO]]+Tabella1_2[[#This Row],[IVA]]</f>
        <v>7869</v>
      </c>
      <c r="I395" t="str">
        <f ca="1">IF(Tabella1_2[[#This Row],[DATA SCADENZA]]&lt;TODAY(),"PAGATA","DA PAGARE")</f>
        <v>PAGATA</v>
      </c>
    </row>
    <row r="396" spans="1:9" x14ac:dyDescent="0.3">
      <c r="A396">
        <v>475</v>
      </c>
      <c r="B396" s="2">
        <v>44930</v>
      </c>
      <c r="C396" s="3">
        <v>6500</v>
      </c>
      <c r="D396" t="s">
        <v>22</v>
      </c>
      <c r="E396" t="s">
        <v>12</v>
      </c>
      <c r="F396" s="2">
        <f>Tabella1_2[[#This Row],[DATA FATTURA]]+60</f>
        <v>44990</v>
      </c>
      <c r="G396" s="4">
        <f>Tabella1_2[[#This Row],[IMPORTO]]*0.22</f>
        <v>1430</v>
      </c>
      <c r="H396" s="4">
        <f>Tabella1_2[[#This Row],[IMPORTO]]+Tabella1_2[[#This Row],[IVA]]</f>
        <v>7930</v>
      </c>
      <c r="I396" t="str">
        <f ca="1">IF(Tabella1_2[[#This Row],[DATA SCADENZA]]&lt;TODAY(),"PAGATA","DA PAGARE")</f>
        <v>PAGATA</v>
      </c>
    </row>
    <row r="397" spans="1:9" x14ac:dyDescent="0.3">
      <c r="A397">
        <v>66</v>
      </c>
      <c r="B397" s="2">
        <v>44930</v>
      </c>
      <c r="C397" s="3">
        <v>1400</v>
      </c>
      <c r="D397" t="s">
        <v>8</v>
      </c>
      <c r="E397" t="s">
        <v>13</v>
      </c>
      <c r="F397" s="2">
        <f>Tabella1_2[[#This Row],[DATA FATTURA]]+60</f>
        <v>44990</v>
      </c>
      <c r="G397" s="4">
        <f>Tabella1_2[[#This Row],[IMPORTO]]*0.22</f>
        <v>308</v>
      </c>
      <c r="H397" s="4">
        <f>Tabella1_2[[#This Row],[IMPORTO]]+Tabella1_2[[#This Row],[IVA]]</f>
        <v>1708</v>
      </c>
      <c r="I397" t="str">
        <f ca="1">IF(Tabella1_2[[#This Row],[DATA SCADENZA]]&lt;TODAY(),"PAGATA","DA PAGARE")</f>
        <v>PAGATA</v>
      </c>
    </row>
    <row r="398" spans="1:9" x14ac:dyDescent="0.3">
      <c r="A398">
        <v>296</v>
      </c>
      <c r="B398" s="2">
        <v>44930</v>
      </c>
      <c r="C398" s="3">
        <v>500</v>
      </c>
      <c r="D398" t="s">
        <v>3</v>
      </c>
      <c r="E398" t="s">
        <v>12</v>
      </c>
      <c r="F398" s="2">
        <f>Tabella1_2[[#This Row],[DATA FATTURA]]+60</f>
        <v>44990</v>
      </c>
      <c r="G398" s="4">
        <f>Tabella1_2[[#This Row],[IMPORTO]]*0.22</f>
        <v>110</v>
      </c>
      <c r="H398" s="4">
        <f>Tabella1_2[[#This Row],[IMPORTO]]+Tabella1_2[[#This Row],[IVA]]</f>
        <v>610</v>
      </c>
      <c r="I398" t="str">
        <f ca="1">IF(Tabella1_2[[#This Row],[DATA SCADENZA]]&lt;TODAY(),"PAGATA","DA PAGARE")</f>
        <v>PAGATA</v>
      </c>
    </row>
    <row r="399" spans="1:9" x14ac:dyDescent="0.3">
      <c r="A399">
        <v>282</v>
      </c>
      <c r="B399" s="2">
        <v>44930</v>
      </c>
      <c r="C399" s="3">
        <v>5720</v>
      </c>
      <c r="D399" t="s">
        <v>22</v>
      </c>
      <c r="E399" t="s">
        <v>12</v>
      </c>
      <c r="F399" s="2">
        <f>Tabella1_2[[#This Row],[DATA FATTURA]]+60</f>
        <v>44990</v>
      </c>
      <c r="G399" s="4">
        <f>Tabella1_2[[#This Row],[IMPORTO]]*0.22</f>
        <v>1258.4000000000001</v>
      </c>
      <c r="H399" s="4">
        <f>Tabella1_2[[#This Row],[IMPORTO]]+Tabella1_2[[#This Row],[IVA]]</f>
        <v>6978.4</v>
      </c>
      <c r="I399" t="str">
        <f ca="1">IF(Tabella1_2[[#This Row],[DATA SCADENZA]]&lt;TODAY(),"PAGATA","DA PAGARE")</f>
        <v>PAGATA</v>
      </c>
    </row>
    <row r="400" spans="1:9" x14ac:dyDescent="0.3">
      <c r="A400">
        <v>300</v>
      </c>
      <c r="B400" s="2">
        <v>44930</v>
      </c>
      <c r="C400" s="3">
        <v>1300</v>
      </c>
      <c r="D400" t="s">
        <v>22</v>
      </c>
      <c r="E400" t="s">
        <v>12</v>
      </c>
      <c r="F400" s="2">
        <f>Tabella1_2[[#This Row],[DATA FATTURA]]+60</f>
        <v>44990</v>
      </c>
      <c r="G400" s="4">
        <f>Tabella1_2[[#This Row],[IMPORTO]]*0.22</f>
        <v>286</v>
      </c>
      <c r="H400" s="4">
        <f>Tabella1_2[[#This Row],[IMPORTO]]+Tabella1_2[[#This Row],[IVA]]</f>
        <v>1586</v>
      </c>
      <c r="I400" t="str">
        <f ca="1">IF(Tabella1_2[[#This Row],[DATA SCADENZA]]&lt;TODAY(),"PAGATA","DA PAGARE")</f>
        <v>PAGATA</v>
      </c>
    </row>
    <row r="401" spans="1:9" x14ac:dyDescent="0.3">
      <c r="A401">
        <v>176</v>
      </c>
      <c r="B401" s="2">
        <v>44930</v>
      </c>
      <c r="C401" s="3">
        <v>3600</v>
      </c>
      <c r="D401" t="s">
        <v>7</v>
      </c>
      <c r="E401" t="s">
        <v>11</v>
      </c>
      <c r="F401" s="2">
        <f>Tabella1_2[[#This Row],[DATA FATTURA]]+60</f>
        <v>44990</v>
      </c>
      <c r="G401" s="4">
        <f>Tabella1_2[[#This Row],[IMPORTO]]*0.22</f>
        <v>792</v>
      </c>
      <c r="H401" s="4">
        <f>Tabella1_2[[#This Row],[IMPORTO]]+Tabella1_2[[#This Row],[IVA]]</f>
        <v>4392</v>
      </c>
      <c r="I401" t="str">
        <f ca="1">IF(Tabella1_2[[#This Row],[DATA SCADENZA]]&lt;TODAY(),"PAGATA","DA PAGARE")</f>
        <v>PAGATA</v>
      </c>
    </row>
    <row r="402" spans="1:9" x14ac:dyDescent="0.3">
      <c r="A402">
        <v>413</v>
      </c>
      <c r="B402" s="2">
        <v>44930</v>
      </c>
      <c r="C402" s="3">
        <v>5400</v>
      </c>
      <c r="D402" t="s">
        <v>3</v>
      </c>
      <c r="E402" t="s">
        <v>14</v>
      </c>
      <c r="F402" s="2">
        <f>Tabella1_2[[#This Row],[DATA FATTURA]]+60</f>
        <v>44990</v>
      </c>
      <c r="G402" s="4">
        <f>Tabella1_2[[#This Row],[IMPORTO]]*0.22</f>
        <v>1188</v>
      </c>
      <c r="H402" s="4">
        <f>Tabella1_2[[#This Row],[IMPORTO]]+Tabella1_2[[#This Row],[IVA]]</f>
        <v>6588</v>
      </c>
      <c r="I402" t="str">
        <f ca="1">IF(Tabella1_2[[#This Row],[DATA SCADENZA]]&lt;TODAY(),"PAGATA","DA PAGARE")</f>
        <v>PAGATA</v>
      </c>
    </row>
    <row r="403" spans="1:9" x14ac:dyDescent="0.3">
      <c r="A403">
        <v>477</v>
      </c>
      <c r="B403" s="2">
        <v>44930</v>
      </c>
      <c r="C403" s="3">
        <v>6300</v>
      </c>
      <c r="D403" t="s">
        <v>3</v>
      </c>
      <c r="E403" t="s">
        <v>11</v>
      </c>
      <c r="F403" s="2">
        <f>Tabella1_2[[#This Row],[DATA FATTURA]]+60</f>
        <v>44990</v>
      </c>
      <c r="G403" s="4">
        <f>Tabella1_2[[#This Row],[IMPORTO]]*0.22</f>
        <v>1386</v>
      </c>
      <c r="H403" s="4">
        <f>Tabella1_2[[#This Row],[IMPORTO]]+Tabella1_2[[#This Row],[IVA]]</f>
        <v>7686</v>
      </c>
      <c r="I403" t="str">
        <f ca="1">IF(Tabella1_2[[#This Row],[DATA SCADENZA]]&lt;TODAY(),"PAGATA","DA PAGARE")</f>
        <v>PAGATA</v>
      </c>
    </row>
    <row r="404" spans="1:9" x14ac:dyDescent="0.3">
      <c r="A404">
        <v>150</v>
      </c>
      <c r="B404" s="2">
        <v>44930</v>
      </c>
      <c r="C404" s="3">
        <v>3080</v>
      </c>
      <c r="D404" t="s">
        <v>5</v>
      </c>
      <c r="E404" t="s">
        <v>13</v>
      </c>
      <c r="F404" s="2">
        <f>Tabella1_2[[#This Row],[DATA FATTURA]]+60</f>
        <v>44990</v>
      </c>
      <c r="G404" s="4">
        <f>Tabella1_2[[#This Row],[IMPORTO]]*0.22</f>
        <v>677.6</v>
      </c>
      <c r="H404" s="4">
        <f>Tabella1_2[[#This Row],[IMPORTO]]+Tabella1_2[[#This Row],[IVA]]</f>
        <v>3757.6</v>
      </c>
      <c r="I404" t="str">
        <f ca="1">IF(Tabella1_2[[#This Row],[DATA SCADENZA]]&lt;TODAY(),"PAGATA","DA PAGARE")</f>
        <v>PAGATA</v>
      </c>
    </row>
    <row r="405" spans="1:9" x14ac:dyDescent="0.3">
      <c r="A405">
        <v>49</v>
      </c>
      <c r="B405" s="2">
        <v>44930</v>
      </c>
      <c r="C405" s="3">
        <v>1060</v>
      </c>
      <c r="D405" t="s">
        <v>8</v>
      </c>
      <c r="E405" t="s">
        <v>14</v>
      </c>
      <c r="F405" s="2">
        <f>Tabella1_2[[#This Row],[DATA FATTURA]]+60</f>
        <v>44990</v>
      </c>
      <c r="G405" s="4">
        <f>Tabella1_2[[#This Row],[IMPORTO]]*0.22</f>
        <v>233.2</v>
      </c>
      <c r="H405" s="4">
        <f>Tabella1_2[[#This Row],[IMPORTO]]+Tabella1_2[[#This Row],[IVA]]</f>
        <v>1293.2</v>
      </c>
      <c r="I405" t="str">
        <f ca="1">IF(Tabella1_2[[#This Row],[DATA SCADENZA]]&lt;TODAY(),"PAGATA","DA PAGARE")</f>
        <v>PAGATA</v>
      </c>
    </row>
    <row r="406" spans="1:9" x14ac:dyDescent="0.3">
      <c r="A406">
        <v>356</v>
      </c>
      <c r="B406" s="2">
        <v>44930</v>
      </c>
      <c r="C406" s="3">
        <v>2550</v>
      </c>
      <c r="D406" t="s">
        <v>22</v>
      </c>
      <c r="E406" t="s">
        <v>12</v>
      </c>
      <c r="F406" s="2">
        <f>Tabella1_2[[#This Row],[DATA FATTURA]]+60</f>
        <v>44990</v>
      </c>
      <c r="G406" s="4">
        <f>Tabella1_2[[#This Row],[IMPORTO]]*0.22</f>
        <v>561</v>
      </c>
      <c r="H406" s="4">
        <f>Tabella1_2[[#This Row],[IMPORTO]]+Tabella1_2[[#This Row],[IVA]]</f>
        <v>3111</v>
      </c>
      <c r="I406" t="str">
        <f ca="1">IF(Tabella1_2[[#This Row],[DATA SCADENZA]]&lt;TODAY(),"PAGATA","DA PAGARE")</f>
        <v>PAGATA</v>
      </c>
    </row>
    <row r="407" spans="1:9" x14ac:dyDescent="0.3">
      <c r="A407">
        <v>259</v>
      </c>
      <c r="B407" s="2">
        <v>44930</v>
      </c>
      <c r="C407" s="3">
        <v>5260</v>
      </c>
      <c r="D407" t="s">
        <v>6</v>
      </c>
      <c r="E407" t="s">
        <v>14</v>
      </c>
      <c r="F407" s="2">
        <f>Tabella1_2[[#This Row],[DATA FATTURA]]+60</f>
        <v>44990</v>
      </c>
      <c r="G407" s="4">
        <f>Tabella1_2[[#This Row],[IMPORTO]]*0.22</f>
        <v>1157.2</v>
      </c>
      <c r="H407" s="4">
        <f>Tabella1_2[[#This Row],[IMPORTO]]+Tabella1_2[[#This Row],[IVA]]</f>
        <v>6417.2</v>
      </c>
      <c r="I407" t="str">
        <f ca="1">IF(Tabella1_2[[#This Row],[DATA SCADENZA]]&lt;TODAY(),"PAGATA","DA PAGARE")</f>
        <v>PAGATA</v>
      </c>
    </row>
    <row r="408" spans="1:9" x14ac:dyDescent="0.3">
      <c r="A408">
        <v>85</v>
      </c>
      <c r="B408" s="2">
        <v>44930</v>
      </c>
      <c r="C408" s="3">
        <v>1780</v>
      </c>
      <c r="D408" t="s">
        <v>9</v>
      </c>
      <c r="E408" t="s">
        <v>11</v>
      </c>
      <c r="F408" s="2">
        <f>Tabella1_2[[#This Row],[DATA FATTURA]]+60</f>
        <v>44990</v>
      </c>
      <c r="G408" s="4">
        <f>Tabella1_2[[#This Row],[IMPORTO]]*0.22</f>
        <v>391.6</v>
      </c>
      <c r="H408" s="4">
        <f>Tabella1_2[[#This Row],[IMPORTO]]+Tabella1_2[[#This Row],[IVA]]</f>
        <v>2171.6</v>
      </c>
      <c r="I408" t="str">
        <f ca="1">IF(Tabella1_2[[#This Row],[DATA SCADENZA]]&lt;TODAY(),"PAGATA","DA PAGARE")</f>
        <v>PAGATA</v>
      </c>
    </row>
    <row r="409" spans="1:9" x14ac:dyDescent="0.3">
      <c r="A409">
        <v>104</v>
      </c>
      <c r="B409" s="2">
        <v>44930</v>
      </c>
      <c r="C409" s="3">
        <v>2160</v>
      </c>
      <c r="D409" t="s">
        <v>4</v>
      </c>
      <c r="E409" t="s">
        <v>12</v>
      </c>
      <c r="F409" s="2">
        <f>Tabella1_2[[#This Row],[DATA FATTURA]]+60</f>
        <v>44990</v>
      </c>
      <c r="G409" s="4">
        <f>Tabella1_2[[#This Row],[IMPORTO]]*0.22</f>
        <v>475.2</v>
      </c>
      <c r="H409" s="4">
        <f>Tabella1_2[[#This Row],[IMPORTO]]+Tabella1_2[[#This Row],[IVA]]</f>
        <v>2635.2</v>
      </c>
      <c r="I409" t="str">
        <f ca="1">IF(Tabella1_2[[#This Row],[DATA SCADENZA]]&lt;TODAY(),"PAGATA","DA PAGARE")</f>
        <v>PAGATA</v>
      </c>
    </row>
    <row r="410" spans="1:9" x14ac:dyDescent="0.3">
      <c r="A410">
        <v>92</v>
      </c>
      <c r="B410" s="2">
        <v>44930</v>
      </c>
      <c r="C410" s="3">
        <v>1920</v>
      </c>
      <c r="D410" t="s">
        <v>3</v>
      </c>
      <c r="E410" t="s">
        <v>11</v>
      </c>
      <c r="F410" s="2">
        <f>Tabella1_2[[#This Row],[DATA FATTURA]]+60</f>
        <v>44990</v>
      </c>
      <c r="G410" s="4">
        <f>Tabella1_2[[#This Row],[IMPORTO]]*0.22</f>
        <v>422.4</v>
      </c>
      <c r="H410" s="4">
        <f>Tabella1_2[[#This Row],[IMPORTO]]+Tabella1_2[[#This Row],[IVA]]</f>
        <v>2342.4</v>
      </c>
      <c r="I410" t="str">
        <f ca="1">IF(Tabella1_2[[#This Row],[DATA SCADENZA]]&lt;TODAY(),"PAGATA","DA PAGARE")</f>
        <v>PAGATA</v>
      </c>
    </row>
    <row r="411" spans="1:9" x14ac:dyDescent="0.3">
      <c r="A411">
        <v>156</v>
      </c>
      <c r="B411" s="2">
        <v>44930</v>
      </c>
      <c r="C411" s="3">
        <v>3200</v>
      </c>
      <c r="D411" t="s">
        <v>5</v>
      </c>
      <c r="E411" t="s">
        <v>12</v>
      </c>
      <c r="F411" s="2">
        <f>Tabella1_2[[#This Row],[DATA FATTURA]]+60</f>
        <v>44990</v>
      </c>
      <c r="G411" s="4">
        <f>Tabella1_2[[#This Row],[IMPORTO]]*0.22</f>
        <v>704</v>
      </c>
      <c r="H411" s="4">
        <f>Tabella1_2[[#This Row],[IMPORTO]]+Tabella1_2[[#This Row],[IVA]]</f>
        <v>3904</v>
      </c>
      <c r="I411" t="str">
        <f ca="1">IF(Tabella1_2[[#This Row],[DATA SCADENZA]]&lt;TODAY(),"PAGATA","DA PAGARE")</f>
        <v>PAGATA</v>
      </c>
    </row>
    <row r="412" spans="1:9" x14ac:dyDescent="0.3">
      <c r="A412">
        <v>22</v>
      </c>
      <c r="B412" s="2">
        <v>44930</v>
      </c>
      <c r="C412" s="3">
        <v>520</v>
      </c>
      <c r="D412" t="s">
        <v>3</v>
      </c>
      <c r="E412" t="s">
        <v>11</v>
      </c>
      <c r="F412" s="2">
        <f>Tabella1_2[[#This Row],[DATA FATTURA]]+60</f>
        <v>44990</v>
      </c>
      <c r="G412" s="4">
        <f>Tabella1_2[[#This Row],[IMPORTO]]*0.22</f>
        <v>114.4</v>
      </c>
      <c r="H412" s="4">
        <f>Tabella1_2[[#This Row],[IMPORTO]]+Tabella1_2[[#This Row],[IVA]]</f>
        <v>634.4</v>
      </c>
      <c r="I412" t="str">
        <f ca="1">IF(Tabella1_2[[#This Row],[DATA SCADENZA]]&lt;TODAY(),"PAGATA","DA PAGARE")</f>
        <v>PAGATA</v>
      </c>
    </row>
    <row r="413" spans="1:9" x14ac:dyDescent="0.3">
      <c r="A413">
        <v>202</v>
      </c>
      <c r="B413" s="2">
        <v>44930</v>
      </c>
      <c r="C413" s="3">
        <v>4120</v>
      </c>
      <c r="D413" t="s">
        <v>8</v>
      </c>
      <c r="E413" t="s">
        <v>12</v>
      </c>
      <c r="F413" s="2">
        <f>Tabella1_2[[#This Row],[DATA FATTURA]]+60</f>
        <v>44990</v>
      </c>
      <c r="G413" s="4">
        <f>Tabella1_2[[#This Row],[IMPORTO]]*0.22</f>
        <v>906.4</v>
      </c>
      <c r="H413" s="4">
        <f>Tabella1_2[[#This Row],[IMPORTO]]+Tabella1_2[[#This Row],[IVA]]</f>
        <v>5026.3999999999996</v>
      </c>
      <c r="I413" t="str">
        <f ca="1">IF(Tabella1_2[[#This Row],[DATA SCADENZA]]&lt;TODAY(),"PAGATA","DA PAGARE")</f>
        <v>PAGATA</v>
      </c>
    </row>
    <row r="414" spans="1:9" x14ac:dyDescent="0.3">
      <c r="A414">
        <v>227</v>
      </c>
      <c r="B414" s="2">
        <v>44930</v>
      </c>
      <c r="C414" s="3">
        <v>4620</v>
      </c>
      <c r="D414" t="s">
        <v>7</v>
      </c>
      <c r="E414" t="s">
        <v>13</v>
      </c>
      <c r="F414" s="2">
        <f>Tabella1_2[[#This Row],[DATA FATTURA]]+60</f>
        <v>44990</v>
      </c>
      <c r="G414" s="4">
        <f>Tabella1_2[[#This Row],[IMPORTO]]*0.22</f>
        <v>1016.4</v>
      </c>
      <c r="H414" s="4">
        <f>Tabella1_2[[#This Row],[IMPORTO]]+Tabella1_2[[#This Row],[IVA]]</f>
        <v>5636.4</v>
      </c>
      <c r="I414" t="str">
        <f ca="1">IF(Tabella1_2[[#This Row],[DATA SCADENZA]]&lt;TODAY(),"PAGATA","DA PAGARE")</f>
        <v>PAGATA</v>
      </c>
    </row>
    <row r="415" spans="1:9" x14ac:dyDescent="0.3">
      <c r="A415">
        <v>284</v>
      </c>
      <c r="B415" s="2">
        <v>44930</v>
      </c>
      <c r="C415" s="3">
        <v>5760</v>
      </c>
      <c r="D415" t="s">
        <v>8</v>
      </c>
      <c r="E415" t="s">
        <v>14</v>
      </c>
      <c r="F415" s="2">
        <f>Tabella1_2[[#This Row],[DATA FATTURA]]+60</f>
        <v>44990</v>
      </c>
      <c r="G415" s="4">
        <f>Tabella1_2[[#This Row],[IMPORTO]]*0.22</f>
        <v>1267.2</v>
      </c>
      <c r="H415" s="4">
        <f>Tabella1_2[[#This Row],[IMPORTO]]+Tabella1_2[[#This Row],[IVA]]</f>
        <v>7027.2</v>
      </c>
      <c r="I415" t="str">
        <f ca="1">IF(Tabella1_2[[#This Row],[DATA SCADENZA]]&lt;TODAY(),"PAGATA","DA PAGARE")</f>
        <v>PAGATA</v>
      </c>
    </row>
    <row r="416" spans="1:9" x14ac:dyDescent="0.3">
      <c r="A416">
        <v>487</v>
      </c>
      <c r="B416" s="2">
        <v>44930</v>
      </c>
      <c r="C416" s="3">
        <v>5300</v>
      </c>
      <c r="D416" t="s">
        <v>22</v>
      </c>
      <c r="E416" t="s">
        <v>13</v>
      </c>
      <c r="F416" s="2">
        <f>Tabella1_2[[#This Row],[DATA FATTURA]]+60</f>
        <v>44990</v>
      </c>
      <c r="G416" s="4">
        <f>Tabella1_2[[#This Row],[IMPORTO]]*0.22</f>
        <v>1166</v>
      </c>
      <c r="H416" s="4">
        <f>Tabella1_2[[#This Row],[IMPORTO]]+Tabella1_2[[#This Row],[IVA]]</f>
        <v>6466</v>
      </c>
      <c r="I416" t="str">
        <f ca="1">IF(Tabella1_2[[#This Row],[DATA SCADENZA]]&lt;TODAY(),"PAGATA","DA PAGARE")</f>
        <v>PAGATA</v>
      </c>
    </row>
    <row r="417" spans="1:9" x14ac:dyDescent="0.3">
      <c r="A417">
        <v>148</v>
      </c>
      <c r="B417" s="2">
        <v>44930</v>
      </c>
      <c r="C417" s="3">
        <v>3040</v>
      </c>
      <c r="D417" t="s">
        <v>8</v>
      </c>
      <c r="E417" t="s">
        <v>11</v>
      </c>
      <c r="F417" s="2">
        <f>Tabella1_2[[#This Row],[DATA FATTURA]]+60</f>
        <v>44990</v>
      </c>
      <c r="G417" s="4">
        <f>Tabella1_2[[#This Row],[IMPORTO]]*0.22</f>
        <v>668.8</v>
      </c>
      <c r="H417" s="4">
        <f>Tabella1_2[[#This Row],[IMPORTO]]+Tabella1_2[[#This Row],[IVA]]</f>
        <v>3708.8</v>
      </c>
      <c r="I417" t="str">
        <f ca="1">IF(Tabella1_2[[#This Row],[DATA SCADENZA]]&lt;TODAY(),"PAGATA","DA PAGARE")</f>
        <v>PAGATA</v>
      </c>
    </row>
    <row r="418" spans="1:9" x14ac:dyDescent="0.3">
      <c r="A418">
        <v>478</v>
      </c>
      <c r="B418" s="2">
        <v>44930</v>
      </c>
      <c r="C418" s="3">
        <v>6200</v>
      </c>
      <c r="D418" t="s">
        <v>4</v>
      </c>
      <c r="E418" t="s">
        <v>12</v>
      </c>
      <c r="F418" s="2">
        <f>Tabella1_2[[#This Row],[DATA FATTURA]]+60</f>
        <v>44990</v>
      </c>
      <c r="G418" s="4">
        <f>Tabella1_2[[#This Row],[IMPORTO]]*0.22</f>
        <v>1364</v>
      </c>
      <c r="H418" s="4">
        <f>Tabella1_2[[#This Row],[IMPORTO]]+Tabella1_2[[#This Row],[IVA]]</f>
        <v>7564</v>
      </c>
      <c r="I418" t="str">
        <f ca="1">IF(Tabella1_2[[#This Row],[DATA SCADENZA]]&lt;TODAY(),"PAGATA","DA PAGARE")</f>
        <v>PAGATA</v>
      </c>
    </row>
    <row r="419" spans="1:9" x14ac:dyDescent="0.3">
      <c r="A419">
        <v>354</v>
      </c>
      <c r="B419" s="2">
        <v>44930</v>
      </c>
      <c r="C419" s="3">
        <v>2450</v>
      </c>
      <c r="D419" t="s">
        <v>5</v>
      </c>
      <c r="E419" t="s">
        <v>14</v>
      </c>
      <c r="F419" s="2">
        <f>Tabella1_2[[#This Row],[DATA FATTURA]]+60</f>
        <v>44990</v>
      </c>
      <c r="G419" s="4">
        <f>Tabella1_2[[#This Row],[IMPORTO]]*0.22</f>
        <v>539</v>
      </c>
      <c r="H419" s="4">
        <f>Tabella1_2[[#This Row],[IMPORTO]]+Tabella1_2[[#This Row],[IVA]]</f>
        <v>2989</v>
      </c>
      <c r="I419" t="str">
        <f ca="1">IF(Tabella1_2[[#This Row],[DATA SCADENZA]]&lt;TODAY(),"PAGATA","DA PAGARE")</f>
        <v>PAGATA</v>
      </c>
    </row>
    <row r="420" spans="1:9" x14ac:dyDescent="0.3">
      <c r="A420">
        <v>355</v>
      </c>
      <c r="B420" s="2">
        <v>44930</v>
      </c>
      <c r="C420" s="3">
        <v>2500</v>
      </c>
      <c r="D420" t="s">
        <v>8</v>
      </c>
      <c r="E420" t="s">
        <v>12</v>
      </c>
      <c r="F420" s="2">
        <f>Tabella1_2[[#This Row],[DATA FATTURA]]+60</f>
        <v>44990</v>
      </c>
      <c r="G420" s="4">
        <f>Tabella1_2[[#This Row],[IMPORTO]]*0.22</f>
        <v>550</v>
      </c>
      <c r="H420" s="4">
        <f>Tabella1_2[[#This Row],[IMPORTO]]+Tabella1_2[[#This Row],[IVA]]</f>
        <v>3050</v>
      </c>
      <c r="I420" t="str">
        <f ca="1">IF(Tabella1_2[[#This Row],[DATA SCADENZA]]&lt;TODAY(),"PAGATA","DA PAGARE")</f>
        <v>PAGATA</v>
      </c>
    </row>
    <row r="421" spans="1:9" x14ac:dyDescent="0.3">
      <c r="A421">
        <v>396</v>
      </c>
      <c r="B421" s="2">
        <v>44930</v>
      </c>
      <c r="C421" s="3">
        <v>4550</v>
      </c>
      <c r="D421" t="s">
        <v>3</v>
      </c>
      <c r="E421" t="s">
        <v>14</v>
      </c>
      <c r="F421" s="2">
        <f>Tabella1_2[[#This Row],[DATA FATTURA]]+60</f>
        <v>44990</v>
      </c>
      <c r="G421" s="4">
        <f>Tabella1_2[[#This Row],[IMPORTO]]*0.22</f>
        <v>1001</v>
      </c>
      <c r="H421" s="4">
        <f>Tabella1_2[[#This Row],[IMPORTO]]+Tabella1_2[[#This Row],[IVA]]</f>
        <v>5551</v>
      </c>
      <c r="I421" t="str">
        <f ca="1">IF(Tabella1_2[[#This Row],[DATA SCADENZA]]&lt;TODAY(),"PAGATA","DA PAGARE")</f>
        <v>PAGATA</v>
      </c>
    </row>
    <row r="422" spans="1:9" x14ac:dyDescent="0.3">
      <c r="A422">
        <v>235</v>
      </c>
      <c r="B422" s="2">
        <v>44929</v>
      </c>
      <c r="C422" s="3">
        <v>4780</v>
      </c>
      <c r="D422" t="s">
        <v>5</v>
      </c>
      <c r="E422" t="s">
        <v>13</v>
      </c>
      <c r="F422" s="2">
        <f>Tabella1_2[[#This Row],[DATA FATTURA]]+60</f>
        <v>44989</v>
      </c>
      <c r="G422" s="4">
        <f>Tabella1_2[[#This Row],[IMPORTO]]*0.22</f>
        <v>1051.5999999999999</v>
      </c>
      <c r="H422" s="4">
        <f>Tabella1_2[[#This Row],[IMPORTO]]+Tabella1_2[[#This Row],[IVA]]</f>
        <v>5831.6</v>
      </c>
      <c r="I422" t="str">
        <f ca="1">IF(Tabella1_2[[#This Row],[DATA SCADENZA]]&lt;TODAY(),"PAGATA","DA PAGARE")</f>
        <v>PAGATA</v>
      </c>
    </row>
    <row r="423" spans="1:9" x14ac:dyDescent="0.3">
      <c r="A423">
        <v>225</v>
      </c>
      <c r="B423" s="2">
        <v>44929</v>
      </c>
      <c r="C423" s="3">
        <v>4580</v>
      </c>
      <c r="D423" t="s">
        <v>6</v>
      </c>
      <c r="E423" t="s">
        <v>11</v>
      </c>
      <c r="F423" s="2">
        <f>Tabella1_2[[#This Row],[DATA FATTURA]]+60</f>
        <v>44989</v>
      </c>
      <c r="G423" s="4">
        <f>Tabella1_2[[#This Row],[IMPORTO]]*0.22</f>
        <v>1007.6</v>
      </c>
      <c r="H423" s="4">
        <f>Tabella1_2[[#This Row],[IMPORTO]]+Tabella1_2[[#This Row],[IVA]]</f>
        <v>5587.6</v>
      </c>
      <c r="I423" t="str">
        <f ca="1">IF(Tabella1_2[[#This Row],[DATA SCADENZA]]&lt;TODAY(),"PAGATA","DA PAGARE")</f>
        <v>PAGATA</v>
      </c>
    </row>
    <row r="424" spans="1:9" x14ac:dyDescent="0.3">
      <c r="A424">
        <v>294</v>
      </c>
      <c r="B424" s="2">
        <v>44929</v>
      </c>
      <c r="C424" s="3">
        <v>5960</v>
      </c>
      <c r="D424" t="s">
        <v>3</v>
      </c>
      <c r="E424" t="s">
        <v>12</v>
      </c>
      <c r="F424" s="2">
        <f>Tabella1_2[[#This Row],[DATA FATTURA]]+60</f>
        <v>44989</v>
      </c>
      <c r="G424" s="4">
        <f>Tabella1_2[[#This Row],[IMPORTO]]*0.22</f>
        <v>1311.2</v>
      </c>
      <c r="H424" s="4">
        <f>Tabella1_2[[#This Row],[IMPORTO]]+Tabella1_2[[#This Row],[IVA]]</f>
        <v>7271.2</v>
      </c>
      <c r="I424" t="str">
        <f ca="1">IF(Tabella1_2[[#This Row],[DATA SCADENZA]]&lt;TODAY(),"PAGATA","DA PAGARE")</f>
        <v>PAGATA</v>
      </c>
    </row>
    <row r="425" spans="1:9" x14ac:dyDescent="0.3">
      <c r="A425">
        <v>454</v>
      </c>
      <c r="B425" s="2">
        <v>44929</v>
      </c>
      <c r="C425" s="3">
        <v>7450</v>
      </c>
      <c r="D425" t="s">
        <v>8</v>
      </c>
      <c r="E425" t="s">
        <v>12</v>
      </c>
      <c r="F425" s="2">
        <f>Tabella1_2[[#This Row],[DATA FATTURA]]+60</f>
        <v>44989</v>
      </c>
      <c r="G425" s="4">
        <f>Tabella1_2[[#This Row],[IMPORTO]]*0.22</f>
        <v>1639</v>
      </c>
      <c r="H425" s="4">
        <f>Tabella1_2[[#This Row],[IMPORTO]]+Tabella1_2[[#This Row],[IVA]]</f>
        <v>9089</v>
      </c>
      <c r="I425" t="str">
        <f ca="1">IF(Tabella1_2[[#This Row],[DATA SCADENZA]]&lt;TODAY(),"PAGATA","DA PAGARE")</f>
        <v>PAGATA</v>
      </c>
    </row>
    <row r="426" spans="1:9" x14ac:dyDescent="0.3">
      <c r="A426">
        <v>226</v>
      </c>
      <c r="B426" s="2">
        <v>44929</v>
      </c>
      <c r="C426" s="3">
        <v>4600</v>
      </c>
      <c r="D426" t="s">
        <v>3</v>
      </c>
      <c r="E426" t="s">
        <v>12</v>
      </c>
      <c r="F426" s="2">
        <f>Tabella1_2[[#This Row],[DATA FATTURA]]+60</f>
        <v>44989</v>
      </c>
      <c r="G426" s="4">
        <f>Tabella1_2[[#This Row],[IMPORTO]]*0.22</f>
        <v>1012</v>
      </c>
      <c r="H426" s="4">
        <f>Tabella1_2[[#This Row],[IMPORTO]]+Tabella1_2[[#This Row],[IVA]]</f>
        <v>5612</v>
      </c>
      <c r="I426" t="str">
        <f ca="1">IF(Tabella1_2[[#This Row],[DATA SCADENZA]]&lt;TODAY(),"PAGATA","DA PAGARE")</f>
        <v>PAGATA</v>
      </c>
    </row>
    <row r="427" spans="1:9" x14ac:dyDescent="0.3">
      <c r="A427">
        <v>265</v>
      </c>
      <c r="B427" s="2">
        <v>44929</v>
      </c>
      <c r="C427" s="3">
        <v>5380</v>
      </c>
      <c r="D427" t="s">
        <v>22</v>
      </c>
      <c r="E427" t="s">
        <v>12</v>
      </c>
      <c r="F427" s="2">
        <f>Tabella1_2[[#This Row],[DATA FATTURA]]+60</f>
        <v>44989</v>
      </c>
      <c r="G427" s="4">
        <f>Tabella1_2[[#This Row],[IMPORTO]]*0.22</f>
        <v>1183.5999999999999</v>
      </c>
      <c r="H427" s="4">
        <f>Tabella1_2[[#This Row],[IMPORTO]]+Tabella1_2[[#This Row],[IVA]]</f>
        <v>6563.6</v>
      </c>
      <c r="I427" t="str">
        <f ca="1">IF(Tabella1_2[[#This Row],[DATA SCADENZA]]&lt;TODAY(),"PAGATA","DA PAGARE")</f>
        <v>PAGATA</v>
      </c>
    </row>
    <row r="428" spans="1:9" x14ac:dyDescent="0.3">
      <c r="A428">
        <v>120</v>
      </c>
      <c r="B428" s="2">
        <v>44929</v>
      </c>
      <c r="C428" s="3">
        <v>2480</v>
      </c>
      <c r="D428" t="s">
        <v>3</v>
      </c>
      <c r="E428" t="s">
        <v>11</v>
      </c>
      <c r="F428" s="2">
        <f>Tabella1_2[[#This Row],[DATA FATTURA]]+60</f>
        <v>44989</v>
      </c>
      <c r="G428" s="4">
        <f>Tabella1_2[[#This Row],[IMPORTO]]*0.22</f>
        <v>545.6</v>
      </c>
      <c r="H428" s="4">
        <f>Tabella1_2[[#This Row],[IMPORTO]]+Tabella1_2[[#This Row],[IVA]]</f>
        <v>3025.6</v>
      </c>
      <c r="I428" t="str">
        <f ca="1">IF(Tabella1_2[[#This Row],[DATA SCADENZA]]&lt;TODAY(),"PAGATA","DA PAGARE")</f>
        <v>PAGATA</v>
      </c>
    </row>
    <row r="429" spans="1:9" x14ac:dyDescent="0.3">
      <c r="A429">
        <v>491</v>
      </c>
      <c r="B429" s="2">
        <v>44929</v>
      </c>
      <c r="C429" s="3">
        <v>4900</v>
      </c>
      <c r="D429" t="s">
        <v>8</v>
      </c>
      <c r="E429" t="s">
        <v>11</v>
      </c>
      <c r="F429" s="2">
        <f>Tabella1_2[[#This Row],[DATA FATTURA]]+60</f>
        <v>44989</v>
      </c>
      <c r="G429" s="4">
        <f>Tabella1_2[[#This Row],[IMPORTO]]*0.22</f>
        <v>1078</v>
      </c>
      <c r="H429" s="4">
        <f>Tabella1_2[[#This Row],[IMPORTO]]+Tabella1_2[[#This Row],[IVA]]</f>
        <v>5978</v>
      </c>
      <c r="I429" t="str">
        <f ca="1">IF(Tabella1_2[[#This Row],[DATA SCADENZA]]&lt;TODAY(),"PAGATA","DA PAGARE")</f>
        <v>PAGATA</v>
      </c>
    </row>
    <row r="430" spans="1:9" x14ac:dyDescent="0.3">
      <c r="A430">
        <v>381</v>
      </c>
      <c r="B430" s="2">
        <v>44929</v>
      </c>
      <c r="C430" s="3">
        <v>3800</v>
      </c>
      <c r="D430" t="s">
        <v>3</v>
      </c>
      <c r="E430" t="s">
        <v>13</v>
      </c>
      <c r="F430" s="2">
        <f>Tabella1_2[[#This Row],[DATA FATTURA]]+60</f>
        <v>44989</v>
      </c>
      <c r="G430" s="4">
        <f>Tabella1_2[[#This Row],[IMPORTO]]*0.22</f>
        <v>836</v>
      </c>
      <c r="H430" s="4">
        <f>Tabella1_2[[#This Row],[IMPORTO]]+Tabella1_2[[#This Row],[IVA]]</f>
        <v>4636</v>
      </c>
      <c r="I430" t="str">
        <f ca="1">IF(Tabella1_2[[#This Row],[DATA SCADENZA]]&lt;TODAY(),"PAGATA","DA PAGARE")</f>
        <v>PAGATA</v>
      </c>
    </row>
    <row r="431" spans="1:9" x14ac:dyDescent="0.3">
      <c r="A431">
        <v>98</v>
      </c>
      <c r="B431" s="2">
        <v>44929</v>
      </c>
      <c r="C431" s="3">
        <v>2040</v>
      </c>
      <c r="D431" t="s">
        <v>4</v>
      </c>
      <c r="E431" t="s">
        <v>12</v>
      </c>
      <c r="F431" s="2">
        <f>Tabella1_2[[#This Row],[DATA FATTURA]]+60</f>
        <v>44989</v>
      </c>
      <c r="G431" s="4">
        <f>Tabella1_2[[#This Row],[IMPORTO]]*0.22</f>
        <v>448.8</v>
      </c>
      <c r="H431" s="4">
        <f>Tabella1_2[[#This Row],[IMPORTO]]+Tabella1_2[[#This Row],[IVA]]</f>
        <v>2488.8000000000002</v>
      </c>
      <c r="I431" t="str">
        <f ca="1">IF(Tabella1_2[[#This Row],[DATA SCADENZA]]&lt;TODAY(),"PAGATA","DA PAGARE")</f>
        <v>PAGATA</v>
      </c>
    </row>
    <row r="432" spans="1:9" x14ac:dyDescent="0.3">
      <c r="A432">
        <v>488</v>
      </c>
      <c r="B432" s="2">
        <v>44929</v>
      </c>
      <c r="C432" s="3">
        <v>5200</v>
      </c>
      <c r="D432" t="s">
        <v>8</v>
      </c>
      <c r="E432" t="s">
        <v>11</v>
      </c>
      <c r="F432" s="2">
        <f>Tabella1_2[[#This Row],[DATA FATTURA]]+60</f>
        <v>44989</v>
      </c>
      <c r="G432" s="4">
        <f>Tabella1_2[[#This Row],[IMPORTO]]*0.22</f>
        <v>1144</v>
      </c>
      <c r="H432" s="4">
        <f>Tabella1_2[[#This Row],[IMPORTO]]+Tabella1_2[[#This Row],[IVA]]</f>
        <v>6344</v>
      </c>
      <c r="I432" t="str">
        <f ca="1">IF(Tabella1_2[[#This Row],[DATA SCADENZA]]&lt;TODAY(),"PAGATA","DA PAGARE")</f>
        <v>PAGATA</v>
      </c>
    </row>
    <row r="433" spans="1:9" x14ac:dyDescent="0.3">
      <c r="A433">
        <v>313</v>
      </c>
      <c r="B433" s="2">
        <v>44929</v>
      </c>
      <c r="C433" s="3">
        <v>400</v>
      </c>
      <c r="D433" t="s">
        <v>3</v>
      </c>
      <c r="E433" t="s">
        <v>12</v>
      </c>
      <c r="F433" s="2">
        <f>Tabella1_2[[#This Row],[DATA FATTURA]]+60</f>
        <v>44989</v>
      </c>
      <c r="G433" s="4">
        <f>Tabella1_2[[#This Row],[IMPORTO]]*0.22</f>
        <v>88</v>
      </c>
      <c r="H433" s="4">
        <f>Tabella1_2[[#This Row],[IMPORTO]]+Tabella1_2[[#This Row],[IVA]]</f>
        <v>488</v>
      </c>
      <c r="I433" t="str">
        <f ca="1">IF(Tabella1_2[[#This Row],[DATA SCADENZA]]&lt;TODAY(),"PAGATA","DA PAGARE")</f>
        <v>PAGATA</v>
      </c>
    </row>
    <row r="434" spans="1:9" x14ac:dyDescent="0.3">
      <c r="A434">
        <v>302</v>
      </c>
      <c r="B434" s="2">
        <v>44929</v>
      </c>
      <c r="C434" s="3">
        <v>1700</v>
      </c>
      <c r="D434" t="s">
        <v>4</v>
      </c>
      <c r="E434" t="s">
        <v>11</v>
      </c>
      <c r="F434" s="2">
        <f>Tabella1_2[[#This Row],[DATA FATTURA]]+60</f>
        <v>44989</v>
      </c>
      <c r="G434" s="4">
        <f>Tabella1_2[[#This Row],[IMPORTO]]*0.22</f>
        <v>374</v>
      </c>
      <c r="H434" s="4">
        <f>Tabella1_2[[#This Row],[IMPORTO]]+Tabella1_2[[#This Row],[IVA]]</f>
        <v>2074</v>
      </c>
      <c r="I434" t="str">
        <f ca="1">IF(Tabella1_2[[#This Row],[DATA SCADENZA]]&lt;TODAY(),"PAGATA","DA PAGARE")</f>
        <v>PAGATA</v>
      </c>
    </row>
    <row r="435" spans="1:9" x14ac:dyDescent="0.3">
      <c r="A435">
        <v>326</v>
      </c>
      <c r="B435" s="2">
        <v>44929</v>
      </c>
      <c r="C435" s="3">
        <v>1050</v>
      </c>
      <c r="D435" t="s">
        <v>5</v>
      </c>
      <c r="E435" t="s">
        <v>14</v>
      </c>
      <c r="F435" s="2">
        <f>Tabella1_2[[#This Row],[DATA FATTURA]]+60</f>
        <v>44989</v>
      </c>
      <c r="G435" s="4">
        <f>Tabella1_2[[#This Row],[IMPORTO]]*0.22</f>
        <v>231</v>
      </c>
      <c r="H435" s="4">
        <f>Tabella1_2[[#This Row],[IMPORTO]]+Tabella1_2[[#This Row],[IVA]]</f>
        <v>1281</v>
      </c>
      <c r="I435" t="str">
        <f ca="1">IF(Tabella1_2[[#This Row],[DATA SCADENZA]]&lt;TODAY(),"PAGATA","DA PAGARE")</f>
        <v>PAGATA</v>
      </c>
    </row>
    <row r="436" spans="1:9" x14ac:dyDescent="0.3">
      <c r="A436">
        <v>335</v>
      </c>
      <c r="B436" s="2">
        <v>44929</v>
      </c>
      <c r="C436" s="3">
        <v>1500</v>
      </c>
      <c r="D436" t="s">
        <v>8</v>
      </c>
      <c r="E436" t="s">
        <v>12</v>
      </c>
      <c r="F436" s="2">
        <f>Tabella1_2[[#This Row],[DATA FATTURA]]+60</f>
        <v>44989</v>
      </c>
      <c r="G436" s="4">
        <f>Tabella1_2[[#This Row],[IMPORTO]]*0.22</f>
        <v>330</v>
      </c>
      <c r="H436" s="4">
        <f>Tabella1_2[[#This Row],[IMPORTO]]+Tabella1_2[[#This Row],[IVA]]</f>
        <v>1830</v>
      </c>
      <c r="I436" t="str">
        <f ca="1">IF(Tabella1_2[[#This Row],[DATA SCADENZA]]&lt;TODAY(),"PAGATA","DA PAGARE")</f>
        <v>PAGATA</v>
      </c>
    </row>
    <row r="437" spans="1:9" x14ac:dyDescent="0.3">
      <c r="A437">
        <v>328</v>
      </c>
      <c r="B437" s="2">
        <v>44929</v>
      </c>
      <c r="C437" s="3">
        <v>1150</v>
      </c>
      <c r="D437" t="s">
        <v>3</v>
      </c>
      <c r="E437" t="s">
        <v>12</v>
      </c>
      <c r="F437" s="2">
        <f>Tabella1_2[[#This Row],[DATA FATTURA]]+60</f>
        <v>44989</v>
      </c>
      <c r="G437" s="4">
        <f>Tabella1_2[[#This Row],[IMPORTO]]*0.22</f>
        <v>253</v>
      </c>
      <c r="H437" s="4">
        <f>Tabella1_2[[#This Row],[IMPORTO]]+Tabella1_2[[#This Row],[IVA]]</f>
        <v>1403</v>
      </c>
      <c r="I437" t="str">
        <f ca="1">IF(Tabella1_2[[#This Row],[DATA SCADENZA]]&lt;TODAY(),"PAGATA","DA PAGARE")</f>
        <v>PAGATA</v>
      </c>
    </row>
    <row r="438" spans="1:9" x14ac:dyDescent="0.3">
      <c r="A438">
        <v>496</v>
      </c>
      <c r="B438" s="2">
        <v>44929</v>
      </c>
      <c r="C438" s="3">
        <v>4400</v>
      </c>
      <c r="D438" t="s">
        <v>5</v>
      </c>
      <c r="E438" t="s">
        <v>12</v>
      </c>
      <c r="F438" s="2">
        <f>Tabella1_2[[#This Row],[DATA FATTURA]]+60</f>
        <v>44989</v>
      </c>
      <c r="G438" s="4">
        <f>Tabella1_2[[#This Row],[IMPORTO]]*0.22</f>
        <v>968</v>
      </c>
      <c r="H438" s="4">
        <f>Tabella1_2[[#This Row],[IMPORTO]]+Tabella1_2[[#This Row],[IVA]]</f>
        <v>5368</v>
      </c>
      <c r="I438" t="str">
        <f ca="1">IF(Tabella1_2[[#This Row],[DATA SCADENZA]]&lt;TODAY(),"PAGATA","DA PAGARE")</f>
        <v>PAGATA</v>
      </c>
    </row>
    <row r="439" spans="1:9" x14ac:dyDescent="0.3">
      <c r="A439">
        <v>247</v>
      </c>
      <c r="B439" s="2">
        <v>44929</v>
      </c>
      <c r="C439" s="3">
        <v>5020</v>
      </c>
      <c r="D439" t="s">
        <v>8</v>
      </c>
      <c r="E439" t="s">
        <v>13</v>
      </c>
      <c r="F439" s="2">
        <f>Tabella1_2[[#This Row],[DATA FATTURA]]+60</f>
        <v>44989</v>
      </c>
      <c r="G439" s="4">
        <f>Tabella1_2[[#This Row],[IMPORTO]]*0.22</f>
        <v>1104.4000000000001</v>
      </c>
      <c r="H439" s="4">
        <f>Tabella1_2[[#This Row],[IMPORTO]]+Tabella1_2[[#This Row],[IVA]]</f>
        <v>6124.4</v>
      </c>
      <c r="I439" t="str">
        <f ca="1">IF(Tabella1_2[[#This Row],[DATA SCADENZA]]&lt;TODAY(),"PAGATA","DA PAGARE")</f>
        <v>PAGATA</v>
      </c>
    </row>
    <row r="440" spans="1:9" x14ac:dyDescent="0.3">
      <c r="A440">
        <v>61</v>
      </c>
      <c r="B440" s="2">
        <v>44929</v>
      </c>
      <c r="C440" s="3">
        <v>1300</v>
      </c>
      <c r="D440" t="s">
        <v>22</v>
      </c>
      <c r="E440" t="s">
        <v>12</v>
      </c>
      <c r="F440" s="2">
        <f>Tabella1_2[[#This Row],[DATA FATTURA]]+60</f>
        <v>44989</v>
      </c>
      <c r="G440" s="4">
        <f>Tabella1_2[[#This Row],[IMPORTO]]*0.22</f>
        <v>286</v>
      </c>
      <c r="H440" s="4">
        <f>Tabella1_2[[#This Row],[IMPORTO]]+Tabella1_2[[#This Row],[IVA]]</f>
        <v>1586</v>
      </c>
      <c r="I440" t="str">
        <f ca="1">IF(Tabella1_2[[#This Row],[DATA SCADENZA]]&lt;TODAY(),"PAGATA","DA PAGARE")</f>
        <v>PAGATA</v>
      </c>
    </row>
    <row r="441" spans="1:9" x14ac:dyDescent="0.3">
      <c r="A441">
        <v>239</v>
      </c>
      <c r="B441" s="2">
        <v>44929</v>
      </c>
      <c r="C441" s="3">
        <v>4860</v>
      </c>
      <c r="D441" t="s">
        <v>3</v>
      </c>
      <c r="E441" t="s">
        <v>11</v>
      </c>
      <c r="F441" s="2">
        <f>Tabella1_2[[#This Row],[DATA FATTURA]]+60</f>
        <v>44989</v>
      </c>
      <c r="G441" s="4">
        <f>Tabella1_2[[#This Row],[IMPORTO]]*0.22</f>
        <v>1069.2</v>
      </c>
      <c r="H441" s="4">
        <f>Tabella1_2[[#This Row],[IMPORTO]]+Tabella1_2[[#This Row],[IVA]]</f>
        <v>5929.2</v>
      </c>
      <c r="I441" t="str">
        <f ca="1">IF(Tabella1_2[[#This Row],[DATA SCADENZA]]&lt;TODAY(),"PAGATA","DA PAGARE")</f>
        <v>PAGATA</v>
      </c>
    </row>
    <row r="442" spans="1:9" x14ac:dyDescent="0.3">
      <c r="A442">
        <v>422</v>
      </c>
      <c r="B442" s="2">
        <v>44929</v>
      </c>
      <c r="C442" s="3">
        <v>5850</v>
      </c>
      <c r="D442" t="s">
        <v>5</v>
      </c>
      <c r="E442" t="s">
        <v>12</v>
      </c>
      <c r="F442" s="2">
        <f>Tabella1_2[[#This Row],[DATA FATTURA]]+60</f>
        <v>44989</v>
      </c>
      <c r="G442" s="4">
        <f>Tabella1_2[[#This Row],[IMPORTO]]*0.22</f>
        <v>1287</v>
      </c>
      <c r="H442" s="4">
        <f>Tabella1_2[[#This Row],[IMPORTO]]+Tabella1_2[[#This Row],[IVA]]</f>
        <v>7137</v>
      </c>
      <c r="I442" t="str">
        <f ca="1">IF(Tabella1_2[[#This Row],[DATA SCADENZA]]&lt;TODAY(),"PAGATA","DA PAGARE")</f>
        <v>PAGATA</v>
      </c>
    </row>
    <row r="443" spans="1:9" x14ac:dyDescent="0.3">
      <c r="A443">
        <v>87</v>
      </c>
      <c r="B443" s="2">
        <v>44929</v>
      </c>
      <c r="C443" s="3">
        <v>1820</v>
      </c>
      <c r="D443" t="s">
        <v>4</v>
      </c>
      <c r="E443" t="s">
        <v>13</v>
      </c>
      <c r="F443" s="2">
        <f>Tabella1_2[[#This Row],[DATA FATTURA]]+60</f>
        <v>44989</v>
      </c>
      <c r="G443" s="4">
        <f>Tabella1_2[[#This Row],[IMPORTO]]*0.22</f>
        <v>400.4</v>
      </c>
      <c r="H443" s="4">
        <f>Tabella1_2[[#This Row],[IMPORTO]]+Tabella1_2[[#This Row],[IVA]]</f>
        <v>2220.4</v>
      </c>
      <c r="I443" t="str">
        <f ca="1">IF(Tabella1_2[[#This Row],[DATA SCADENZA]]&lt;TODAY(),"PAGATA","DA PAGARE")</f>
        <v>PAGATA</v>
      </c>
    </row>
    <row r="444" spans="1:9" x14ac:dyDescent="0.3">
      <c r="A444">
        <v>407</v>
      </c>
      <c r="B444" s="2">
        <v>44929</v>
      </c>
      <c r="C444" s="3">
        <v>5100</v>
      </c>
      <c r="D444" t="s">
        <v>22</v>
      </c>
      <c r="E444" t="s">
        <v>11</v>
      </c>
      <c r="F444" s="2">
        <f>Tabella1_2[[#This Row],[DATA FATTURA]]+60</f>
        <v>44989</v>
      </c>
      <c r="G444" s="4">
        <f>Tabella1_2[[#This Row],[IMPORTO]]*0.22</f>
        <v>1122</v>
      </c>
      <c r="H444" s="4">
        <f>Tabella1_2[[#This Row],[IMPORTO]]+Tabella1_2[[#This Row],[IVA]]</f>
        <v>6222</v>
      </c>
      <c r="I444" t="str">
        <f ca="1">IF(Tabella1_2[[#This Row],[DATA SCADENZA]]&lt;TODAY(),"PAGATA","DA PAGARE")</f>
        <v>PAGATA</v>
      </c>
    </row>
    <row r="445" spans="1:9" x14ac:dyDescent="0.3">
      <c r="A445">
        <v>397</v>
      </c>
      <c r="B445" s="2">
        <v>44929</v>
      </c>
      <c r="C445" s="3">
        <v>4600</v>
      </c>
      <c r="D445" t="s">
        <v>7</v>
      </c>
      <c r="E445" t="s">
        <v>12</v>
      </c>
      <c r="F445" s="2">
        <f>Tabella1_2[[#This Row],[DATA FATTURA]]+60</f>
        <v>44989</v>
      </c>
      <c r="G445" s="4">
        <f>Tabella1_2[[#This Row],[IMPORTO]]*0.22</f>
        <v>1012</v>
      </c>
      <c r="H445" s="4">
        <f>Tabella1_2[[#This Row],[IMPORTO]]+Tabella1_2[[#This Row],[IVA]]</f>
        <v>5612</v>
      </c>
      <c r="I445" t="str">
        <f ca="1">IF(Tabella1_2[[#This Row],[DATA SCADENZA]]&lt;TODAY(),"PAGATA","DA PAGARE")</f>
        <v>PAGATA</v>
      </c>
    </row>
    <row r="446" spans="1:9" x14ac:dyDescent="0.3">
      <c r="A446">
        <v>67</v>
      </c>
      <c r="B446" s="2">
        <v>44929</v>
      </c>
      <c r="C446" s="3">
        <v>1420</v>
      </c>
      <c r="D446" t="s">
        <v>22</v>
      </c>
      <c r="E446" t="s">
        <v>13</v>
      </c>
      <c r="F446" s="2">
        <f>Tabella1_2[[#This Row],[DATA FATTURA]]+60</f>
        <v>44989</v>
      </c>
      <c r="G446" s="4">
        <f>Tabella1_2[[#This Row],[IMPORTO]]*0.22</f>
        <v>312.39999999999998</v>
      </c>
      <c r="H446" s="4">
        <f>Tabella1_2[[#This Row],[IMPORTO]]+Tabella1_2[[#This Row],[IVA]]</f>
        <v>1732.4</v>
      </c>
      <c r="I446" t="str">
        <f ca="1">IF(Tabella1_2[[#This Row],[DATA SCADENZA]]&lt;TODAY(),"PAGATA","DA PAGARE")</f>
        <v>PAGATA</v>
      </c>
    </row>
    <row r="447" spans="1:9" x14ac:dyDescent="0.3">
      <c r="A447">
        <v>408</v>
      </c>
      <c r="B447" s="2">
        <v>44929</v>
      </c>
      <c r="C447" s="3">
        <v>5150</v>
      </c>
      <c r="D447" t="s">
        <v>9</v>
      </c>
      <c r="E447" t="s">
        <v>12</v>
      </c>
      <c r="F447" s="2">
        <f>Tabella1_2[[#This Row],[DATA FATTURA]]+60</f>
        <v>44989</v>
      </c>
      <c r="G447" s="4">
        <f>Tabella1_2[[#This Row],[IMPORTO]]*0.22</f>
        <v>1133</v>
      </c>
      <c r="H447" s="4">
        <f>Tabella1_2[[#This Row],[IMPORTO]]+Tabella1_2[[#This Row],[IVA]]</f>
        <v>6283</v>
      </c>
      <c r="I447" t="str">
        <f ca="1">IF(Tabella1_2[[#This Row],[DATA SCADENZA]]&lt;TODAY(),"PAGATA","DA PAGARE")</f>
        <v>PAGATA</v>
      </c>
    </row>
    <row r="448" spans="1:9" x14ac:dyDescent="0.3">
      <c r="A448">
        <v>472</v>
      </c>
      <c r="B448" s="2">
        <v>44928</v>
      </c>
      <c r="C448" s="3">
        <v>6800</v>
      </c>
      <c r="D448" t="s">
        <v>4</v>
      </c>
      <c r="E448" t="s">
        <v>13</v>
      </c>
      <c r="F448" s="2">
        <f>Tabella1_2[[#This Row],[DATA FATTURA]]+60</f>
        <v>44988</v>
      </c>
      <c r="G448" s="4">
        <f>Tabella1_2[[#This Row],[IMPORTO]]*0.22</f>
        <v>1496</v>
      </c>
      <c r="H448" s="4">
        <f>Tabella1_2[[#This Row],[IMPORTO]]+Tabella1_2[[#This Row],[IVA]]</f>
        <v>8296</v>
      </c>
      <c r="I448" t="str">
        <f ca="1">IF(Tabella1_2[[#This Row],[DATA SCADENZA]]&lt;TODAY(),"PAGATA","DA PAGARE")</f>
        <v>PAGATA</v>
      </c>
    </row>
    <row r="449" spans="1:9" x14ac:dyDescent="0.3">
      <c r="A449">
        <v>497</v>
      </c>
      <c r="B449" s="2">
        <v>44928</v>
      </c>
      <c r="C449" s="3">
        <v>4300</v>
      </c>
      <c r="D449" t="s">
        <v>6</v>
      </c>
      <c r="E449" t="s">
        <v>14</v>
      </c>
      <c r="F449" s="2">
        <f>Tabella1_2[[#This Row],[DATA FATTURA]]+60</f>
        <v>44988</v>
      </c>
      <c r="G449" s="4">
        <f>Tabella1_2[[#This Row],[IMPORTO]]*0.22</f>
        <v>946</v>
      </c>
      <c r="H449" s="4">
        <f>Tabella1_2[[#This Row],[IMPORTO]]+Tabella1_2[[#This Row],[IVA]]</f>
        <v>5246</v>
      </c>
      <c r="I449" t="str">
        <f ca="1">IF(Tabella1_2[[#This Row],[DATA SCADENZA]]&lt;TODAY(),"PAGATA","DA PAGARE")</f>
        <v>PAGATA</v>
      </c>
    </row>
    <row r="450" spans="1:9" x14ac:dyDescent="0.3">
      <c r="A450">
        <v>473</v>
      </c>
      <c r="B450" s="2">
        <v>44928</v>
      </c>
      <c r="C450" s="3">
        <v>6700</v>
      </c>
      <c r="D450" t="s">
        <v>5</v>
      </c>
      <c r="E450" t="s">
        <v>13</v>
      </c>
      <c r="F450" s="2">
        <f>Tabella1_2[[#This Row],[DATA FATTURA]]+60</f>
        <v>44988</v>
      </c>
      <c r="G450" s="4">
        <f>Tabella1_2[[#This Row],[IMPORTO]]*0.22</f>
        <v>1474</v>
      </c>
      <c r="H450" s="4">
        <f>Tabella1_2[[#This Row],[IMPORTO]]+Tabella1_2[[#This Row],[IVA]]</f>
        <v>8174</v>
      </c>
      <c r="I450" t="str">
        <f ca="1">IF(Tabella1_2[[#This Row],[DATA SCADENZA]]&lt;TODAY(),"PAGATA","DA PAGARE")</f>
        <v>PAGATA</v>
      </c>
    </row>
    <row r="451" spans="1:9" x14ac:dyDescent="0.3">
      <c r="A451">
        <v>142</v>
      </c>
      <c r="B451" s="2">
        <v>44928</v>
      </c>
      <c r="C451" s="3">
        <v>2920</v>
      </c>
      <c r="D451" t="s">
        <v>7</v>
      </c>
      <c r="E451" t="s">
        <v>12</v>
      </c>
      <c r="F451" s="2">
        <f>Tabella1_2[[#This Row],[DATA FATTURA]]+60</f>
        <v>44988</v>
      </c>
      <c r="G451" s="4">
        <f>Tabella1_2[[#This Row],[IMPORTO]]*0.22</f>
        <v>642.4</v>
      </c>
      <c r="H451" s="4">
        <f>Tabella1_2[[#This Row],[IMPORTO]]+Tabella1_2[[#This Row],[IVA]]</f>
        <v>3562.4</v>
      </c>
      <c r="I451" t="str">
        <f ca="1">IF(Tabella1_2[[#This Row],[DATA SCADENZA]]&lt;TODAY(),"PAGATA","DA PAGARE")</f>
        <v>PAGATA</v>
      </c>
    </row>
    <row r="452" spans="1:9" x14ac:dyDescent="0.3">
      <c r="A452">
        <v>334</v>
      </c>
      <c r="B452" s="2">
        <v>44928</v>
      </c>
      <c r="C452" s="3">
        <v>1450</v>
      </c>
      <c r="D452" t="s">
        <v>22</v>
      </c>
      <c r="E452" t="s">
        <v>11</v>
      </c>
      <c r="F452" s="2">
        <f>Tabella1_2[[#This Row],[DATA FATTURA]]+60</f>
        <v>44988</v>
      </c>
      <c r="G452" s="4">
        <f>Tabella1_2[[#This Row],[IMPORTO]]*0.22</f>
        <v>319</v>
      </c>
      <c r="H452" s="4">
        <f>Tabella1_2[[#This Row],[IMPORTO]]+Tabella1_2[[#This Row],[IVA]]</f>
        <v>1769</v>
      </c>
      <c r="I452" t="str">
        <f ca="1">IF(Tabella1_2[[#This Row],[DATA SCADENZA]]&lt;TODAY(),"PAGATA","DA PAGARE")</f>
        <v>PAGATA</v>
      </c>
    </row>
    <row r="453" spans="1:9" x14ac:dyDescent="0.3">
      <c r="A453">
        <v>163</v>
      </c>
      <c r="B453" s="2">
        <v>44928</v>
      </c>
      <c r="C453" s="3">
        <v>3340</v>
      </c>
      <c r="D453" t="s">
        <v>22</v>
      </c>
      <c r="E453" t="s">
        <v>13</v>
      </c>
      <c r="F453" s="2">
        <f>Tabella1_2[[#This Row],[DATA FATTURA]]+60</f>
        <v>44988</v>
      </c>
      <c r="G453" s="4">
        <f>Tabella1_2[[#This Row],[IMPORTO]]*0.22</f>
        <v>734.8</v>
      </c>
      <c r="H453" s="4">
        <f>Tabella1_2[[#This Row],[IMPORTO]]+Tabella1_2[[#This Row],[IVA]]</f>
        <v>4074.8</v>
      </c>
      <c r="I453" t="str">
        <f ca="1">IF(Tabella1_2[[#This Row],[DATA SCADENZA]]&lt;TODAY(),"PAGATA","DA PAGARE")</f>
        <v>PAGATA</v>
      </c>
    </row>
    <row r="454" spans="1:9" x14ac:dyDescent="0.3">
      <c r="A454">
        <v>146</v>
      </c>
      <c r="B454" s="2">
        <v>44928</v>
      </c>
      <c r="C454" s="3">
        <v>3000</v>
      </c>
      <c r="D454" t="s">
        <v>22</v>
      </c>
      <c r="E454" t="s">
        <v>12</v>
      </c>
      <c r="F454" s="2">
        <f>Tabella1_2[[#This Row],[DATA FATTURA]]+60</f>
        <v>44988</v>
      </c>
      <c r="G454" s="4">
        <f>Tabella1_2[[#This Row],[IMPORTO]]*0.22</f>
        <v>660</v>
      </c>
      <c r="H454" s="4">
        <f>Tabella1_2[[#This Row],[IMPORTO]]+Tabella1_2[[#This Row],[IVA]]</f>
        <v>3660</v>
      </c>
      <c r="I454" t="str">
        <f ca="1">IF(Tabella1_2[[#This Row],[DATA SCADENZA]]&lt;TODAY(),"PAGATA","DA PAGARE")</f>
        <v>PAGATA</v>
      </c>
    </row>
    <row r="455" spans="1:9" x14ac:dyDescent="0.3">
      <c r="A455">
        <v>114</v>
      </c>
      <c r="B455" s="2">
        <v>44928</v>
      </c>
      <c r="C455" s="3">
        <v>2360</v>
      </c>
      <c r="D455" t="s">
        <v>8</v>
      </c>
      <c r="E455" t="s">
        <v>12</v>
      </c>
      <c r="F455" s="2">
        <f>Tabella1_2[[#This Row],[DATA FATTURA]]+60</f>
        <v>44988</v>
      </c>
      <c r="G455" s="4">
        <f>Tabella1_2[[#This Row],[IMPORTO]]*0.22</f>
        <v>519.20000000000005</v>
      </c>
      <c r="H455" s="4">
        <f>Tabella1_2[[#This Row],[IMPORTO]]+Tabella1_2[[#This Row],[IVA]]</f>
        <v>2879.2</v>
      </c>
      <c r="I455" t="str">
        <f ca="1">IF(Tabella1_2[[#This Row],[DATA SCADENZA]]&lt;TODAY(),"PAGATA","DA PAGARE")</f>
        <v>PAGATA</v>
      </c>
    </row>
    <row r="456" spans="1:9" x14ac:dyDescent="0.3">
      <c r="A456">
        <v>113</v>
      </c>
      <c r="B456" s="2">
        <v>44928</v>
      </c>
      <c r="C456" s="3">
        <v>2340</v>
      </c>
      <c r="D456" t="s">
        <v>22</v>
      </c>
      <c r="E456" t="s">
        <v>11</v>
      </c>
      <c r="F456" s="2">
        <f>Tabella1_2[[#This Row],[DATA FATTURA]]+60</f>
        <v>44988</v>
      </c>
      <c r="G456" s="4">
        <f>Tabella1_2[[#This Row],[IMPORTO]]*0.22</f>
        <v>514.79999999999995</v>
      </c>
      <c r="H456" s="4">
        <f>Tabella1_2[[#This Row],[IMPORTO]]+Tabella1_2[[#This Row],[IVA]]</f>
        <v>2854.8</v>
      </c>
      <c r="I456" t="str">
        <f ca="1">IF(Tabella1_2[[#This Row],[DATA SCADENZA]]&lt;TODAY(),"PAGATA","DA PAGARE")</f>
        <v>PAGATA</v>
      </c>
    </row>
    <row r="457" spans="1:9" x14ac:dyDescent="0.3">
      <c r="A457">
        <v>338</v>
      </c>
      <c r="B457" s="2">
        <v>44928</v>
      </c>
      <c r="C457" s="3">
        <v>1650</v>
      </c>
      <c r="D457" t="s">
        <v>8</v>
      </c>
      <c r="E457" t="s">
        <v>12</v>
      </c>
      <c r="F457" s="2">
        <f>Tabella1_2[[#This Row],[DATA FATTURA]]+60</f>
        <v>44988</v>
      </c>
      <c r="G457" s="4">
        <f>Tabella1_2[[#This Row],[IMPORTO]]*0.22</f>
        <v>363</v>
      </c>
      <c r="H457" s="4">
        <f>Tabella1_2[[#This Row],[IMPORTO]]+Tabella1_2[[#This Row],[IVA]]</f>
        <v>2013</v>
      </c>
      <c r="I457" t="str">
        <f ca="1">IF(Tabella1_2[[#This Row],[DATA SCADENZA]]&lt;TODAY(),"PAGATA","DA PAGARE")</f>
        <v>PAGATA</v>
      </c>
    </row>
    <row r="458" spans="1:9" x14ac:dyDescent="0.3">
      <c r="A458">
        <v>346</v>
      </c>
      <c r="B458" s="2">
        <v>44928</v>
      </c>
      <c r="C458" s="3">
        <v>2050</v>
      </c>
      <c r="D458" t="s">
        <v>7</v>
      </c>
      <c r="E458" t="s">
        <v>13</v>
      </c>
      <c r="F458" s="2">
        <f>Tabella1_2[[#This Row],[DATA FATTURA]]+60</f>
        <v>44988</v>
      </c>
      <c r="G458" s="4">
        <f>Tabella1_2[[#This Row],[IMPORTO]]*0.22</f>
        <v>451</v>
      </c>
      <c r="H458" s="4">
        <f>Tabella1_2[[#This Row],[IMPORTO]]+Tabella1_2[[#This Row],[IVA]]</f>
        <v>2501</v>
      </c>
      <c r="I458" t="str">
        <f ca="1">IF(Tabella1_2[[#This Row],[DATA SCADENZA]]&lt;TODAY(),"PAGATA","DA PAGARE")</f>
        <v>PAGATA</v>
      </c>
    </row>
    <row r="459" spans="1:9" x14ac:dyDescent="0.3">
      <c r="A459">
        <v>165</v>
      </c>
      <c r="B459" s="2">
        <v>44928</v>
      </c>
      <c r="C459" s="3">
        <v>3380</v>
      </c>
      <c r="D459" t="s">
        <v>8</v>
      </c>
      <c r="E459" t="s">
        <v>13</v>
      </c>
      <c r="F459" s="2">
        <f>Tabella1_2[[#This Row],[DATA FATTURA]]+60</f>
        <v>44988</v>
      </c>
      <c r="G459" s="4">
        <f>Tabella1_2[[#This Row],[IMPORTO]]*0.22</f>
        <v>743.6</v>
      </c>
      <c r="H459" s="4">
        <f>Tabella1_2[[#This Row],[IMPORTO]]+Tabella1_2[[#This Row],[IVA]]</f>
        <v>4123.6000000000004</v>
      </c>
      <c r="I459" t="str">
        <f ca="1">IF(Tabella1_2[[#This Row],[DATA SCADENZA]]&lt;TODAY(),"PAGATA","DA PAGARE")</f>
        <v>PAGATA</v>
      </c>
    </row>
    <row r="460" spans="1:9" x14ac:dyDescent="0.3">
      <c r="A460">
        <v>189</v>
      </c>
      <c r="B460" s="2">
        <v>44928</v>
      </c>
      <c r="C460" s="3">
        <v>3860</v>
      </c>
      <c r="D460" t="s">
        <v>4</v>
      </c>
      <c r="E460" t="s">
        <v>14</v>
      </c>
      <c r="F460" s="2">
        <f>Tabella1_2[[#This Row],[DATA FATTURA]]+60</f>
        <v>44988</v>
      </c>
      <c r="G460" s="4">
        <f>Tabella1_2[[#This Row],[IMPORTO]]*0.22</f>
        <v>849.2</v>
      </c>
      <c r="H460" s="4">
        <f>Tabella1_2[[#This Row],[IMPORTO]]+Tabella1_2[[#This Row],[IVA]]</f>
        <v>4709.2</v>
      </c>
      <c r="I460" t="str">
        <f ca="1">IF(Tabella1_2[[#This Row],[DATA SCADENZA]]&lt;TODAY(),"PAGATA","DA PAGARE")</f>
        <v>PAGATA</v>
      </c>
    </row>
    <row r="461" spans="1:9" x14ac:dyDescent="0.3">
      <c r="A461">
        <v>274</v>
      </c>
      <c r="B461" s="2">
        <v>44928</v>
      </c>
      <c r="C461" s="3">
        <v>5560</v>
      </c>
      <c r="D461" t="s">
        <v>4</v>
      </c>
      <c r="E461" t="s">
        <v>11</v>
      </c>
      <c r="F461" s="2">
        <f>Tabella1_2[[#This Row],[DATA FATTURA]]+60</f>
        <v>44988</v>
      </c>
      <c r="G461" s="4">
        <f>Tabella1_2[[#This Row],[IMPORTO]]*0.22</f>
        <v>1223.2</v>
      </c>
      <c r="H461" s="4">
        <f>Tabella1_2[[#This Row],[IMPORTO]]+Tabella1_2[[#This Row],[IVA]]</f>
        <v>6783.2</v>
      </c>
      <c r="I461" t="str">
        <f ca="1">IF(Tabella1_2[[#This Row],[DATA SCADENZA]]&lt;TODAY(),"PAGATA","DA PAGARE")</f>
        <v>PAGATA</v>
      </c>
    </row>
    <row r="462" spans="1:9" x14ac:dyDescent="0.3">
      <c r="A462">
        <v>241</v>
      </c>
      <c r="B462" s="2">
        <v>44928</v>
      </c>
      <c r="C462" s="3">
        <v>4900</v>
      </c>
      <c r="D462" t="s">
        <v>5</v>
      </c>
      <c r="E462" t="s">
        <v>13</v>
      </c>
      <c r="F462" s="2">
        <f>Tabella1_2[[#This Row],[DATA FATTURA]]+60</f>
        <v>44988</v>
      </c>
      <c r="G462" s="4">
        <f>Tabella1_2[[#This Row],[IMPORTO]]*0.22</f>
        <v>1078</v>
      </c>
      <c r="H462" s="4">
        <f>Tabella1_2[[#This Row],[IMPORTO]]+Tabella1_2[[#This Row],[IVA]]</f>
        <v>5978</v>
      </c>
      <c r="I462" t="str">
        <f ca="1">IF(Tabella1_2[[#This Row],[DATA SCADENZA]]&lt;TODAY(),"PAGATA","DA PAGARE")</f>
        <v>PAGATA</v>
      </c>
    </row>
    <row r="463" spans="1:9" x14ac:dyDescent="0.3">
      <c r="A463">
        <v>213</v>
      </c>
      <c r="B463" s="2">
        <v>44928</v>
      </c>
      <c r="C463" s="3">
        <v>4340</v>
      </c>
      <c r="D463" t="s">
        <v>8</v>
      </c>
      <c r="E463" t="s">
        <v>13</v>
      </c>
      <c r="F463" s="2">
        <f>Tabella1_2[[#This Row],[DATA FATTURA]]+60</f>
        <v>44988</v>
      </c>
      <c r="G463" s="4">
        <f>Tabella1_2[[#This Row],[IMPORTO]]*0.22</f>
        <v>954.8</v>
      </c>
      <c r="H463" s="4">
        <f>Tabella1_2[[#This Row],[IMPORTO]]+Tabella1_2[[#This Row],[IVA]]</f>
        <v>5294.8</v>
      </c>
      <c r="I463" t="str">
        <f ca="1">IF(Tabella1_2[[#This Row],[DATA SCADENZA]]&lt;TODAY(),"PAGATA","DA PAGARE")</f>
        <v>PAGATA</v>
      </c>
    </row>
    <row r="464" spans="1:9" x14ac:dyDescent="0.3">
      <c r="A464">
        <v>178</v>
      </c>
      <c r="B464" s="2">
        <v>44928</v>
      </c>
      <c r="C464" s="3">
        <v>3640</v>
      </c>
      <c r="D464" t="s">
        <v>6</v>
      </c>
      <c r="E464" t="s">
        <v>13</v>
      </c>
      <c r="F464" s="2">
        <f>Tabella1_2[[#This Row],[DATA FATTURA]]+60</f>
        <v>44988</v>
      </c>
      <c r="G464" s="4">
        <f>Tabella1_2[[#This Row],[IMPORTO]]*0.22</f>
        <v>800.8</v>
      </c>
      <c r="H464" s="4">
        <f>Tabella1_2[[#This Row],[IMPORTO]]+Tabella1_2[[#This Row],[IVA]]</f>
        <v>4440.8</v>
      </c>
      <c r="I464" t="str">
        <f ca="1">IF(Tabella1_2[[#This Row],[DATA SCADENZA]]&lt;TODAY(),"PAGATA","DA PAGARE")</f>
        <v>PAGATA</v>
      </c>
    </row>
    <row r="465" spans="1:9" x14ac:dyDescent="0.3">
      <c r="A465">
        <v>175</v>
      </c>
      <c r="B465" s="2">
        <v>44928</v>
      </c>
      <c r="C465" s="3">
        <v>3580</v>
      </c>
      <c r="D465" t="s">
        <v>3</v>
      </c>
      <c r="E465" t="s">
        <v>14</v>
      </c>
      <c r="F465" s="2">
        <f>Tabella1_2[[#This Row],[DATA FATTURA]]+60</f>
        <v>44988</v>
      </c>
      <c r="G465" s="4">
        <f>Tabella1_2[[#This Row],[IMPORTO]]*0.22</f>
        <v>787.6</v>
      </c>
      <c r="H465" s="4">
        <f>Tabella1_2[[#This Row],[IMPORTO]]+Tabella1_2[[#This Row],[IVA]]</f>
        <v>4367.6000000000004</v>
      </c>
      <c r="I465" t="str">
        <f ca="1">IF(Tabella1_2[[#This Row],[DATA SCADENZA]]&lt;TODAY(),"PAGATA","DA PAGARE")</f>
        <v>PAGATA</v>
      </c>
    </row>
    <row r="466" spans="1:9" x14ac:dyDescent="0.3">
      <c r="A466">
        <v>275</v>
      </c>
      <c r="B466" s="2">
        <v>44928</v>
      </c>
      <c r="C466" s="3">
        <v>5580</v>
      </c>
      <c r="D466" t="s">
        <v>5</v>
      </c>
      <c r="E466" t="s">
        <v>13</v>
      </c>
      <c r="F466" s="2">
        <f>Tabella1_2[[#This Row],[DATA FATTURA]]+60</f>
        <v>44988</v>
      </c>
      <c r="G466" s="4">
        <f>Tabella1_2[[#This Row],[IMPORTO]]*0.22</f>
        <v>1227.5999999999999</v>
      </c>
      <c r="H466" s="4">
        <f>Tabella1_2[[#This Row],[IMPORTO]]+Tabella1_2[[#This Row],[IVA]]</f>
        <v>6807.6</v>
      </c>
      <c r="I466" t="str">
        <f ca="1">IF(Tabella1_2[[#This Row],[DATA SCADENZA]]&lt;TODAY(),"PAGATA","DA PAGARE")</f>
        <v>PAGATA</v>
      </c>
    </row>
    <row r="467" spans="1:9" x14ac:dyDescent="0.3">
      <c r="A467">
        <v>186</v>
      </c>
      <c r="B467" s="2">
        <v>44928</v>
      </c>
      <c r="C467" s="3">
        <v>3800</v>
      </c>
      <c r="D467" t="s">
        <v>22</v>
      </c>
      <c r="E467" t="s">
        <v>14</v>
      </c>
      <c r="F467" s="2">
        <f>Tabella1_2[[#This Row],[DATA FATTURA]]+60</f>
        <v>44988</v>
      </c>
      <c r="G467" s="4">
        <f>Tabella1_2[[#This Row],[IMPORTO]]*0.22</f>
        <v>836</v>
      </c>
      <c r="H467" s="4">
        <f>Tabella1_2[[#This Row],[IMPORTO]]+Tabella1_2[[#This Row],[IVA]]</f>
        <v>4636</v>
      </c>
      <c r="I467" t="str">
        <f ca="1">IF(Tabella1_2[[#This Row],[DATA SCADENZA]]&lt;TODAY(),"PAGATA","DA PAGARE")</f>
        <v>PAGATA</v>
      </c>
    </row>
    <row r="468" spans="1:9" x14ac:dyDescent="0.3">
      <c r="A468">
        <v>230</v>
      </c>
      <c r="B468" s="2">
        <v>44928</v>
      </c>
      <c r="C468" s="3">
        <v>4680</v>
      </c>
      <c r="D468" t="s">
        <v>8</v>
      </c>
      <c r="E468" t="s">
        <v>12</v>
      </c>
      <c r="F468" s="2">
        <f>Tabella1_2[[#This Row],[DATA FATTURA]]+60</f>
        <v>44988</v>
      </c>
      <c r="G468" s="4">
        <f>Tabella1_2[[#This Row],[IMPORTO]]*0.22</f>
        <v>1029.5999999999999</v>
      </c>
      <c r="H468" s="4">
        <f>Tabella1_2[[#This Row],[IMPORTO]]+Tabella1_2[[#This Row],[IVA]]</f>
        <v>5709.6</v>
      </c>
      <c r="I468" t="str">
        <f ca="1">IF(Tabella1_2[[#This Row],[DATA SCADENZA]]&lt;TODAY(),"PAGATA","DA PAGARE")</f>
        <v>PAGATA</v>
      </c>
    </row>
    <row r="469" spans="1:9" x14ac:dyDescent="0.3">
      <c r="A469">
        <v>436</v>
      </c>
      <c r="B469" s="2">
        <v>44928</v>
      </c>
      <c r="C469" s="3">
        <v>6550</v>
      </c>
      <c r="D469" t="s">
        <v>22</v>
      </c>
      <c r="E469" t="s">
        <v>12</v>
      </c>
      <c r="F469" s="2">
        <f>Tabella1_2[[#This Row],[DATA FATTURA]]+60</f>
        <v>44988</v>
      </c>
      <c r="G469" s="4">
        <f>Tabella1_2[[#This Row],[IMPORTO]]*0.22</f>
        <v>1441</v>
      </c>
      <c r="H469" s="4">
        <f>Tabella1_2[[#This Row],[IMPORTO]]+Tabella1_2[[#This Row],[IVA]]</f>
        <v>7991</v>
      </c>
      <c r="I469" t="str">
        <f ca="1">IF(Tabella1_2[[#This Row],[DATA SCADENZA]]&lt;TODAY(),"PAGATA","DA PAGARE")</f>
        <v>PAGATA</v>
      </c>
    </row>
    <row r="470" spans="1:9" x14ac:dyDescent="0.3">
      <c r="A470">
        <v>442</v>
      </c>
      <c r="B470" s="2">
        <v>44928</v>
      </c>
      <c r="C470" s="3">
        <v>6850</v>
      </c>
      <c r="D470" t="s">
        <v>9</v>
      </c>
      <c r="E470" t="s">
        <v>11</v>
      </c>
      <c r="F470" s="2">
        <f>Tabella1_2[[#This Row],[DATA FATTURA]]+60</f>
        <v>44988</v>
      </c>
      <c r="G470" s="4">
        <f>Tabella1_2[[#This Row],[IMPORTO]]*0.22</f>
        <v>1507</v>
      </c>
      <c r="H470" s="4">
        <f>Tabella1_2[[#This Row],[IMPORTO]]+Tabella1_2[[#This Row],[IVA]]</f>
        <v>8357</v>
      </c>
      <c r="I470" t="str">
        <f ca="1">IF(Tabella1_2[[#This Row],[DATA SCADENZA]]&lt;TODAY(),"PAGATA","DA PAGARE")</f>
        <v>PAGATA</v>
      </c>
    </row>
    <row r="471" spans="1:9" x14ac:dyDescent="0.3">
      <c r="A471">
        <v>429</v>
      </c>
      <c r="B471" s="2">
        <v>44928</v>
      </c>
      <c r="C471" s="3">
        <v>6200</v>
      </c>
      <c r="D471" t="s">
        <v>6</v>
      </c>
      <c r="E471" t="s">
        <v>13</v>
      </c>
      <c r="F471" s="2">
        <f>Tabella1_2[[#This Row],[DATA FATTURA]]+60</f>
        <v>44988</v>
      </c>
      <c r="G471" s="4">
        <f>Tabella1_2[[#This Row],[IMPORTO]]*0.22</f>
        <v>1364</v>
      </c>
      <c r="H471" s="4">
        <f>Tabella1_2[[#This Row],[IMPORTO]]+Tabella1_2[[#This Row],[IVA]]</f>
        <v>7564</v>
      </c>
      <c r="I471" t="str">
        <f ca="1">IF(Tabella1_2[[#This Row],[DATA SCADENZA]]&lt;TODAY(),"PAGATA","DA PAGARE")</f>
        <v>PAGATA</v>
      </c>
    </row>
    <row r="472" spans="1:9" x14ac:dyDescent="0.3">
      <c r="A472">
        <v>417</v>
      </c>
      <c r="B472" s="2">
        <v>44928</v>
      </c>
      <c r="C472" s="3">
        <v>5600</v>
      </c>
      <c r="D472" t="s">
        <v>8</v>
      </c>
      <c r="E472" t="s">
        <v>13</v>
      </c>
      <c r="F472" s="2">
        <f>Tabella1_2[[#This Row],[DATA FATTURA]]+60</f>
        <v>44988</v>
      </c>
      <c r="G472" s="4">
        <f>Tabella1_2[[#This Row],[IMPORTO]]*0.22</f>
        <v>1232</v>
      </c>
      <c r="H472" s="4">
        <f>Tabella1_2[[#This Row],[IMPORTO]]+Tabella1_2[[#This Row],[IVA]]</f>
        <v>6832</v>
      </c>
      <c r="I472" t="str">
        <f ca="1">IF(Tabella1_2[[#This Row],[DATA SCADENZA]]&lt;TODAY(),"PAGATA","DA PAGARE")</f>
        <v>PAGATA</v>
      </c>
    </row>
    <row r="473" spans="1:9" x14ac:dyDescent="0.3">
      <c r="A473">
        <v>80</v>
      </c>
      <c r="B473" s="2">
        <v>44928</v>
      </c>
      <c r="C473" s="3">
        <v>1680</v>
      </c>
      <c r="D473" t="s">
        <v>8</v>
      </c>
      <c r="E473" t="s">
        <v>13</v>
      </c>
      <c r="F473" s="2">
        <f>Tabella1_2[[#This Row],[DATA FATTURA]]+60</f>
        <v>44988</v>
      </c>
      <c r="G473" s="4">
        <f>Tabella1_2[[#This Row],[IMPORTO]]*0.22</f>
        <v>369.6</v>
      </c>
      <c r="H473" s="4">
        <f>Tabella1_2[[#This Row],[IMPORTO]]+Tabella1_2[[#This Row],[IVA]]</f>
        <v>2049.6</v>
      </c>
      <c r="I473" t="str">
        <f ca="1">IF(Tabella1_2[[#This Row],[DATA SCADENZA]]&lt;TODAY(),"PAGATA","DA PAGARE")</f>
        <v>PAGATA</v>
      </c>
    </row>
    <row r="474" spans="1:9" x14ac:dyDescent="0.3">
      <c r="A474">
        <v>54</v>
      </c>
      <c r="B474" s="2">
        <v>44928</v>
      </c>
      <c r="C474" s="3">
        <v>1160</v>
      </c>
      <c r="D474" t="s">
        <v>5</v>
      </c>
      <c r="E474" t="s">
        <v>11</v>
      </c>
      <c r="F474" s="2">
        <f>Tabella1_2[[#This Row],[DATA FATTURA]]+60</f>
        <v>44988</v>
      </c>
      <c r="G474" s="4">
        <f>Tabella1_2[[#This Row],[IMPORTO]]*0.22</f>
        <v>255.2</v>
      </c>
      <c r="H474" s="4">
        <f>Tabella1_2[[#This Row],[IMPORTO]]+Tabella1_2[[#This Row],[IVA]]</f>
        <v>1415.2</v>
      </c>
      <c r="I474" t="str">
        <f ca="1">IF(Tabella1_2[[#This Row],[DATA SCADENZA]]&lt;TODAY(),"PAGATA","DA PAGARE")</f>
        <v>PAGATA</v>
      </c>
    </row>
    <row r="475" spans="1:9" x14ac:dyDescent="0.3">
      <c r="A475">
        <v>105</v>
      </c>
      <c r="B475" s="2">
        <v>44928</v>
      </c>
      <c r="C475" s="3">
        <v>2180</v>
      </c>
      <c r="D475" t="s">
        <v>5</v>
      </c>
      <c r="E475" t="s">
        <v>14</v>
      </c>
      <c r="F475" s="2">
        <f>Tabella1_2[[#This Row],[DATA FATTURA]]+60</f>
        <v>44988</v>
      </c>
      <c r="G475" s="4">
        <f>Tabella1_2[[#This Row],[IMPORTO]]*0.22</f>
        <v>479.6</v>
      </c>
      <c r="H475" s="4">
        <f>Tabella1_2[[#This Row],[IMPORTO]]+Tabella1_2[[#This Row],[IVA]]</f>
        <v>2659.6</v>
      </c>
      <c r="I475" t="str">
        <f ca="1">IF(Tabella1_2[[#This Row],[DATA SCADENZA]]&lt;TODAY(),"PAGATA","DA PAGARE")</f>
        <v>PAGATA</v>
      </c>
    </row>
    <row r="476" spans="1:9" x14ac:dyDescent="0.3">
      <c r="A476">
        <v>211</v>
      </c>
      <c r="B476" s="2">
        <v>44927</v>
      </c>
      <c r="C476" s="3">
        <v>4300</v>
      </c>
      <c r="D476" t="s">
        <v>3</v>
      </c>
      <c r="E476" t="s">
        <v>11</v>
      </c>
      <c r="F476" s="2">
        <f>Tabella1_2[[#This Row],[DATA FATTURA]]+60</f>
        <v>44987</v>
      </c>
      <c r="G476" s="4">
        <f>Tabella1_2[[#This Row],[IMPORTO]]*0.22</f>
        <v>946</v>
      </c>
      <c r="H476" s="4">
        <f>Tabella1_2[[#This Row],[IMPORTO]]+Tabella1_2[[#This Row],[IVA]]</f>
        <v>5246</v>
      </c>
      <c r="I476" t="str">
        <f ca="1">IF(Tabella1_2[[#This Row],[DATA SCADENZA]]&lt;TODAY(),"PAGATA","DA PAGARE")</f>
        <v>PAGATA</v>
      </c>
    </row>
    <row r="477" spans="1:9" x14ac:dyDescent="0.3">
      <c r="A477">
        <v>490</v>
      </c>
      <c r="B477" s="2">
        <v>44927</v>
      </c>
      <c r="C477" s="3">
        <v>5000</v>
      </c>
      <c r="D477" t="s">
        <v>5</v>
      </c>
      <c r="E477" t="s">
        <v>12</v>
      </c>
      <c r="F477" s="2">
        <f>Tabella1_2[[#This Row],[DATA FATTURA]]+60</f>
        <v>44987</v>
      </c>
      <c r="G477" s="4">
        <f>Tabella1_2[[#This Row],[IMPORTO]]*0.22</f>
        <v>1100</v>
      </c>
      <c r="H477" s="4">
        <f>Tabella1_2[[#This Row],[IMPORTO]]+Tabella1_2[[#This Row],[IVA]]</f>
        <v>6100</v>
      </c>
      <c r="I477" t="str">
        <f ca="1">IF(Tabella1_2[[#This Row],[DATA SCADENZA]]&lt;TODAY(),"PAGATA","DA PAGARE")</f>
        <v>PAGATA</v>
      </c>
    </row>
    <row r="478" spans="1:9" x14ac:dyDescent="0.3">
      <c r="A478">
        <v>38</v>
      </c>
      <c r="B478" s="2">
        <v>44927</v>
      </c>
      <c r="C478" s="3">
        <v>840</v>
      </c>
      <c r="D478" t="s">
        <v>6</v>
      </c>
      <c r="E478" t="s">
        <v>13</v>
      </c>
      <c r="F478" s="2">
        <f>Tabella1_2[[#This Row],[DATA FATTURA]]+60</f>
        <v>44987</v>
      </c>
      <c r="G478" s="4">
        <f>Tabella1_2[[#This Row],[IMPORTO]]*0.22</f>
        <v>184.8</v>
      </c>
      <c r="H478" s="4">
        <f>Tabella1_2[[#This Row],[IMPORTO]]+Tabella1_2[[#This Row],[IVA]]</f>
        <v>1024.8</v>
      </c>
      <c r="I478" t="str">
        <f ca="1">IF(Tabella1_2[[#This Row],[DATA SCADENZA]]&lt;TODAY(),"PAGATA","DA PAGARE")</f>
        <v>PAGATA</v>
      </c>
    </row>
    <row r="479" spans="1:9" x14ac:dyDescent="0.3">
      <c r="A479">
        <v>52</v>
      </c>
      <c r="B479" s="2">
        <v>44927</v>
      </c>
      <c r="C479" s="3">
        <v>1120</v>
      </c>
      <c r="D479" t="s">
        <v>3</v>
      </c>
      <c r="E479" t="s">
        <v>13</v>
      </c>
      <c r="F479" s="2">
        <f>Tabella1_2[[#This Row],[DATA FATTURA]]+60</f>
        <v>44987</v>
      </c>
      <c r="G479" s="4">
        <f>Tabella1_2[[#This Row],[IMPORTO]]*0.22</f>
        <v>246.4</v>
      </c>
      <c r="H479" s="4">
        <f>Tabella1_2[[#This Row],[IMPORTO]]+Tabella1_2[[#This Row],[IVA]]</f>
        <v>1366.4</v>
      </c>
      <c r="I479" t="str">
        <f ca="1">IF(Tabella1_2[[#This Row],[DATA SCADENZA]]&lt;TODAY(),"PAGATA","DA PAGARE")</f>
        <v>PAGATA</v>
      </c>
    </row>
    <row r="480" spans="1:9" x14ac:dyDescent="0.3">
      <c r="A480">
        <v>190</v>
      </c>
      <c r="B480" s="2">
        <v>44927</v>
      </c>
      <c r="C480" s="3">
        <v>3880</v>
      </c>
      <c r="D480" t="s">
        <v>5</v>
      </c>
      <c r="E480" t="s">
        <v>11</v>
      </c>
      <c r="F480" s="2">
        <f>Tabella1_2[[#This Row],[DATA FATTURA]]+60</f>
        <v>44987</v>
      </c>
      <c r="G480" s="4">
        <f>Tabella1_2[[#This Row],[IMPORTO]]*0.22</f>
        <v>853.6</v>
      </c>
      <c r="H480" s="4">
        <f>Tabella1_2[[#This Row],[IMPORTO]]+Tabella1_2[[#This Row],[IVA]]</f>
        <v>4733.6000000000004</v>
      </c>
      <c r="I480" t="str">
        <f ca="1">IF(Tabella1_2[[#This Row],[DATA SCADENZA]]&lt;TODAY(),"PAGATA","DA PAGARE")</f>
        <v>PAGATA</v>
      </c>
    </row>
    <row r="481" spans="1:9" x14ac:dyDescent="0.3">
      <c r="A481">
        <v>214</v>
      </c>
      <c r="B481" s="2">
        <v>44927</v>
      </c>
      <c r="C481" s="3">
        <v>4360</v>
      </c>
      <c r="D481" t="s">
        <v>22</v>
      </c>
      <c r="E481" t="s">
        <v>14</v>
      </c>
      <c r="F481" s="2">
        <f>Tabella1_2[[#This Row],[DATA FATTURA]]+60</f>
        <v>44987</v>
      </c>
      <c r="G481" s="4">
        <f>Tabella1_2[[#This Row],[IMPORTO]]*0.22</f>
        <v>959.2</v>
      </c>
      <c r="H481" s="4">
        <f>Tabella1_2[[#This Row],[IMPORTO]]+Tabella1_2[[#This Row],[IVA]]</f>
        <v>5319.2</v>
      </c>
      <c r="I481" t="str">
        <f ca="1">IF(Tabella1_2[[#This Row],[DATA SCADENZA]]&lt;TODAY(),"PAGATA","DA PAGARE")</f>
        <v>PAGATA</v>
      </c>
    </row>
    <row r="482" spans="1:9" x14ac:dyDescent="0.3">
      <c r="A482">
        <v>215</v>
      </c>
      <c r="B482" s="2">
        <v>44927</v>
      </c>
      <c r="C482" s="3">
        <v>4380</v>
      </c>
      <c r="D482" t="s">
        <v>22</v>
      </c>
      <c r="E482" t="s">
        <v>12</v>
      </c>
      <c r="F482" s="2">
        <f>Tabella1_2[[#This Row],[DATA FATTURA]]+60</f>
        <v>44987</v>
      </c>
      <c r="G482" s="4">
        <f>Tabella1_2[[#This Row],[IMPORTO]]*0.22</f>
        <v>963.6</v>
      </c>
      <c r="H482" s="4">
        <f>Tabella1_2[[#This Row],[IMPORTO]]+Tabella1_2[[#This Row],[IVA]]</f>
        <v>5343.6</v>
      </c>
      <c r="I482" t="str">
        <f ca="1">IF(Tabella1_2[[#This Row],[DATA SCADENZA]]&lt;TODAY(),"PAGATA","DA PAGARE")</f>
        <v>PAGATA</v>
      </c>
    </row>
    <row r="483" spans="1:9" x14ac:dyDescent="0.3">
      <c r="A483">
        <v>236</v>
      </c>
      <c r="B483" s="2">
        <v>44927</v>
      </c>
      <c r="C483" s="3">
        <v>4800</v>
      </c>
      <c r="D483" t="s">
        <v>8</v>
      </c>
      <c r="E483" t="s">
        <v>11</v>
      </c>
      <c r="F483" s="2">
        <f>Tabella1_2[[#This Row],[DATA FATTURA]]+60</f>
        <v>44987</v>
      </c>
      <c r="G483" s="4">
        <f>Tabella1_2[[#This Row],[IMPORTO]]*0.22</f>
        <v>1056</v>
      </c>
      <c r="H483" s="4">
        <f>Tabella1_2[[#This Row],[IMPORTO]]+Tabella1_2[[#This Row],[IVA]]</f>
        <v>5856</v>
      </c>
      <c r="I483" t="str">
        <f ca="1">IF(Tabella1_2[[#This Row],[DATA SCADENZA]]&lt;TODAY(),"PAGATA","DA PAGARE")</f>
        <v>PAGATA</v>
      </c>
    </row>
    <row r="484" spans="1:9" x14ac:dyDescent="0.3">
      <c r="A484">
        <v>440</v>
      </c>
      <c r="B484" s="2">
        <v>44927</v>
      </c>
      <c r="C484" s="3">
        <v>6750</v>
      </c>
      <c r="D484" t="s">
        <v>8</v>
      </c>
      <c r="E484" t="s">
        <v>12</v>
      </c>
      <c r="F484" s="2">
        <f>Tabella1_2[[#This Row],[DATA FATTURA]]+60</f>
        <v>44987</v>
      </c>
      <c r="G484" s="4">
        <f>Tabella1_2[[#This Row],[IMPORTO]]*0.22</f>
        <v>1485</v>
      </c>
      <c r="H484" s="4">
        <f>Tabella1_2[[#This Row],[IMPORTO]]+Tabella1_2[[#This Row],[IVA]]</f>
        <v>8235</v>
      </c>
      <c r="I484" t="str">
        <f ca="1">IF(Tabella1_2[[#This Row],[DATA SCADENZA]]&lt;TODAY(),"PAGATA","DA PAGARE")</f>
        <v>PAGATA</v>
      </c>
    </row>
    <row r="485" spans="1:9" x14ac:dyDescent="0.3">
      <c r="A485">
        <v>200</v>
      </c>
      <c r="B485" s="2">
        <v>44927</v>
      </c>
      <c r="C485" s="3">
        <v>4080</v>
      </c>
      <c r="D485" t="s">
        <v>4</v>
      </c>
      <c r="E485" t="s">
        <v>14</v>
      </c>
      <c r="F485" s="2">
        <f>Tabella1_2[[#This Row],[DATA FATTURA]]+60</f>
        <v>44987</v>
      </c>
      <c r="G485" s="4">
        <f>Tabella1_2[[#This Row],[IMPORTO]]*0.22</f>
        <v>897.6</v>
      </c>
      <c r="H485" s="4">
        <f>Tabella1_2[[#This Row],[IMPORTO]]+Tabella1_2[[#This Row],[IVA]]</f>
        <v>4977.6000000000004</v>
      </c>
      <c r="I485" t="str">
        <f ca="1">IF(Tabella1_2[[#This Row],[DATA SCADENZA]]&lt;TODAY(),"PAGATA","DA PAGARE")</f>
        <v>PAGATA</v>
      </c>
    </row>
    <row r="486" spans="1:9" x14ac:dyDescent="0.3">
      <c r="A486">
        <v>492</v>
      </c>
      <c r="B486" s="2">
        <v>44927</v>
      </c>
      <c r="C486" s="3">
        <v>4800</v>
      </c>
      <c r="D486" t="s">
        <v>22</v>
      </c>
      <c r="E486" t="s">
        <v>12</v>
      </c>
      <c r="F486" s="2">
        <f>Tabella1_2[[#This Row],[DATA FATTURA]]+60</f>
        <v>44987</v>
      </c>
      <c r="G486" s="4">
        <f>Tabella1_2[[#This Row],[IMPORTO]]*0.22</f>
        <v>1056</v>
      </c>
      <c r="H486" s="4">
        <f>Tabella1_2[[#This Row],[IMPORTO]]+Tabella1_2[[#This Row],[IVA]]</f>
        <v>5856</v>
      </c>
      <c r="I486" t="str">
        <f ca="1">IF(Tabella1_2[[#This Row],[DATA SCADENZA]]&lt;TODAY(),"PAGATA","DA PAGARE")</f>
        <v>PAGATA</v>
      </c>
    </row>
    <row r="487" spans="1:9" x14ac:dyDescent="0.3">
      <c r="A487">
        <v>1</v>
      </c>
      <c r="B487" s="2">
        <v>44927</v>
      </c>
      <c r="C487" s="3">
        <v>100</v>
      </c>
      <c r="D487" t="s">
        <v>3</v>
      </c>
      <c r="E487" t="s">
        <v>11</v>
      </c>
      <c r="F487" s="2">
        <f>Tabella1_2[[#This Row],[DATA FATTURA]]+60</f>
        <v>44987</v>
      </c>
      <c r="G487" s="4">
        <f>Tabella1_2[[#This Row],[IMPORTO]]*0.22</f>
        <v>22</v>
      </c>
      <c r="H487" s="4">
        <f>Tabella1_2[[#This Row],[IMPORTO]]+Tabella1_2[[#This Row],[IVA]]</f>
        <v>122</v>
      </c>
      <c r="I487" t="str">
        <f ca="1">IF(Tabella1_2[[#This Row],[DATA SCADENZA]]&lt;TODAY(),"PAGATA","DA PAGARE")</f>
        <v>PAGATA</v>
      </c>
    </row>
    <row r="488" spans="1:9" x14ac:dyDescent="0.3">
      <c r="A488">
        <v>71</v>
      </c>
      <c r="B488" s="2">
        <v>44927</v>
      </c>
      <c r="C488" s="3">
        <v>1500</v>
      </c>
      <c r="D488" t="s">
        <v>5</v>
      </c>
      <c r="E488" t="s">
        <v>11</v>
      </c>
      <c r="F488" s="2">
        <f>Tabella1_2[[#This Row],[DATA FATTURA]]+60</f>
        <v>44987</v>
      </c>
      <c r="G488" s="4">
        <f>Tabella1_2[[#This Row],[IMPORTO]]*0.22</f>
        <v>330</v>
      </c>
      <c r="H488" s="4">
        <f>Tabella1_2[[#This Row],[IMPORTO]]+Tabella1_2[[#This Row],[IVA]]</f>
        <v>1830</v>
      </c>
      <c r="I488" t="str">
        <f ca="1">IF(Tabella1_2[[#This Row],[DATA SCADENZA]]&lt;TODAY(),"PAGATA","DA PAGARE")</f>
        <v>PAGATA</v>
      </c>
    </row>
    <row r="489" spans="1:9" x14ac:dyDescent="0.3">
      <c r="A489">
        <v>462</v>
      </c>
      <c r="B489" s="2">
        <v>44927</v>
      </c>
      <c r="C489" s="3">
        <v>7800</v>
      </c>
      <c r="D489" t="s">
        <v>5</v>
      </c>
      <c r="E489" t="s">
        <v>12</v>
      </c>
      <c r="F489" s="2">
        <f>Tabella1_2[[#This Row],[DATA FATTURA]]+60</f>
        <v>44987</v>
      </c>
      <c r="G489" s="4">
        <f>Tabella1_2[[#This Row],[IMPORTO]]*0.22</f>
        <v>1716</v>
      </c>
      <c r="H489" s="4">
        <f>Tabella1_2[[#This Row],[IMPORTO]]+Tabella1_2[[#This Row],[IVA]]</f>
        <v>9516</v>
      </c>
      <c r="I489" t="str">
        <f ca="1">IF(Tabella1_2[[#This Row],[DATA SCADENZA]]&lt;TODAY(),"PAGATA","DA PAGARE")</f>
        <v>PAGATA</v>
      </c>
    </row>
    <row r="490" spans="1:9" x14ac:dyDescent="0.3">
      <c r="A490">
        <v>461</v>
      </c>
      <c r="B490" s="2">
        <v>44927</v>
      </c>
      <c r="C490" s="3">
        <v>7900</v>
      </c>
      <c r="D490" t="s">
        <v>4</v>
      </c>
      <c r="E490" t="s">
        <v>12</v>
      </c>
      <c r="F490" s="2">
        <f>Tabella1_2[[#This Row],[DATA FATTURA]]+60</f>
        <v>44987</v>
      </c>
      <c r="G490" s="4">
        <f>Tabella1_2[[#This Row],[IMPORTO]]*0.22</f>
        <v>1738</v>
      </c>
      <c r="H490" s="4">
        <f>Tabella1_2[[#This Row],[IMPORTO]]+Tabella1_2[[#This Row],[IVA]]</f>
        <v>9638</v>
      </c>
      <c r="I490" t="str">
        <f ca="1">IF(Tabella1_2[[#This Row],[DATA SCADENZA]]&lt;TODAY(),"PAGATA","DA PAGARE")</f>
        <v>PAGATA</v>
      </c>
    </row>
    <row r="491" spans="1:9" x14ac:dyDescent="0.3">
      <c r="A491">
        <v>359</v>
      </c>
      <c r="B491" s="2">
        <v>44927</v>
      </c>
      <c r="C491" s="3">
        <v>2700</v>
      </c>
      <c r="D491" t="s">
        <v>4</v>
      </c>
      <c r="E491" t="s">
        <v>13</v>
      </c>
      <c r="F491" s="2">
        <f>Tabella1_2[[#This Row],[DATA FATTURA]]+60</f>
        <v>44987</v>
      </c>
      <c r="G491" s="4">
        <f>Tabella1_2[[#This Row],[IMPORTO]]*0.22</f>
        <v>594</v>
      </c>
      <c r="H491" s="4">
        <f>Tabella1_2[[#This Row],[IMPORTO]]+Tabella1_2[[#This Row],[IVA]]</f>
        <v>3294</v>
      </c>
      <c r="I491" t="str">
        <f ca="1">IF(Tabella1_2[[#This Row],[DATA SCADENZA]]&lt;TODAY(),"PAGATA","DA PAGARE")</f>
        <v>PAGATA</v>
      </c>
    </row>
    <row r="492" spans="1:9" x14ac:dyDescent="0.3">
      <c r="A492">
        <v>132</v>
      </c>
      <c r="B492" s="2">
        <v>44927</v>
      </c>
      <c r="C492" s="3">
        <v>2720</v>
      </c>
      <c r="D492" t="s">
        <v>4</v>
      </c>
      <c r="E492" t="s">
        <v>12</v>
      </c>
      <c r="F492" s="2">
        <f>Tabella1_2[[#This Row],[DATA FATTURA]]+60</f>
        <v>44987</v>
      </c>
      <c r="G492" s="4">
        <f>Tabella1_2[[#This Row],[IMPORTO]]*0.22</f>
        <v>598.4</v>
      </c>
      <c r="H492" s="4">
        <f>Tabella1_2[[#This Row],[IMPORTO]]+Tabella1_2[[#This Row],[IVA]]</f>
        <v>3318.4</v>
      </c>
      <c r="I492" t="str">
        <f ca="1">IF(Tabella1_2[[#This Row],[DATA SCADENZA]]&lt;TODAY(),"PAGATA","DA PAGARE")</f>
        <v>PAGATA</v>
      </c>
    </row>
    <row r="493" spans="1:9" x14ac:dyDescent="0.3">
      <c r="A493">
        <v>136</v>
      </c>
      <c r="B493" s="2">
        <v>44927</v>
      </c>
      <c r="C493" s="3">
        <v>2800</v>
      </c>
      <c r="D493" t="s">
        <v>9</v>
      </c>
      <c r="E493" t="s">
        <v>13</v>
      </c>
      <c r="F493" s="2">
        <f>Tabella1_2[[#This Row],[DATA FATTURA]]+60</f>
        <v>44987</v>
      </c>
      <c r="G493" s="4">
        <f>Tabella1_2[[#This Row],[IMPORTO]]*0.22</f>
        <v>616</v>
      </c>
      <c r="H493" s="4">
        <f>Tabella1_2[[#This Row],[IMPORTO]]+Tabella1_2[[#This Row],[IVA]]</f>
        <v>3416</v>
      </c>
      <c r="I493" t="str">
        <f ca="1">IF(Tabella1_2[[#This Row],[DATA SCADENZA]]&lt;TODAY(),"PAGATA","DA PAGARE")</f>
        <v>PAGATA</v>
      </c>
    </row>
    <row r="494" spans="1:9" x14ac:dyDescent="0.3">
      <c r="A494">
        <v>70</v>
      </c>
      <c r="B494" s="2">
        <v>44927</v>
      </c>
      <c r="C494" s="3">
        <v>1480</v>
      </c>
      <c r="D494" t="s">
        <v>4</v>
      </c>
      <c r="E494" t="s">
        <v>12</v>
      </c>
      <c r="F494" s="2">
        <f>Tabella1_2[[#This Row],[DATA FATTURA]]+60</f>
        <v>44987</v>
      </c>
      <c r="G494" s="4">
        <f>Tabella1_2[[#This Row],[IMPORTO]]*0.22</f>
        <v>325.60000000000002</v>
      </c>
      <c r="H494" s="4">
        <f>Tabella1_2[[#This Row],[IMPORTO]]+Tabella1_2[[#This Row],[IVA]]</f>
        <v>1805.6</v>
      </c>
      <c r="I494" t="str">
        <f ca="1">IF(Tabella1_2[[#This Row],[DATA SCADENZA]]&lt;TODAY(),"PAGATA","DA PAGARE")</f>
        <v>PAGATA</v>
      </c>
    </row>
    <row r="495" spans="1:9" x14ac:dyDescent="0.3">
      <c r="A495">
        <v>366</v>
      </c>
      <c r="B495" s="2">
        <v>44927</v>
      </c>
      <c r="C495" s="3">
        <v>3050</v>
      </c>
      <c r="D495" t="s">
        <v>8</v>
      </c>
      <c r="E495" t="s">
        <v>12</v>
      </c>
      <c r="F495" s="2">
        <f>Tabella1_2[[#This Row],[DATA FATTURA]]+60</f>
        <v>44987</v>
      </c>
      <c r="G495" s="4">
        <f>Tabella1_2[[#This Row],[IMPORTO]]*0.22</f>
        <v>671</v>
      </c>
      <c r="H495" s="4">
        <f>Tabella1_2[[#This Row],[IMPORTO]]+Tabella1_2[[#This Row],[IVA]]</f>
        <v>3721</v>
      </c>
      <c r="I495" t="str">
        <f ca="1">IF(Tabella1_2[[#This Row],[DATA SCADENZA]]&lt;TODAY(),"PAGATA","DA PAGARE")</f>
        <v>PAGATA</v>
      </c>
    </row>
    <row r="496" spans="1:9" x14ac:dyDescent="0.3">
      <c r="A496">
        <v>281</v>
      </c>
      <c r="B496" s="2">
        <v>44927</v>
      </c>
      <c r="C496" s="3">
        <v>5700</v>
      </c>
      <c r="D496" t="s">
        <v>8</v>
      </c>
      <c r="E496" t="s">
        <v>11</v>
      </c>
      <c r="F496" s="2">
        <f>Tabella1_2[[#This Row],[DATA FATTURA]]+60</f>
        <v>44987</v>
      </c>
      <c r="G496" s="4">
        <f>Tabella1_2[[#This Row],[IMPORTO]]*0.22</f>
        <v>1254</v>
      </c>
      <c r="H496" s="4">
        <f>Tabella1_2[[#This Row],[IMPORTO]]+Tabella1_2[[#This Row],[IVA]]</f>
        <v>6954</v>
      </c>
      <c r="I496" t="str">
        <f ca="1">IF(Tabella1_2[[#This Row],[DATA SCADENZA]]&lt;TODAY(),"PAGATA","DA PAGARE")</f>
        <v>PAGATA</v>
      </c>
    </row>
    <row r="497" spans="1:9" x14ac:dyDescent="0.3">
      <c r="A497">
        <v>435</v>
      </c>
      <c r="B497" s="2">
        <v>44927</v>
      </c>
      <c r="C497" s="3">
        <v>6500</v>
      </c>
      <c r="D497" t="s">
        <v>22</v>
      </c>
      <c r="E497" t="s">
        <v>11</v>
      </c>
      <c r="F497" s="2">
        <f>Tabella1_2[[#This Row],[DATA FATTURA]]+60</f>
        <v>44987</v>
      </c>
      <c r="G497" s="4">
        <f>Tabella1_2[[#This Row],[IMPORTO]]*0.22</f>
        <v>1430</v>
      </c>
      <c r="H497" s="4">
        <f>Tabella1_2[[#This Row],[IMPORTO]]+Tabella1_2[[#This Row],[IVA]]</f>
        <v>7930</v>
      </c>
      <c r="I497" t="str">
        <f ca="1">IF(Tabella1_2[[#This Row],[DATA SCADENZA]]&lt;TODAY(),"PAGATA","DA PAGARE")</f>
        <v>PAGATA</v>
      </c>
    </row>
    <row r="498" spans="1:9" x14ac:dyDescent="0.3">
      <c r="A498">
        <v>316</v>
      </c>
      <c r="B498" s="2">
        <v>44927</v>
      </c>
      <c r="C498" s="3">
        <v>550</v>
      </c>
      <c r="D498" t="s">
        <v>22</v>
      </c>
      <c r="E498" t="s">
        <v>11</v>
      </c>
      <c r="F498" s="2">
        <f>Tabella1_2[[#This Row],[DATA FATTURA]]+60</f>
        <v>44987</v>
      </c>
      <c r="G498" s="4">
        <f>Tabella1_2[[#This Row],[IMPORTO]]*0.22</f>
        <v>121</v>
      </c>
      <c r="H498" s="4">
        <f>Tabella1_2[[#This Row],[IMPORTO]]+Tabella1_2[[#This Row],[IVA]]</f>
        <v>671</v>
      </c>
      <c r="I498" t="str">
        <f ca="1">IF(Tabella1_2[[#This Row],[DATA SCADENZA]]&lt;TODAY(),"PAGATA","DA PAGARE")</f>
        <v>PAGATA</v>
      </c>
    </row>
    <row r="499" spans="1:9" x14ac:dyDescent="0.3">
      <c r="A499">
        <v>315</v>
      </c>
      <c r="B499" s="2">
        <v>44927</v>
      </c>
      <c r="C499" s="3">
        <v>500</v>
      </c>
      <c r="D499" t="s">
        <v>8</v>
      </c>
      <c r="E499" t="s">
        <v>14</v>
      </c>
      <c r="F499" s="2">
        <f>Tabella1_2[[#This Row],[DATA FATTURA]]+60</f>
        <v>44987</v>
      </c>
      <c r="G499" s="4">
        <f>Tabella1_2[[#This Row],[IMPORTO]]*0.22</f>
        <v>110</v>
      </c>
      <c r="H499" s="4">
        <f>Tabella1_2[[#This Row],[IMPORTO]]+Tabella1_2[[#This Row],[IVA]]</f>
        <v>610</v>
      </c>
      <c r="I499" t="str">
        <f ca="1">IF(Tabella1_2[[#This Row],[DATA SCADENZA]]&lt;TODAY(),"PAGATA","DA PAGARE")</f>
        <v>PAGATA</v>
      </c>
    </row>
    <row r="500" spans="1:9" x14ac:dyDescent="0.3">
      <c r="A500">
        <v>59</v>
      </c>
      <c r="B500" s="2">
        <v>44927</v>
      </c>
      <c r="C500" s="3">
        <v>1260</v>
      </c>
      <c r="D500" t="s">
        <v>6</v>
      </c>
      <c r="E500" t="s">
        <v>13</v>
      </c>
      <c r="F500" s="2">
        <f>Tabella1_2[[#This Row],[DATA FATTURA]]+60</f>
        <v>44987</v>
      </c>
      <c r="G500" s="4">
        <f>Tabella1_2[[#This Row],[IMPORTO]]*0.22</f>
        <v>277.2</v>
      </c>
      <c r="H500" s="4">
        <f>Tabella1_2[[#This Row],[IMPORTO]]+Tabella1_2[[#This Row],[IVA]]</f>
        <v>1537.2</v>
      </c>
      <c r="I500" t="str">
        <f ca="1">IF(Tabella1_2[[#This Row],[DATA SCADENZA]]&lt;TODAY(),"PAGATA","DA PAGARE")</f>
        <v>PAGATA</v>
      </c>
    </row>
  </sheetData>
  <conditionalFormatting sqref="H2:H500">
    <cfRule type="cellIs" dxfId="106" priority="1" operator="lessThan">
      <formula>500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69B4-1BAD-4D8A-9382-3A5F91F4BCFA}">
  <dimension ref="C3:D8"/>
  <sheetViews>
    <sheetView zoomScale="86" zoomScaleNormal="86" workbookViewId="0">
      <selection activeCell="D9" sqref="D9"/>
    </sheetView>
  </sheetViews>
  <sheetFormatPr defaultRowHeight="14.4" x14ac:dyDescent="0.3"/>
  <cols>
    <col min="3" max="3" width="16.109375" customWidth="1"/>
    <col min="4" max="4" width="25.5546875" style="1" customWidth="1"/>
  </cols>
  <sheetData>
    <row r="3" spans="3:4" x14ac:dyDescent="0.3">
      <c r="C3" s="5" t="s">
        <v>17</v>
      </c>
      <c r="D3" s="6">
        <v>414</v>
      </c>
    </row>
    <row r="4" spans="3:4" x14ac:dyDescent="0.3">
      <c r="C4" s="5" t="s">
        <v>2</v>
      </c>
      <c r="D4" s="7" t="str">
        <f>_xlfn.XLOOKUP(D3,Tabella1!A:A,Tabella1!D:D)</f>
        <v>DELTA</v>
      </c>
    </row>
    <row r="5" spans="3:4" x14ac:dyDescent="0.3">
      <c r="C5" s="5" t="s">
        <v>18</v>
      </c>
      <c r="D5" s="8">
        <f>_xlfn.XLOOKUP(D3,Tabella1!A:A,Tabella1!C:C)</f>
        <v>5450</v>
      </c>
    </row>
    <row r="6" spans="3:4" x14ac:dyDescent="0.3">
      <c r="C6" s="5" t="s">
        <v>15</v>
      </c>
      <c r="D6" s="9">
        <f>_xlfn.XLOOKUP(D3,Tabella1!A:A,Tabella1!F:F)</f>
        <v>45530</v>
      </c>
    </row>
    <row r="7" spans="3:4" x14ac:dyDescent="0.3">
      <c r="C7" s="5" t="s">
        <v>19</v>
      </c>
      <c r="D7" s="8">
        <f>_xlfn.XLOOKUP(D3,Tabella1!A:A,Tabella1!G:G)</f>
        <v>1199</v>
      </c>
    </row>
    <row r="8" spans="3:4" x14ac:dyDescent="0.3">
      <c r="C8" s="5" t="s">
        <v>20</v>
      </c>
      <c r="D8" s="8">
        <f>_xlfn.XLOOKUP(D3,Tabella1!A:A,Tabella1!H:H)</f>
        <v>6649</v>
      </c>
    </row>
  </sheetData>
  <sheetProtection autoFilter="0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Attenzione, solo valori in elenco" prompt="Inserire solo numeri fattura in elenco" xr:uid="{049413AD-0287-41E7-AD0A-9625E7EEB9DF}">
          <x14:formula1>
            <xm:f>Tabella1!$A:$A</xm:f>
          </x14:formula1>
          <xm:sqref>D3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F A T T U R A Z I O N E _ 9 e 5 f 3 2 2 8 - 7 c 6 f - 4 6 2 f - 9 8 e d - 4 0 8 c b e 7 b a 4 9 f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 C L I E N T I _ 8 8 0 b 4 5 b c - d 1 4 e - 4 8 2 f - a d 9 f - 3 6 7 d 8 c b b a f 8 6 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 F A T T U R A Z I O N E _ 9 e 5 f 3 2 2 8 - 7 c 6 f - 4 6 2 f - 9 8 e d - 4 0 8 c b e 7 b a 4 9 f 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F A T T U R A Z I O N E _ 9 e 5 f 3 2 2 8 - 7 c 6 f - 4 6 2 f - 9 8 e d - 4 0 8 c b e 7 b a 4 9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 1 3 4 < / i n t > < / v a l u e > < / i t e m > < i t e m > < k e y > < s t r i n g > D A T A   F A T T U R A < / s t r i n g > < / k e y > < v a l u e > < i n t > 1 5 7 < / i n t > < / v a l u e > < / i t e m > < i t e m > < k e y > < s t r i n g > I M P O R T O < / s t r i n g > < / k e y > < v a l u e > < i n t > 1 1 9 < / i n t > < / v a l u e > < / i t e m > < i t e m > < k e y > < s t r i n g > C L I E N T E < / s t r i n g > < / k e y > < v a l u e > < i n t > 1 0 6 < / i n t > < / v a l u e > < / i t e m > < i t e m > < k e y > < s t r i n g > O G G E T T O < / s t r i n g > < / k e y > < v a l u e > < i n t > 1 1 9 < / i n t > < / v a l u e > < / i t e m > < i t e m > < k e y > < s t r i n g > D A T A   S C A D E N Z A < / s t r i n g > < / k e y > < v a l u e > < i n t > 1 7 1 < / i n t > < / v a l u e > < / i t e m > < i t e m > < k e y > < s t r i n g > I V A < / s t r i n g > < / k e y > < v a l u e > < i n t > 7 0 < / i n t > < / v a l u e > < / i t e m > < i t e m > < k e y > < s t r i n g > L O R D O < / s t r i n g > < / k e y > < v a l u e > < i n t > 9 9 < / i n t > < / v a l u e > < / i t e m > < i t e m > < k e y > < s t r i n g > S T A T O < / s t r i n g > < / k e y > < v a l u e > < i n t > 9 1 < / i n t > < / v a l u e > < / i t e m > < i t e m > < k e y > < s t r i n g > D A T A   F A T T U R A   ( a n n o ) < / s t r i n g > < / k e y > < v a l u e > < i n t > 2 1 2 < / i n t > < / v a l u e > < / i t e m > < i t e m > < k e y > < s t r i n g > D A T A   F A T T U R A   ( t r i m e s t r e ) < / s t r i n g > < / k e y > < v a l u e > < i n t > 2 4 4 < / i n t > < / v a l u e > < / i t e m > < i t e m > < k e y > < s t r i n g > D A T A   F A T T U R A   ( i n d i c e   m e s e ) < / s t r i n g > < / k e y > < v a l u e > < i n t > 2 6 3 < / i n t > < / v a l u e > < / i t e m > < i t e m > < k e y > < s t r i n g > D A T A   F A T T U R A   ( m e s e ) < / s t r i n g > < / k e y > < v a l u e > < i n t > 2 1 4 < / i n t > < / v a l u e > < / i t e m > < i t e m > < k e y > < s t r i n g > D A T A   S C A D E N Z A   ( a n n o ) < / s t r i n g > < / k e y > < v a l u e > < i n t > 2 2 6 < / i n t > < / v a l u e > < / i t e m > < i t e m > < k e y > < s t r i n g > D A T A   S C A D E N Z A   ( t r i m e s t r e ) < / s t r i n g > < / k e y > < v a l u e > < i n t > 2 5 8 < / i n t > < / v a l u e > < / i t e m > < i t e m > < k e y > < s t r i n g > D A T A   S C A D E N Z A   ( i n d i c e   m e s e ) < / s t r i n g > < / k e y > < v a l u e > < i n t > 2 7 7 < / i n t > < / v a l u e > < / i t e m > < i t e m > < k e y > < s t r i n g > D A T A   S C A D E N Z A   ( m e s e ) < / s t r i n g > < / k e y > < v a l u e > < i n t > 2 2 8 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i t e m > < k e y > < s t r i n g > D A T A   F A T T U R A   ( a n n o ) < / s t r i n g > < / k e y > < v a l u e > < i n t > 9 < / i n t > < / v a l u e > < / i t e m > < i t e m > < k e y > < s t r i n g > D A T A   S C A D E N Z A   ( a n n o ) < / s t r i n g > < / k e y > < v a l u e > < i n t > 1 3 < / i n t > < / v a l u e > < / i t e m > < i t e m > < k e y > < s t r i n g > D A T A   F A T T U R A   ( t r i m e s t r e ) < / s t r i n g > < / k e y > < v a l u e > < i n t > 1 0 < / i n t > < / v a l u e > < / i t e m > < i t e m > < k e y > < s t r i n g > D A T A   F A T T U R A   ( i n d i c e   m e s e ) < / s t r i n g > < / k e y > < v a l u e > < i n t > 1 1 < / i n t > < / v a l u e > < / i t e m > < i t e m > < k e y > < s t r i n g > D A T A   F A T T U R A   ( m e s e ) < / s t r i n g > < / k e y > < v a l u e > < i n t > 1 2 < / i n t > < / v a l u e > < / i t e m > < i t e m > < k e y > < s t r i n g > D A T A   S C A D E N Z A   ( t r i m e s t r e ) < / s t r i n g > < / k e y > < v a l u e > < i n t > 1 4 < / i n t > < / v a l u e > < / i t e m > < i t e m > < k e y > < s t r i n g > D A T A   S C A D E N Z A   ( i n d i c e   m e s e ) < / s t r i n g > < / k e y > < v a l u e > < i n t > 1 5 < / i n t > < / v a l u e > < / i t e m > < i t e m > < k e y > < s t r i n g > D A T A   S C A D E N Z A   ( m e s e ) 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 F A T T U R A Z I O N E 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 F A T T U R A Z I O N E 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  ( a n n o ) 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  ( t r i m e s t r e ) 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  ( i n d i c e   m e s e ) 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  ( m e s e ) 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  ( a n n o ) 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  ( t r i m e s t r e ) 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  ( i n d i c e   m e s e ) 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  ( m e s e ) 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 F o g l i o 1 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 C o l u m n s \ c i t t � 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 F A T T U R A Z I O N E 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 F A T T U R A Z I O N E 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 M e a s u r e s \ S o m m a   d i   I M P O R T O \ T a g I n f o \ V a l o r e < / K e y > < / D i a g r a m O b j e c t K e y > < D i a g r a m O b j e c t K e y > < K e y > M e a s u r e s \ S o m m a   d i   I V A < / K e y > < / D i a g r a m O b j e c t K e y > < D i a g r a m O b j e c t K e y > < K e y > M e a s u r e s \ S o m m a   d i   I V A \ T a g I n f o \ F o r m u l a < / K e y > < / D i a g r a m O b j e c t K e y > < D i a g r a m O b j e c t K e y > < K e y > M e a s u r e s \ S o m m a   d i   I V A \ T a g I n f o \ V a l o r e < / K e y > < / D i a g r a m O b j e c t K e y > < D i a g r a m O b j e c t K e y > < K e y > M e a s u r e s \ S o m m a   d i   L O R D O < / K e y > < / D i a g r a m O b j e c t K e y > < D i a g r a m O b j e c t K e y > < K e y > M e a s u r e s \ S o m m a   d i   L O R D O \ T a g I n f o \ F o r m u l a < / K e y > < / D i a g r a m O b j e c t K e y > < D i a g r a m O b j e c t K e y > < K e y > M e a s u r e s \ S o m m a   d i   L O R D O \ T a g I n f o \ V a l o r e < / K e y > < / D i a g r a m O b j e c t K e y > < D i a g r a m O b j e c t K e y > < K e y > M e a s u r e s \ S o m m a   d i   N �   F A T T U R A < / K e y > < / D i a g r a m O b j e c t K e y > < D i a g r a m O b j e c t K e y > < K e y > M e a s u r e s \ S o m m a   d i   N �   F A T T U R A \ T a g I n f o \ F o r m u l a < / K e y > < / D i a g r a m O b j e c t K e y > < D i a g r a m O b j e c t K e y > < K e y > M e a s u r e s \ S o m m a   d i   N �   F A T T U R A \ T a g I n f o \ V a l o r e < / K e y > < / D i a g r a m O b j e c t K e y > < D i a g r a m O b j e c t K e y > < K e y > M e a s u r e s \ C o n t e g g i o   d i   N �   F A T T U R A < / K e y > < / D i a g r a m O b j e c t K e y > < D i a g r a m O b j e c t K e y > < K e y > M e a s u r e s \ C o n t e g g i o   d i   N �   F A T T U R A \ T a g I n f o \ F o r m u l a < / K e y > < / D i a g r a m O b j e c t K e y > < D i a g r a m O b j e c t K e y > < K e y > M e a s u r e s \ C o n t e g g i o   d i   N �   F A T T U R A \ T a g I n f o \ V a l o r e 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D i a g r a m O b j e c t K e y > < K e y > C o l u m n s \ D A T A   F A T T U R A   ( a n n o ) < / K e y > < / D i a g r a m O b j e c t K e y > < D i a g r a m O b j e c t K e y > < K e y > C o l u m n s \ D A T A   F A T T U R A   ( t r i m e s t r e ) < / K e y > < / D i a g r a m O b j e c t K e y > < D i a g r a m O b j e c t K e y > < K e y > C o l u m n s \ D A T A   F A T T U R A   ( i n d i c e   m e s e ) < / K e y > < / D i a g r a m O b j e c t K e y > < D i a g r a m O b j e c t K e y > < K e y > C o l u m n s \ D A T A   F A T T U R A   ( m e s e ) < / K e y > < / D i a g r a m O b j e c t K e y > < D i a g r a m O b j e c t K e y > < K e y > C o l u m n s \ D A T A   S C A D E N Z A   ( a n n o ) < / K e y > < / D i a g r a m O b j e c t K e y > < D i a g r a m O b j e c t K e y > < K e y > C o l u m n s \ D A T A   S C A D E N Z A   ( t r i m e s t r e ) < / K e y > < / D i a g r a m O b j e c t K e y > < D i a g r a m O b j e c t K e y > < K e y > C o l u m n s \ D A T A   S C A D E N Z A   ( i n d i c e   m e s e ) < / K e y > < / D i a g r a m O b j e c t K e y > < D i a g r a m O b j e c t K e y > < K e y > C o l u m n s \ D A T A   S C A D E N Z A   ( m e s e ) 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D i a g r a m O b j e c t K e y > < K e y > L i n k s \ & l t ; C o l u m n s \ S o m m a   d i   I V A & g t ; - & l t ; M e a s u r e s \ I V A & g t ; < / K e y > < / D i a g r a m O b j e c t K e y > < D i a g r a m O b j e c t K e y > < K e y > L i n k s \ & l t ; C o l u m n s \ S o m m a   d i   I V A & g t ; - & l t ; M e a s u r e s \ I V A & g t ; \ C O L U M N < / K e y > < / D i a g r a m O b j e c t K e y > < D i a g r a m O b j e c t K e y > < K e y > L i n k s \ & l t ; C o l u m n s \ S o m m a   d i   I V A & g t ; - & l t ; M e a s u r e s \ I V A & g t ; \ M E A S U R E < / K e y > < / D i a g r a m O b j e c t K e y > < D i a g r a m O b j e c t K e y > < K e y > L i n k s \ & l t ; C o l u m n s \ S o m m a   d i   L O R D O & g t ; - & l t ; M e a s u r e s \ L O R D O & g t ; < / K e y > < / D i a g r a m O b j e c t K e y > < D i a g r a m O b j e c t K e y > < K e y > L i n k s \ & l t ; C o l u m n s \ S o m m a   d i   L O R D O & g t ; - & l t ; M e a s u r e s \ L O R D O & g t ; \ C O L U M N < / K e y > < / D i a g r a m O b j e c t K e y > < D i a g r a m O b j e c t K e y > < K e y > L i n k s \ & l t ; C o l u m n s \ S o m m a   d i   L O R D O & g t ; - & l t ; M e a s u r e s \ L O R D O & g t ; \ M E A S U R E < / K e y > < / D i a g r a m O b j e c t K e y > < D i a g r a m O b j e c t K e y > < K e y > L i n k s \ & l t ; C o l u m n s \ S o m m a   d i   N �   F A T T U R A & g t ; - & l t ; M e a s u r e s \ N �   F A T T U R A & g t ; < / K e y > < / D i a g r a m O b j e c t K e y > < D i a g r a m O b j e c t K e y > < K e y > L i n k s \ & l t ; C o l u m n s \ S o m m a   d i   N �   F A T T U R A & g t ; - & l t ; M e a s u r e s \ N �   F A T T U R A & g t ; \ C O L U M N < / K e y > < / D i a g r a m O b j e c t K e y > < D i a g r a m O b j e c t K e y > < K e y > L i n k s \ & l t ; C o l u m n s \ S o m m a   d i   N �   F A T T U R A & g t ; - & l t ; M e a s u r e s \ N �   F A T T U R A & g t ; \ M E A S U R E < / K e y > < / D i a g r a m O b j e c t K e y > < D i a g r a m O b j e c t K e y > < K e y > L i n k s \ & l t ; C o l u m n s \ C o n t e g g i o   d i   N �   F A T T U R A & g t ; - & l t ; M e a s u r e s \ N �   F A T T U R A & g t ; < / K e y > < / D i a g r a m O b j e c t K e y > < D i a g r a m O b j e c t K e y > < K e y > L i n k s \ & l t ; C o l u m n s \ C o n t e g g i o   d i   N �   F A T T U R A & g t ; - & l t ; M e a s u r e s \ N �   F A T T U R A & g t ; \ C O L U M N < / K e y > < / D i a g r a m O b j e c t K e y > < D i a g r a m O b j e c t K e y > < K e y > L i n k s \ & l t ; C o l u m n s \ C o n t e g g i o   d i   N �   F A T T U R A & g t ; - & l t ; M e a s u r e s \ N �   F A T T U R A & g t ; \ M E A S U R E 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 I V A \ T a g I n f o \ F o r m u l a 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 L O R D O \ T a g I n f o \ F o r m u l a 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 N �   F A T T U R A 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 N �   F A T T U R A \ T a g I n f o \ F o r m u l a 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 N �   F A T T U R A \ T a g I n f o \ V a l o r e 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 N �   F A T T U R A 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 N �   F A T T U R A \ T a g I n f o \ F o r m u l a 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 N �   F A T T U R A \ T a g I n f o \ V a l o r e 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  ( a n n o ) 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  ( t r i m e s t r e ) 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  ( i n d i c e   m e s e ) 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  ( m e s e ) 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  ( a n n o ) 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  ( t r i m e s t r e ) 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  ( i n d i c e   m e s e ) 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  ( m e s e ) 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 N �   F A T T U R A & g t ; - & l t ; M e a s u r e s \ N �   F A T T U R A & g t ; 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 N �   F A T T U R A & g t ; - & l t ; M e a s u r e s \ N �   F A T T U R A & g t ; \ C O L U M N 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 N �   F A T T U R A & g t ; - & l t ; M e a s u r e s \ N �   F A T T U R A & g t ; \ M E A S U R E 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 N �   F A T T U R A & g t ; - & l t ; M e a s u r e s \ N �   F A T T U R A & g t ; 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 N �   F A T T U R A & g t ; - & l t ; M e a s u r e s \ N �   F A T T U R A & g t ; \ C O L U M N 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 N �   F A T T U R A & g t ; - & l t ; M e a s u r e s \ N �   F A T T U R A & g t ; \ M E A S U R E 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 T a g s \ T a b l e s \ & l t ; T a b l e s \ C L I E N T I & g t ; < / K e y > < / D i a g r a m O b j e c t K e y > < D i a g r a m O b j e c t K e y > < K e y > D y n a m i c   T a g s \ T a b l e s \ & l t ; T a b l e s \ F A T T U R A Z I O N E & g t ; < / K e y > < / D i a g r a m O b j e c t K e y > < D i a g r a m O b j e c t K e y > < K e y > T a b l e s \ C L I E N T I < / K e y > < / D i a g r a m O b j e c t K e y > < D i a g r a m O b j e c t K e y > < K e y > T a b l e s \ C L I E N T I \ C o l u m n s \ C L I E N T E < / K e y > < / D i a g r a m O b j e c t K e y > < D i a g r a m O b j e c t K e y > < K e y > T a b l e s \ C L I E N T I \ C o l u m n s \ c i t t � < / K e y > < / D i a g r a m O b j e c t K e y > < D i a g r a m O b j e c t K e y > < K e y > T a b l e s \ C L I E N T I \ C o l u m n s \ I N D I R I Z Z O < / K e y > < / D i a g r a m O b j e c t K e y > < D i a g r a m O b j e c t K e y > < K e y > T a b l e s \ C L I E N T I \ C o l u m n s \ E M A I L < / K e y > < / D i a g r a m O b j e c t K e y > < D i a g r a m O b j e c t K e y > < K e y > T a b l e s \ F A T T U R A Z I O N E < / K e y > < / D i a g r a m O b j e c t K e y > < D i a g r a m O b j e c t K e y > < K e y > T a b l e s \ F A T T U R A Z I O N E \ C o l u m n s \ N �   F A T T U R A < / K e y > < / D i a g r a m O b j e c t K e y > < D i a g r a m O b j e c t K e y > < K e y > T a b l e s \ F A T T U R A Z I O N E \ C o l u m n s \ D A T A   F A T T U R A < / K e y > < / D i a g r a m O b j e c t K e y > < D i a g r a m O b j e c t K e y > < K e y > T a b l e s \ F A T T U R A Z I O N E \ C o l u m n s \ I M P O R T O < / K e y > < / D i a g r a m O b j e c t K e y > < D i a g r a m O b j e c t K e y > < K e y > T a b l e s \ F A T T U R A Z I O N E \ C o l u m n s \ C L I E N T E < / K e y > < / D i a g r a m O b j e c t K e y > < D i a g r a m O b j e c t K e y > < K e y > T a b l e s \ F A T T U R A Z I O N E \ C o l u m n s \ O G G E T T O < / K e y > < / D i a g r a m O b j e c t K e y > < D i a g r a m O b j e c t K e y > < K e y > T a b l e s \ F A T T U R A Z I O N E \ C o l u m n s \ D A T A   S C A D E N Z A < / K e y > < / D i a g r a m O b j e c t K e y > < D i a g r a m O b j e c t K e y > < K e y > T a b l e s \ F A T T U R A Z I O N E \ C o l u m n s \ I V A < / K e y > < / D i a g r a m O b j e c t K e y > < D i a g r a m O b j e c t K e y > < K e y > T a b l e s \ F A T T U R A Z I O N E \ C o l u m n s \ L O R D O < / K e y > < / D i a g r a m O b j e c t K e y > < D i a g r a m O b j e c t K e y > < K e y > T a b l e s \ F A T T U R A Z I O N E \ C o l u m n s \ S T A T O < / K e y > < / D i a g r a m O b j e c t K e y > < D i a g r a m O b j e c t K e y > < K e y > T a b l e s \ F A T T U R A Z I O N E \ C o l u m n s \ D A T A   F A T T U R A   ( a n n o ) < / K e y > < / D i a g r a m O b j e c t K e y > < D i a g r a m O b j e c t K e y > < K e y > T a b l e s \ F A T T U R A Z I O N E \ C o l u m n s \ D A T A   F A T T U R A   ( t r i m e s t r e ) < / K e y > < / D i a g r a m O b j e c t K e y > < D i a g r a m O b j e c t K e y > < K e y > T a b l e s \ F A T T U R A Z I O N E \ C o l u m n s \ D A T A   F A T T U R A   ( i n d i c e   m e s e ) < / K e y > < / D i a g r a m O b j e c t K e y > < D i a g r a m O b j e c t K e y > < K e y > T a b l e s \ F A T T U R A Z I O N E \ C o l u m n s \ D A T A   F A T T U R A   ( m e s e ) < / K e y > < / D i a g r a m O b j e c t K e y > < D i a g r a m O b j e c t K e y > < K e y > T a b l e s \ F A T T U R A Z I O N E \ C o l u m n s \ D A T A   S C A D E N Z A   ( a n n o ) < / K e y > < / D i a g r a m O b j e c t K e y > < D i a g r a m O b j e c t K e y > < K e y > T a b l e s \ F A T T U R A Z I O N E \ C o l u m n s \ D A T A   S C A D E N Z A   ( t r i m e s t r e ) < / K e y > < / D i a g r a m O b j e c t K e y > < D i a g r a m O b j e c t K e y > < K e y > T a b l e s \ F A T T U R A Z I O N E \ C o l u m n s \ D A T A   S C A D E N Z A   ( i n d i c e   m e s e ) < / K e y > < / D i a g r a m O b j e c t K e y > < D i a g r a m O b j e c t K e y > < K e y > T a b l e s \ F A T T U R A Z I O N E \ C o l u m n s \ D A T A   S C A D E N Z A   ( m e s e ) < / K e y > < / D i a g r a m O b j e c t K e y > < D i a g r a m O b j e c t K e y > < K e y > T a b l e s \ F A T T U R A Z I O N E \ M e a s u r e s \ S o m m a   d i   I M P O R T O < / K e y > < / D i a g r a m O b j e c t K e y > < D i a g r a m O b j e c t K e y > < K e y > T a b l e s \ F A T T U R A Z I O N E \ S o m m a   d i   I M P O R T O \ A d d i t i o n a l   I n f o \ M i s u r a   i m p l i c i t a < / K e y > < / D i a g r a m O b j e c t K e y > < D i a g r a m O b j e c t K e y > < K e y > T a b l e s \ F A T T U R A Z I O N E \ M e a s u r e s \ S o m m a   d i   I V A < / K e y > < / D i a g r a m O b j e c t K e y > < D i a g r a m O b j e c t K e y > < K e y > T a b l e s \ F A T T U R A Z I O N E \ S o m m a   d i   I V A \ A d d i t i o n a l   I n f o \ M i s u r a   i m p l i c i t a < / K e y > < / D i a g r a m O b j e c t K e y > < D i a g r a m O b j e c t K e y > < K e y > T a b l e s \ F A T T U R A Z I O N E \ M e a s u r e s \ S o m m a   d i   L O R D O < / K e y > < / D i a g r a m O b j e c t K e y > < D i a g r a m O b j e c t K e y > < K e y > T a b l e s \ F A T T U R A Z I O N E \ S o m m a   d i   L O R D O \ A d d i t i o n a l   I n f o \ M i s u r a   i m p l i c i t a < / K e y > < / D i a g r a m O b j e c t K e y > < D i a g r a m O b j e c t K e y > < K e y > T a b l e s \ F A T T U R A Z I O N E \ M e a s u r e s \ S o m m a   d i   N �   F A T T U R A < / K e y > < / D i a g r a m O b j e c t K e y > < D i a g r a m O b j e c t K e y > < K e y > T a b l e s \ F A T T U R A Z I O N E \ S o m m a   d i   N �   F A T T U R A \ A d d i t i o n a l   I n f o \ M i s u r a   i m p l i c i t a < / K e y > < / D i a g r a m O b j e c t K e y > < D i a g r a m O b j e c t K e y > < K e y > T a b l e s \ F A T T U R A Z I O N E \ M e a s u r e s \ C o n t e g g i o   d i   N �   F A T T U R A < / K e y > < / D i a g r a m O b j e c t K e y > < D i a g r a m O b j e c t K e y > < K e y > T a b l e s \ F A T T U R A Z I O N E \ C o n t e g g i o   d i   N �   F A T T U R A \ A d d i t i o n a l   I n f o \ M i s u r a   i m p l i c i t a < / K e y > < / D i a g r a m O b j e c t K e y > < D i a g r a m O b j e c t K e y > < K e y > R e l a t i o n s h i p s \ & l t ; T a b l e s \ F A T T U R A Z I O N E \ C o l u m n s \ C L I E N T E & g t ; - & l t ; T a b l e s \ C L I E N T I \ C o l u m n s \ C L I E N T E & g t ; < / K e y > < / D i a g r a m O b j e c t K e y > < D i a g r a m O b j e c t K e y > < K e y > R e l a t i o n s h i p s \ & l t ; T a b l e s \ F A T T U R A Z I O N E \ C o l u m n s \ C L I E N T E & g t ; - & l t ; T a b l e s \ C L I E N T I \ C o l u m n s \ C L I E N T E & g t ; \ F K < / K e y > < / D i a g r a m O b j e c t K e y > < D i a g r a m O b j e c t K e y > < K e y > R e l a t i o n s h i p s \ & l t ; T a b l e s \ F A T T U R A Z I O N E \ C o l u m n s \ C L I E N T E & g t ; - & l t ; T a b l e s \ C L I E N T I \ C o l u m n s \ C L I E N T E & g t ; \ P K < / K e y > < / D i a g r a m O b j e c t K e y > < D i a g r a m O b j e c t K e y > < K e y > R e l a t i o n s h i p s \ & l t ; T a b l e s \ F A T T U R A Z I O N E \ C o l u m n s \ C L I E N T E & g t ; - & l t ; T a b l e s \ C L I E N T I \ C o l u m n s \ C L I E N T E & g t ; \ C r o s s F i l t e r < / K e y > < / D i a g r a m O b j e c t K e y > < / A l l K e y s > < S e l e c t e d K e y s > < D i a g r a m O b j e c t K e y > < K e y > R e l a t i o n s h i p s \ & l t ; T a b l e s \ F A T T U R A Z I O N E \ C o l u m n s \ C L I E N T E & g t ; - & l t ; T a b l e s \ C L I E N T I \ C o l u m n s \ C L I E N T E & g t ; 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 T a g s \ T a b l e s \ & l t ; T a b l e s \ F A T T U R A Z I O N E & g t ; 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 T a b l e s \ C L I E N T I < / K e y > < / a : K e y > < a : V a l u e   i : t y p e = " D i a g r a m D i s p l a y N o d e V i e w S t a t e " > < H e i g h t > 1 6 0 . 4 0 0 0 0 0 0 0 0 0 0 0 0 6 < / H e i g h t > < I s E x p a n d e d > t r u e < / I s E x p a n d e d > < L a y e d O u t > t r u e < / L a y e d O u t > < L e f t > 2 4 0 < / L e f t > < T o p > 1 0 1 . 3 0 9 0 9 0 9 0 9 0 9 0 9 3 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< / K e y > < / a : K e y > < a : V a l u e   i : t y p e = " D i a g r a m D i s p l a y N o d e V i e w S t a t e " > < H e i g h t > 2 6 1 . 7 0 9 0 9 0 9 0 9 0 9 1 1 7 < / H e i g h t > < I s E x p a n d e d > t r u e < / I s E x p a n d e d > < L a y e d O u t > t r u e < / L a y e d O u t > < L e f t > 5 6 9 . 9 0 3 8 1 0 5 6 7 6 6 5 8 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 T a b l e s \ F A T T U R A Z I O N E \ C o l u m n s \ D A T A   F A T T U R A   ( a n n o ) 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 T a b l e s \ F A T T U R A Z I O N E \ C o l u m n s \ D A T A   F A T T U R A   ( t r i m e s t r e ) 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 T a b l e s \ F A T T U R A Z I O N E \ C o l u m n s \ D A T A   F A T T U R A   ( i n d i c e   m e s e ) 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 T a b l e s \ F A T T U R A Z I O N E \ C o l u m n s \ D A T A   F A T T U R A   ( m e s e ) 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 T a b l e s \ F A T T U R A Z I O N E \ C o l u m n s \ D A T A   S C A D E N Z A   ( a n n o ) 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 T a b l e s \ F A T T U R A Z I O N E \ C o l u m n s \ D A T A   S C A D E N Z A   ( t r i m e s t r e ) 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 T a b l e s \ F A T T U R A Z I O N E \ C o l u m n s \ D A T A   S C A D E N Z A   ( i n d i c e   m e s e ) 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 T a b l e s \ F A T T U R A Z I O N E \ C o l u m n s \ D A T A   S C A D E N Z A   ( m e s e ) 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 T a b l e s \ F A T T U R A Z I O N E \ M e a s u r e s \ S o m m a 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 T a b l e s \ F A T T U R A Z I O N E \ S o m m a 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 T a b l e s \ F A T T U R A Z I O N E \ M e a s u r e s \ S o m m a   d i 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 T a b l e s \ F A T T U R A Z I O N E \ S o m m a   d i   I V A \ A d d i t i o n a l 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 T a b l e s \ F A T T U R A Z I O N E \ M e a s u r e s \ S o m m a   d i  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 T a b l e s \ F A T T U R A Z I O N E \ S o m m a   d i   L O R D O \ A d d i t i o n a l 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 T a b l e s \ F A T T U R A Z I O N E \ M e a s u r e s \ S o m m a   d i  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 T a b l e s \ F A T T U R A Z I O N E \ S o m m a   d i   N �   F A T T U R A \ A d d i t i o n a l 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 T a b l e s \ F A T T U R A Z I O N E \ M e a s u r e s \ C o n t e g g i o   d i  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 T a b l e s \ F A T T U R A Z I O N E \ C o n t e g g i o   d i   N �   F A T T U R A \ A d d i t i o n a l 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 R e l a t i o n s h i p s \ & l t ; T a b l e s \ F A T T U R A Z I O N E \ C o l u m n s \ C L I E N T E & g t ; - & l t ; T a b l e s \ C L I E N T I \ C o l u m n s \ C L I E N T E & g t ; < / K e y > < / a : K e y > < a : V a l u e   i : t y p e = " D i a g r a m D i s p l a y L i n k V i e w S t a t e " > < A u t o m a t i o n P r o p e r t y H e l p e r T e x t > E n d p o i n t   1 :   ( 5 5 3 , 9 0 3 8 1 0 5 6 7 6 6 6 , 1 3 0 , 8 5 4 5 4 5 ) .   E n d p o i n t   2 :   ( 4 5 6 , 1 8 1 , 5 0 9 0 9 1 ) 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 5 5 3 . 9 0 3 8 1 0 5 6 7 6 6 5 8 < / b : _ x > < b : _ y > 1 3 0 . 8 5 4 5 4 5 < / b : _ y > < / b : P o i n t > < b : P o i n t > < b : _ x > 5 0 6 . 9 5 1 9 0 5 5 < / b : _ x > < b : _ y > 1 3 0 . 8 5 4 5 4 5 < / b : _ y > < / b : P o i n t > < b : P o i n t > < b : _ x > 5 0 4 . 9 5 1 9 0 5 5 < / b : _ x > < b : _ y > 1 3 2 . 8 5 4 5 4 5 < / b : _ y > < / b : P o i n t > < b : P o i n t > < b : _ x > 5 0 4 . 9 5 1 9 0 5 5 < / b : _ x > < b : _ y > 1 7 9 . 5 0 9 0 9 1 < / b : _ y > < / b : P o i n t > < b : P o i n t > < b : _ x > 5 0 2 . 9 5 1 9 0 5 5 < / b : _ x > < b : _ y > 1 8 1 . 5 0 9 0 9 1 < / b : _ y > < / b : P o i n t > < b : P o i n t > < b : _ x > 4 5 6 . 0 0 0 0 0 0 0 0 0 0 0 0 0 6 < / b : _ x > < b : _ y > 1 8 1 . 5 0 9 0 9 1 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 R e l a t i o n s h i p s \ & l t ; T a b l e s \ F A T T U R A Z I O N E \ C o l u m n s \ C L I E N T E & g t ; - & l t ; T a b l e s \ C L I E N T I \ C o l u m n s \ C L I E N T E & g t ; \ F K 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 5 5 3 . 9 0 3 8 1 0 5 6 7 6 6 5 8 < / b : _ x > < b : _ y > 1 2 2 . 8 5 4 5 4 5 < / b : _ y > < / L a b e l L o c a t i o n > < L o c a t i o n   x m l n s : b = " h t t p : / / s c h e m a s . d a t a c o n t r a c t . o r g / 2 0 0 4 / 0 7 / S y s t e m . W i n d o w s " > < b : _ x > 5 6 9 . 9 0 3 8 1 0 5 6 7 6 6 5 8 < / b : _ x > < b : _ y > 1 3 0 . 8 5 4 5 4 5 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 R e l a t i o n s h i p s \ & l t ; T a b l e s \ F A T T U R A Z I O N E \ C o l u m n s \ C L I E N T E & g t ; - & l t ; T a b l e s \ C L I E N T I \ C o l u m n s \ C L I E N T E & g t ; \ P K 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 4 4 0 . 0 0 0 0 0 0 0 0 0 0 0 0 0 6 < / b : _ x > < b : _ y > 1 7 3 . 5 0 9 0 9 1 < / b : _ y > < / L a b e l L o c a t i o n > < L o c a t i o n   x m l n s : b = " h t t p : / / s c h e m a s . d a t a c o n t r a c t . o r g / 2 0 0 4 / 0 7 / S y s t e m . W i n d o w s " > < b : _ x > 4 4 0 . 0 0 0 0 0 0 0 0 0 0 0 0 0 6 < / b : _ x > < b : _ y > 1 8 1 . 5 0 9 0 9 1 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 R e l a t i o n s h i p s \ & l t ; T a b l e s \ F A T T U R A Z I O N E \ C o l u m n s \ C L I E N T E & g t ; - & l t ; T a b l e s \ C L I E N T I \ C o l u m n s \ C L I E N T E & g t ; \ C r o s s F i l t e r 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 5 5 3 . 9 0 3 8 1 0 5 6 7 6 6 5 8 < / b : _ x > < b : _ y > 1 3 0 . 8 5 4 5 4 5 < / b : _ y > < / b : P o i n t > < b : P o i n t > < b : _ x > 5 0 6 . 9 5 1 9 0 5 5 < / b : _ x > < b : _ y > 1 3 0 . 8 5 4 5 4 5 < / b : _ y > < / b : P o i n t > < b : P o i n t > < b : _ x > 5 0 4 . 9 5 1 9 0 5 5 < / b : _ x > < b : _ y > 1 3 2 . 8 5 4 5 4 5 < / b : _ y > < / b : P o i n t > < b : P o i n t > < b : _ x > 5 0 4 . 9 5 1 9 0 5 5 < / b : _ x > < b : _ y > 1 7 9 . 5 0 9 0 9 1 < / b : _ y > < / b : P o i n t > < b : P o i n t > < b : _ x > 5 0 2 . 9 5 1 9 0 5 5 < / b : _ x > < b : _ y > 1 8 1 . 5 0 9 0 9 1 < / b : _ y > < / b : P o i n t > < b : P o i n t > < b : _ x > 4 5 6 . 0 0 0 0 0 0 0 0 0 0 0 0 0 6 < / b : _ x > < b : _ y > 1 8 1 . 5 0 9 0 9 1 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D a t a M a s h u p   s q m i d = " a 0 9 f 7 c c 8 - 1 9 5 3 - 4 2 2 6 - b 0 7 9 - f 5 8 1 b 7 0 6 7 3 4 c "   x m l n s = " h t t p : / / s c h e m a s . m i c r o s o f t . c o m / D a t a M a s h u p " > A A A A A J 8 F A A B Q S w M E F A A C A A g A k 1 z S W M W L P x a m A A A A 9 w A A A B I A H A B D b 2 5 m a W c v U G F j a 2 F n Z S 5 4 b W w g o h g A K K A U A A A A A A A A A A A A A A A A A A A A A A A A A A A A h Y 8 x D o I w G I W v Q r r T l h q M I T 9 l c D K R x E R j X J t S o R G K o c V y N w e P 5 B X E K O r m + L 7 3 D e / d r z f I h q Y O L q q z u j U p i j B F g T K y L b Q p U 9 S 7 Y 7 h A G Y e N k C d R q m C U j U 0 G W 6 S o c u 6 c E O K 9 x 3 6 G 2 6 4 k j N K I H P L 1 V l a q E e g j 6 / 9 y q I 1 1 w k i F O O x f Y z j D E a M 4 j u c x p k A m C r k 2 X 4 O N g 5 / t D 4 R l X 7 u + U 1 y 7 c L U D M k U g 7 x P 8 A V B L A w Q U A A I A C A C T X N J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1 z S W C l h S 4 6 X A g A A t A Y A A B M A H A B G b 3 J t d W x h c y 9 T Z W N 0 a W 9 u M S 5 t I K I Y A C i g F A A A A A A A A A A A A A A A A A A A A A A A A A A A A K V U 3 W 7 a M B S + R + I d L O 8 m k a J I a b t d t O I i g t B F g 1 C F t J O A q n K T U 7 D q 2 J V t W i j i X f Y I e 4 b t x e Y Q W n 4 a t q r L T Z T j c 8 7 3 n f N 9 s Y J U U 8 F R v 3 x 7 Z / V a v a Y m R E K G 2 n 6 S X M b + I O x F A W o g B r p e Q + b p S T q m H E w o m K X A 3 O Z U S u D 6 u 5 D 3 t 0 L c W / Z i G J E c G j g h t 8 A Y 8 W 6 O 8 P V y 2 B R c m 7 R r p + z y C X d F R u 9 o S r R A m j 4 I b B q a C g Z u I g l X d 0 L m T c G m O U / m D 6 C s N a q z W O D o 1 8 8 X c t h B I d d f T t w i a e m g B W 7 5 i b 9 1 q k 0 c Z U S X h 2 H 3 o h c n P R M v S a f z T W G z E w Z R E r z U a J j p V b x 3 f h 4 k q 5 r d + A q o 3 / R b Q T S o Q L r y K 1 E 6 v b h V j d 9 P / D 2 U p V 2 v U X 5 o X d t S l d z D v 6 n 0 K k + b m h W v x V A W b p 6 O L h V I N Z I 0 T Y n M h C s p J y y j o 5 Z 4 4 k y Q T I 2 8 U c q o S a f u j K k Z t h 3 E p 4 w Z q n I K 9 l r P t h g z K r y b / g R A G 9 Q 1 / m I Y a s g b e H 2 M n W + U Z w 2 8 y i p c 0 S K a b C x h t A S l y b O x I k W E P Z t t o o w i R h + N k b Y c c i F F L j R 8 B Z I Z 6 t Y O t o O G 6 2 O f s X 5 K G J G q U T C 9 t j 9 o v X / y K k x Z F n h V N g n f B M v k 4 5 c 4 4 f O t 8 M m B 9 M 9 7 5 n i d J q b j C a D H q R k Z S Z o L p W A z U R + Y + b d j 8 V T M s T + 3 g 4 C k E 8 S F R h 2 q t B u q I H / Q c 2 v 1 E U M u H q F L d D q h f F z I q K w Y U i E z t 0 2 B Z V e E T c 1 2 b u y C I i 4 9 s b T t D a 9 L p m l e U C r o v S F W t u 8 Q p S O r e g b n 2 H 6 n M 7 y D 1 j j A 4 g M m 8 f 7 T J V 5 p k w O 3 T N n p 6 L 1 O C a N W G I e D w d t r K e j 6 Y e e w U 7 j I z e 9 t i K W C C c 5 3 9 O D m 1 i 7 x K r z i b b m 8 o I l T q v X v H 3 i 3 / W q 7 V b 0 L r T e 9 K 3 g 4 m 1 l 3 7 7 3 9 p m d / A F B L A Q I t A B Q A A g A I A J N c 0 l j F i z 8 W p g A A A P c A A A A S A A A A A A A A A A A A A A A A A A A A A A B D b 2 5 m a W c v U G F j a 2 F n Z S 5 4 b W x Q S w E C L Q A U A A I A C A C T X N J Y D 8 r p q 6 Q A A A D p A A A A E w A A A A A A A A A A A A A A A A D y A A A A W 0 N v b n R l b n R f V H l w Z X N d L n h t b F B L A Q I t A B Q A A g A I A J N c 0 l g p Y U u O l w I A A L Q G A A A T A A A A A A A A A A A A A A A A A O M B A A B G b 3 J t d W x h c y 9 T Z W N 0 a W 9 u M S 5 t U E s F B g A A A A A D A A M A w g A A A M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8 b A A A A A A A A / R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B V F R V U k F a S U 9 O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G l 2 b 3 R P Y m p l Y 3 R O Y W 1 l I i B W Y W x 1 Z T 0 i c 2 d y Y W Z p Y 2 k g c G 9 3 Z X I g c G l 2 b 3 Q h V G F i Z W x s Y S B w a X Z v d D I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F U V F V S Q V p J T 0 5 F L 0 1 v Z G l m a W N h d G 8 g d G l w b y 5 7 T s K w I E Z B V F R V U k E s M H 0 m c X V v d D s s J n F 1 b 3 Q 7 U 2 V j d G l v b j E v R k F U V F V S Q V p J T 0 5 F L 0 1 v Z G l m a W N h d G 8 g d G l w b y 5 7 R E F U Q S B G Q V R U V V J B L D F 9 J n F 1 b 3 Q 7 L C Z x d W 9 0 O 1 N l Y 3 R p b 2 4 x L 0 Z B V F R V U k F a S U 9 O R S 9 N b 2 R p Z m l j Y X R v I H R p c G 8 u e 0 l N U E 9 S V E 8 s M n 0 m c X V v d D s s J n F 1 b 3 Q 7 U 2 V j d G l v b j E v R k F U V F V S Q V p J T 0 5 F L 0 1 v Z G l m a W N h d G 8 g d G l w b y 5 7 Q 0 x J R U 5 U R S w z f S Z x d W 9 0 O y w m c X V v d D t T Z W N 0 a W 9 u M S 9 G Q V R U V V J B W k l P T k U v T W 9 k a W Z p Y 2 F 0 b y B 0 a X B v L n t P R 0 d F V F R P L D R 9 J n F 1 b 3 Q 7 L C Z x d W 9 0 O 1 N l Y 3 R p b 2 4 x L 0 Z B V F R V U k F a S U 9 O R S 9 N b 2 R p Z m l j Y X R v I H R p c G 8 u e 0 R B V E E g U 0 N B R E V O W k E s N X 0 m c X V v d D s s J n F 1 b 3 Q 7 U 2 V j d G l v b j E v R k F U V F V S Q V p J T 0 5 F L 0 1 v Z G l m a W N h d G 8 g d G l w b y 5 7 S V Z B L D Z 9 J n F 1 b 3 Q 7 L C Z x d W 9 0 O 1 N l Y 3 R p b 2 4 x L 0 Z B V F R V U k F a S U 9 O R S 9 N b 2 R p Z m l j Y X R v I H R p c G 8 u e 0 x P U k R P L D d 9 J n F 1 b 3 Q 7 L C Z x d W 9 0 O 1 N l Y 3 R p b 2 4 x L 0 Z B V F R V U k F a S U 9 O R S 9 N b 2 R p Z m l j Y X R v I H R p c G 8 u e 1 N U Q V R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Z B V F R V U k F a S U 9 O R S 9 N b 2 R p Z m l j Y X R v I H R p c G 8 u e 0 7 C s C B G Q V R U V V J B L D B 9 J n F 1 b 3 Q 7 L C Z x d W 9 0 O 1 N l Y 3 R p b 2 4 x L 0 Z B V F R V U k F a S U 9 O R S 9 N b 2 R p Z m l j Y X R v I H R p c G 8 u e 0 R B V E E g R k F U V F V S Q S w x f S Z x d W 9 0 O y w m c X V v d D t T Z W N 0 a W 9 u M S 9 G Q V R U V V J B W k l P T k U v T W 9 k a W Z p Y 2 F 0 b y B 0 a X B v L n t J T V B P U l R P L D J 9 J n F 1 b 3 Q 7 L C Z x d W 9 0 O 1 N l Y 3 R p b 2 4 x L 0 Z B V F R V U k F a S U 9 O R S 9 N b 2 R p Z m l j Y X R v I H R p c G 8 u e 0 N M S U V O V E U s M 3 0 m c X V v d D s s J n F 1 b 3 Q 7 U 2 V j d G l v b j E v R k F U V F V S Q V p J T 0 5 F L 0 1 v Z G l m a W N h d G 8 g d G l w b y 5 7 T 0 d H R V R U T y w 0 f S Z x d W 9 0 O y w m c X V v d D t T Z W N 0 a W 9 u M S 9 G Q V R U V V J B W k l P T k U v T W 9 k a W Z p Y 2 F 0 b y B 0 a X B v L n t E Q V R B I F N D Q U R F T l p B L D V 9 J n F 1 b 3 Q 7 L C Z x d W 9 0 O 1 N l Y 3 R p b 2 4 x L 0 Z B V F R V U k F a S U 9 O R S 9 N b 2 R p Z m l j Y X R v I H R p c G 8 u e 0 l W Q S w 2 f S Z x d W 9 0 O y w m c X V v d D t T Z W N 0 a W 9 u M S 9 G Q V R U V V J B W k l P T k U v T W 9 k a W Z p Y 2 F 0 b y B 0 a X B v L n t M T 1 J E T y w 3 f S Z x d W 9 0 O y w m c X V v d D t T Z W N 0 a W 9 u M S 9 G Q V R U V V J B W k l P T k U v T W 9 k a W Z p Y 2 F 0 b y B 0 a X B v L n t T V E F U T y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s K w I E Z B V F R V U k E m c X V v d D s s J n F 1 b 3 Q 7 R E F U Q S B G Q V R U V V J B J n F 1 b 3 Q 7 L C Z x d W 9 0 O 0 l N U E 9 S V E 8 m c X V v d D s s J n F 1 b 3 Q 7 Q 0 x J R U 5 U R S Z x d W 9 0 O y w m c X V v d D t P R 0 d F V F R P J n F 1 b 3 Q 7 L C Z x d W 9 0 O 0 R B V E E g U 0 N B R E V O W k E m c X V v d D s s J n F 1 b 3 Q 7 S V Z B J n F 1 b 3 Q 7 L C Z x d W 9 0 O 0 x P U k R P J n F 1 b 3 Q 7 L C Z x d W 9 0 O 1 N U Q V R P J n F 1 b 3 Q 7 X S I g L z 4 8 R W 5 0 c n k g V H l w Z T 0 i R m l s b E N v b H V t b l R 5 c G V z I i B W Y W x 1 Z T 0 i c 0 F 3 a 1 J C Z 1 l K R V J F R y I g L z 4 8 R W 5 0 c n k g V H l w Z T 0 i R m l s b E x h c 3 R V c G R h d G V k I i B W Y W x 1 Z T 0 i Z D I w M j Q t M D Y t M T h U M D g 6 M D c 6 N T Y u M D A 2 N z E 3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5 O S I g L z 4 8 R W 5 0 c n k g V H l w Z T 0 i Q W R k Z W R U b 0 R h d G F N b 2 R l b C I g V m F s d W U 9 I m w x I i A v P j x F b n R y e S B U e X B l P S J S Z W N v d m V y e V R h c m d l d F N o Z W V 0 I i B W Y W x 1 Z T 0 i c 0 Z B V F R V U k F a S U 9 O R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G Q V R U V V J B W k l P T k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h U M D g 6 M D c 6 N D Q u M j g w N z g 5 N V o i I C 8 + P E V u d H J 5 I F R 5 c G U 9 I k Z p b G x D b 2 x 1 b W 5 U e X B l c y I g V m F s d W U 9 I n N C Z 1 l H Q m c 9 P S I g L z 4 8 R W 5 0 c n k g V H l w Z T 0 i R m l s b E N v b H V t b k 5 h b W V z I i B W Y W x 1 Z T 0 i c 1 s m c X V v d D t D T E l F T l R F J n F 1 b 3 Q 7 L C Z x d W 9 0 O 2 N p d H T D o C Z x d W 9 0 O y w m c X V v d D t J T k R J U k l a W k 8 m c X V v d D s s J n F 1 b 3 Q 7 R U 1 B S U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E l F T l R J L 0 1 v Z G l m a W N h d G 8 g d G l w b z E u e 0 N M S U V O V E U s M H 0 m c X V v d D s s J n F 1 b 3 Q 7 U 2 V j d G l v b j E v Q 0 x J R U 5 U S S 9 N b 2 R p Z m l j Y X R v I H R p c G 8 x L n t D b 2 x 1 b W 4 y L D F 9 J n F 1 b 3 Q 7 L C Z x d W 9 0 O 1 N l Y 3 R p b 2 4 x L 0 N M S U V O V E k v T W 9 k a W Z p Y 2 F 0 b y B 0 a X B v M S 5 7 S U 5 E S V J J W l p P L D N 9 J n F 1 b 3 Q 7 L C Z x d W 9 0 O 1 N l Y 3 R p b 2 4 x L 0 N M S U V O V E k v T W 9 k a W Z p Y 2 F 0 b y B 0 a X B v M S 5 7 R U 1 B S U w s N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0 x J R U 5 U S S 9 N b 2 R p Z m l j Y X R v I H R p c G 8 x L n t D T E l F T l R F L D B 9 J n F 1 b 3 Q 7 L C Z x d W 9 0 O 1 N l Y 3 R p b 2 4 x L 0 N M S U V O V E k v T W 9 k a W Z p Y 2 F 0 b y B 0 a X B v M S 5 7 Q 2 9 s d W 1 u M i w x f S Z x d W 9 0 O y w m c X V v d D t T Z W N 0 a W 9 u M S 9 D T E l F T l R J L 0 1 v Z G l m a W N h d G 8 g d G l w b z E u e 0 l O R E l S S V p a T y w z f S Z x d W 9 0 O y w m c X V v d D t T Z W N 0 a W 9 u M S 9 D T E l F T l R J L 0 1 v Z G l m a W N h d G 8 g d G l w b z E u e 0 V N Q U l M L D R 9 J n F 1 b 3 Q 7 X S w m c X V v d D t S Z W x h d G l v b n N o a X B J b m Z v J n F 1 b 3 Q 7 O l t d f S I g L z 4 8 R W 5 0 c n k g V H l w Z T 0 i U X V l c n l J R C I g V m F s d W U 9 I n N i N T d l N T N h M S 0 1 Y j c 4 L T R h N D c t Y T E 5 Z i 1 j M z c 1 N j A w Z T B l N T I i I C 8 + P E V u d H J 5 I F R 5 c G U 9 I l J l Y 2 9 2 Z X J 5 V G F y Z 2 V 0 U 2 h l Z X Q i I F Z h b H V l P S J z Q 0 x J R U 5 U S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D T E l F T l R J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0 Z v Z 2 x p b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1 J p b W 9 z c 2 U l M j B j b 2 x v b m 5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C G L f l u J D 1 9 H h r 9 1 S l H g i + c A A A A A A g A A A A A A A 2 Y A A M A A A A A Q A A A A P Y 6 X L 4 n k m E q D f K P s + e A t t w A A A A A E g A A A o A A A A B A A A A D o Y 1 f S M o Y v m C 1 f 2 n N m L f U A U A A A A K d O 0 a C j f A Q I W W S m 4 3 z f l D F L o o 9 Q U g S 9 q I Y A 3 t 8 5 + I 2 X m 6 X Y P g S Z R J b 6 + 0 X I D V A p Z + b + R e N / K y j Q d 6 H w w F h h U 6 M I H A 5 j 9 L 6 5 A C O 3 D 8 S w K 8 v A F A A A A L Y D 2 r U O Q y g 1 1 v T 8 u j / q S z J k l 7 V Q < / D a t a M a s h u p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 2 0 2 4 - 0 6 - 1 8 T 1 1 : 5 5 : 4 8 . 2 5 7 7 5 2 3 + 0 2 : 0 0 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L I E N T I _ 8 8 0 b 4 5 b c - d 1 4 e - 4 8 2 f - a d 9 f - 3 6 7 d 8 c b b a f 8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 1 0 6 < / i n t > < / v a l u e > < / i t e m > < i t e m > < k e y > < s t r i n g > c i t t � < / s t r i n g > < / k e y > < v a l u e > < i n t > 7 6 < / i n t > < / v a l u e > < / i t e m > < i t e m > < k e y > < s t r i n g > I N D I R I Z Z O < / s t r i n g > < / k e y > < v a l u e > < i n t > 1 2 6 < / i n t > < / v a l u e > < / i t e m > < i t e m > < k e y > < s t r i n g > E M A I L < / s t r i n g > < / k e y > < v a l u e > < i n t > 9 3 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 c i t t � 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C L I E N T I _ 8 8 0 b 4 5 b c - d 1 4 e - 4 8 2 f - a d 9 f - 3 6 7 d 8 c b b a f 8 6 , F A T T U R A Z I O N E _ 9 e 5 f 3 2 2 8 - 7 c 6 f - 4 6 2 f - 9 8 e d - 4 0 8 c b e 7 b a 4 9 f ] ] > < / C u s t o m C o n t e n t > < / G e m i n i > 
</file>

<file path=customXml/itemProps1.xml><?xml version="1.0" encoding="utf-8"?>
<ds:datastoreItem xmlns:ds="http://schemas.openxmlformats.org/officeDocument/2006/customXml" ds:itemID="{88E88B13-6529-4CEA-A3B5-26288DE776C7}">
  <ds:schemaRefs/>
</ds:datastoreItem>
</file>

<file path=customXml/itemProps10.xml><?xml version="1.0" encoding="utf-8"?>
<ds:datastoreItem xmlns:ds="http://schemas.openxmlformats.org/officeDocument/2006/customXml" ds:itemID="{81BE153E-C94C-4628-8CBE-21955D4DD428}">
  <ds:schemaRefs/>
</ds:datastoreItem>
</file>

<file path=customXml/itemProps11.xml><?xml version="1.0" encoding="utf-8"?>
<ds:datastoreItem xmlns:ds="http://schemas.openxmlformats.org/officeDocument/2006/customXml" ds:itemID="{0DCB6B71-0CB2-4528-B805-0463FE5D4019}">
  <ds:schemaRefs/>
</ds:datastoreItem>
</file>

<file path=customXml/itemProps12.xml><?xml version="1.0" encoding="utf-8"?>
<ds:datastoreItem xmlns:ds="http://schemas.openxmlformats.org/officeDocument/2006/customXml" ds:itemID="{ED0210AC-00A1-47BC-AB96-B0D0C56643D9}">
  <ds:schemaRefs/>
</ds:datastoreItem>
</file>

<file path=customXml/itemProps13.xml><?xml version="1.0" encoding="utf-8"?>
<ds:datastoreItem xmlns:ds="http://schemas.openxmlformats.org/officeDocument/2006/customXml" ds:itemID="{8A13F99B-8DD7-4CCF-96EC-4A623BDBB75D}">
  <ds:schemaRefs/>
</ds:datastoreItem>
</file>

<file path=customXml/itemProps14.xml><?xml version="1.0" encoding="utf-8"?>
<ds:datastoreItem xmlns:ds="http://schemas.openxmlformats.org/officeDocument/2006/customXml" ds:itemID="{FE489591-4E21-4CCC-94A3-33E7BD9DBED4}">
  <ds:schemaRefs/>
</ds:datastoreItem>
</file>

<file path=customXml/itemProps15.xml><?xml version="1.0" encoding="utf-8"?>
<ds:datastoreItem xmlns:ds="http://schemas.openxmlformats.org/officeDocument/2006/customXml" ds:itemID="{B1BD24F8-B7F6-470F-A705-8C1F005BFD9B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7E820D1B-6212-4CD9-945D-595B9258731D}">
  <ds:schemaRefs/>
</ds:datastoreItem>
</file>

<file path=customXml/itemProps17.xml><?xml version="1.0" encoding="utf-8"?>
<ds:datastoreItem xmlns:ds="http://schemas.openxmlformats.org/officeDocument/2006/customXml" ds:itemID="{CB2F4917-20D7-4B73-9E7F-15EA5BB7DD0E}">
  <ds:schemaRefs/>
</ds:datastoreItem>
</file>

<file path=customXml/itemProps18.xml><?xml version="1.0" encoding="utf-8"?>
<ds:datastoreItem xmlns:ds="http://schemas.openxmlformats.org/officeDocument/2006/customXml" ds:itemID="{7DEE6C9D-204F-405D-92B2-1BAC2AC7733E}">
  <ds:schemaRefs/>
</ds:datastoreItem>
</file>

<file path=customXml/itemProps19.xml><?xml version="1.0" encoding="utf-8"?>
<ds:datastoreItem xmlns:ds="http://schemas.openxmlformats.org/officeDocument/2006/customXml" ds:itemID="{89605B67-3AA5-4346-94AF-43C02D69B66A}">
  <ds:schemaRefs/>
</ds:datastoreItem>
</file>

<file path=customXml/itemProps2.xml><?xml version="1.0" encoding="utf-8"?>
<ds:datastoreItem xmlns:ds="http://schemas.openxmlformats.org/officeDocument/2006/customXml" ds:itemID="{8BC3D406-1822-4AFB-A185-B1228CDD66BF}">
  <ds:schemaRefs/>
</ds:datastoreItem>
</file>

<file path=customXml/itemProps20.xml><?xml version="1.0" encoding="utf-8"?>
<ds:datastoreItem xmlns:ds="http://schemas.openxmlformats.org/officeDocument/2006/customXml" ds:itemID="{56D56D94-71DB-4AAB-8619-6A3E29DBB2FF}">
  <ds:schemaRefs/>
</ds:datastoreItem>
</file>

<file path=customXml/itemProps3.xml><?xml version="1.0" encoding="utf-8"?>
<ds:datastoreItem xmlns:ds="http://schemas.openxmlformats.org/officeDocument/2006/customXml" ds:itemID="{BCBCFD9B-432F-4B08-BC81-3CFDF9D4F88F}">
  <ds:schemaRefs/>
</ds:datastoreItem>
</file>

<file path=customXml/itemProps4.xml><?xml version="1.0" encoding="utf-8"?>
<ds:datastoreItem xmlns:ds="http://schemas.openxmlformats.org/officeDocument/2006/customXml" ds:itemID="{649AB8AC-BC91-49B4-9575-24444C2B19C1}">
  <ds:schemaRefs/>
</ds:datastoreItem>
</file>

<file path=customXml/itemProps5.xml><?xml version="1.0" encoding="utf-8"?>
<ds:datastoreItem xmlns:ds="http://schemas.openxmlformats.org/officeDocument/2006/customXml" ds:itemID="{AA18333F-CE51-4B81-8A14-82E9FE51E156}">
  <ds:schemaRefs/>
</ds:datastoreItem>
</file>

<file path=customXml/itemProps6.xml><?xml version="1.0" encoding="utf-8"?>
<ds:datastoreItem xmlns:ds="http://schemas.openxmlformats.org/officeDocument/2006/customXml" ds:itemID="{CDA983B5-5CDF-4644-9209-E1D3C25A85F8}">
  <ds:schemaRefs/>
</ds:datastoreItem>
</file>

<file path=customXml/itemProps7.xml><?xml version="1.0" encoding="utf-8"?>
<ds:datastoreItem xmlns:ds="http://schemas.openxmlformats.org/officeDocument/2006/customXml" ds:itemID="{10C80D18-D105-47A7-9871-0868BB12B9BD}">
  <ds:schemaRefs/>
</ds:datastoreItem>
</file>

<file path=customXml/itemProps8.xml><?xml version="1.0" encoding="utf-8"?>
<ds:datastoreItem xmlns:ds="http://schemas.openxmlformats.org/officeDocument/2006/customXml" ds:itemID="{B061315E-FB77-45D1-97AC-53B397070131}">
  <ds:schemaRefs/>
</ds:datastoreItem>
</file>

<file path=customXml/itemProps9.xml><?xml version="1.0" encoding="utf-8"?>
<ds:datastoreItem xmlns:ds="http://schemas.openxmlformats.org/officeDocument/2006/customXml" ds:itemID="{1794627D-668C-4C35-9C9D-E9B2BEC7BCD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grafici power pivot</vt:lpstr>
      <vt:lpstr>tb pivot</vt:lpstr>
      <vt:lpstr>CLIENTI</vt:lpstr>
      <vt:lpstr>FATTURAZIONE</vt:lpstr>
      <vt:lpstr>Tabella1</vt:lpstr>
      <vt:lpstr>MASCHERA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Riccardo Rinaldi</cp:lastModifiedBy>
  <dcterms:created xsi:type="dcterms:W3CDTF">2023-03-17T16:06:54Z</dcterms:created>
  <dcterms:modified xsi:type="dcterms:W3CDTF">2024-06-18T09:55:48Z</dcterms:modified>
</cp:coreProperties>
</file>