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++ (ALL)" sheetId="1" r:id="rId4"/>
    <sheet state="hidden" name="C++ (GROUPS)" sheetId="2" r:id="rId5"/>
    <sheet state="visible" name="Java" sheetId="3" r:id="rId6"/>
    <sheet state="hidden" name="C++ &amp; JAVA" sheetId="4" r:id="rId7"/>
    <sheet state="visible" name="C++ Vs Java" sheetId="5" r:id="rId8"/>
    <sheet state="visible" name="alg1 Vs alg2" sheetId="6" r:id="rId9"/>
    <sheet state="visible" name="alg3 Vs k" sheetId="7" r:id="rId10"/>
    <sheet state="hidden" name="Cópia de alg3 Vs k" sheetId="8" r:id="rId11"/>
    <sheet state="visible" name="alg3 Vs alg2" sheetId="9" r:id="rId12"/>
    <sheet state="hidden" name="alg3 Vs k Vs alg2" sheetId="10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<sst xmlns="http://schemas.openxmlformats.org/spreadsheetml/2006/main" count="202" uniqueCount="24">
  <si>
    <t>Method</t>
  </si>
  <si>
    <t>MatrixSize</t>
  </si>
  <si>
    <t>BlockSize</t>
  </si>
  <si>
    <t>Duration</t>
  </si>
  <si>
    <t>PAPI_L1_DCM</t>
  </si>
  <si>
    <t>PAPI_L2_DCM</t>
  </si>
  <si>
    <t>PAPI_TOT_CYC</t>
  </si>
  <si>
    <t>PAPI_TOT_INS</t>
  </si>
  <si>
    <t>CPI</t>
  </si>
  <si>
    <t>Complexity</t>
  </si>
  <si>
    <t>Gflops</t>
  </si>
  <si>
    <t>L1&amp;L2_TOT_MISS</t>
  </si>
  <si>
    <t>AVERAGE</t>
  </si>
  <si>
    <t>1 (C++)</t>
  </si>
  <si>
    <t>2 (C++)</t>
  </si>
  <si>
    <t>1 (JAVA)</t>
  </si>
  <si>
    <t>2 (JAVA)</t>
  </si>
  <si>
    <t>AVERAGE de Duration</t>
  </si>
  <si>
    <t>Valores</t>
  </si>
  <si>
    <t>AVERAGE de Gflops</t>
  </si>
  <si>
    <t>AVERAGE de CPI</t>
  </si>
  <si>
    <t>AVERAGE de L1&amp;L2_TOT_MISS</t>
  </si>
  <si>
    <t>AVERAGE de PAPI_L1_DCM</t>
  </si>
  <si>
    <t>AVERAGE de PAPI_L2_DCM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</si>
</sst>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execução dos algoritmos 1 e 2 em C++ e em Java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'C++ Vs Java'!$B$1:$B$2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'C++ Vs Java'!$A$3:$A$9</c:f>
            </c:strRef>
          </c:cat>
          <c:val>
            <c:numRef>
              <c:f>'C++ Vs Java'!$B$3:$B$9</c:f>
              <c:numCache/>
            </c:numRef>
          </c:val>
          <c:smooth val="0"/>
        </c:ser>
        <c:ser>
          <c:idx val="1"/>
          <c:order val="1"/>
          <c:tx>
            <c:strRef>
              <c:f>'C++ Vs Java'!$C$1:$C$2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'C++ Vs Java'!$A$3:$A$9</c:f>
            </c:strRef>
          </c:cat>
          <c:val>
            <c:numRef>
              <c:f>'C++ Vs Java'!$C$3:$C$9</c:f>
              <c:numCache/>
            </c:numRef>
          </c:val>
          <c:smooth val="0"/>
        </c:ser>
        <c:ser>
          <c:idx val="2"/>
          <c:order val="2"/>
          <c:tx>
            <c:strRef>
              <c:f>'C++ Vs Java'!$D$1:$D$2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'C++ Vs Java'!$A$3:$A$9</c:f>
            </c:strRef>
          </c:cat>
          <c:val>
            <c:numRef>
              <c:f>'C++ Vs Java'!$D$3:$D$9</c:f>
              <c:numCache/>
            </c:numRef>
          </c:val>
          <c:smooth val="0"/>
        </c:ser>
        <c:ser>
          <c:idx val="3"/>
          <c:order val="3"/>
          <c:tx>
            <c:strRef>
              <c:f>'C++ Vs Java'!$E$1:$E$2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'C++ Vs Java'!$A$3:$A$9</c:f>
            </c:strRef>
          </c:cat>
          <c:val>
            <c:numRef>
              <c:f>'C++ Vs Java'!$E$3:$E$9</c:f>
              <c:numCache/>
            </c:numRef>
          </c:val>
          <c:smooth val="0"/>
        </c:ser>
        <c:axId val="938667890"/>
        <c:axId val="427225898"/>
      </c:lineChart>
      <c:catAx>
        <c:axId val="938667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da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225898"/>
      </c:catAx>
      <c:valAx>
        <c:axId val="427225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66789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dos algoritmos 1 e 2 em C++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alg2'!$D$2:$D$10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alg2'!$H$2:$H$10</c:f>
              <c:numCache/>
            </c:numRef>
          </c:val>
          <c:smooth val="0"/>
        </c:ser>
        <c:axId val="1364238970"/>
        <c:axId val="600934988"/>
      </c:lineChart>
      <c:catAx>
        <c:axId val="136423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da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934988"/>
      </c:catAx>
      <c:valAx>
        <c:axId val="600934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 per Instruction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23897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L1&amp;L2 dos algoritmos 1 e 2 em C++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alg2'!$E$2:$E$10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alg2'!$I$2:$I$10</c:f>
              <c:numCache/>
            </c:numRef>
          </c:val>
          <c:smooth val="0"/>
        </c:ser>
        <c:axId val="892029262"/>
        <c:axId val="759074705"/>
      </c:lineChart>
      <c:catAx>
        <c:axId val="892029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da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074705"/>
      </c:catAx>
      <c:valAx>
        <c:axId val="759074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Falhas a cache L1 e L2 (/10^6)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02926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Execução dos algoritmos 1 e 2 em C++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alg2'!$B$2:$B$10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alg2'!$F$2:$F$10</c:f>
              <c:numCache/>
            </c:numRef>
          </c:val>
          <c:smooth val="0"/>
        </c:ser>
        <c:axId val="1122471578"/>
        <c:axId val="684973097"/>
      </c:lineChart>
      <c:catAx>
        <c:axId val="112247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da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973097"/>
      </c:catAx>
      <c:valAx>
        <c:axId val="68497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471578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Gflops dos algoritmos 1 e 2 em C++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alg2'!$C$2:$C$10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'alg1 Vs alg2'!$A$2:$A$10</c:f>
            </c:strRef>
          </c:cat>
          <c:val>
            <c:numRef>
              <c:f>'alg1 Vs alg2'!$G$2:$G$10</c:f>
              <c:numCache/>
            </c:numRef>
          </c:val>
          <c:smooth val="0"/>
        </c:ser>
        <c:axId val="1375622539"/>
        <c:axId val="1662415264"/>
      </c:lineChart>
      <c:catAx>
        <c:axId val="137562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da Matriz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415264"/>
      </c:catAx>
      <c:valAx>
        <c:axId val="166241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GFlops 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622539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28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28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11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123825</xdr:colOff>
      <xdr:row>11</xdr:row>
      <xdr:rowOff>47625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7" sheet="C++ &amp; JAVA"/>
  </cacheSource>
  <cacheFields>
    <cacheField name="Method" numFmtId="0">
      <sharedItems>
        <s v="1 (C++)"/>
        <s v="2 (C++)"/>
        <s v="1 (JAVA)"/>
        <s v="2 (JAVA)"/>
      </sharedItems>
    </cacheField>
    <cacheField name="MatrixSize" numFmtId="0">
      <sharedItems containsSemiMixedTypes="0" containsString="0" containsNumber="1" containsInteger="1">
        <n v="600.0"/>
        <n v="1000.0"/>
        <n v="1400.0"/>
        <n v="1800.0"/>
        <n v="2200.0"/>
        <n v="2600.0"/>
        <n v="3000.0"/>
      </sharedItems>
    </cacheField>
    <cacheField name="Duration" numFmtId="0">
      <sharedItems containsSemiMixedTypes="0" containsString="0" containsNumber="1">
        <n v="0.194519"/>
        <n v="0.192347"/>
        <n v="0.192555"/>
        <n v="1.14024"/>
        <n v="1.15651"/>
        <n v="1.156"/>
        <n v="3.38168"/>
        <n v="3.46402"/>
        <n v="3.63605"/>
        <n v="17.7502"/>
        <n v="17.8762"/>
        <n v="17.7749"/>
        <n v="38.912"/>
        <n v="38.4103"/>
        <n v="38.3499"/>
        <n v="68.6243"/>
        <n v="68.2235"/>
        <n v="68.1561"/>
        <n v="114.507"/>
        <n v="114.076"/>
        <n v="113.887"/>
        <n v="0.100531"/>
        <n v="0.100829"/>
        <n v="0.099417"/>
        <n v="0.471385"/>
        <n v="0.471551"/>
        <n v="0.471793"/>
        <n v="1.52302"/>
        <n v="1.49988"/>
        <n v="1.50103"/>
        <n v="3.36443"/>
        <n v="3.35209"/>
        <n v="6.18426"/>
        <n v="6.17292"/>
        <n v="6.19923"/>
        <n v="10.2966"/>
        <n v="10.2997"/>
        <n v="11.0419"/>
        <n v="15.8717"/>
        <n v="15.849"/>
        <n v="15.8614"/>
        <n v="0.202"/>
        <n v="1.383"/>
        <n v="4.329"/>
        <n v="18.563"/>
        <n v="38.307"/>
        <n v="68.525"/>
        <n v="114.687"/>
        <n v="0.135"/>
        <n v="0.666"/>
        <n v="2.414"/>
        <n v="5.21"/>
        <n v="9.594"/>
        <n v="15.906"/>
        <n v="19.05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N71" sheet="C++ (ALL)"/>
  </cacheSource>
  <cacheFields>
    <cacheField name="Method" numFmtId="0">
      <sharedItems containsSemiMixedTypes="0" containsString="0" containsNumber="1" containsInteger="1">
        <n v="1.0"/>
        <n v="2.0"/>
        <n v="3.0"/>
      </sharedItems>
    </cacheField>
    <cacheField name="MatrixSize" numFmtId="0">
      <sharedItems containsSemiMixedTypes="0" containsString="0" containsNumber="1" containsInteger="1">
        <n v="600.0"/>
        <n v="1000.0"/>
        <n v="1400.0"/>
        <n v="1800.0"/>
        <n v="2200.0"/>
        <n v="2600.0"/>
        <n v="3000.0"/>
        <n v="4096.0"/>
        <n v="6144.0"/>
        <n v="8192.0"/>
        <n v="10240.0"/>
      </sharedItems>
    </cacheField>
    <cacheField name="BlockSize" numFmtId="0">
      <sharedItems containsSemiMixedTypes="0" containsString="0" containsNumber="1" containsInteger="1">
        <n v="0.0"/>
        <n v="128.0"/>
        <n v="256.0"/>
        <n v="512.0"/>
        <n v="1024.0"/>
      </sharedItems>
    </cacheField>
    <cacheField name="Duration" numFmtId="0">
      <sharedItems containsSemiMixedTypes="0" containsString="0" containsNumber="1">
        <n v="0.194519"/>
        <n v="0.192347"/>
        <n v="0.192555"/>
        <n v="1.14024"/>
        <n v="1.15651"/>
        <n v="1.156"/>
        <n v="3.38168"/>
        <n v="3.46402"/>
        <n v="3.63605"/>
        <n v="17.7502"/>
        <n v="17.8762"/>
        <n v="17.7749"/>
        <n v="38.912"/>
        <n v="38.4103"/>
        <n v="38.3499"/>
        <n v="68.6243"/>
        <n v="68.2235"/>
        <n v="68.1561"/>
        <n v="114.507"/>
        <n v="114.076"/>
        <n v="113.887"/>
        <n v="0.100531"/>
        <n v="0.100829"/>
        <n v="0.099417"/>
        <n v="0.471385"/>
        <n v="0.471551"/>
        <n v="0.471793"/>
        <n v="1.52302"/>
        <n v="1.49988"/>
        <n v="1.50103"/>
        <n v="3.36443"/>
        <n v="3.35209"/>
        <n v="6.18426"/>
        <n v="6.17292"/>
        <n v="6.19923"/>
        <n v="10.2966"/>
        <n v="10.2997"/>
        <n v="11.0419"/>
        <n v="15.8717"/>
        <n v="15.849"/>
        <n v="15.8614"/>
        <n v="40.5619"/>
        <n v="40.6235"/>
        <n v="40.5493"/>
        <n v="137.334"/>
        <n v="137.484"/>
        <n v="137.34"/>
        <n v="331.039"/>
        <n v="337.688"/>
        <n v="326.514"/>
        <n v="638.857"/>
        <n v="639.418"/>
        <n v="638.45"/>
        <n v="38.4738"/>
        <n v="129.239"/>
        <n v="297.844"/>
        <n v="606.69"/>
        <n v="34.3165"/>
        <n v="117.17"/>
        <n v="384.395"/>
        <n v="562.695"/>
        <n v="37.0345"/>
        <n v="109.972"/>
        <n v="335.355"/>
        <n v="524.557"/>
        <n v="39.3887"/>
        <n v="131.15"/>
        <n v="331.793"/>
        <n v="610.937"/>
      </sharedItems>
    </cacheField>
    <cacheField name="PAPI_L1_DCM" numFmtId="0">
      <sharedItems containsSemiMixedTypes="0" containsString="0" containsNumber="1" containsInteger="1">
        <n v="2.44526955E8"/>
        <n v="2.44552859E8"/>
        <n v="2.44544909E8"/>
        <n v="1.223971734E9"/>
        <n v="1.222275939E9"/>
        <n v="1.22230061E9"/>
        <n v="3.416714791E9"/>
        <n v="3.532343919E9"/>
        <n v="3.532331282E9"/>
        <n v="9.091488244E9"/>
        <n v="9.061674679E9"/>
        <n v="9.061725391E9"/>
        <n v="1.7621083224E10"/>
        <n v="1.7622227392E10"/>
        <n v="1.762239865E10"/>
        <n v="3.0882436246E10"/>
        <n v="3.0882397634E10"/>
        <n v="3.088251541E10"/>
        <n v="5.0304846588E10"/>
        <n v="5.0305090748E10"/>
        <n v="5.0305255559E10"/>
        <n v="2.7124566E7"/>
        <n v="2.7230924E7"/>
        <n v="2.7234257E7"/>
        <n v="1.25846853E8"/>
        <n v="1.26063119E8"/>
        <n v="1.26065476E8"/>
        <n v="3.46453177E8"/>
        <n v="3.4679193E8"/>
        <n v="3.46793714E8"/>
        <n v="7.45820468E8"/>
        <n v="7.45317919E8"/>
        <n v="7.45315072E8"/>
        <n v="2.075407614E9"/>
        <n v="2.075582844E9"/>
        <n v="2.075463464E9"/>
        <n v="4.413868195E9"/>
        <n v="4.413833386E9"/>
        <n v="4.41376737E9"/>
        <n v="6.781959503E9"/>
        <n v="6.7819533E9"/>
        <n v="6.78195522E9"/>
        <n v="1.7536506337E10"/>
        <n v="1.7537458623E10"/>
        <n v="1.7534372727E10"/>
        <n v="5.912097089E10"/>
        <n v="5.9123305112E10"/>
        <n v="5.9123757037E10"/>
        <n v="1.40039148714E11"/>
        <n v="1.40038489824E11"/>
        <n v="1.40021270356E11"/>
        <n v="2.73374949715E11"/>
        <n v="2.73373419615E11"/>
        <n v="2.73372587761E11"/>
        <n v="9.726433912E9"/>
        <n v="3.2839851492E10"/>
        <n v="7.7892015611E10"/>
        <n v="1.51929461867E11"/>
        <n v="9.091236618E9"/>
        <n v="3.0675218824E10"/>
        <n v="7.2953908287E10"/>
        <n v="1.42026442172E11"/>
        <n v="8.763818903E9"/>
        <n v="2.9622872428E10"/>
        <n v="7.0202773304E10"/>
        <n v="1.36959400281E11"/>
        <n v="8.805565961E9"/>
        <n v="2.9779834403E10"/>
        <n v="7.0594580617E10"/>
        <n v="1.37920452664E11"/>
      </sharedItems>
    </cacheField>
    <cacheField name="PAPI_L2_DCM" numFmtId="0">
      <sharedItems containsSemiMixedTypes="0" containsString="0" containsNumber="1" containsInteger="1">
        <n v="3.9879262E7"/>
        <n v="4.0953366E7"/>
        <n v="3.9172762E7"/>
        <n v="2.41349354E8"/>
        <n v="2.58087664E8"/>
        <n v="2.51138702E8"/>
        <n v="1.042459699E9"/>
        <n v="1.135282115E9"/>
        <n v="1.520631731E9"/>
        <n v="6.549832002E9"/>
        <n v="7.561652482E9"/>
        <n v="7.258539516E9"/>
        <n v="2.1502381767E10"/>
        <n v="2.1850560389E10"/>
        <n v="2.1874155073E10"/>
        <n v="5.0924738852E10"/>
        <n v="5.0464513424E10"/>
        <n v="5.0245651449E10"/>
        <n v="9.6065178075E10"/>
        <n v="9.5659814029E10"/>
        <n v="9.5319332172E10"/>
        <n v="5.6935069E7"/>
        <n v="5.7289839E7"/>
        <n v="5.7298769E7"/>
        <n v="2.61898008E8"/>
        <n v="2.62211601E8"/>
        <n v="2.62495569E8"/>
        <n v="6.76502944E8"/>
        <n v="6.80658386E8"/>
        <n v="6.81410212E8"/>
        <n v="1.437056257E9"/>
        <n v="1.44328852E9"/>
        <n v="1.442180241E9"/>
        <n v="2.551147938E9"/>
        <n v="2.555990412E9"/>
        <n v="2.552538778E9"/>
        <n v="4.165196443E9"/>
        <n v="4.1550534E9"/>
        <n v="4.125968765E9"/>
        <n v="6.328509456E9"/>
        <n v="6.332904268E9"/>
        <n v="6.323470336E9"/>
        <n v="1.5958000079E10"/>
        <n v="1.5948858585E10"/>
        <n v="1.5929967106E10"/>
        <n v="5.3420467903E10"/>
        <n v="5.3464110168E10"/>
        <n v="5.345608514E10"/>
        <n v="1.2671812013E11"/>
        <n v="1.26881187325E11"/>
        <n v="1.26756232866E11"/>
        <n v="2.49768737232E11"/>
        <n v="2.49912217534E11"/>
        <n v="2.50135408243E11"/>
        <n v="3.322950814E10"/>
        <n v="1.11066091679E11"/>
        <n v="2.65602396029E11"/>
        <n v="5.20348705188E11"/>
        <n v="2.3552322638E10"/>
        <n v="7.8231846977E10"/>
        <n v="1.62089908107E11"/>
        <n v="3.60605605265E11"/>
        <n v="1.961698118E10"/>
        <n v="6.7676227407E10"/>
        <n v="1.43013382645E11"/>
        <n v="3.11343953498E11"/>
        <n v="1.8537297642E10"/>
        <n v="6.3874560994E10"/>
        <n v="1.40385266886E11"/>
        <n v="2.90267122169E11"/>
      </sharedItems>
    </cacheField>
    <cacheField name="PAPI_TOT_CYC" numFmtId="0">
      <sharedItems containsSemiMixedTypes="0" containsString="0" containsNumber="1" containsInteger="1">
        <n v="8.74940883E8"/>
        <n v="8.66946723E8"/>
        <n v="8.67334994E8"/>
        <n v="5.201476625E9"/>
        <n v="5.248098725E9"/>
        <n v="5.258855734E9"/>
        <n v="1.5540638018E10"/>
        <n v="1.5979151718E10"/>
        <n v="1.6701177492E10"/>
        <n v="8.2590095513E10"/>
        <n v="8.3202685884E10"/>
        <n v="8.2675557475E10"/>
        <n v="1.75925020187E11"/>
        <n v="1.76682535871E11"/>
        <n v="1.77531566997E11"/>
        <n v="3.20354078062E11"/>
        <n v="3.18380053652E11"/>
        <n v="3.18009531198E11"/>
        <n v="5.33284640705E11"/>
        <n v="5.32389828421E11"/>
        <n v="5.31444508913E11"/>
        <n v="4.59612413E8"/>
        <n v="4.58344257E8"/>
        <n v="4.56958441E8"/>
        <n v="2.192016252E9"/>
        <n v="2.191595985E9"/>
        <n v="2.188135312E9"/>
        <n v="7.042108165E9"/>
        <n v="7.005887922E9"/>
        <n v="7.012212511E9"/>
        <n v="1.5662021131E10"/>
        <n v="1.5621777304E10"/>
        <n v="1.5621171218E10"/>
        <n v="2.8823132946E10"/>
        <n v="2.8836933979E10"/>
        <n v="2.8912368212E10"/>
        <n v="4.8065425358E10"/>
        <n v="4.8064225289E10"/>
        <n v="5.1093507738E10"/>
        <n v="7.4025206564E10"/>
        <n v="7.4016480588E10"/>
        <n v="7.4062343427E10"/>
        <n v="1.89470044066E11"/>
        <n v="1.89673758592E11"/>
        <n v="1.89420141004E11"/>
        <n v="6.41354674448E11"/>
        <n v="6.41297725085E11"/>
        <n v="6.41567417138E11"/>
        <n v="1.535097777656E12"/>
        <n v="1.558050362453E12"/>
        <n v="1.524726614185E12"/>
        <n v="2.981902078998E12"/>
        <n v="2.985024992256E12"/>
        <n v="2.980101963817E12"/>
        <n v="1.78545417197E11"/>
        <n v="5.93954422158E11"/>
        <n v="1.381179576766E12"/>
        <n v="2.813332454594E12"/>
        <n v="1.59202632505E11"/>
        <n v="5.436528472E11"/>
        <n v="1.794168989187E12"/>
        <n v="2.608913329898E12"/>
        <n v="1.71810562485E11"/>
        <n v="5.10260155898E11"/>
        <n v="1.55372397311E12"/>
        <n v="2.430884571013E12"/>
        <n v="1.82413522849E11"/>
        <n v="6.08051397228E11"/>
        <n v="1.549232080871E12"/>
        <n v="2.851534924468E12"/>
      </sharedItems>
    </cacheField>
    <cacheField name="PAPI_TOT_INS" numFmtId="0">
      <sharedItems containsSemiMixedTypes="0" containsString="0" containsNumber="1" containsInteger="1">
        <n v="1.518177175E9"/>
        <n v="1.518173947E9"/>
        <n v="1.51817394E9"/>
        <n v="7.017064189E9"/>
        <n v="7.017064853E9"/>
        <n v="7.017064834E9"/>
        <n v="1.9241397724E10"/>
        <n v="1.9241398366E10"/>
        <n v="1.9241398408E10"/>
        <n v="4.0879178426E10"/>
        <n v="4.0879179101E10"/>
        <n v="4.0879179086E10"/>
        <n v="7.4618400302E10"/>
        <n v="7.4618400158E10"/>
        <n v="7.4618400194E10"/>
        <n v="1.23147066307E11"/>
        <n v="1.23147066207E11"/>
        <n v="1.23147066164E11"/>
        <n v="1.89153178255E11"/>
        <n v="1.89153178124E11"/>
        <n v="1.89153178069E11"/>
        <n v="1.733095091E9"/>
        <n v="1.733092516E9"/>
        <n v="1.73309244E9"/>
        <n v="8.014064404E9"/>
        <n v="8.014060362E9"/>
        <n v="8.014060348E9"/>
        <n v="2.1979514528E10"/>
        <n v="2.1979508601E10"/>
        <n v="2.1979508578E10"/>
        <n v="4.6701446606E10"/>
        <n v="4.6701458225E10"/>
        <n v="4.6701458247E10"/>
        <n v="8.5251875669E10"/>
        <n v="8.5251875688E10"/>
        <n v="8.5251875671E10"/>
        <n v="1.4070277688E11"/>
        <n v="1.40702776891E11"/>
        <n v="1.40702777037E11"/>
        <n v="2.16126159293E11"/>
        <n v="2.1612615927E11"/>
        <n v="2.16126159265E11"/>
        <n v="5.49990929982E11"/>
        <n v="5.49990929984E11"/>
        <n v="5.49990929962E11"/>
        <n v="1.855954777738E12"/>
        <n v="1.855954777802E12"/>
        <n v="1.855954777771E12"/>
        <n v="4.39898672056E12"/>
        <n v="4.398986722262E12"/>
        <n v="4.398986719368E12"/>
        <n v="8.591403622633E12"/>
        <n v="8.591403622788E12"/>
        <n v="8.591403622481E12"/>
        <n v="5.54223650053E11"/>
        <n v="1.870353496908E12"/>
        <n v="4.433251274748E12"/>
        <n v="8.658483908482E12"/>
        <n v="5.52047233805E11"/>
        <n v="1.863008121519E12"/>
        <n v="4.415840066574E12"/>
        <n v="8.624477602658E12"/>
        <n v="5.50966335928E11"/>
        <n v="1.859360091247E12"/>
        <n v="4.407192876111E12"/>
        <n v="8.607588587297E12"/>
        <n v="5.5042768611E11"/>
        <n v="1.857542151757E12"/>
        <n v="4.402883677055E12"/>
        <n v="8.599172200732E12"/>
      </sharedItems>
    </cacheField>
    <cacheField name="CPI" numFmtId="0">
      <sharedItems containsSemiMixedTypes="0" containsString="0" containsNumber="1">
        <n v="0.5763101286251389"/>
        <n v="0.5710457123264018"/>
        <n v="0.5713014636517868"/>
        <n v="0.7412610865315828"/>
        <n v="0.7479051191548108"/>
        <n v="0.7494380996052801"/>
        <n v="0.8076667943210798"/>
        <n v="0.8304568833331539"/>
        <n v="0.8679814812761295"/>
        <n v="2.020346266559775"/>
        <n v="2.035331621469979"/>
        <n v="2.0224368327228497"/>
        <n v="2.357662714223112"/>
        <n v="2.36781458054428"/>
        <n v="2.379192887215976"/>
        <n v="2.601394313879731"/>
        <n v="2.585364503258482"/>
        <n v="2.582355723964172"/>
        <n v="2.8193268842994095"/>
        <n v="2.8145962637328252"/>
        <n v="2.809598624449956"/>
        <n v="0.26519745822763974"/>
        <n v="0.26446612213055104"/>
        <n v="0.26366651336843866"/>
        <n v="0.2735211674747604"/>
        <n v="0.27346886422166433"/>
        <n v="0.27303703952592195"/>
        <n v="0.32039416321179265"/>
        <n v="0.3187463400196879"/>
        <n v="0.3190340896892822"/>
        <n v="0.3353647963655972"/>
        <n v="0.33450298765269443"/>
        <n v="0.33449000961342507"/>
        <n v="0.33809382749429534"/>
        <n v="0.3382557128072558"/>
        <n v="0.3391405524445848"/>
        <n v="0.3416096428501419"/>
        <n v="0.3416011137167145"/>
        <n v="0.36313076979684744"/>
        <n v="0.34250924000201566"/>
        <n v="0.34246886558296447"/>
        <n v="0.3426810696070785"/>
        <n v="0.34449667028545533"/>
        <n v="0.3448670664396554"/>
        <n v="0.34440593596168473"/>
        <n v="0.34556589532298304"/>
        <n v="0.34553521063939197"/>
        <n v="0.3456805224039574"/>
        <n v="0.34896622226233476"/>
        <n v="0.3541839202578534"/>
        <n v="0.34660859680978"/>
        <n v="0.3470797334142869"/>
        <n v="0.3474432261962951"/>
        <n v="0.3468702082648068"/>
        <n v="0.3221540928105934"/>
        <n v="0.3175626549419154"/>
        <n v="0.3115500320573439"/>
        <n v="0.3249220630690335"/>
        <n v="0.28838588938792736"/>
        <n v="0.2918145342043564"/>
        <n v="0.4063029824762186"/>
        <n v="0.3025010267397474"/>
        <n v="0.3118349548445953"/>
        <n v="0.27442783046708746"/>
        <n v="0.3525427674227498"/>
        <n v="0.28241179818938805"/>
        <n v="0.3314032477874771"/>
        <n v="0.3273419107355708"/>
        <n v="0.3518675928107304"/>
        <n v="0.33160574737941223"/>
      </sharedItems>
    </cacheField>
    <cacheField name="Complexity" numFmtId="0">
      <sharedItems containsSemiMixedTypes="0" containsString="0" containsNumber="1" containsInteger="1">
        <n v="2.16E8"/>
        <n v="1.0E9"/>
        <n v="2.744E9"/>
        <n v="5.832E9"/>
        <n v="1.0648E10"/>
        <n v="1.7576E10"/>
        <n v="2.7E10"/>
        <n v="6.8719476736E10"/>
        <n v="2.31928233984E11"/>
        <n v="5.49755813888E11"/>
        <n v="1.073741824E12"/>
      </sharedItems>
    </cacheField>
    <cacheField name="Gflops" numFmtId="0">
      <sharedItems containsSemiMixedTypes="0" containsString="0" containsNumber="1">
        <n v="1.1104313717426062"/>
        <n v="1.1229704648369876"/>
        <n v="1.1217574199579343"/>
        <n v="0.8770083491194838"/>
        <n v="0.8646704308652758"/>
        <n v="0.8650519031141869"/>
        <n v="0.8114310047077193"/>
        <n v="0.792143232429374"/>
        <n v="0.7546650898640008"/>
        <n v="0.328559678200809"/>
        <n v="0.3262438325818686"/>
        <n v="0.32810311169120504"/>
        <n v="0.27364309210526316"/>
        <n v="0.2772173088989151"/>
        <n v="0.27765391826315067"/>
        <n v="0.256119188101008"/>
        <n v="0.25762383929291227"/>
        <n v="0.2578786051431934"/>
        <n v="0.2357934449422306"/>
        <n v="0.236684315719345"/>
        <n v="0.23707710274219185"/>
        <n v="2.148590981886185"/>
        <n v="2.142240823572583"/>
        <n v="2.172666646549383"/>
        <n v="2.1214081907570246"/>
        <n v="2.120661391874898"/>
        <n v="2.1195736265692795"/>
        <n v="1.801683497262019"/>
        <n v="1.82947969170867"/>
        <n v="1.8280780530702252"/>
        <n v="1.7334288423299045"/>
        <n v="1.739810088631272"/>
        <n v="1.721790480995301"/>
        <n v="1.7249535066062738"/>
        <n v="1.7176326737352865"/>
        <n v="1.7069712332226172"/>
        <n v="1.706457469635038"/>
        <n v="1.5917550421575999"/>
        <n v="1.7011410245909386"/>
        <n v="1.7035775127768316"/>
        <n v="1.7022457034057525"/>
        <n v="1.6941878150678347"/>
        <n v="1.691618810196069"/>
        <n v="1.6947142548946592"/>
        <n v="1.6887896222639698"/>
        <n v="1.6869470919088767"/>
        <n v="1.6887158437745742"/>
        <n v="1.6606980261781845"/>
        <n v="1.6279992593399826"/>
        <n v="1.6837128389226803"/>
        <n v="1.6807232667091385"/>
        <n v="1.6792486667563316"/>
        <n v="1.6817946965306603"/>
        <n v="1.7861369746684759"/>
        <n v="1.7945684660512693"/>
        <n v="1.8457844169699575"/>
        <n v="1.7698360348777793"/>
        <n v="2.0025199754054177"/>
        <n v="1.9794165228642144"/>
        <n v="1.430184611891414"/>
        <n v="1.9082128399932468"/>
        <n v="1.8555529772509416"/>
        <n v="2.1089753208453064"/>
        <n v="1.639324935927599"/>
        <n v="2.0469497576049887"/>
        <n v="1.744649524762178"/>
        <n v="1.7684196262600078"/>
        <n v="1.6569240878740663"/>
        <n v="1.7575328127122765"/>
      </sharedItems>
    </cacheField>
    <cacheField name="L1&amp;L2_TOT_MISS" numFmtId="0">
      <sharedItems containsSemiMixedTypes="0" containsString="0" containsNumber="1" containsInteger="1">
        <n v="2.84406217E8"/>
        <n v="2.85506225E8"/>
        <n v="2.83717671E8"/>
        <n v="1.465321088E9"/>
        <n v="1.480363603E9"/>
        <n v="1.473439312E9"/>
        <n v="4.45917449E9"/>
        <n v="4.667626034E9"/>
        <n v="5.052963013E9"/>
        <n v="1.5641320246E10"/>
        <n v="1.6623327161E10"/>
        <n v="1.6320264907E10"/>
        <n v="3.9123464991E10"/>
        <n v="3.9472787781E10"/>
        <n v="3.9496553723E10"/>
        <n v="8.1807175098E10"/>
        <n v="8.1346911058E10"/>
        <n v="8.1128166859E10"/>
        <n v="1.46370024663E11"/>
        <n v="1.45964904777E11"/>
        <n v="1.45624587731E11"/>
        <n v="8.4059635E7"/>
        <n v="8.4520763E7"/>
        <n v="8.4533026E7"/>
        <n v="3.87744861E8"/>
        <n v="3.8827472E8"/>
        <n v="3.88561045E8"/>
        <n v="1.022956121E9"/>
        <n v="1.027450316E9"/>
        <n v="1.028203926E9"/>
        <n v="2.182876725E9"/>
        <n v="2.188606439E9"/>
        <n v="2.187495313E9"/>
        <n v="4.626555552E9"/>
        <n v="4.631573256E9"/>
        <n v="4.628002242E9"/>
        <n v="8.579064638E9"/>
        <n v="8.568886786E9"/>
        <n v="8.539736135E9"/>
        <n v="1.3110468959E10"/>
        <n v="1.3114857568E10"/>
        <n v="1.3105425556E10"/>
        <n v="3.3494506416E10"/>
        <n v="3.3486317208E10"/>
        <n v="3.3464339833E10"/>
        <n v="1.12541438793E11"/>
        <n v="1.1258741528E11"/>
        <n v="1.12579842177E11"/>
        <n v="2.66757268844E11"/>
        <n v="2.66919677149E11"/>
        <n v="2.66777503222E11"/>
        <n v="5.23143686947E11"/>
        <n v="5.23285637149E11"/>
        <n v="5.23507996004E11"/>
        <n v="4.2955942052E10"/>
        <n v="1.43905943171E11"/>
        <n v="3.4349441164E11"/>
        <n v="6.72278167055E11"/>
        <n v="3.2643559256E10"/>
        <n v="1.08907065801E11"/>
        <n v="2.35043816394E11"/>
        <n v="5.02632047437E11"/>
        <n v="2.8380800083E10"/>
        <n v="9.7299099835E10"/>
        <n v="2.13216155949E11"/>
        <n v="4.48303353779E11"/>
        <n v="2.7342863603E10"/>
        <n v="9.3654395397E10"/>
        <n v="2.10979847503E11"/>
        <n v="4.28187574833E11"/>
      </sharedItems>
    </cacheField>
    <cacheField name="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++ Vs Java" cacheId="0" dataCaption="" rowGrandTotals="0" colGrandTotals="0" compact="0" compactData="0">
  <location ref="A1:E9" firstHeaderRow="0" firstDataRow="1" firstDataCol="1"/>
  <pivotFields>
    <pivotField name="Method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MatrixSiz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1"/>
  </rowFields>
  <colFields>
    <field x="0"/>
  </colFields>
  <dataFields>
    <dataField name="AVERAGE of Duration" fld="2" subtotal="average" baseField="0"/>
  </dataFields>
</pivotTableDefinition>
</file>

<file path=xl/pivotTables/pivotTable2.xml><?xml version="1.0" encoding="utf-8"?>
<pivotTableDefinition xmlns="http://schemas.openxmlformats.org/spreadsheetml/2006/main" name="alg1 Vs alg2" cacheId="1" dataCaption="" rowGrandTotals="0" colGrandTotals="0" compact="0" compactData="0">
  <location ref="A1:I10" firstHeaderRow="0" firstDataRow="2" firstDataCol="1"/>
  <pivotFields>
    <pivotField name="Method" axis="axisCol" compact="0" outline="0" multipleItemSelectionAllowed="1" showAll="0" sortType="ascending">
      <items>
        <item x="0"/>
        <item x="1"/>
        <item h="1" x="2"/>
        <item t="default"/>
      </items>
    </pivotField>
    <pivotField name="MatrixSiz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t="default"/>
      </items>
    </pivotField>
    <pivotField name="BlockSiz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API_L1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L2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CY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P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mplex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L1&amp;L2_TOT_MI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1" compact="0" outline="0" multipleItemSelectionAllowed="1" showAll="0">
      <items>
        <item x="0"/>
        <item t="default"/>
      </items>
    </pivotField>
  </pivotFields>
  <rowFields>
    <field x="1"/>
  </rowFields>
  <colFields>
    <field x="0"/>
    <field x="-2"/>
  </colFields>
  <dataFields>
    <dataField name="AVERAGE of Duration" fld="3" subtotal="average" baseField="0"/>
    <dataField name="AVERAGE of Gflops" fld="10" subtotal="average" baseField="0"/>
    <dataField name="AVERAGE of CPI" fld="8" subtotal="average" baseField="0"/>
    <dataField name="AVERAGE of L1&amp;L2_TOT_MISS" fld="11" subtotal="average" baseField="0"/>
  </dataFields>
</pivotTableDefinition>
</file>

<file path=xl/pivotTables/pivotTable3.xml><?xml version="1.0" encoding="utf-8"?>
<pivotTableDefinition xmlns="http://schemas.openxmlformats.org/spreadsheetml/2006/main" name="alg3 Vs k" cacheId="1" dataCaption="" rowGrandTotals="0" colGrandTotals="0" compact="0" compactData="0">
  <location ref="A3:Q9" firstHeaderRow="0" firstDataRow="2" firstDataCol="1" rowPageCount="1" colPageCount="1"/>
  <pivotFields>
    <pivotField name="Method" axis="axisPage" compact="0" outline="0" multipleItemSelectionAllowed="1" showAll="0">
      <items>
        <item h="1" x="0"/>
        <item h="1" x="1"/>
        <item x="2"/>
        <item t="default"/>
      </items>
    </pivotField>
    <pivotField name="MatrixSize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t="default"/>
      </items>
    </pivotField>
    <pivotField name="BlockSiz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API_L1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L2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CY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P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mplex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L1&amp;L2_TOT_MI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1" compact="0" outline="0" multipleItemSelectionAllowed="1" showAll="0">
      <items>
        <item x="0"/>
        <item t="default"/>
      </items>
    </pivotField>
  </pivotFields>
  <rowFields>
    <field x="1"/>
  </rowFields>
  <colFields>
    <field x="2"/>
    <field x="-2"/>
  </colFields>
  <pageFields>
    <pageField fld="0"/>
  </pageFields>
  <dataFields>
    <dataField name="AVERAGE of Duration" fld="3" subtotal="average" baseField="0"/>
    <dataField name="AVERAGE of Gflops" fld="10" subtotal="average" baseField="0"/>
    <dataField name="AVERAGE of CPI" fld="8" subtotal="average" baseField="0"/>
    <dataField name="AVERAGE of L1&amp;L2_TOT_MISS" fld="11" subtotal="average" baseField="0"/>
  </dataFields>
</pivotTableDefinition>
</file>

<file path=xl/pivotTables/pivotTable4.xml><?xml version="1.0" encoding="utf-8"?>
<pivotTableDefinition xmlns="http://schemas.openxmlformats.org/spreadsheetml/2006/main" name="Cópia de alg3 Vs k" cacheId="1" dataCaption="" rowGrandTotals="0" colGrandTotals="0" compact="0" compactData="0">
  <location ref="A3:Y9" firstHeaderRow="0" firstDataRow="2" firstDataCol="1" rowPageCount="1" colPageCount="1"/>
  <pivotFields>
    <pivotField name="Method" axis="axisPage" compact="0" outline="0" multipleItemSelectionAllowed="1" showAll="0">
      <items>
        <item h="1" x="0"/>
        <item h="1" x="1"/>
        <item x="2"/>
        <item t="default"/>
      </items>
    </pivotField>
    <pivotField name="MatrixSize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t="default"/>
      </items>
    </pivotField>
    <pivotField name="BlockSiz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API_L1_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L2_DC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CY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P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mplex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L1&amp;L2_TOT_MI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1" compact="0" outline="0" multipleItemSelectionAllowed="1" showAll="0">
      <items>
        <item x="0"/>
        <item t="default"/>
      </items>
    </pivotField>
  </pivotFields>
  <rowFields>
    <field x="1"/>
  </rowFields>
  <colFields>
    <field x="2"/>
    <field x="-2"/>
  </colFields>
  <pageFields>
    <pageField fld="0"/>
  </pageFields>
  <dataFields>
    <dataField name="AVERAGE of Duration" fld="3" subtotal="average" baseField="0"/>
    <dataField name="AVERAGE of Gflops" fld="10" subtotal="average" baseField="0"/>
    <dataField name="AVERAGE of CPI" fld="8" subtotal="average" baseField="0"/>
    <dataField name="AVERAGE of L1&amp;L2_TOT_MISS" fld="11" subtotal="average" baseField="0"/>
    <dataField name="AVERAGE of PAPI_L1_DCM" fld="4" subtotal="average" baseField="0"/>
    <dataField name="AVERAGE of PAPI_L2_DCM" fld="5" subtotal="average" baseField="0"/>
  </dataFields>
</pivotTableDefinition>
</file>

<file path=xl/pivotTables/pivotTable5.xml><?xml version="1.0" encoding="utf-8"?>
<pivotTableDefinition xmlns="http://schemas.openxmlformats.org/spreadsheetml/2006/main" name="alg3 Vs alg2" cacheId="1" dataCaption="" rowGrandTotals="0" colGrandTotals="0" compact="0" compactData="0">
  <location ref="A3:I9" firstHeaderRow="0" firstDataRow="2" firstDataCol="1" rowPageCount="1" colPageCount="1"/>
  <pivotFields>
    <pivotField name="Method" axis="axisCol" compact="0" outline="0" multipleItemSelectionAllowed="1" showAll="0" sortType="ascending">
      <items>
        <item h="1" x="0"/>
        <item x="1"/>
        <item x="2"/>
        <item t="default"/>
      </items>
    </pivotField>
    <pivotField name="MatrixSize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t="default"/>
      </items>
    </pivotField>
    <pivotField name="BlockSize" axis="axisPage" compact="0" outline="0" multipleItemSelectionAllowed="1" showAll="0">
      <items>
        <item x="0"/>
        <item x="1"/>
        <item h="1" x="2"/>
        <item h="1" x="3"/>
        <item h="1" x="4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API_L1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L2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CY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P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mplex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L1&amp;L2_TOT_MI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1" compact="0" outline="0" multipleItemSelectionAllowed="1" showAll="0">
      <items>
        <item x="0"/>
        <item t="default"/>
      </items>
    </pivotField>
  </pivotFields>
  <rowFields>
    <field x="1"/>
  </rowFields>
  <colFields>
    <field x="0"/>
    <field x="-2"/>
  </colFields>
  <pageFields>
    <pageField fld="2"/>
  </pageFields>
  <dataFields>
    <dataField name="AVERAGE of Duration" fld="3" subtotal="average" baseField="0"/>
    <dataField name="AVERAGE of Gflops" fld="10" subtotal="average" baseField="0"/>
    <dataField name="AVERAGE of CPI" fld="8" subtotal="average" baseField="0"/>
    <dataField name="AVERAGE of L1&amp;L2_TOT_MISS" fld="11" subtotal="average" baseField="0"/>
  </dataFields>
</pivotTableDefinition>
</file>

<file path=xl/pivotTables/pivotTable6.xml><?xml version="1.0" encoding="utf-8"?>
<pivotTableDefinition xmlns="http://schemas.openxmlformats.org/spreadsheetml/2006/main" name="alg3 Vs k Vs alg2" cacheId="1" dataCaption="" rowGrandTotals="0" colGrandTotals="0" compact="0" compactData="0">
  <location ref="A3:U9" firstHeaderRow="0" firstDataRow="2" firstDataCol="1" rowPageCount="1" colPageCount="1"/>
  <pivotFields>
    <pivotField name="Method" axis="axisPage" compact="0" outline="0" multipleItemSelectionAllowed="1" showAll="0">
      <items>
        <item h="1" x="0"/>
        <item x="1"/>
        <item x="2"/>
        <item t="default"/>
      </items>
    </pivotField>
    <pivotField name="MatrixSize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t="default"/>
      </items>
    </pivotField>
    <pivotField name="BlockSiz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API_L1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L2_D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CY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API_TOT_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P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mplex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flo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L1&amp;L2_TOT_MI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1" compact="0" outline="0" multipleItemSelectionAllowed="1" showAll="0">
      <items>
        <item x="0"/>
        <item t="default"/>
      </items>
    </pivotField>
  </pivotFields>
  <rowFields>
    <field x="1"/>
  </rowFields>
  <colFields>
    <field x="2"/>
    <field x="-2"/>
  </colFields>
  <pageFields>
    <pageField fld="0"/>
  </pageFields>
  <dataFields>
    <dataField name="AVERAGE of Duration" fld="3" subtotal="average" baseField="0"/>
    <dataField name="AVERAGE of Gflops" fld="10" subtotal="average" baseField="0"/>
    <dataField name="AVERAGE of CPI" fld="8" subtotal="average" baseField="0"/>
    <dataField name="AVERAGE of L1&amp;L2_TOT_MISS" fld="1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  <col customWidth="1" min="13" max="13" width="15.0"/>
    <col customWidth="1" min="14" max="14" width="7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>
        <v>1.0</v>
      </c>
    </row>
    <row r="2">
      <c r="A2" s="1"/>
      <c r="B2" s="2">
        <v>1.0</v>
      </c>
      <c r="C2" s="2">
        <v>600.0</v>
      </c>
      <c r="D2" s="2">
        <v>0.0</v>
      </c>
      <c r="E2" s="2">
        <v>0.194519</v>
      </c>
      <c r="F2" s="2">
        <v>2.44526955E8</v>
      </c>
      <c r="G2" s="2">
        <v>3.9879262E7</v>
      </c>
      <c r="H2" s="2">
        <v>8.74940883E8</v>
      </c>
      <c r="I2" s="2">
        <v>1.518177175E9</v>
      </c>
      <c r="J2" s="2">
        <f t="shared" ref="J2:J71" si="1">H2/I2</f>
        <v>0.5763101286</v>
      </c>
      <c r="K2" s="2">
        <f t="shared" ref="K2:K71" si="2">C2^3</f>
        <v>216000000</v>
      </c>
      <c r="L2" s="3">
        <f t="shared" ref="L2:L71" si="3">(K2/E2)*(10^-9)</f>
        <v>1.110431372</v>
      </c>
      <c r="M2" s="3">
        <f t="shared" ref="M2:M71" si="4">(F2+G2)/$N$1</f>
        <v>284406217</v>
      </c>
    </row>
    <row r="3">
      <c r="A3" s="1"/>
      <c r="B3" s="2">
        <v>1.0</v>
      </c>
      <c r="C3" s="2">
        <v>600.0</v>
      </c>
      <c r="D3" s="2">
        <v>0.0</v>
      </c>
      <c r="E3" s="2">
        <v>0.192347</v>
      </c>
      <c r="F3" s="2">
        <v>2.44552859E8</v>
      </c>
      <c r="G3" s="2">
        <v>4.0953366E7</v>
      </c>
      <c r="H3" s="2">
        <v>8.66946723E8</v>
      </c>
      <c r="I3" s="2">
        <v>1.518173947E9</v>
      </c>
      <c r="J3" s="2">
        <f t="shared" si="1"/>
        <v>0.5710457123</v>
      </c>
      <c r="K3" s="2">
        <f t="shared" si="2"/>
        <v>216000000</v>
      </c>
      <c r="L3" s="3">
        <f t="shared" si="3"/>
        <v>1.122970465</v>
      </c>
      <c r="M3" s="3">
        <f t="shared" si="4"/>
        <v>285506225</v>
      </c>
    </row>
    <row r="4">
      <c r="A4" s="1"/>
      <c r="B4" s="2">
        <v>1.0</v>
      </c>
      <c r="C4" s="2">
        <v>600.0</v>
      </c>
      <c r="D4" s="2">
        <v>0.0</v>
      </c>
      <c r="E4" s="2">
        <v>0.192555</v>
      </c>
      <c r="F4" s="2">
        <v>2.44544909E8</v>
      </c>
      <c r="G4" s="2">
        <v>3.9172762E7</v>
      </c>
      <c r="H4" s="2">
        <v>8.67334994E8</v>
      </c>
      <c r="I4" s="2">
        <v>1.51817394E9</v>
      </c>
      <c r="J4" s="2">
        <f t="shared" si="1"/>
        <v>0.5713014637</v>
      </c>
      <c r="K4" s="2">
        <f t="shared" si="2"/>
        <v>216000000</v>
      </c>
      <c r="L4" s="3">
        <f t="shared" si="3"/>
        <v>1.12175742</v>
      </c>
      <c r="M4" s="3">
        <f t="shared" si="4"/>
        <v>283717671</v>
      </c>
    </row>
    <row r="5">
      <c r="A5" s="1"/>
      <c r="B5" s="2">
        <v>1.0</v>
      </c>
      <c r="C5" s="2">
        <v>1000.0</v>
      </c>
      <c r="D5" s="2">
        <v>0.0</v>
      </c>
      <c r="E5" s="2">
        <v>1.14024</v>
      </c>
      <c r="F5" s="2">
        <v>1.223971734E9</v>
      </c>
      <c r="G5" s="2">
        <v>2.41349354E8</v>
      </c>
      <c r="H5" s="2">
        <v>5.201476625E9</v>
      </c>
      <c r="I5" s="2">
        <v>7.017064189E9</v>
      </c>
      <c r="J5" s="2">
        <f t="shared" si="1"/>
        <v>0.7412610865</v>
      </c>
      <c r="K5" s="2">
        <f t="shared" si="2"/>
        <v>1000000000</v>
      </c>
      <c r="L5" s="3">
        <f t="shared" si="3"/>
        <v>0.8770083491</v>
      </c>
      <c r="M5" s="3">
        <f t="shared" si="4"/>
        <v>1465321088</v>
      </c>
    </row>
    <row r="6">
      <c r="A6" s="1"/>
      <c r="B6" s="2">
        <v>1.0</v>
      </c>
      <c r="C6" s="2">
        <v>1000.0</v>
      </c>
      <c r="D6" s="2">
        <v>0.0</v>
      </c>
      <c r="E6" s="2">
        <v>1.15651</v>
      </c>
      <c r="F6" s="2">
        <v>1.222275939E9</v>
      </c>
      <c r="G6" s="2">
        <v>2.58087664E8</v>
      </c>
      <c r="H6" s="2">
        <v>5.248098725E9</v>
      </c>
      <c r="I6" s="2">
        <v>7.017064853E9</v>
      </c>
      <c r="J6" s="2">
        <f t="shared" si="1"/>
        <v>0.7479051192</v>
      </c>
      <c r="K6" s="2">
        <f t="shared" si="2"/>
        <v>1000000000</v>
      </c>
      <c r="L6" s="3">
        <f t="shared" si="3"/>
        <v>0.8646704309</v>
      </c>
      <c r="M6" s="3">
        <f t="shared" si="4"/>
        <v>1480363603</v>
      </c>
    </row>
    <row r="7">
      <c r="A7" s="1"/>
      <c r="B7" s="2">
        <v>1.0</v>
      </c>
      <c r="C7" s="2">
        <v>1000.0</v>
      </c>
      <c r="D7" s="2">
        <v>0.0</v>
      </c>
      <c r="E7" s="2">
        <v>1.156</v>
      </c>
      <c r="F7" s="2">
        <v>1.22230061E9</v>
      </c>
      <c r="G7" s="2">
        <v>2.51138702E8</v>
      </c>
      <c r="H7" s="2">
        <v>5.258855734E9</v>
      </c>
      <c r="I7" s="2">
        <v>7.017064834E9</v>
      </c>
      <c r="J7" s="2">
        <f t="shared" si="1"/>
        <v>0.7494380996</v>
      </c>
      <c r="K7" s="2">
        <f t="shared" si="2"/>
        <v>1000000000</v>
      </c>
      <c r="L7" s="3">
        <f t="shared" si="3"/>
        <v>0.8650519031</v>
      </c>
      <c r="M7" s="3">
        <f t="shared" si="4"/>
        <v>1473439312</v>
      </c>
    </row>
    <row r="8">
      <c r="A8" s="1"/>
      <c r="B8" s="2">
        <v>1.0</v>
      </c>
      <c r="C8" s="2">
        <v>1400.0</v>
      </c>
      <c r="D8" s="2">
        <v>0.0</v>
      </c>
      <c r="E8" s="2">
        <v>3.38168</v>
      </c>
      <c r="F8" s="2">
        <v>3.416714791E9</v>
      </c>
      <c r="G8" s="2">
        <v>1.042459699E9</v>
      </c>
      <c r="H8" s="2">
        <v>1.5540638018E10</v>
      </c>
      <c r="I8" s="2">
        <v>1.9241397724E10</v>
      </c>
      <c r="J8" s="2">
        <f t="shared" si="1"/>
        <v>0.8076667943</v>
      </c>
      <c r="K8" s="2">
        <f t="shared" si="2"/>
        <v>2744000000</v>
      </c>
      <c r="L8" s="3">
        <f t="shared" si="3"/>
        <v>0.8114310047</v>
      </c>
      <c r="M8" s="3">
        <f t="shared" si="4"/>
        <v>4459174490</v>
      </c>
    </row>
    <row r="9">
      <c r="A9" s="1"/>
      <c r="B9" s="2">
        <v>1.0</v>
      </c>
      <c r="C9" s="2">
        <v>1400.0</v>
      </c>
      <c r="D9" s="2">
        <v>0.0</v>
      </c>
      <c r="E9" s="2">
        <v>3.46402</v>
      </c>
      <c r="F9" s="2">
        <v>3.532343919E9</v>
      </c>
      <c r="G9" s="2">
        <v>1.135282115E9</v>
      </c>
      <c r="H9" s="2">
        <v>1.5979151718E10</v>
      </c>
      <c r="I9" s="2">
        <v>1.9241398366E10</v>
      </c>
      <c r="J9" s="2">
        <f t="shared" si="1"/>
        <v>0.8304568833</v>
      </c>
      <c r="K9" s="2">
        <f t="shared" si="2"/>
        <v>2744000000</v>
      </c>
      <c r="L9" s="3">
        <f t="shared" si="3"/>
        <v>0.7921432324</v>
      </c>
      <c r="M9" s="3">
        <f t="shared" si="4"/>
        <v>4667626034</v>
      </c>
    </row>
    <row r="10">
      <c r="A10" s="1"/>
      <c r="B10" s="2">
        <v>1.0</v>
      </c>
      <c r="C10" s="2">
        <v>1400.0</v>
      </c>
      <c r="D10" s="2">
        <v>0.0</v>
      </c>
      <c r="E10" s="2">
        <v>3.63605</v>
      </c>
      <c r="F10" s="2">
        <v>3.532331282E9</v>
      </c>
      <c r="G10" s="2">
        <v>1.520631731E9</v>
      </c>
      <c r="H10" s="2">
        <v>1.6701177492E10</v>
      </c>
      <c r="I10" s="2">
        <v>1.9241398408E10</v>
      </c>
      <c r="J10" s="2">
        <f t="shared" si="1"/>
        <v>0.8679814813</v>
      </c>
      <c r="K10" s="2">
        <f t="shared" si="2"/>
        <v>2744000000</v>
      </c>
      <c r="L10" s="3">
        <f t="shared" si="3"/>
        <v>0.7546650899</v>
      </c>
      <c r="M10" s="3">
        <f t="shared" si="4"/>
        <v>5052963013</v>
      </c>
    </row>
    <row r="11">
      <c r="A11" s="1"/>
      <c r="B11" s="2">
        <v>1.0</v>
      </c>
      <c r="C11" s="2">
        <v>1800.0</v>
      </c>
      <c r="D11" s="2">
        <v>0.0</v>
      </c>
      <c r="E11" s="2">
        <v>17.7502</v>
      </c>
      <c r="F11" s="2">
        <v>9.091488244E9</v>
      </c>
      <c r="G11" s="2">
        <v>6.549832002E9</v>
      </c>
      <c r="H11" s="2">
        <v>8.2590095513E10</v>
      </c>
      <c r="I11" s="2">
        <v>4.0879178426E10</v>
      </c>
      <c r="J11" s="2">
        <f t="shared" si="1"/>
        <v>2.020346267</v>
      </c>
      <c r="K11" s="2">
        <f t="shared" si="2"/>
        <v>5832000000</v>
      </c>
      <c r="L11" s="3">
        <f t="shared" si="3"/>
        <v>0.3285596782</v>
      </c>
      <c r="M11" s="3">
        <f t="shared" si="4"/>
        <v>15641320246</v>
      </c>
    </row>
    <row r="12">
      <c r="A12" s="1"/>
      <c r="B12" s="2">
        <v>1.0</v>
      </c>
      <c r="C12" s="2">
        <v>1800.0</v>
      </c>
      <c r="D12" s="2">
        <v>0.0</v>
      </c>
      <c r="E12" s="2">
        <v>17.8762</v>
      </c>
      <c r="F12" s="2">
        <v>9.061674679E9</v>
      </c>
      <c r="G12" s="2">
        <v>7.561652482E9</v>
      </c>
      <c r="H12" s="2">
        <v>8.3202685884E10</v>
      </c>
      <c r="I12" s="2">
        <v>4.0879179101E10</v>
      </c>
      <c r="J12" s="2">
        <f t="shared" si="1"/>
        <v>2.035331621</v>
      </c>
      <c r="K12" s="2">
        <f t="shared" si="2"/>
        <v>5832000000</v>
      </c>
      <c r="L12" s="3">
        <f t="shared" si="3"/>
        <v>0.3262438326</v>
      </c>
      <c r="M12" s="3">
        <f t="shared" si="4"/>
        <v>16623327161</v>
      </c>
    </row>
    <row r="13">
      <c r="A13" s="1"/>
      <c r="B13" s="2">
        <v>1.0</v>
      </c>
      <c r="C13" s="2">
        <v>1800.0</v>
      </c>
      <c r="D13" s="2">
        <v>0.0</v>
      </c>
      <c r="E13" s="2">
        <v>17.7749</v>
      </c>
      <c r="F13" s="2">
        <v>9.061725391E9</v>
      </c>
      <c r="G13" s="2">
        <v>7.258539516E9</v>
      </c>
      <c r="H13" s="2">
        <v>8.2675557475E10</v>
      </c>
      <c r="I13" s="2">
        <v>4.0879179086E10</v>
      </c>
      <c r="J13" s="2">
        <f t="shared" si="1"/>
        <v>2.022436833</v>
      </c>
      <c r="K13" s="2">
        <f t="shared" si="2"/>
        <v>5832000000</v>
      </c>
      <c r="L13" s="3">
        <f t="shared" si="3"/>
        <v>0.3281031117</v>
      </c>
      <c r="M13" s="3">
        <f t="shared" si="4"/>
        <v>16320264907</v>
      </c>
    </row>
    <row r="14">
      <c r="A14" s="1"/>
      <c r="B14" s="2">
        <v>1.0</v>
      </c>
      <c r="C14" s="2">
        <v>2200.0</v>
      </c>
      <c r="D14" s="2">
        <v>0.0</v>
      </c>
      <c r="E14" s="2">
        <v>38.912</v>
      </c>
      <c r="F14" s="2">
        <v>1.7621083224E10</v>
      </c>
      <c r="G14" s="2">
        <v>2.1502381767E10</v>
      </c>
      <c r="H14" s="2">
        <v>1.75925020187E11</v>
      </c>
      <c r="I14" s="2">
        <v>7.4618400302E10</v>
      </c>
      <c r="J14" s="2">
        <f t="shared" si="1"/>
        <v>2.357662714</v>
      </c>
      <c r="K14" s="2">
        <f t="shared" si="2"/>
        <v>10648000000</v>
      </c>
      <c r="L14" s="3">
        <f t="shared" si="3"/>
        <v>0.2736430921</v>
      </c>
      <c r="M14" s="3">
        <f t="shared" si="4"/>
        <v>39123464991</v>
      </c>
    </row>
    <row r="15">
      <c r="A15" s="1"/>
      <c r="B15" s="2">
        <v>1.0</v>
      </c>
      <c r="C15" s="2">
        <v>2200.0</v>
      </c>
      <c r="D15" s="2">
        <v>0.0</v>
      </c>
      <c r="E15" s="2">
        <v>38.4103</v>
      </c>
      <c r="F15" s="2">
        <v>1.7622227392E10</v>
      </c>
      <c r="G15" s="2">
        <v>2.1850560389E10</v>
      </c>
      <c r="H15" s="2">
        <v>1.76682535871E11</v>
      </c>
      <c r="I15" s="2">
        <v>7.4618400158E10</v>
      </c>
      <c r="J15" s="2">
        <f t="shared" si="1"/>
        <v>2.367814581</v>
      </c>
      <c r="K15" s="2">
        <f t="shared" si="2"/>
        <v>10648000000</v>
      </c>
      <c r="L15" s="3">
        <f t="shared" si="3"/>
        <v>0.2772173089</v>
      </c>
      <c r="M15" s="3">
        <f t="shared" si="4"/>
        <v>39472787781</v>
      </c>
    </row>
    <row r="16">
      <c r="A16" s="1"/>
      <c r="B16" s="2">
        <v>1.0</v>
      </c>
      <c r="C16" s="2">
        <v>2200.0</v>
      </c>
      <c r="D16" s="2">
        <v>0.0</v>
      </c>
      <c r="E16" s="2">
        <v>38.3499</v>
      </c>
      <c r="F16" s="2">
        <v>1.762239865E10</v>
      </c>
      <c r="G16" s="2">
        <v>2.1874155073E10</v>
      </c>
      <c r="H16" s="2">
        <v>1.77531566997E11</v>
      </c>
      <c r="I16" s="2">
        <v>7.4618400194E10</v>
      </c>
      <c r="J16" s="2">
        <f t="shared" si="1"/>
        <v>2.379192887</v>
      </c>
      <c r="K16" s="2">
        <f t="shared" si="2"/>
        <v>10648000000</v>
      </c>
      <c r="L16" s="3">
        <f t="shared" si="3"/>
        <v>0.2776539183</v>
      </c>
      <c r="M16" s="3">
        <f t="shared" si="4"/>
        <v>39496553723</v>
      </c>
    </row>
    <row r="17">
      <c r="A17" s="1"/>
      <c r="B17" s="2">
        <v>1.0</v>
      </c>
      <c r="C17" s="2">
        <v>2600.0</v>
      </c>
      <c r="D17" s="2">
        <v>0.0</v>
      </c>
      <c r="E17" s="2">
        <v>68.6243</v>
      </c>
      <c r="F17" s="2">
        <v>3.0882436246E10</v>
      </c>
      <c r="G17" s="2">
        <v>5.0924738852E10</v>
      </c>
      <c r="H17" s="2">
        <v>3.20354078062E11</v>
      </c>
      <c r="I17" s="2">
        <v>1.23147066307E11</v>
      </c>
      <c r="J17" s="2">
        <f t="shared" si="1"/>
        <v>2.601394314</v>
      </c>
      <c r="K17" s="2">
        <f t="shared" si="2"/>
        <v>17576000000</v>
      </c>
      <c r="L17" s="3">
        <f t="shared" si="3"/>
        <v>0.2561191881</v>
      </c>
      <c r="M17" s="3">
        <f t="shared" si="4"/>
        <v>81807175098</v>
      </c>
    </row>
    <row r="18">
      <c r="A18" s="1"/>
      <c r="B18" s="2">
        <v>1.0</v>
      </c>
      <c r="C18" s="2">
        <v>2600.0</v>
      </c>
      <c r="D18" s="2">
        <v>0.0</v>
      </c>
      <c r="E18" s="2">
        <v>68.2235</v>
      </c>
      <c r="F18" s="2">
        <v>3.0882397634E10</v>
      </c>
      <c r="G18" s="2">
        <v>5.0464513424E10</v>
      </c>
      <c r="H18" s="2">
        <v>3.18380053652E11</v>
      </c>
      <c r="I18" s="2">
        <v>1.23147066207E11</v>
      </c>
      <c r="J18" s="2">
        <f t="shared" si="1"/>
        <v>2.585364503</v>
      </c>
      <c r="K18" s="2">
        <f t="shared" si="2"/>
        <v>17576000000</v>
      </c>
      <c r="L18" s="3">
        <f t="shared" si="3"/>
        <v>0.2576238393</v>
      </c>
      <c r="M18" s="3">
        <f t="shared" si="4"/>
        <v>81346911058</v>
      </c>
    </row>
    <row r="19">
      <c r="A19" s="1"/>
      <c r="B19" s="2">
        <v>1.0</v>
      </c>
      <c r="C19" s="2">
        <v>2600.0</v>
      </c>
      <c r="D19" s="2">
        <v>0.0</v>
      </c>
      <c r="E19" s="2">
        <v>68.1561</v>
      </c>
      <c r="F19" s="2">
        <v>3.088251541E10</v>
      </c>
      <c r="G19" s="2">
        <v>5.0245651449E10</v>
      </c>
      <c r="H19" s="2">
        <v>3.18009531198E11</v>
      </c>
      <c r="I19" s="2">
        <v>1.23147066164E11</v>
      </c>
      <c r="J19" s="2">
        <f t="shared" si="1"/>
        <v>2.582355724</v>
      </c>
      <c r="K19" s="2">
        <f t="shared" si="2"/>
        <v>17576000000</v>
      </c>
      <c r="L19" s="3">
        <f t="shared" si="3"/>
        <v>0.2578786051</v>
      </c>
      <c r="M19" s="3">
        <f t="shared" si="4"/>
        <v>81128166859</v>
      </c>
    </row>
    <row r="20">
      <c r="A20" s="1"/>
      <c r="B20" s="2">
        <v>1.0</v>
      </c>
      <c r="C20" s="2">
        <v>3000.0</v>
      </c>
      <c r="D20" s="2">
        <v>0.0</v>
      </c>
      <c r="E20" s="2">
        <v>114.507</v>
      </c>
      <c r="F20" s="2">
        <v>5.0304846588E10</v>
      </c>
      <c r="G20" s="2">
        <v>9.6065178075E10</v>
      </c>
      <c r="H20" s="2">
        <v>5.33284640705E11</v>
      </c>
      <c r="I20" s="2">
        <v>1.89153178255E11</v>
      </c>
      <c r="J20" s="2">
        <f t="shared" si="1"/>
        <v>2.819326884</v>
      </c>
      <c r="K20" s="2">
        <f t="shared" si="2"/>
        <v>27000000000</v>
      </c>
      <c r="L20" s="3">
        <f t="shared" si="3"/>
        <v>0.2357934449</v>
      </c>
      <c r="M20" s="3">
        <f t="shared" si="4"/>
        <v>146370024663</v>
      </c>
    </row>
    <row r="21">
      <c r="A21" s="1"/>
      <c r="B21" s="2">
        <v>1.0</v>
      </c>
      <c r="C21" s="2">
        <v>3000.0</v>
      </c>
      <c r="D21" s="2">
        <v>0.0</v>
      </c>
      <c r="E21" s="2">
        <v>114.076</v>
      </c>
      <c r="F21" s="2">
        <v>5.0305090748E10</v>
      </c>
      <c r="G21" s="2">
        <v>9.5659814029E10</v>
      </c>
      <c r="H21" s="2">
        <v>5.32389828421E11</v>
      </c>
      <c r="I21" s="2">
        <v>1.89153178124E11</v>
      </c>
      <c r="J21" s="2">
        <f t="shared" si="1"/>
        <v>2.814596264</v>
      </c>
      <c r="K21" s="2">
        <f t="shared" si="2"/>
        <v>27000000000</v>
      </c>
      <c r="L21" s="3">
        <f t="shared" si="3"/>
        <v>0.2366843157</v>
      </c>
      <c r="M21" s="3">
        <f t="shared" si="4"/>
        <v>145964904777</v>
      </c>
    </row>
    <row r="22">
      <c r="A22" s="1"/>
      <c r="B22" s="2">
        <v>1.0</v>
      </c>
      <c r="C22" s="2">
        <v>3000.0</v>
      </c>
      <c r="D22" s="2">
        <v>0.0</v>
      </c>
      <c r="E22" s="2">
        <v>113.887</v>
      </c>
      <c r="F22" s="2">
        <v>5.0305255559E10</v>
      </c>
      <c r="G22" s="2">
        <v>9.5319332172E10</v>
      </c>
      <c r="H22" s="2">
        <v>5.31444508913E11</v>
      </c>
      <c r="I22" s="2">
        <v>1.89153178069E11</v>
      </c>
      <c r="J22" s="2">
        <f t="shared" si="1"/>
        <v>2.809598624</v>
      </c>
      <c r="K22" s="2">
        <f t="shared" si="2"/>
        <v>27000000000</v>
      </c>
      <c r="L22" s="3">
        <f t="shared" si="3"/>
        <v>0.2370771027</v>
      </c>
      <c r="M22" s="3">
        <f t="shared" si="4"/>
        <v>145624587731</v>
      </c>
    </row>
    <row r="23">
      <c r="A23" s="1"/>
      <c r="B23" s="2">
        <v>2.0</v>
      </c>
      <c r="C23" s="2">
        <v>600.0</v>
      </c>
      <c r="D23" s="2">
        <v>0.0</v>
      </c>
      <c r="E23" s="2">
        <v>0.100531</v>
      </c>
      <c r="F23" s="2">
        <v>2.7124566E7</v>
      </c>
      <c r="G23" s="2">
        <v>5.6935069E7</v>
      </c>
      <c r="H23" s="2">
        <v>4.59612413E8</v>
      </c>
      <c r="I23" s="2">
        <v>1.733095091E9</v>
      </c>
      <c r="J23" s="2">
        <f t="shared" si="1"/>
        <v>0.2651974582</v>
      </c>
      <c r="K23" s="2">
        <f t="shared" si="2"/>
        <v>216000000</v>
      </c>
      <c r="L23" s="3">
        <f t="shared" si="3"/>
        <v>2.148590982</v>
      </c>
      <c r="M23" s="3">
        <f t="shared" si="4"/>
        <v>84059635</v>
      </c>
    </row>
    <row r="24">
      <c r="A24" s="1"/>
      <c r="B24" s="2">
        <v>2.0</v>
      </c>
      <c r="C24" s="2">
        <v>600.0</v>
      </c>
      <c r="D24" s="2">
        <v>0.0</v>
      </c>
      <c r="E24" s="2">
        <v>0.100829</v>
      </c>
      <c r="F24" s="2">
        <v>2.7230924E7</v>
      </c>
      <c r="G24" s="2">
        <v>5.7289839E7</v>
      </c>
      <c r="H24" s="2">
        <v>4.58344257E8</v>
      </c>
      <c r="I24" s="2">
        <v>1.733092516E9</v>
      </c>
      <c r="J24" s="2">
        <f t="shared" si="1"/>
        <v>0.2644661221</v>
      </c>
      <c r="K24" s="2">
        <f t="shared" si="2"/>
        <v>216000000</v>
      </c>
      <c r="L24" s="3">
        <f t="shared" si="3"/>
        <v>2.142240824</v>
      </c>
      <c r="M24" s="3">
        <f t="shared" si="4"/>
        <v>84520763</v>
      </c>
    </row>
    <row r="25">
      <c r="A25" s="1"/>
      <c r="B25" s="2">
        <v>2.0</v>
      </c>
      <c r="C25" s="2">
        <v>600.0</v>
      </c>
      <c r="D25" s="2">
        <v>0.0</v>
      </c>
      <c r="E25" s="2">
        <v>0.099417</v>
      </c>
      <c r="F25" s="2">
        <v>2.7234257E7</v>
      </c>
      <c r="G25" s="2">
        <v>5.7298769E7</v>
      </c>
      <c r="H25" s="2">
        <v>4.56958441E8</v>
      </c>
      <c r="I25" s="2">
        <v>1.73309244E9</v>
      </c>
      <c r="J25" s="2">
        <f t="shared" si="1"/>
        <v>0.2636665134</v>
      </c>
      <c r="K25" s="2">
        <f t="shared" si="2"/>
        <v>216000000</v>
      </c>
      <c r="L25" s="3">
        <f t="shared" si="3"/>
        <v>2.172666647</v>
      </c>
      <c r="M25" s="3">
        <f t="shared" si="4"/>
        <v>84533026</v>
      </c>
    </row>
    <row r="26">
      <c r="A26" s="1"/>
      <c r="B26" s="2">
        <v>2.0</v>
      </c>
      <c r="C26" s="2">
        <v>1000.0</v>
      </c>
      <c r="D26" s="2">
        <v>0.0</v>
      </c>
      <c r="E26" s="2">
        <v>0.471385</v>
      </c>
      <c r="F26" s="2">
        <v>1.25846853E8</v>
      </c>
      <c r="G26" s="2">
        <v>2.61898008E8</v>
      </c>
      <c r="H26" s="2">
        <v>2.192016252E9</v>
      </c>
      <c r="I26" s="2">
        <v>8.014064404E9</v>
      </c>
      <c r="J26" s="2">
        <f t="shared" si="1"/>
        <v>0.2735211675</v>
      </c>
      <c r="K26" s="2">
        <f t="shared" si="2"/>
        <v>1000000000</v>
      </c>
      <c r="L26" s="3">
        <f t="shared" si="3"/>
        <v>2.121408191</v>
      </c>
      <c r="M26" s="3">
        <f t="shared" si="4"/>
        <v>387744861</v>
      </c>
    </row>
    <row r="27">
      <c r="A27" s="1"/>
      <c r="B27" s="2">
        <v>2.0</v>
      </c>
      <c r="C27" s="2">
        <v>1000.0</v>
      </c>
      <c r="D27" s="2">
        <v>0.0</v>
      </c>
      <c r="E27" s="2">
        <v>0.471551</v>
      </c>
      <c r="F27" s="2">
        <v>1.26063119E8</v>
      </c>
      <c r="G27" s="2">
        <v>2.62211601E8</v>
      </c>
      <c r="H27" s="2">
        <v>2.191595985E9</v>
      </c>
      <c r="I27" s="2">
        <v>8.014060362E9</v>
      </c>
      <c r="J27" s="2">
        <f t="shared" si="1"/>
        <v>0.2734688642</v>
      </c>
      <c r="K27" s="2">
        <f t="shared" si="2"/>
        <v>1000000000</v>
      </c>
      <c r="L27" s="3">
        <f t="shared" si="3"/>
        <v>2.120661392</v>
      </c>
      <c r="M27" s="3">
        <f t="shared" si="4"/>
        <v>388274720</v>
      </c>
    </row>
    <row r="28">
      <c r="A28" s="1"/>
      <c r="B28" s="2">
        <v>2.0</v>
      </c>
      <c r="C28" s="2">
        <v>1000.0</v>
      </c>
      <c r="D28" s="2">
        <v>0.0</v>
      </c>
      <c r="E28" s="2">
        <v>0.471793</v>
      </c>
      <c r="F28" s="2">
        <v>1.26065476E8</v>
      </c>
      <c r="G28" s="2">
        <v>2.62495569E8</v>
      </c>
      <c r="H28" s="2">
        <v>2.188135312E9</v>
      </c>
      <c r="I28" s="2">
        <v>8.014060348E9</v>
      </c>
      <c r="J28" s="2">
        <f t="shared" si="1"/>
        <v>0.2730370395</v>
      </c>
      <c r="K28" s="2">
        <f t="shared" si="2"/>
        <v>1000000000</v>
      </c>
      <c r="L28" s="3">
        <f t="shared" si="3"/>
        <v>2.119573627</v>
      </c>
      <c r="M28" s="3">
        <f t="shared" si="4"/>
        <v>388561045</v>
      </c>
    </row>
    <row r="29">
      <c r="A29" s="1"/>
      <c r="B29" s="2">
        <v>2.0</v>
      </c>
      <c r="C29" s="2">
        <v>1400.0</v>
      </c>
      <c r="D29" s="2">
        <v>0.0</v>
      </c>
      <c r="E29" s="2">
        <v>1.52302</v>
      </c>
      <c r="F29" s="2">
        <v>3.46453177E8</v>
      </c>
      <c r="G29" s="2">
        <v>6.76502944E8</v>
      </c>
      <c r="H29" s="2">
        <v>7.042108165E9</v>
      </c>
      <c r="I29" s="2">
        <v>2.1979514528E10</v>
      </c>
      <c r="J29" s="2">
        <f t="shared" si="1"/>
        <v>0.3203941632</v>
      </c>
      <c r="K29" s="2">
        <f t="shared" si="2"/>
        <v>2744000000</v>
      </c>
      <c r="L29" s="3">
        <f t="shared" si="3"/>
        <v>1.801683497</v>
      </c>
      <c r="M29" s="3">
        <f t="shared" si="4"/>
        <v>1022956121</v>
      </c>
    </row>
    <row r="30">
      <c r="A30" s="1"/>
      <c r="B30" s="2">
        <v>2.0</v>
      </c>
      <c r="C30" s="2">
        <v>1400.0</v>
      </c>
      <c r="D30" s="2">
        <v>0.0</v>
      </c>
      <c r="E30" s="2">
        <v>1.49988</v>
      </c>
      <c r="F30" s="2">
        <v>3.4679193E8</v>
      </c>
      <c r="G30" s="2">
        <v>6.80658386E8</v>
      </c>
      <c r="H30" s="2">
        <v>7.005887922E9</v>
      </c>
      <c r="I30" s="2">
        <v>2.1979508601E10</v>
      </c>
      <c r="J30" s="2">
        <f t="shared" si="1"/>
        <v>0.31874634</v>
      </c>
      <c r="K30" s="2">
        <f t="shared" si="2"/>
        <v>2744000000</v>
      </c>
      <c r="L30" s="3">
        <f t="shared" si="3"/>
        <v>1.829479692</v>
      </c>
      <c r="M30" s="3">
        <f t="shared" si="4"/>
        <v>1027450316</v>
      </c>
    </row>
    <row r="31">
      <c r="A31" s="1"/>
      <c r="B31" s="2">
        <v>2.0</v>
      </c>
      <c r="C31" s="2">
        <v>1400.0</v>
      </c>
      <c r="D31" s="2">
        <v>0.0</v>
      </c>
      <c r="E31" s="2">
        <v>1.50103</v>
      </c>
      <c r="F31" s="2">
        <v>3.46793714E8</v>
      </c>
      <c r="G31" s="2">
        <v>6.81410212E8</v>
      </c>
      <c r="H31" s="2">
        <v>7.012212511E9</v>
      </c>
      <c r="I31" s="2">
        <v>2.1979508578E10</v>
      </c>
      <c r="J31" s="2">
        <f t="shared" si="1"/>
        <v>0.3190340897</v>
      </c>
      <c r="K31" s="2">
        <f t="shared" si="2"/>
        <v>2744000000</v>
      </c>
      <c r="L31" s="3">
        <f t="shared" si="3"/>
        <v>1.828078053</v>
      </c>
      <c r="M31" s="3">
        <f t="shared" si="4"/>
        <v>1028203926</v>
      </c>
    </row>
    <row r="32">
      <c r="A32" s="1"/>
      <c r="B32" s="2">
        <v>2.0</v>
      </c>
      <c r="C32" s="2">
        <v>1800.0</v>
      </c>
      <c r="D32" s="2">
        <v>0.0</v>
      </c>
      <c r="E32" s="2">
        <v>3.36443</v>
      </c>
      <c r="F32" s="2">
        <v>7.45820468E8</v>
      </c>
      <c r="G32" s="2">
        <v>1.437056257E9</v>
      </c>
      <c r="H32" s="2">
        <v>1.5662021131E10</v>
      </c>
      <c r="I32" s="2">
        <v>4.6701446606E10</v>
      </c>
      <c r="J32" s="2">
        <f t="shared" si="1"/>
        <v>0.3353647964</v>
      </c>
      <c r="K32" s="2">
        <f t="shared" si="2"/>
        <v>5832000000</v>
      </c>
      <c r="L32" s="3">
        <f t="shared" si="3"/>
        <v>1.733428842</v>
      </c>
      <c r="M32" s="3">
        <f t="shared" si="4"/>
        <v>2182876725</v>
      </c>
    </row>
    <row r="33">
      <c r="A33" s="1"/>
      <c r="B33" s="2">
        <v>2.0</v>
      </c>
      <c r="C33" s="2">
        <v>1800.0</v>
      </c>
      <c r="D33" s="2">
        <v>0.0</v>
      </c>
      <c r="E33" s="2">
        <v>3.35209</v>
      </c>
      <c r="F33" s="2">
        <v>7.45317919E8</v>
      </c>
      <c r="G33" s="2">
        <v>1.44328852E9</v>
      </c>
      <c r="H33" s="2">
        <v>1.5621777304E10</v>
      </c>
      <c r="I33" s="2">
        <v>4.6701458225E10</v>
      </c>
      <c r="J33" s="2">
        <f t="shared" si="1"/>
        <v>0.3345029877</v>
      </c>
      <c r="K33" s="2">
        <f t="shared" si="2"/>
        <v>5832000000</v>
      </c>
      <c r="L33" s="3">
        <f t="shared" si="3"/>
        <v>1.739810089</v>
      </c>
      <c r="M33" s="3">
        <f t="shared" si="4"/>
        <v>2188606439</v>
      </c>
    </row>
    <row r="34">
      <c r="A34" s="1"/>
      <c r="B34" s="2">
        <v>2.0</v>
      </c>
      <c r="C34" s="2">
        <v>1800.0</v>
      </c>
      <c r="D34" s="2">
        <v>0.0</v>
      </c>
      <c r="E34" s="2">
        <v>3.36443</v>
      </c>
      <c r="F34" s="2">
        <v>7.45315072E8</v>
      </c>
      <c r="G34" s="2">
        <v>1.442180241E9</v>
      </c>
      <c r="H34" s="2">
        <v>1.5621171218E10</v>
      </c>
      <c r="I34" s="2">
        <v>4.6701458247E10</v>
      </c>
      <c r="J34" s="2">
        <f t="shared" si="1"/>
        <v>0.3344900096</v>
      </c>
      <c r="K34" s="2">
        <f t="shared" si="2"/>
        <v>5832000000</v>
      </c>
      <c r="L34" s="3">
        <f t="shared" si="3"/>
        <v>1.733428842</v>
      </c>
      <c r="M34" s="3">
        <f t="shared" si="4"/>
        <v>2187495313</v>
      </c>
    </row>
    <row r="35">
      <c r="A35" s="1"/>
      <c r="B35" s="2">
        <v>2.0</v>
      </c>
      <c r="C35" s="2">
        <v>2200.0</v>
      </c>
      <c r="D35" s="2">
        <v>0.0</v>
      </c>
      <c r="E35" s="2">
        <v>6.18426</v>
      </c>
      <c r="F35" s="2">
        <v>2.075407614E9</v>
      </c>
      <c r="G35" s="2">
        <v>2.551147938E9</v>
      </c>
      <c r="H35" s="2">
        <v>2.8823132946E10</v>
      </c>
      <c r="I35" s="2">
        <v>8.5251875669E10</v>
      </c>
      <c r="J35" s="2">
        <f t="shared" si="1"/>
        <v>0.3380938275</v>
      </c>
      <c r="K35" s="2">
        <f t="shared" si="2"/>
        <v>10648000000</v>
      </c>
      <c r="L35" s="3">
        <f t="shared" si="3"/>
        <v>1.721790481</v>
      </c>
      <c r="M35" s="3">
        <f t="shared" si="4"/>
        <v>4626555552</v>
      </c>
    </row>
    <row r="36">
      <c r="A36" s="1"/>
      <c r="B36" s="2">
        <v>2.0</v>
      </c>
      <c r="C36" s="2">
        <v>2200.0</v>
      </c>
      <c r="D36" s="2">
        <v>0.0</v>
      </c>
      <c r="E36" s="2">
        <v>6.17292</v>
      </c>
      <c r="F36" s="2">
        <v>2.075582844E9</v>
      </c>
      <c r="G36" s="2">
        <v>2.555990412E9</v>
      </c>
      <c r="H36" s="2">
        <v>2.8836933979E10</v>
      </c>
      <c r="I36" s="2">
        <v>8.5251875688E10</v>
      </c>
      <c r="J36" s="2">
        <f t="shared" si="1"/>
        <v>0.3382557128</v>
      </c>
      <c r="K36" s="2">
        <f t="shared" si="2"/>
        <v>10648000000</v>
      </c>
      <c r="L36" s="3">
        <f t="shared" si="3"/>
        <v>1.724953507</v>
      </c>
      <c r="M36" s="3">
        <f t="shared" si="4"/>
        <v>4631573256</v>
      </c>
    </row>
    <row r="37">
      <c r="A37" s="1"/>
      <c r="B37" s="2">
        <v>2.0</v>
      </c>
      <c r="C37" s="2">
        <v>2200.0</v>
      </c>
      <c r="D37" s="2">
        <v>0.0</v>
      </c>
      <c r="E37" s="2">
        <v>6.19923</v>
      </c>
      <c r="F37" s="2">
        <v>2.075463464E9</v>
      </c>
      <c r="G37" s="2">
        <v>2.552538778E9</v>
      </c>
      <c r="H37" s="2">
        <v>2.8912368212E10</v>
      </c>
      <c r="I37" s="2">
        <v>8.5251875671E10</v>
      </c>
      <c r="J37" s="2">
        <f t="shared" si="1"/>
        <v>0.3391405524</v>
      </c>
      <c r="K37" s="2">
        <f t="shared" si="2"/>
        <v>10648000000</v>
      </c>
      <c r="L37" s="3">
        <f t="shared" si="3"/>
        <v>1.717632674</v>
      </c>
      <c r="M37" s="3">
        <f t="shared" si="4"/>
        <v>4628002242</v>
      </c>
    </row>
    <row r="38">
      <c r="A38" s="1"/>
      <c r="B38" s="2">
        <v>2.0</v>
      </c>
      <c r="C38" s="2">
        <v>2600.0</v>
      </c>
      <c r="D38" s="2">
        <v>0.0</v>
      </c>
      <c r="E38" s="2">
        <v>10.2966</v>
      </c>
      <c r="F38" s="2">
        <v>4.413868195E9</v>
      </c>
      <c r="G38" s="2">
        <v>4.165196443E9</v>
      </c>
      <c r="H38" s="2">
        <v>4.8065425358E10</v>
      </c>
      <c r="I38" s="2">
        <v>1.4070277688E11</v>
      </c>
      <c r="J38" s="2">
        <f t="shared" si="1"/>
        <v>0.3416096429</v>
      </c>
      <c r="K38" s="2">
        <f t="shared" si="2"/>
        <v>17576000000</v>
      </c>
      <c r="L38" s="3">
        <f t="shared" si="3"/>
        <v>1.706971233</v>
      </c>
      <c r="M38" s="3">
        <f t="shared" si="4"/>
        <v>8579064638</v>
      </c>
    </row>
    <row r="39">
      <c r="A39" s="1"/>
      <c r="B39" s="2">
        <v>2.0</v>
      </c>
      <c r="C39" s="2">
        <v>2600.0</v>
      </c>
      <c r="D39" s="2">
        <v>0.0</v>
      </c>
      <c r="E39" s="2">
        <v>10.2997</v>
      </c>
      <c r="F39" s="2">
        <v>4.413833386E9</v>
      </c>
      <c r="G39" s="2">
        <v>4.1550534E9</v>
      </c>
      <c r="H39" s="2">
        <v>4.8064225289E10</v>
      </c>
      <c r="I39" s="2">
        <v>1.40702776891E11</v>
      </c>
      <c r="J39" s="2">
        <f t="shared" si="1"/>
        <v>0.3416011137</v>
      </c>
      <c r="K39" s="2">
        <f t="shared" si="2"/>
        <v>17576000000</v>
      </c>
      <c r="L39" s="3">
        <f t="shared" si="3"/>
        <v>1.70645747</v>
      </c>
      <c r="M39" s="3">
        <f t="shared" si="4"/>
        <v>8568886786</v>
      </c>
    </row>
    <row r="40">
      <c r="A40" s="1"/>
      <c r="B40" s="2">
        <v>2.0</v>
      </c>
      <c r="C40" s="2">
        <v>2600.0</v>
      </c>
      <c r="D40" s="2">
        <v>0.0</v>
      </c>
      <c r="E40" s="2">
        <v>11.0419</v>
      </c>
      <c r="F40" s="2">
        <v>4.41376737E9</v>
      </c>
      <c r="G40" s="2">
        <v>4.125968765E9</v>
      </c>
      <c r="H40" s="2">
        <v>5.1093507738E10</v>
      </c>
      <c r="I40" s="2">
        <v>1.40702777037E11</v>
      </c>
      <c r="J40" s="2">
        <f t="shared" si="1"/>
        <v>0.3631307698</v>
      </c>
      <c r="K40" s="2">
        <f t="shared" si="2"/>
        <v>17576000000</v>
      </c>
      <c r="L40" s="3">
        <f t="shared" si="3"/>
        <v>1.591755042</v>
      </c>
      <c r="M40" s="3">
        <f t="shared" si="4"/>
        <v>8539736135</v>
      </c>
    </row>
    <row r="41">
      <c r="A41" s="1"/>
      <c r="B41" s="2">
        <v>2.0</v>
      </c>
      <c r="C41" s="2">
        <v>3000.0</v>
      </c>
      <c r="D41" s="2">
        <v>0.0</v>
      </c>
      <c r="E41" s="2">
        <v>15.8717</v>
      </c>
      <c r="F41" s="2">
        <v>6.781959503E9</v>
      </c>
      <c r="G41" s="2">
        <v>6.328509456E9</v>
      </c>
      <c r="H41" s="2">
        <v>7.4025206564E10</v>
      </c>
      <c r="I41" s="2">
        <v>2.16126159293E11</v>
      </c>
      <c r="J41" s="2">
        <f t="shared" si="1"/>
        <v>0.34250924</v>
      </c>
      <c r="K41" s="2">
        <f t="shared" si="2"/>
        <v>27000000000</v>
      </c>
      <c r="L41" s="3">
        <f t="shared" si="3"/>
        <v>1.701141025</v>
      </c>
      <c r="M41" s="3">
        <f t="shared" si="4"/>
        <v>13110468959</v>
      </c>
    </row>
    <row r="42">
      <c r="A42" s="1"/>
      <c r="B42" s="2">
        <v>2.0</v>
      </c>
      <c r="C42" s="2">
        <v>3000.0</v>
      </c>
      <c r="D42" s="2">
        <v>0.0</v>
      </c>
      <c r="E42" s="2">
        <v>15.849</v>
      </c>
      <c r="F42" s="2">
        <v>6.7819533E9</v>
      </c>
      <c r="G42" s="2">
        <v>6.332904268E9</v>
      </c>
      <c r="H42" s="2">
        <v>7.4016480588E10</v>
      </c>
      <c r="I42" s="2">
        <v>2.1612615927E11</v>
      </c>
      <c r="J42" s="2">
        <f t="shared" si="1"/>
        <v>0.3424688656</v>
      </c>
      <c r="K42" s="2">
        <f t="shared" si="2"/>
        <v>27000000000</v>
      </c>
      <c r="L42" s="3">
        <f t="shared" si="3"/>
        <v>1.703577513</v>
      </c>
      <c r="M42" s="3">
        <f t="shared" si="4"/>
        <v>13114857568</v>
      </c>
    </row>
    <row r="43">
      <c r="A43" s="1"/>
      <c r="B43" s="2">
        <v>2.0</v>
      </c>
      <c r="C43" s="2">
        <v>3000.0</v>
      </c>
      <c r="D43" s="2">
        <v>0.0</v>
      </c>
      <c r="E43" s="2">
        <v>15.8614</v>
      </c>
      <c r="F43" s="2">
        <v>6.78195522E9</v>
      </c>
      <c r="G43" s="2">
        <v>6.323470336E9</v>
      </c>
      <c r="H43" s="2">
        <v>7.4062343427E10</v>
      </c>
      <c r="I43" s="2">
        <v>2.16126159265E11</v>
      </c>
      <c r="J43" s="2">
        <f t="shared" si="1"/>
        <v>0.3426810696</v>
      </c>
      <c r="K43" s="2">
        <f t="shared" si="2"/>
        <v>27000000000</v>
      </c>
      <c r="L43" s="3">
        <f t="shared" si="3"/>
        <v>1.702245703</v>
      </c>
      <c r="M43" s="3">
        <f t="shared" si="4"/>
        <v>13105425556</v>
      </c>
    </row>
    <row r="44">
      <c r="A44" s="1"/>
      <c r="B44" s="2">
        <v>2.0</v>
      </c>
      <c r="C44" s="2">
        <v>4096.0</v>
      </c>
      <c r="D44" s="2">
        <v>0.0</v>
      </c>
      <c r="E44" s="2">
        <v>40.5619</v>
      </c>
      <c r="F44" s="2">
        <v>1.7536506337E10</v>
      </c>
      <c r="G44" s="2">
        <v>1.5958000079E10</v>
      </c>
      <c r="H44" s="2">
        <v>1.89470044066E11</v>
      </c>
      <c r="I44" s="2">
        <v>5.49990929982E11</v>
      </c>
      <c r="J44" s="2">
        <f t="shared" si="1"/>
        <v>0.3444966703</v>
      </c>
      <c r="K44" s="2">
        <f t="shared" si="2"/>
        <v>68719476736</v>
      </c>
      <c r="L44" s="3">
        <f t="shared" si="3"/>
        <v>1.694187815</v>
      </c>
      <c r="M44" s="3">
        <f t="shared" si="4"/>
        <v>33494506416</v>
      </c>
    </row>
    <row r="45">
      <c r="A45" s="1"/>
      <c r="B45" s="2">
        <v>2.0</v>
      </c>
      <c r="C45" s="2">
        <v>4096.0</v>
      </c>
      <c r="D45" s="2">
        <v>0.0</v>
      </c>
      <c r="E45" s="2">
        <v>40.6235</v>
      </c>
      <c r="F45" s="2">
        <v>1.7537458623E10</v>
      </c>
      <c r="G45" s="2">
        <v>1.5948858585E10</v>
      </c>
      <c r="H45" s="2">
        <v>1.89673758592E11</v>
      </c>
      <c r="I45" s="2">
        <v>5.49990929984E11</v>
      </c>
      <c r="J45" s="2">
        <f t="shared" si="1"/>
        <v>0.3448670664</v>
      </c>
      <c r="K45" s="2">
        <f t="shared" si="2"/>
        <v>68719476736</v>
      </c>
      <c r="L45" s="3">
        <f t="shared" si="3"/>
        <v>1.69161881</v>
      </c>
      <c r="M45" s="3">
        <f t="shared" si="4"/>
        <v>33486317208</v>
      </c>
    </row>
    <row r="46">
      <c r="A46" s="1"/>
      <c r="B46" s="2">
        <v>2.0</v>
      </c>
      <c r="C46" s="2">
        <v>4096.0</v>
      </c>
      <c r="D46" s="2">
        <v>0.0</v>
      </c>
      <c r="E46" s="2">
        <v>40.5493</v>
      </c>
      <c r="F46" s="2">
        <v>1.7534372727E10</v>
      </c>
      <c r="G46" s="2">
        <v>1.5929967106E10</v>
      </c>
      <c r="H46" s="2">
        <v>1.89420141004E11</v>
      </c>
      <c r="I46" s="2">
        <v>5.49990929962E11</v>
      </c>
      <c r="J46" s="2">
        <f t="shared" si="1"/>
        <v>0.344405936</v>
      </c>
      <c r="K46" s="2">
        <f t="shared" si="2"/>
        <v>68719476736</v>
      </c>
      <c r="L46" s="3">
        <f t="shared" si="3"/>
        <v>1.694714255</v>
      </c>
      <c r="M46" s="3">
        <f t="shared" si="4"/>
        <v>33464339833</v>
      </c>
    </row>
    <row r="47">
      <c r="A47" s="1"/>
      <c r="B47" s="2">
        <v>2.0</v>
      </c>
      <c r="C47" s="2">
        <v>6144.0</v>
      </c>
      <c r="D47" s="2">
        <v>0.0</v>
      </c>
      <c r="E47" s="2">
        <v>137.334</v>
      </c>
      <c r="F47" s="2">
        <v>5.912097089E10</v>
      </c>
      <c r="G47" s="2">
        <v>5.3420467903E10</v>
      </c>
      <c r="H47" s="2">
        <v>6.41354674448E11</v>
      </c>
      <c r="I47" s="2">
        <v>1.855954777738E12</v>
      </c>
      <c r="J47" s="2">
        <f t="shared" si="1"/>
        <v>0.3455658953</v>
      </c>
      <c r="K47" s="2">
        <f t="shared" si="2"/>
        <v>231928233984</v>
      </c>
      <c r="L47" s="3">
        <f t="shared" si="3"/>
        <v>1.688789622</v>
      </c>
      <c r="M47" s="3">
        <f t="shared" si="4"/>
        <v>112541438793</v>
      </c>
    </row>
    <row r="48">
      <c r="A48" s="1"/>
      <c r="B48" s="2">
        <v>2.0</v>
      </c>
      <c r="C48" s="2">
        <v>6144.0</v>
      </c>
      <c r="D48" s="2">
        <v>0.0</v>
      </c>
      <c r="E48" s="2">
        <v>137.484</v>
      </c>
      <c r="F48" s="2">
        <v>5.9123305112E10</v>
      </c>
      <c r="G48" s="2">
        <v>5.3464110168E10</v>
      </c>
      <c r="H48" s="2">
        <v>6.41297725085E11</v>
      </c>
      <c r="I48" s="2">
        <v>1.855954777802E12</v>
      </c>
      <c r="J48" s="2">
        <f t="shared" si="1"/>
        <v>0.3455352106</v>
      </c>
      <c r="K48" s="2">
        <f t="shared" si="2"/>
        <v>231928233984</v>
      </c>
      <c r="L48" s="3">
        <f t="shared" si="3"/>
        <v>1.686947092</v>
      </c>
      <c r="M48" s="3">
        <f t="shared" si="4"/>
        <v>112587415280</v>
      </c>
    </row>
    <row r="49">
      <c r="A49" s="1"/>
      <c r="B49" s="2">
        <v>2.0</v>
      </c>
      <c r="C49" s="2">
        <v>6144.0</v>
      </c>
      <c r="D49" s="2">
        <v>0.0</v>
      </c>
      <c r="E49" s="2">
        <v>137.34</v>
      </c>
      <c r="F49" s="2">
        <v>5.9123757037E10</v>
      </c>
      <c r="G49" s="2">
        <v>5.345608514E10</v>
      </c>
      <c r="H49" s="2">
        <v>6.41567417138E11</v>
      </c>
      <c r="I49" s="2">
        <v>1.855954777771E12</v>
      </c>
      <c r="J49" s="2">
        <f t="shared" si="1"/>
        <v>0.3456805224</v>
      </c>
      <c r="K49" s="2">
        <f t="shared" si="2"/>
        <v>231928233984</v>
      </c>
      <c r="L49" s="3">
        <f t="shared" si="3"/>
        <v>1.688715844</v>
      </c>
      <c r="M49" s="3">
        <f t="shared" si="4"/>
        <v>112579842177</v>
      </c>
    </row>
    <row r="50">
      <c r="A50" s="1"/>
      <c r="B50" s="2">
        <v>2.0</v>
      </c>
      <c r="C50" s="2">
        <v>8192.0</v>
      </c>
      <c r="D50" s="2">
        <v>0.0</v>
      </c>
      <c r="E50" s="2">
        <v>331.039</v>
      </c>
      <c r="F50" s="2">
        <v>1.40039148714E11</v>
      </c>
      <c r="G50" s="2">
        <v>1.2671812013E11</v>
      </c>
      <c r="H50" s="2">
        <v>1.535097777656E12</v>
      </c>
      <c r="I50" s="2">
        <v>4.39898672056E12</v>
      </c>
      <c r="J50" s="2">
        <f t="shared" si="1"/>
        <v>0.3489662223</v>
      </c>
      <c r="K50" s="2">
        <f t="shared" si="2"/>
        <v>549755813888</v>
      </c>
      <c r="L50" s="3">
        <f t="shared" si="3"/>
        <v>1.660698026</v>
      </c>
      <c r="M50" s="3">
        <f t="shared" si="4"/>
        <v>266757268844</v>
      </c>
    </row>
    <row r="51">
      <c r="A51" s="1"/>
      <c r="B51" s="2">
        <v>2.0</v>
      </c>
      <c r="C51" s="2">
        <v>8192.0</v>
      </c>
      <c r="D51" s="2">
        <v>0.0</v>
      </c>
      <c r="E51" s="2">
        <v>337.688</v>
      </c>
      <c r="F51" s="2">
        <v>1.40038489824E11</v>
      </c>
      <c r="G51" s="2">
        <v>1.26881187325E11</v>
      </c>
      <c r="H51" s="2">
        <v>1.558050362453E12</v>
      </c>
      <c r="I51" s="2">
        <v>4.398986722262E12</v>
      </c>
      <c r="J51" s="2">
        <f t="shared" si="1"/>
        <v>0.3541839203</v>
      </c>
      <c r="K51" s="2">
        <f t="shared" si="2"/>
        <v>549755813888</v>
      </c>
      <c r="L51" s="3">
        <f t="shared" si="3"/>
        <v>1.627999259</v>
      </c>
      <c r="M51" s="3">
        <f t="shared" si="4"/>
        <v>266919677149</v>
      </c>
    </row>
    <row r="52">
      <c r="A52" s="1"/>
      <c r="B52" s="2">
        <v>2.0</v>
      </c>
      <c r="C52" s="2">
        <v>8192.0</v>
      </c>
      <c r="D52" s="2">
        <v>0.0</v>
      </c>
      <c r="E52" s="2">
        <v>326.514</v>
      </c>
      <c r="F52" s="2">
        <v>1.40021270356E11</v>
      </c>
      <c r="G52" s="2">
        <v>1.26756232866E11</v>
      </c>
      <c r="H52" s="2">
        <v>1.524726614185E12</v>
      </c>
      <c r="I52" s="2">
        <v>4.398986719368E12</v>
      </c>
      <c r="J52" s="2">
        <f t="shared" si="1"/>
        <v>0.3466085968</v>
      </c>
      <c r="K52" s="2">
        <f t="shared" si="2"/>
        <v>549755813888</v>
      </c>
      <c r="L52" s="3">
        <f t="shared" si="3"/>
        <v>1.683712839</v>
      </c>
      <c r="M52" s="3">
        <f t="shared" si="4"/>
        <v>266777503222</v>
      </c>
    </row>
    <row r="53">
      <c r="A53" s="1"/>
      <c r="B53" s="2">
        <v>2.0</v>
      </c>
      <c r="C53" s="2">
        <v>10240.0</v>
      </c>
      <c r="D53" s="2">
        <v>0.0</v>
      </c>
      <c r="E53" s="2">
        <v>638.857</v>
      </c>
      <c r="F53" s="2">
        <v>2.73374949715E11</v>
      </c>
      <c r="G53" s="2">
        <v>2.49768737232E11</v>
      </c>
      <c r="H53" s="2">
        <v>2.981902078998E12</v>
      </c>
      <c r="I53" s="2">
        <v>8.591403622633E12</v>
      </c>
      <c r="J53" s="2">
        <f t="shared" si="1"/>
        <v>0.3470797334</v>
      </c>
      <c r="K53" s="2">
        <f t="shared" si="2"/>
        <v>1073741824000</v>
      </c>
      <c r="L53" s="3">
        <f t="shared" si="3"/>
        <v>1.680723267</v>
      </c>
      <c r="M53" s="3">
        <f t="shared" si="4"/>
        <v>523143686947</v>
      </c>
    </row>
    <row r="54">
      <c r="A54" s="1"/>
      <c r="B54" s="2">
        <v>2.0</v>
      </c>
      <c r="C54" s="2">
        <v>10240.0</v>
      </c>
      <c r="D54" s="2">
        <v>0.0</v>
      </c>
      <c r="E54" s="2">
        <v>639.418</v>
      </c>
      <c r="F54" s="2">
        <v>2.73373419615E11</v>
      </c>
      <c r="G54" s="2">
        <v>2.49912217534E11</v>
      </c>
      <c r="H54" s="2">
        <v>2.985024992256E12</v>
      </c>
      <c r="I54" s="2">
        <v>8.591403622788E12</v>
      </c>
      <c r="J54" s="2">
        <f t="shared" si="1"/>
        <v>0.3474432262</v>
      </c>
      <c r="K54" s="2">
        <f t="shared" si="2"/>
        <v>1073741824000</v>
      </c>
      <c r="L54" s="3">
        <f t="shared" si="3"/>
        <v>1.679248667</v>
      </c>
      <c r="M54" s="3">
        <f t="shared" si="4"/>
        <v>523285637149</v>
      </c>
    </row>
    <row r="55">
      <c r="A55" s="1"/>
      <c r="B55" s="2">
        <v>2.0</v>
      </c>
      <c r="C55" s="2">
        <v>10240.0</v>
      </c>
      <c r="D55" s="2">
        <v>0.0</v>
      </c>
      <c r="E55" s="2">
        <v>638.45</v>
      </c>
      <c r="F55" s="2">
        <v>2.73372587761E11</v>
      </c>
      <c r="G55" s="2">
        <v>2.50135408243E11</v>
      </c>
      <c r="H55" s="2">
        <v>2.980101963817E12</v>
      </c>
      <c r="I55" s="2">
        <v>8.591403622481E12</v>
      </c>
      <c r="J55" s="2">
        <f t="shared" si="1"/>
        <v>0.3468702083</v>
      </c>
      <c r="K55" s="2">
        <f t="shared" si="2"/>
        <v>1073741824000</v>
      </c>
      <c r="L55" s="3">
        <f t="shared" si="3"/>
        <v>1.681794697</v>
      </c>
      <c r="M55" s="3">
        <f t="shared" si="4"/>
        <v>523507996004</v>
      </c>
    </row>
    <row r="56">
      <c r="A56" s="1"/>
      <c r="B56" s="2">
        <v>3.0</v>
      </c>
      <c r="C56" s="2">
        <v>4096.0</v>
      </c>
      <c r="D56" s="2">
        <v>128.0</v>
      </c>
      <c r="E56" s="2">
        <v>38.4738</v>
      </c>
      <c r="F56" s="2">
        <v>9.726433912E9</v>
      </c>
      <c r="G56" s="2">
        <v>3.322950814E10</v>
      </c>
      <c r="H56" s="2">
        <v>1.78545417197E11</v>
      </c>
      <c r="I56" s="2">
        <v>5.54223650053E11</v>
      </c>
      <c r="J56" s="2">
        <f t="shared" si="1"/>
        <v>0.3221540928</v>
      </c>
      <c r="K56" s="2">
        <f t="shared" si="2"/>
        <v>68719476736</v>
      </c>
      <c r="L56" s="3">
        <f t="shared" si="3"/>
        <v>1.786136975</v>
      </c>
      <c r="M56" s="3">
        <f t="shared" si="4"/>
        <v>42955942052</v>
      </c>
    </row>
    <row r="57">
      <c r="A57" s="1"/>
      <c r="B57" s="2">
        <v>3.0</v>
      </c>
      <c r="C57" s="2">
        <v>6144.0</v>
      </c>
      <c r="D57" s="2">
        <v>128.0</v>
      </c>
      <c r="E57" s="2">
        <v>129.239</v>
      </c>
      <c r="F57" s="2">
        <v>3.2839851492E10</v>
      </c>
      <c r="G57" s="2">
        <v>1.11066091679E11</v>
      </c>
      <c r="H57" s="2">
        <v>5.93954422158E11</v>
      </c>
      <c r="I57" s="2">
        <v>1.870353496908E12</v>
      </c>
      <c r="J57" s="2">
        <f t="shared" si="1"/>
        <v>0.3175626549</v>
      </c>
      <c r="K57" s="2">
        <f t="shared" si="2"/>
        <v>231928233984</v>
      </c>
      <c r="L57" s="3">
        <f t="shared" si="3"/>
        <v>1.794568466</v>
      </c>
      <c r="M57" s="3">
        <f t="shared" si="4"/>
        <v>143905943171</v>
      </c>
    </row>
    <row r="58">
      <c r="A58" s="1"/>
      <c r="B58" s="2">
        <v>3.0</v>
      </c>
      <c r="C58" s="2">
        <v>8192.0</v>
      </c>
      <c r="D58" s="2">
        <v>128.0</v>
      </c>
      <c r="E58" s="2">
        <v>297.844</v>
      </c>
      <c r="F58" s="2">
        <v>7.7892015611E10</v>
      </c>
      <c r="G58" s="2">
        <v>2.65602396029E11</v>
      </c>
      <c r="H58" s="2">
        <v>1.381179576766E12</v>
      </c>
      <c r="I58" s="2">
        <v>4.433251274748E12</v>
      </c>
      <c r="J58" s="2">
        <f t="shared" si="1"/>
        <v>0.3115500321</v>
      </c>
      <c r="K58" s="2">
        <f t="shared" si="2"/>
        <v>549755813888</v>
      </c>
      <c r="L58" s="3">
        <f t="shared" si="3"/>
        <v>1.845784417</v>
      </c>
      <c r="M58" s="3">
        <f t="shared" si="4"/>
        <v>343494411640</v>
      </c>
    </row>
    <row r="59">
      <c r="A59" s="1"/>
      <c r="B59" s="2">
        <v>3.0</v>
      </c>
      <c r="C59" s="2">
        <v>10240.0</v>
      </c>
      <c r="D59" s="2">
        <v>128.0</v>
      </c>
      <c r="E59" s="2">
        <v>606.69</v>
      </c>
      <c r="F59" s="2">
        <v>1.51929461867E11</v>
      </c>
      <c r="G59" s="2">
        <v>5.20348705188E11</v>
      </c>
      <c r="H59" s="2">
        <v>2.813332454594E12</v>
      </c>
      <c r="I59" s="2">
        <v>8.658483908482E12</v>
      </c>
      <c r="J59" s="2">
        <f t="shared" si="1"/>
        <v>0.3249220631</v>
      </c>
      <c r="K59" s="2">
        <f t="shared" si="2"/>
        <v>1073741824000</v>
      </c>
      <c r="L59" s="3">
        <f t="shared" si="3"/>
        <v>1.769836035</v>
      </c>
      <c r="M59" s="3">
        <f t="shared" si="4"/>
        <v>672278167055</v>
      </c>
    </row>
    <row r="60">
      <c r="A60" s="1"/>
      <c r="B60" s="2">
        <v>3.0</v>
      </c>
      <c r="C60" s="2">
        <v>4096.0</v>
      </c>
      <c r="D60" s="2">
        <v>256.0</v>
      </c>
      <c r="E60" s="2">
        <v>34.3165</v>
      </c>
      <c r="F60" s="2">
        <v>9.091236618E9</v>
      </c>
      <c r="G60" s="2">
        <v>2.3552322638E10</v>
      </c>
      <c r="H60" s="2">
        <v>1.59202632505E11</v>
      </c>
      <c r="I60" s="2">
        <v>5.52047233805E11</v>
      </c>
      <c r="J60" s="2">
        <f t="shared" si="1"/>
        <v>0.2883858894</v>
      </c>
      <c r="K60" s="2">
        <f t="shared" si="2"/>
        <v>68719476736</v>
      </c>
      <c r="L60" s="3">
        <f t="shared" si="3"/>
        <v>2.002519975</v>
      </c>
      <c r="M60" s="3">
        <f t="shared" si="4"/>
        <v>32643559256</v>
      </c>
    </row>
    <row r="61">
      <c r="A61" s="1"/>
      <c r="B61" s="2">
        <v>3.0</v>
      </c>
      <c r="C61" s="2">
        <v>6144.0</v>
      </c>
      <c r="D61" s="2">
        <v>256.0</v>
      </c>
      <c r="E61" s="2">
        <v>117.17</v>
      </c>
      <c r="F61" s="2">
        <v>3.0675218824E10</v>
      </c>
      <c r="G61" s="2">
        <v>7.8231846977E10</v>
      </c>
      <c r="H61" s="2">
        <v>5.436528472E11</v>
      </c>
      <c r="I61" s="2">
        <v>1.863008121519E12</v>
      </c>
      <c r="J61" s="2">
        <f t="shared" si="1"/>
        <v>0.2918145342</v>
      </c>
      <c r="K61" s="2">
        <f t="shared" si="2"/>
        <v>231928233984</v>
      </c>
      <c r="L61" s="3">
        <f t="shared" si="3"/>
        <v>1.979416523</v>
      </c>
      <c r="M61" s="3">
        <f t="shared" si="4"/>
        <v>108907065801</v>
      </c>
    </row>
    <row r="62">
      <c r="A62" s="1"/>
      <c r="B62" s="2">
        <v>3.0</v>
      </c>
      <c r="C62" s="2">
        <v>8192.0</v>
      </c>
      <c r="D62" s="2">
        <v>256.0</v>
      </c>
      <c r="E62" s="2">
        <v>384.395</v>
      </c>
      <c r="F62" s="2">
        <v>7.2953908287E10</v>
      </c>
      <c r="G62" s="2">
        <v>1.62089908107E11</v>
      </c>
      <c r="H62" s="2">
        <v>1.794168989187E12</v>
      </c>
      <c r="I62" s="2">
        <v>4.415840066574E12</v>
      </c>
      <c r="J62" s="2">
        <f t="shared" si="1"/>
        <v>0.4063029825</v>
      </c>
      <c r="K62" s="2">
        <f t="shared" si="2"/>
        <v>549755813888</v>
      </c>
      <c r="L62" s="3">
        <f t="shared" si="3"/>
        <v>1.430184612</v>
      </c>
      <c r="M62" s="3">
        <f t="shared" si="4"/>
        <v>235043816394</v>
      </c>
    </row>
    <row r="63">
      <c r="A63" s="1"/>
      <c r="B63" s="2">
        <v>3.0</v>
      </c>
      <c r="C63" s="2">
        <v>10240.0</v>
      </c>
      <c r="D63" s="2">
        <v>256.0</v>
      </c>
      <c r="E63" s="2">
        <v>562.695</v>
      </c>
      <c r="F63" s="2">
        <v>1.42026442172E11</v>
      </c>
      <c r="G63" s="2">
        <v>3.60605605265E11</v>
      </c>
      <c r="H63" s="2">
        <v>2.608913329898E12</v>
      </c>
      <c r="I63" s="2">
        <v>8.624477602658E12</v>
      </c>
      <c r="J63" s="2">
        <f t="shared" si="1"/>
        <v>0.3025010267</v>
      </c>
      <c r="K63" s="2">
        <f t="shared" si="2"/>
        <v>1073741824000</v>
      </c>
      <c r="L63" s="3">
        <f t="shared" si="3"/>
        <v>1.90821284</v>
      </c>
      <c r="M63" s="3">
        <f t="shared" si="4"/>
        <v>502632047437</v>
      </c>
    </row>
    <row r="64">
      <c r="A64" s="1"/>
      <c r="B64" s="2">
        <v>3.0</v>
      </c>
      <c r="C64" s="2">
        <v>4096.0</v>
      </c>
      <c r="D64" s="2">
        <v>512.0</v>
      </c>
      <c r="E64" s="2">
        <v>37.0345</v>
      </c>
      <c r="F64" s="2">
        <v>8.763818903E9</v>
      </c>
      <c r="G64" s="2">
        <v>1.961698118E10</v>
      </c>
      <c r="H64" s="2">
        <v>1.71810562485E11</v>
      </c>
      <c r="I64" s="2">
        <v>5.50966335928E11</v>
      </c>
      <c r="J64" s="2">
        <f t="shared" si="1"/>
        <v>0.3118349548</v>
      </c>
      <c r="K64" s="2">
        <f t="shared" si="2"/>
        <v>68719476736</v>
      </c>
      <c r="L64" s="3">
        <f t="shared" si="3"/>
        <v>1.855552977</v>
      </c>
      <c r="M64" s="3">
        <f t="shared" si="4"/>
        <v>28380800083</v>
      </c>
    </row>
    <row r="65">
      <c r="A65" s="1"/>
      <c r="B65" s="2">
        <v>3.0</v>
      </c>
      <c r="C65" s="2">
        <v>6144.0</v>
      </c>
      <c r="D65" s="2">
        <v>512.0</v>
      </c>
      <c r="E65" s="2">
        <v>109.972</v>
      </c>
      <c r="F65" s="2">
        <v>2.9622872428E10</v>
      </c>
      <c r="G65" s="2">
        <v>6.7676227407E10</v>
      </c>
      <c r="H65" s="2">
        <v>5.10260155898E11</v>
      </c>
      <c r="I65" s="2">
        <v>1.859360091247E12</v>
      </c>
      <c r="J65" s="2">
        <f t="shared" si="1"/>
        <v>0.2744278305</v>
      </c>
      <c r="K65" s="2">
        <f t="shared" si="2"/>
        <v>231928233984</v>
      </c>
      <c r="L65" s="3">
        <f t="shared" si="3"/>
        <v>2.108975321</v>
      </c>
      <c r="M65" s="3">
        <f t="shared" si="4"/>
        <v>97299099835</v>
      </c>
    </row>
    <row r="66">
      <c r="A66" s="1"/>
      <c r="B66" s="2">
        <v>3.0</v>
      </c>
      <c r="C66" s="2">
        <v>8192.0</v>
      </c>
      <c r="D66" s="2">
        <v>512.0</v>
      </c>
      <c r="E66" s="2">
        <v>335.355</v>
      </c>
      <c r="F66" s="2">
        <v>7.0202773304E10</v>
      </c>
      <c r="G66" s="2">
        <v>1.43013382645E11</v>
      </c>
      <c r="H66" s="2">
        <v>1.55372397311E12</v>
      </c>
      <c r="I66" s="2">
        <v>4.407192876111E12</v>
      </c>
      <c r="J66" s="2">
        <f t="shared" si="1"/>
        <v>0.3525427674</v>
      </c>
      <c r="K66" s="2">
        <f t="shared" si="2"/>
        <v>549755813888</v>
      </c>
      <c r="L66" s="3">
        <f t="shared" si="3"/>
        <v>1.639324936</v>
      </c>
      <c r="M66" s="3">
        <f t="shared" si="4"/>
        <v>213216155949</v>
      </c>
    </row>
    <row r="67">
      <c r="A67" s="1"/>
      <c r="B67" s="2">
        <v>3.0</v>
      </c>
      <c r="C67" s="2">
        <v>10240.0</v>
      </c>
      <c r="D67" s="2">
        <v>512.0</v>
      </c>
      <c r="E67" s="2">
        <v>524.557</v>
      </c>
      <c r="F67" s="2">
        <v>1.36959400281E11</v>
      </c>
      <c r="G67" s="2">
        <v>3.11343953498E11</v>
      </c>
      <c r="H67" s="2">
        <v>2.430884571013E12</v>
      </c>
      <c r="I67" s="2">
        <v>8.607588587297E12</v>
      </c>
      <c r="J67" s="2">
        <f t="shared" si="1"/>
        <v>0.2824117982</v>
      </c>
      <c r="K67" s="2">
        <f t="shared" si="2"/>
        <v>1073741824000</v>
      </c>
      <c r="L67" s="3">
        <f t="shared" si="3"/>
        <v>2.046949758</v>
      </c>
      <c r="M67" s="3">
        <f t="shared" si="4"/>
        <v>448303353779</v>
      </c>
    </row>
    <row r="68">
      <c r="A68" s="1"/>
      <c r="B68" s="2">
        <v>3.0</v>
      </c>
      <c r="C68" s="2">
        <v>4096.0</v>
      </c>
      <c r="D68" s="2">
        <v>1024.0</v>
      </c>
      <c r="E68" s="2">
        <v>39.3887</v>
      </c>
      <c r="F68" s="2">
        <v>8.805565961E9</v>
      </c>
      <c r="G68" s="2">
        <v>1.8537297642E10</v>
      </c>
      <c r="H68" s="2">
        <v>1.82413522849E11</v>
      </c>
      <c r="I68" s="2">
        <v>5.5042768611E11</v>
      </c>
      <c r="J68" s="2">
        <f t="shared" si="1"/>
        <v>0.3314032478</v>
      </c>
      <c r="K68" s="2">
        <f t="shared" si="2"/>
        <v>68719476736</v>
      </c>
      <c r="L68" s="3">
        <f t="shared" si="3"/>
        <v>1.744649525</v>
      </c>
      <c r="M68" s="3">
        <f t="shared" si="4"/>
        <v>27342863603</v>
      </c>
    </row>
    <row r="69">
      <c r="A69" s="1"/>
      <c r="B69" s="2">
        <v>3.0</v>
      </c>
      <c r="C69" s="2">
        <v>6144.0</v>
      </c>
      <c r="D69" s="2">
        <v>1024.0</v>
      </c>
      <c r="E69" s="2">
        <v>131.15</v>
      </c>
      <c r="F69" s="2">
        <v>2.9779834403E10</v>
      </c>
      <c r="G69" s="2">
        <v>6.3874560994E10</v>
      </c>
      <c r="H69" s="2">
        <v>6.08051397228E11</v>
      </c>
      <c r="I69" s="2">
        <v>1.857542151757E12</v>
      </c>
      <c r="J69" s="2">
        <f t="shared" si="1"/>
        <v>0.3273419107</v>
      </c>
      <c r="K69" s="2">
        <f t="shared" si="2"/>
        <v>231928233984</v>
      </c>
      <c r="L69" s="3">
        <f t="shared" si="3"/>
        <v>1.768419626</v>
      </c>
      <c r="M69" s="3">
        <f t="shared" si="4"/>
        <v>93654395397</v>
      </c>
    </row>
    <row r="70">
      <c r="A70" s="1"/>
      <c r="B70" s="2">
        <v>3.0</v>
      </c>
      <c r="C70" s="2">
        <v>8192.0</v>
      </c>
      <c r="D70" s="2">
        <v>1024.0</v>
      </c>
      <c r="E70" s="2">
        <v>331.793</v>
      </c>
      <c r="F70" s="2">
        <v>7.0594580617E10</v>
      </c>
      <c r="G70" s="2">
        <v>1.40385266886E11</v>
      </c>
      <c r="H70" s="2">
        <v>1.549232080871E12</v>
      </c>
      <c r="I70" s="2">
        <v>4.402883677055E12</v>
      </c>
      <c r="J70" s="2">
        <f t="shared" si="1"/>
        <v>0.3518675928</v>
      </c>
      <c r="K70" s="2">
        <f t="shared" si="2"/>
        <v>549755813888</v>
      </c>
      <c r="L70" s="3">
        <f t="shared" si="3"/>
        <v>1.656924088</v>
      </c>
      <c r="M70" s="3">
        <f t="shared" si="4"/>
        <v>210979847503</v>
      </c>
    </row>
    <row r="71">
      <c r="A71" s="1"/>
      <c r="B71" s="2">
        <v>3.0</v>
      </c>
      <c r="C71" s="2">
        <v>10240.0</v>
      </c>
      <c r="D71" s="2">
        <v>1024.0</v>
      </c>
      <c r="E71" s="2">
        <v>610.937</v>
      </c>
      <c r="F71" s="2">
        <v>1.37920452664E11</v>
      </c>
      <c r="G71" s="2">
        <v>2.90267122169E11</v>
      </c>
      <c r="H71" s="2">
        <v>2.851534924468E12</v>
      </c>
      <c r="I71" s="2">
        <v>8.599172200732E12</v>
      </c>
      <c r="J71" s="2">
        <f t="shared" si="1"/>
        <v>0.3316057474</v>
      </c>
      <c r="K71" s="2">
        <f t="shared" si="2"/>
        <v>1073741824000</v>
      </c>
      <c r="L71" s="3">
        <f t="shared" si="3"/>
        <v>1.757532813</v>
      </c>
      <c r="M71" s="3">
        <f t="shared" si="4"/>
        <v>428187574833</v>
      </c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70">
    <mergeCell ref="M51:N51"/>
    <mergeCell ref="M52:N52"/>
    <mergeCell ref="M53:N53"/>
    <mergeCell ref="M54:N54"/>
    <mergeCell ref="M55:N55"/>
    <mergeCell ref="M56:N56"/>
    <mergeCell ref="M57:N57"/>
    <mergeCell ref="M65:N65"/>
    <mergeCell ref="M66:N66"/>
    <mergeCell ref="M67:N67"/>
    <mergeCell ref="M68:N68"/>
    <mergeCell ref="M69:N69"/>
    <mergeCell ref="M70:N70"/>
    <mergeCell ref="M71:N71"/>
    <mergeCell ref="M58:N58"/>
    <mergeCell ref="M59:N59"/>
    <mergeCell ref="M60:N60"/>
    <mergeCell ref="M61:N61"/>
    <mergeCell ref="M62:N62"/>
    <mergeCell ref="M63:N63"/>
    <mergeCell ref="M64:N64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6.5"/>
    <col customWidth="1" min="4" max="4" width="15.13"/>
    <col customWidth="1" min="5" max="5" width="13.0"/>
    <col customWidth="1" min="6" max="6" width="16.5"/>
  </cols>
  <sheetData>
    <row r="1"/>
    <row r="2"/>
    <row r="3"/>
    <row r="4"/>
    <row r="5"/>
    <row r="6"/>
    <row r="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hidden="1" min="11" max="11" width="12.63"/>
    <col customWidth="1" min="13" max="13" width="15.0"/>
    <col customWidth="1" min="14" max="14" width="7.5"/>
  </cols>
  <sheetData>
    <row r="1" collapsed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>
        <f>10^6</f>
        <v>1000000</v>
      </c>
    </row>
    <row r="2" hidden="1" outlineLevel="1">
      <c r="A2" s="1"/>
      <c r="B2" s="2">
        <v>1.0</v>
      </c>
      <c r="C2" s="2">
        <v>600.0</v>
      </c>
      <c r="D2" s="2">
        <v>0.0</v>
      </c>
      <c r="E2" s="2">
        <v>0.194519</v>
      </c>
      <c r="F2" s="2">
        <v>2.44526955E8</v>
      </c>
      <c r="G2" s="2">
        <v>3.9879262E7</v>
      </c>
      <c r="H2" s="2">
        <v>8.74940883E8</v>
      </c>
      <c r="I2" s="2">
        <v>1.518177175E9</v>
      </c>
      <c r="J2" s="2">
        <f t="shared" ref="J2:J89" si="1">H2/I2</f>
        <v>0.5763101286</v>
      </c>
      <c r="K2" s="2">
        <f t="shared" ref="K2:K89" si="2">C2^3</f>
        <v>216000000</v>
      </c>
      <c r="L2" s="3">
        <f t="shared" ref="L2:L89" si="3">(K2/E2)*(10^-9)</f>
        <v>1.110431372</v>
      </c>
      <c r="M2" s="3">
        <f t="shared" ref="M2:M89" si="4">(F2+G2)/$N$1</f>
        <v>284.406217</v>
      </c>
    </row>
    <row r="3" hidden="1" outlineLevel="1">
      <c r="A3" s="1"/>
      <c r="B3" s="2">
        <v>1.0</v>
      </c>
      <c r="C3" s="2">
        <v>600.0</v>
      </c>
      <c r="D3" s="2">
        <v>0.0</v>
      </c>
      <c r="E3" s="2">
        <v>0.192347</v>
      </c>
      <c r="F3" s="2">
        <v>2.44552859E8</v>
      </c>
      <c r="G3" s="2">
        <v>4.0953366E7</v>
      </c>
      <c r="H3" s="2">
        <v>8.66946723E8</v>
      </c>
      <c r="I3" s="2">
        <v>1.518173947E9</v>
      </c>
      <c r="J3" s="2">
        <f t="shared" si="1"/>
        <v>0.5710457123</v>
      </c>
      <c r="K3" s="2">
        <f t="shared" si="2"/>
        <v>216000000</v>
      </c>
      <c r="L3" s="3">
        <f t="shared" si="3"/>
        <v>1.122970465</v>
      </c>
      <c r="M3" s="3">
        <f t="shared" si="4"/>
        <v>285.506225</v>
      </c>
    </row>
    <row r="4" hidden="1" outlineLevel="1">
      <c r="A4" s="1"/>
      <c r="B4" s="2">
        <v>1.0</v>
      </c>
      <c r="C4" s="2">
        <v>600.0</v>
      </c>
      <c r="D4" s="2">
        <v>0.0</v>
      </c>
      <c r="E4" s="2">
        <v>0.192555</v>
      </c>
      <c r="F4" s="2">
        <v>2.44544909E8</v>
      </c>
      <c r="G4" s="2">
        <v>3.9172762E7</v>
      </c>
      <c r="H4" s="2">
        <v>8.67334994E8</v>
      </c>
      <c r="I4" s="2">
        <v>1.51817394E9</v>
      </c>
      <c r="J4" s="2">
        <f t="shared" si="1"/>
        <v>0.5713014637</v>
      </c>
      <c r="K4" s="2">
        <f t="shared" si="2"/>
        <v>216000000</v>
      </c>
      <c r="L4" s="3">
        <f t="shared" si="3"/>
        <v>1.12175742</v>
      </c>
      <c r="M4" s="3">
        <f t="shared" si="4"/>
        <v>283.717671</v>
      </c>
    </row>
    <row r="5" collapsed="1">
      <c r="A5" s="5" t="s">
        <v>12</v>
      </c>
      <c r="B5" s="6">
        <v>1.0</v>
      </c>
      <c r="C5" s="6">
        <v>600.0</v>
      </c>
      <c r="D5" s="6"/>
      <c r="E5" s="6">
        <f t="shared" ref="E5:I5" si="5">MEDIAN(E2:E4)</f>
        <v>0.192555</v>
      </c>
      <c r="F5" s="6">
        <f t="shared" si="5"/>
        <v>244544909</v>
      </c>
      <c r="G5" s="6">
        <f t="shared" si="5"/>
        <v>39879262</v>
      </c>
      <c r="H5" s="6">
        <f t="shared" si="5"/>
        <v>867334994</v>
      </c>
      <c r="I5" s="6">
        <f t="shared" si="5"/>
        <v>1518173947</v>
      </c>
      <c r="J5" s="6">
        <f t="shared" si="1"/>
        <v>0.571301461</v>
      </c>
      <c r="K5" s="6">
        <f t="shared" si="2"/>
        <v>216000000</v>
      </c>
      <c r="L5" s="7">
        <f t="shared" si="3"/>
        <v>1.12175742</v>
      </c>
      <c r="M5" s="7">
        <f t="shared" si="4"/>
        <v>284.424171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idden="1" outlineLevel="1">
      <c r="A6" s="1"/>
      <c r="B6" s="2">
        <v>1.0</v>
      </c>
      <c r="C6" s="2">
        <v>1000.0</v>
      </c>
      <c r="D6" s="2">
        <v>0.0</v>
      </c>
      <c r="E6" s="2">
        <v>1.14024</v>
      </c>
      <c r="F6" s="2">
        <v>1.223971734E9</v>
      </c>
      <c r="G6" s="2">
        <v>2.41349354E8</v>
      </c>
      <c r="H6" s="2">
        <v>5.201476625E9</v>
      </c>
      <c r="I6" s="2">
        <v>7.017064189E9</v>
      </c>
      <c r="J6" s="2">
        <f t="shared" si="1"/>
        <v>0.7412610865</v>
      </c>
      <c r="K6" s="2">
        <f t="shared" si="2"/>
        <v>1000000000</v>
      </c>
      <c r="L6" s="3">
        <f t="shared" si="3"/>
        <v>0.8770083491</v>
      </c>
      <c r="M6" s="3">
        <f t="shared" si="4"/>
        <v>1465.321088</v>
      </c>
    </row>
    <row r="7" hidden="1" outlineLevel="1">
      <c r="A7" s="1"/>
      <c r="B7" s="2">
        <v>1.0</v>
      </c>
      <c r="C7" s="2">
        <v>1000.0</v>
      </c>
      <c r="D7" s="2">
        <v>0.0</v>
      </c>
      <c r="E7" s="2">
        <v>1.15651</v>
      </c>
      <c r="F7" s="2">
        <v>1.222275939E9</v>
      </c>
      <c r="G7" s="2">
        <v>2.58087664E8</v>
      </c>
      <c r="H7" s="2">
        <v>5.248098725E9</v>
      </c>
      <c r="I7" s="2">
        <v>7.017064853E9</v>
      </c>
      <c r="J7" s="2">
        <f t="shared" si="1"/>
        <v>0.7479051192</v>
      </c>
      <c r="K7" s="2">
        <f t="shared" si="2"/>
        <v>1000000000</v>
      </c>
      <c r="L7" s="3">
        <f t="shared" si="3"/>
        <v>0.8646704309</v>
      </c>
      <c r="M7" s="3">
        <f t="shared" si="4"/>
        <v>1480.363603</v>
      </c>
    </row>
    <row r="8" hidden="1" outlineLevel="1">
      <c r="A8" s="1"/>
      <c r="B8" s="2">
        <v>1.0</v>
      </c>
      <c r="C8" s="2">
        <v>1000.0</v>
      </c>
      <c r="D8" s="2">
        <v>0.0</v>
      </c>
      <c r="E8" s="2">
        <v>1.156</v>
      </c>
      <c r="F8" s="2">
        <v>1.22230061E9</v>
      </c>
      <c r="G8" s="2">
        <v>2.51138702E8</v>
      </c>
      <c r="H8" s="2">
        <v>5.258855734E9</v>
      </c>
      <c r="I8" s="2">
        <v>7.017064834E9</v>
      </c>
      <c r="J8" s="2">
        <f t="shared" si="1"/>
        <v>0.7494380996</v>
      </c>
      <c r="K8" s="2">
        <f t="shared" si="2"/>
        <v>1000000000</v>
      </c>
      <c r="L8" s="3">
        <f t="shared" si="3"/>
        <v>0.8650519031</v>
      </c>
      <c r="M8" s="3">
        <f t="shared" si="4"/>
        <v>1473.439312</v>
      </c>
    </row>
    <row r="9" collapsed="1">
      <c r="A9" s="5" t="s">
        <v>12</v>
      </c>
      <c r="B9" s="6">
        <v>1.0</v>
      </c>
      <c r="C9" s="6">
        <v>1000.0</v>
      </c>
      <c r="D9" s="6"/>
      <c r="E9" s="6">
        <f t="shared" ref="E9:I9" si="6">MEDIAN(E6:E8)</f>
        <v>1.156</v>
      </c>
      <c r="F9" s="6">
        <f t="shared" si="6"/>
        <v>1222300610</v>
      </c>
      <c r="G9" s="6">
        <f t="shared" si="6"/>
        <v>251138702</v>
      </c>
      <c r="H9" s="6">
        <f t="shared" si="6"/>
        <v>5248098725</v>
      </c>
      <c r="I9" s="6">
        <f t="shared" si="6"/>
        <v>7017064834</v>
      </c>
      <c r="J9" s="6">
        <f t="shared" si="1"/>
        <v>0.7479051212</v>
      </c>
      <c r="K9" s="6">
        <f t="shared" si="2"/>
        <v>1000000000</v>
      </c>
      <c r="L9" s="7">
        <f t="shared" si="3"/>
        <v>0.8650519031</v>
      </c>
      <c r="M9" s="7">
        <f t="shared" si="4"/>
        <v>1473.439312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idden="1" outlineLevel="1">
      <c r="A10" s="1"/>
      <c r="B10" s="2">
        <v>1.0</v>
      </c>
      <c r="C10" s="2">
        <v>1400.0</v>
      </c>
      <c r="D10" s="2">
        <v>0.0</v>
      </c>
      <c r="E10" s="2">
        <v>3.38168</v>
      </c>
      <c r="F10" s="2">
        <v>3.416714791E9</v>
      </c>
      <c r="G10" s="2">
        <v>1.042459699E9</v>
      </c>
      <c r="H10" s="2">
        <v>1.5540638018E10</v>
      </c>
      <c r="I10" s="2">
        <v>1.9241397724E10</v>
      </c>
      <c r="J10" s="2">
        <f t="shared" si="1"/>
        <v>0.8076667943</v>
      </c>
      <c r="K10" s="2">
        <f t="shared" si="2"/>
        <v>2744000000</v>
      </c>
      <c r="L10" s="3">
        <f t="shared" si="3"/>
        <v>0.8114310047</v>
      </c>
      <c r="M10" s="3">
        <f t="shared" si="4"/>
        <v>4459.17449</v>
      </c>
    </row>
    <row r="11" hidden="1" outlineLevel="1">
      <c r="A11" s="1"/>
      <c r="B11" s="2">
        <v>1.0</v>
      </c>
      <c r="C11" s="2">
        <v>1400.0</v>
      </c>
      <c r="D11" s="2">
        <v>0.0</v>
      </c>
      <c r="E11" s="2">
        <v>3.46402</v>
      </c>
      <c r="F11" s="2">
        <v>3.532343919E9</v>
      </c>
      <c r="G11" s="2">
        <v>1.135282115E9</v>
      </c>
      <c r="H11" s="2">
        <v>1.5979151718E10</v>
      </c>
      <c r="I11" s="2">
        <v>1.9241398366E10</v>
      </c>
      <c r="J11" s="2">
        <f t="shared" si="1"/>
        <v>0.8304568833</v>
      </c>
      <c r="K11" s="2">
        <f t="shared" si="2"/>
        <v>2744000000</v>
      </c>
      <c r="L11" s="3">
        <f t="shared" si="3"/>
        <v>0.7921432324</v>
      </c>
      <c r="M11" s="3">
        <f t="shared" si="4"/>
        <v>4667.626034</v>
      </c>
    </row>
    <row r="12" hidden="1" outlineLevel="1">
      <c r="A12" s="1"/>
      <c r="B12" s="2">
        <v>1.0</v>
      </c>
      <c r="C12" s="2">
        <v>1400.0</v>
      </c>
      <c r="D12" s="2">
        <v>0.0</v>
      </c>
      <c r="E12" s="2">
        <v>3.63605</v>
      </c>
      <c r="F12" s="2">
        <v>3.532331282E9</v>
      </c>
      <c r="G12" s="2">
        <v>1.520631731E9</v>
      </c>
      <c r="H12" s="2">
        <v>1.6701177492E10</v>
      </c>
      <c r="I12" s="2">
        <v>1.9241398408E10</v>
      </c>
      <c r="J12" s="2">
        <f t="shared" si="1"/>
        <v>0.8679814813</v>
      </c>
      <c r="K12" s="2">
        <f t="shared" si="2"/>
        <v>2744000000</v>
      </c>
      <c r="L12" s="3">
        <f t="shared" si="3"/>
        <v>0.7546650899</v>
      </c>
      <c r="M12" s="3">
        <f t="shared" si="4"/>
        <v>5052.963013</v>
      </c>
    </row>
    <row r="13" collapsed="1">
      <c r="A13" s="5" t="s">
        <v>12</v>
      </c>
      <c r="B13" s="6">
        <v>1.0</v>
      </c>
      <c r="C13" s="6">
        <v>1400.0</v>
      </c>
      <c r="D13" s="6"/>
      <c r="E13" s="6">
        <f t="shared" ref="E13:I13" si="7">MEDIAN(E10:E12)</f>
        <v>3.46402</v>
      </c>
      <c r="F13" s="6">
        <f t="shared" si="7"/>
        <v>3532331282</v>
      </c>
      <c r="G13" s="6">
        <f t="shared" si="7"/>
        <v>1135282115</v>
      </c>
      <c r="H13" s="6">
        <f t="shared" si="7"/>
        <v>15979151718</v>
      </c>
      <c r="I13" s="6">
        <f t="shared" si="7"/>
        <v>19241398366</v>
      </c>
      <c r="J13" s="6">
        <f t="shared" si="1"/>
        <v>0.8304568833</v>
      </c>
      <c r="K13" s="6">
        <f t="shared" si="2"/>
        <v>2744000000</v>
      </c>
      <c r="L13" s="7">
        <f t="shared" si="3"/>
        <v>0.7921432324</v>
      </c>
      <c r="M13" s="7">
        <f t="shared" si="4"/>
        <v>4667.613397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idden="1" outlineLevel="1">
      <c r="A14" s="1"/>
      <c r="B14" s="2">
        <v>1.0</v>
      </c>
      <c r="C14" s="2">
        <v>1800.0</v>
      </c>
      <c r="D14" s="2">
        <v>0.0</v>
      </c>
      <c r="E14" s="2">
        <v>17.7502</v>
      </c>
      <c r="F14" s="2">
        <v>9.091488244E9</v>
      </c>
      <c r="G14" s="2">
        <v>6.549832002E9</v>
      </c>
      <c r="H14" s="2">
        <v>8.2590095513E10</v>
      </c>
      <c r="I14" s="2">
        <v>4.0879178426E10</v>
      </c>
      <c r="J14" s="2">
        <f t="shared" si="1"/>
        <v>2.020346267</v>
      </c>
      <c r="K14" s="2">
        <f t="shared" si="2"/>
        <v>5832000000</v>
      </c>
      <c r="L14" s="3">
        <f t="shared" si="3"/>
        <v>0.3285596782</v>
      </c>
      <c r="M14" s="3">
        <f t="shared" si="4"/>
        <v>15641.32025</v>
      </c>
    </row>
    <row r="15" hidden="1" outlineLevel="1">
      <c r="A15" s="1"/>
      <c r="B15" s="2">
        <v>1.0</v>
      </c>
      <c r="C15" s="2">
        <v>1800.0</v>
      </c>
      <c r="D15" s="2">
        <v>0.0</v>
      </c>
      <c r="E15" s="2">
        <v>17.8762</v>
      </c>
      <c r="F15" s="2">
        <v>9.061674679E9</v>
      </c>
      <c r="G15" s="2">
        <v>7.561652482E9</v>
      </c>
      <c r="H15" s="2">
        <v>8.3202685884E10</v>
      </c>
      <c r="I15" s="2">
        <v>4.0879179101E10</v>
      </c>
      <c r="J15" s="2">
        <f t="shared" si="1"/>
        <v>2.035331621</v>
      </c>
      <c r="K15" s="2">
        <f t="shared" si="2"/>
        <v>5832000000</v>
      </c>
      <c r="L15" s="3">
        <f t="shared" si="3"/>
        <v>0.3262438326</v>
      </c>
      <c r="M15" s="3">
        <f t="shared" si="4"/>
        <v>16623.32716</v>
      </c>
    </row>
    <row r="16" hidden="1" outlineLevel="1">
      <c r="A16" s="1"/>
      <c r="B16" s="2">
        <v>1.0</v>
      </c>
      <c r="C16" s="2">
        <v>1800.0</v>
      </c>
      <c r="D16" s="2">
        <v>0.0</v>
      </c>
      <c r="E16" s="2">
        <v>17.7749</v>
      </c>
      <c r="F16" s="2">
        <v>9.061725391E9</v>
      </c>
      <c r="G16" s="2">
        <v>7.258539516E9</v>
      </c>
      <c r="H16" s="2">
        <v>8.2675557475E10</v>
      </c>
      <c r="I16" s="2">
        <v>4.0879179086E10</v>
      </c>
      <c r="J16" s="2">
        <f t="shared" si="1"/>
        <v>2.022436833</v>
      </c>
      <c r="K16" s="2">
        <f t="shared" si="2"/>
        <v>5832000000</v>
      </c>
      <c r="L16" s="3">
        <f t="shared" si="3"/>
        <v>0.3281031117</v>
      </c>
      <c r="M16" s="3">
        <f t="shared" si="4"/>
        <v>16320.26491</v>
      </c>
    </row>
    <row r="17" collapsed="1">
      <c r="A17" s="5" t="s">
        <v>12</v>
      </c>
      <c r="B17" s="6">
        <v>1.0</v>
      </c>
      <c r="C17" s="6">
        <v>1800.0</v>
      </c>
      <c r="D17" s="6"/>
      <c r="E17" s="6">
        <f t="shared" ref="E17:I17" si="8">MEDIAN(E14:E16)</f>
        <v>17.7749</v>
      </c>
      <c r="F17" s="6">
        <f t="shared" si="8"/>
        <v>9061725391</v>
      </c>
      <c r="G17" s="6">
        <f t="shared" si="8"/>
        <v>7258539516</v>
      </c>
      <c r="H17" s="6">
        <f t="shared" si="8"/>
        <v>82675557475</v>
      </c>
      <c r="I17" s="6">
        <f t="shared" si="8"/>
        <v>40879179086</v>
      </c>
      <c r="J17" s="6">
        <f t="shared" si="1"/>
        <v>2.022436833</v>
      </c>
      <c r="K17" s="6">
        <f t="shared" si="2"/>
        <v>5832000000</v>
      </c>
      <c r="L17" s="7">
        <f t="shared" si="3"/>
        <v>0.3281031117</v>
      </c>
      <c r="M17" s="7">
        <f t="shared" si="4"/>
        <v>16320.26491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idden="1" outlineLevel="1">
      <c r="A18" s="1"/>
      <c r="B18" s="2">
        <v>1.0</v>
      </c>
      <c r="C18" s="2">
        <v>2200.0</v>
      </c>
      <c r="D18" s="2">
        <v>0.0</v>
      </c>
      <c r="E18" s="2">
        <v>38.912</v>
      </c>
      <c r="F18" s="2">
        <v>1.7621083224E10</v>
      </c>
      <c r="G18" s="2">
        <v>2.1502381767E10</v>
      </c>
      <c r="H18" s="2">
        <v>1.75925020187E11</v>
      </c>
      <c r="I18" s="2">
        <v>7.4618400302E10</v>
      </c>
      <c r="J18" s="2">
        <f t="shared" si="1"/>
        <v>2.357662714</v>
      </c>
      <c r="K18" s="2">
        <f t="shared" si="2"/>
        <v>10648000000</v>
      </c>
      <c r="L18" s="3">
        <f t="shared" si="3"/>
        <v>0.2736430921</v>
      </c>
      <c r="M18" s="3">
        <f t="shared" si="4"/>
        <v>39123.46499</v>
      </c>
    </row>
    <row r="19" hidden="1" outlineLevel="1">
      <c r="A19" s="1"/>
      <c r="B19" s="2">
        <v>1.0</v>
      </c>
      <c r="C19" s="2">
        <v>2200.0</v>
      </c>
      <c r="D19" s="2">
        <v>0.0</v>
      </c>
      <c r="E19" s="2">
        <v>38.4103</v>
      </c>
      <c r="F19" s="2">
        <v>1.7622227392E10</v>
      </c>
      <c r="G19" s="2">
        <v>2.1850560389E10</v>
      </c>
      <c r="H19" s="2">
        <v>1.76682535871E11</v>
      </c>
      <c r="I19" s="2">
        <v>7.4618400158E10</v>
      </c>
      <c r="J19" s="2">
        <f t="shared" si="1"/>
        <v>2.367814581</v>
      </c>
      <c r="K19" s="2">
        <f t="shared" si="2"/>
        <v>10648000000</v>
      </c>
      <c r="L19" s="3">
        <f t="shared" si="3"/>
        <v>0.2772173089</v>
      </c>
      <c r="M19" s="3">
        <f t="shared" si="4"/>
        <v>39472.78778</v>
      </c>
    </row>
    <row r="20" hidden="1" outlineLevel="1">
      <c r="A20" s="1"/>
      <c r="B20" s="2">
        <v>1.0</v>
      </c>
      <c r="C20" s="2">
        <v>2200.0</v>
      </c>
      <c r="D20" s="2">
        <v>0.0</v>
      </c>
      <c r="E20" s="2">
        <v>38.3499</v>
      </c>
      <c r="F20" s="2">
        <v>1.762239865E10</v>
      </c>
      <c r="G20" s="2">
        <v>2.1874155073E10</v>
      </c>
      <c r="H20" s="2">
        <v>1.77531566997E11</v>
      </c>
      <c r="I20" s="2">
        <v>7.4618400194E10</v>
      </c>
      <c r="J20" s="2">
        <f t="shared" si="1"/>
        <v>2.379192887</v>
      </c>
      <c r="K20" s="2">
        <f t="shared" si="2"/>
        <v>10648000000</v>
      </c>
      <c r="L20" s="3">
        <f t="shared" si="3"/>
        <v>0.2776539183</v>
      </c>
      <c r="M20" s="3">
        <f t="shared" si="4"/>
        <v>39496.55372</v>
      </c>
    </row>
    <row r="21" collapsed="1">
      <c r="A21" s="5" t="s">
        <v>12</v>
      </c>
      <c r="B21" s="6">
        <v>1.0</v>
      </c>
      <c r="C21" s="6">
        <v>2200.0</v>
      </c>
      <c r="D21" s="6"/>
      <c r="E21" s="6">
        <f t="shared" ref="E21:I21" si="9">MEDIAN(E18:E20)</f>
        <v>38.4103</v>
      </c>
      <c r="F21" s="6">
        <f t="shared" si="9"/>
        <v>17622227392</v>
      </c>
      <c r="G21" s="6">
        <f t="shared" si="9"/>
        <v>21850560389</v>
      </c>
      <c r="H21" s="6">
        <f t="shared" si="9"/>
        <v>176682535871</v>
      </c>
      <c r="I21" s="6">
        <f t="shared" si="9"/>
        <v>74618400194</v>
      </c>
      <c r="J21" s="6">
        <f t="shared" si="1"/>
        <v>2.367814579</v>
      </c>
      <c r="K21" s="6">
        <f t="shared" si="2"/>
        <v>10648000000</v>
      </c>
      <c r="L21" s="7">
        <f t="shared" si="3"/>
        <v>0.2772173089</v>
      </c>
      <c r="M21" s="7">
        <f t="shared" si="4"/>
        <v>39472.78778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idden="1" outlineLevel="1">
      <c r="A22" s="1"/>
      <c r="B22" s="2">
        <v>1.0</v>
      </c>
      <c r="C22" s="2">
        <v>2600.0</v>
      </c>
      <c r="D22" s="2">
        <v>0.0</v>
      </c>
      <c r="E22" s="2">
        <v>68.6243</v>
      </c>
      <c r="F22" s="2">
        <v>3.0882436246E10</v>
      </c>
      <c r="G22" s="2">
        <v>5.0924738852E10</v>
      </c>
      <c r="H22" s="2">
        <v>3.20354078062E11</v>
      </c>
      <c r="I22" s="2">
        <v>1.23147066307E11</v>
      </c>
      <c r="J22" s="2">
        <f t="shared" si="1"/>
        <v>2.601394314</v>
      </c>
      <c r="K22" s="2">
        <f t="shared" si="2"/>
        <v>17576000000</v>
      </c>
      <c r="L22" s="3">
        <f t="shared" si="3"/>
        <v>0.2561191881</v>
      </c>
      <c r="M22" s="3">
        <f t="shared" si="4"/>
        <v>81807.1751</v>
      </c>
    </row>
    <row r="23" hidden="1" outlineLevel="1">
      <c r="A23" s="1"/>
      <c r="B23" s="2">
        <v>1.0</v>
      </c>
      <c r="C23" s="2">
        <v>2600.0</v>
      </c>
      <c r="D23" s="2">
        <v>0.0</v>
      </c>
      <c r="E23" s="2">
        <v>68.2235</v>
      </c>
      <c r="F23" s="2">
        <v>3.0882397634E10</v>
      </c>
      <c r="G23" s="2">
        <v>5.0464513424E10</v>
      </c>
      <c r="H23" s="2">
        <v>3.18380053652E11</v>
      </c>
      <c r="I23" s="2">
        <v>1.23147066207E11</v>
      </c>
      <c r="J23" s="2">
        <f t="shared" si="1"/>
        <v>2.585364503</v>
      </c>
      <c r="K23" s="2">
        <f t="shared" si="2"/>
        <v>17576000000</v>
      </c>
      <c r="L23" s="3">
        <f t="shared" si="3"/>
        <v>0.2576238393</v>
      </c>
      <c r="M23" s="3">
        <f t="shared" si="4"/>
        <v>81346.91106</v>
      </c>
    </row>
    <row r="24" hidden="1" outlineLevel="1">
      <c r="A24" s="1"/>
      <c r="B24" s="2">
        <v>1.0</v>
      </c>
      <c r="C24" s="2">
        <v>2600.0</v>
      </c>
      <c r="D24" s="2">
        <v>0.0</v>
      </c>
      <c r="E24" s="2">
        <v>68.1561</v>
      </c>
      <c r="F24" s="2">
        <v>3.088251541E10</v>
      </c>
      <c r="G24" s="2">
        <v>5.0245651449E10</v>
      </c>
      <c r="H24" s="2">
        <v>3.18009531198E11</v>
      </c>
      <c r="I24" s="2">
        <v>1.23147066164E11</v>
      </c>
      <c r="J24" s="2">
        <f t="shared" si="1"/>
        <v>2.582355724</v>
      </c>
      <c r="K24" s="2">
        <f t="shared" si="2"/>
        <v>17576000000</v>
      </c>
      <c r="L24" s="3">
        <f t="shared" si="3"/>
        <v>0.2578786051</v>
      </c>
      <c r="M24" s="3">
        <f t="shared" si="4"/>
        <v>81128.16686</v>
      </c>
    </row>
    <row r="25" collapsed="1">
      <c r="A25" s="5" t="s">
        <v>12</v>
      </c>
      <c r="B25" s="6">
        <v>1.0</v>
      </c>
      <c r="C25" s="6">
        <v>2600.0</v>
      </c>
      <c r="D25" s="6"/>
      <c r="E25" s="6">
        <f t="shared" ref="E25:I25" si="10">MEDIAN(E22:E24)</f>
        <v>68.2235</v>
      </c>
      <c r="F25" s="6">
        <f t="shared" si="10"/>
        <v>30882436246</v>
      </c>
      <c r="G25" s="6">
        <f t="shared" si="10"/>
        <v>50464513424</v>
      </c>
      <c r="H25" s="6">
        <f t="shared" si="10"/>
        <v>318380053652</v>
      </c>
      <c r="I25" s="6">
        <f t="shared" si="10"/>
        <v>123147066207</v>
      </c>
      <c r="J25" s="6">
        <f t="shared" si="1"/>
        <v>2.585364503</v>
      </c>
      <c r="K25" s="6">
        <f t="shared" si="2"/>
        <v>17576000000</v>
      </c>
      <c r="L25" s="7">
        <f t="shared" si="3"/>
        <v>0.2576238393</v>
      </c>
      <c r="M25" s="7">
        <f t="shared" si="4"/>
        <v>81346.94967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idden="1" outlineLevel="1">
      <c r="A26" s="1"/>
      <c r="B26" s="2">
        <v>1.0</v>
      </c>
      <c r="C26" s="2">
        <v>3000.0</v>
      </c>
      <c r="D26" s="2">
        <v>0.0</v>
      </c>
      <c r="E26" s="2">
        <v>114.507</v>
      </c>
      <c r="F26" s="2">
        <v>5.0304846588E10</v>
      </c>
      <c r="G26" s="2">
        <v>9.6065178075E10</v>
      </c>
      <c r="H26" s="2">
        <v>5.33284640705E11</v>
      </c>
      <c r="I26" s="2">
        <v>1.89153178255E11</v>
      </c>
      <c r="J26" s="2">
        <f t="shared" si="1"/>
        <v>2.819326884</v>
      </c>
      <c r="K26" s="2">
        <f t="shared" si="2"/>
        <v>27000000000</v>
      </c>
      <c r="L26" s="3">
        <f t="shared" si="3"/>
        <v>0.2357934449</v>
      </c>
      <c r="M26" s="3">
        <f t="shared" si="4"/>
        <v>146370.0247</v>
      </c>
    </row>
    <row r="27" hidden="1" outlineLevel="1">
      <c r="A27" s="1"/>
      <c r="B27" s="2">
        <v>1.0</v>
      </c>
      <c r="C27" s="2">
        <v>3000.0</v>
      </c>
      <c r="D27" s="2">
        <v>0.0</v>
      </c>
      <c r="E27" s="2">
        <v>114.076</v>
      </c>
      <c r="F27" s="2">
        <v>5.0305090748E10</v>
      </c>
      <c r="G27" s="2">
        <v>9.5659814029E10</v>
      </c>
      <c r="H27" s="2">
        <v>5.32389828421E11</v>
      </c>
      <c r="I27" s="2">
        <v>1.89153178124E11</v>
      </c>
      <c r="J27" s="2">
        <f t="shared" si="1"/>
        <v>2.814596264</v>
      </c>
      <c r="K27" s="2">
        <f t="shared" si="2"/>
        <v>27000000000</v>
      </c>
      <c r="L27" s="3">
        <f t="shared" si="3"/>
        <v>0.2366843157</v>
      </c>
      <c r="M27" s="3">
        <f t="shared" si="4"/>
        <v>145964.9048</v>
      </c>
    </row>
    <row r="28" hidden="1" outlineLevel="1">
      <c r="A28" s="1"/>
      <c r="B28" s="2">
        <v>1.0</v>
      </c>
      <c r="C28" s="2">
        <v>3000.0</v>
      </c>
      <c r="D28" s="2">
        <v>0.0</v>
      </c>
      <c r="E28" s="2">
        <v>113.887</v>
      </c>
      <c r="F28" s="2">
        <v>5.0305255559E10</v>
      </c>
      <c r="G28" s="2">
        <v>9.5319332172E10</v>
      </c>
      <c r="H28" s="2">
        <v>5.31444508913E11</v>
      </c>
      <c r="I28" s="2">
        <v>1.89153178069E11</v>
      </c>
      <c r="J28" s="2">
        <f t="shared" si="1"/>
        <v>2.809598624</v>
      </c>
      <c r="K28" s="2">
        <f t="shared" si="2"/>
        <v>27000000000</v>
      </c>
      <c r="L28" s="3">
        <f t="shared" si="3"/>
        <v>0.2370771027</v>
      </c>
      <c r="M28" s="3">
        <f t="shared" si="4"/>
        <v>145624.5877</v>
      </c>
    </row>
    <row r="29" collapsed="1">
      <c r="A29" s="5" t="s">
        <v>12</v>
      </c>
      <c r="B29" s="6">
        <v>1.0</v>
      </c>
      <c r="C29" s="6">
        <v>3000.0</v>
      </c>
      <c r="D29" s="6"/>
      <c r="E29" s="6">
        <f t="shared" ref="E29:I29" si="11">MEDIAN(E26:E28)</f>
        <v>114.076</v>
      </c>
      <c r="F29" s="6">
        <f t="shared" si="11"/>
        <v>50305090748</v>
      </c>
      <c r="G29" s="6">
        <f t="shared" si="11"/>
        <v>95659814029</v>
      </c>
      <c r="H29" s="6">
        <f t="shared" si="11"/>
        <v>532389828421</v>
      </c>
      <c r="I29" s="6">
        <f t="shared" si="11"/>
        <v>189153178124</v>
      </c>
      <c r="J29" s="6">
        <f t="shared" si="1"/>
        <v>2.814596264</v>
      </c>
      <c r="K29" s="6">
        <f t="shared" si="2"/>
        <v>27000000000</v>
      </c>
      <c r="L29" s="7">
        <f t="shared" si="3"/>
        <v>0.2366843157</v>
      </c>
      <c r="M29" s="7">
        <f t="shared" si="4"/>
        <v>145964.9048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idden="1" outlineLevel="1">
      <c r="A30" s="1"/>
      <c r="B30" s="2">
        <v>2.0</v>
      </c>
      <c r="C30" s="2">
        <v>600.0</v>
      </c>
      <c r="D30" s="2">
        <v>0.0</v>
      </c>
      <c r="E30" s="2">
        <v>0.100531</v>
      </c>
      <c r="F30" s="2">
        <v>2.7124566E7</v>
      </c>
      <c r="G30" s="2">
        <v>5.6935069E7</v>
      </c>
      <c r="H30" s="2">
        <v>4.59612413E8</v>
      </c>
      <c r="I30" s="2">
        <v>1.733095091E9</v>
      </c>
      <c r="J30" s="2">
        <f t="shared" si="1"/>
        <v>0.2651974582</v>
      </c>
      <c r="K30" s="2">
        <f t="shared" si="2"/>
        <v>216000000</v>
      </c>
      <c r="L30" s="3">
        <f t="shared" si="3"/>
        <v>2.148590982</v>
      </c>
      <c r="M30" s="3">
        <f t="shared" si="4"/>
        <v>84.059635</v>
      </c>
    </row>
    <row r="31" hidden="1" outlineLevel="1">
      <c r="A31" s="1"/>
      <c r="B31" s="2">
        <v>2.0</v>
      </c>
      <c r="C31" s="2">
        <v>600.0</v>
      </c>
      <c r="D31" s="2">
        <v>0.0</v>
      </c>
      <c r="E31" s="2">
        <v>0.100829</v>
      </c>
      <c r="F31" s="2">
        <v>2.7230924E7</v>
      </c>
      <c r="G31" s="2">
        <v>5.7289839E7</v>
      </c>
      <c r="H31" s="2">
        <v>4.58344257E8</v>
      </c>
      <c r="I31" s="2">
        <v>1.733092516E9</v>
      </c>
      <c r="J31" s="2">
        <f t="shared" si="1"/>
        <v>0.2644661221</v>
      </c>
      <c r="K31" s="2">
        <f t="shared" si="2"/>
        <v>216000000</v>
      </c>
      <c r="L31" s="3">
        <f t="shared" si="3"/>
        <v>2.142240824</v>
      </c>
      <c r="M31" s="3">
        <f t="shared" si="4"/>
        <v>84.520763</v>
      </c>
    </row>
    <row r="32" hidden="1" outlineLevel="1">
      <c r="A32" s="1"/>
      <c r="B32" s="2">
        <v>2.0</v>
      </c>
      <c r="C32" s="2">
        <v>600.0</v>
      </c>
      <c r="D32" s="2">
        <v>0.0</v>
      </c>
      <c r="E32" s="2">
        <v>0.099417</v>
      </c>
      <c r="F32" s="2">
        <v>2.7234257E7</v>
      </c>
      <c r="G32" s="2">
        <v>5.7298769E7</v>
      </c>
      <c r="H32" s="2">
        <v>4.56958441E8</v>
      </c>
      <c r="I32" s="2">
        <v>1.73309244E9</v>
      </c>
      <c r="J32" s="2">
        <f t="shared" si="1"/>
        <v>0.2636665134</v>
      </c>
      <c r="K32" s="2">
        <f t="shared" si="2"/>
        <v>216000000</v>
      </c>
      <c r="L32" s="3">
        <f t="shared" si="3"/>
        <v>2.172666647</v>
      </c>
      <c r="M32" s="3">
        <f t="shared" si="4"/>
        <v>84.533026</v>
      </c>
    </row>
    <row r="33" collapsed="1">
      <c r="A33" s="5" t="s">
        <v>12</v>
      </c>
      <c r="B33" s="6">
        <v>2.0</v>
      </c>
      <c r="C33" s="6">
        <v>600.0</v>
      </c>
      <c r="D33" s="6"/>
      <c r="E33" s="6">
        <f t="shared" ref="E33:I33" si="12">MEDIAN(E30:E32)</f>
        <v>0.100531</v>
      </c>
      <c r="F33" s="6">
        <f t="shared" si="12"/>
        <v>27230924</v>
      </c>
      <c r="G33" s="6">
        <f t="shared" si="12"/>
        <v>57289839</v>
      </c>
      <c r="H33" s="6">
        <f t="shared" si="12"/>
        <v>458344257</v>
      </c>
      <c r="I33" s="6">
        <f t="shared" si="12"/>
        <v>1733092516</v>
      </c>
      <c r="J33" s="6">
        <f t="shared" si="1"/>
        <v>0.2644661221</v>
      </c>
      <c r="K33" s="6">
        <f t="shared" si="2"/>
        <v>216000000</v>
      </c>
      <c r="L33" s="7">
        <f t="shared" si="3"/>
        <v>2.148590982</v>
      </c>
      <c r="M33" s="7">
        <f t="shared" si="4"/>
        <v>84.520763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idden="1" outlineLevel="1">
      <c r="A34" s="1"/>
      <c r="B34" s="2">
        <v>2.0</v>
      </c>
      <c r="C34" s="2">
        <v>1000.0</v>
      </c>
      <c r="D34" s="2">
        <v>0.0</v>
      </c>
      <c r="E34" s="2">
        <v>0.471385</v>
      </c>
      <c r="F34" s="2">
        <v>1.25846853E8</v>
      </c>
      <c r="G34" s="2">
        <v>2.61898008E8</v>
      </c>
      <c r="H34" s="2">
        <v>2.192016252E9</v>
      </c>
      <c r="I34" s="2">
        <v>8.014064404E9</v>
      </c>
      <c r="J34" s="2">
        <f t="shared" si="1"/>
        <v>0.2735211675</v>
      </c>
      <c r="K34" s="2">
        <f t="shared" si="2"/>
        <v>1000000000</v>
      </c>
      <c r="L34" s="3">
        <f t="shared" si="3"/>
        <v>2.121408191</v>
      </c>
      <c r="M34" s="3">
        <f t="shared" si="4"/>
        <v>387.744861</v>
      </c>
    </row>
    <row r="35" hidden="1" outlineLevel="1">
      <c r="A35" s="1"/>
      <c r="B35" s="2">
        <v>2.0</v>
      </c>
      <c r="C35" s="2">
        <v>1000.0</v>
      </c>
      <c r="D35" s="2">
        <v>0.0</v>
      </c>
      <c r="E35" s="2">
        <v>0.471551</v>
      </c>
      <c r="F35" s="2">
        <v>1.26063119E8</v>
      </c>
      <c r="G35" s="2">
        <v>2.62211601E8</v>
      </c>
      <c r="H35" s="2">
        <v>2.191595985E9</v>
      </c>
      <c r="I35" s="2">
        <v>8.014060362E9</v>
      </c>
      <c r="J35" s="2">
        <f t="shared" si="1"/>
        <v>0.2734688642</v>
      </c>
      <c r="K35" s="2">
        <f t="shared" si="2"/>
        <v>1000000000</v>
      </c>
      <c r="L35" s="3">
        <f t="shared" si="3"/>
        <v>2.120661392</v>
      </c>
      <c r="M35" s="3">
        <f t="shared" si="4"/>
        <v>388.27472</v>
      </c>
    </row>
    <row r="36" hidden="1" outlineLevel="1">
      <c r="A36" s="1"/>
      <c r="B36" s="2">
        <v>2.0</v>
      </c>
      <c r="C36" s="2">
        <v>1000.0</v>
      </c>
      <c r="D36" s="2">
        <v>0.0</v>
      </c>
      <c r="E36" s="2">
        <v>0.471793</v>
      </c>
      <c r="F36" s="2">
        <v>1.26065476E8</v>
      </c>
      <c r="G36" s="2">
        <v>2.62495569E8</v>
      </c>
      <c r="H36" s="2">
        <v>2.188135312E9</v>
      </c>
      <c r="I36" s="2">
        <v>8.014060348E9</v>
      </c>
      <c r="J36" s="2">
        <f t="shared" si="1"/>
        <v>0.2730370395</v>
      </c>
      <c r="K36" s="2">
        <f t="shared" si="2"/>
        <v>1000000000</v>
      </c>
      <c r="L36" s="3">
        <f t="shared" si="3"/>
        <v>2.119573627</v>
      </c>
      <c r="M36" s="3">
        <f t="shared" si="4"/>
        <v>388.561045</v>
      </c>
    </row>
    <row r="37" collapsed="1">
      <c r="A37" s="5" t="s">
        <v>12</v>
      </c>
      <c r="B37" s="6">
        <v>2.0</v>
      </c>
      <c r="C37" s="6">
        <v>1000.0</v>
      </c>
      <c r="D37" s="6"/>
      <c r="E37" s="6">
        <f t="shared" ref="E37:I37" si="13">MEDIAN(E34:E36)</f>
        <v>0.471551</v>
      </c>
      <c r="F37" s="6">
        <f t="shared" si="13"/>
        <v>126063119</v>
      </c>
      <c r="G37" s="6">
        <f t="shared" si="13"/>
        <v>262211601</v>
      </c>
      <c r="H37" s="6">
        <f t="shared" si="13"/>
        <v>2191595985</v>
      </c>
      <c r="I37" s="6">
        <f t="shared" si="13"/>
        <v>8014060362</v>
      </c>
      <c r="J37" s="6">
        <f t="shared" si="1"/>
        <v>0.2734688642</v>
      </c>
      <c r="K37" s="6">
        <f t="shared" si="2"/>
        <v>1000000000</v>
      </c>
      <c r="L37" s="7">
        <f t="shared" si="3"/>
        <v>2.120661392</v>
      </c>
      <c r="M37" s="7">
        <f t="shared" si="4"/>
        <v>388.27472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idden="1" outlineLevel="1">
      <c r="A38" s="1"/>
      <c r="B38" s="2">
        <v>2.0</v>
      </c>
      <c r="C38" s="2">
        <v>1400.0</v>
      </c>
      <c r="D38" s="2">
        <v>0.0</v>
      </c>
      <c r="E38" s="2">
        <v>1.52302</v>
      </c>
      <c r="F38" s="2">
        <v>3.46453177E8</v>
      </c>
      <c r="G38" s="2">
        <v>6.76502944E8</v>
      </c>
      <c r="H38" s="2">
        <v>7.042108165E9</v>
      </c>
      <c r="I38" s="2">
        <v>2.1979514528E10</v>
      </c>
      <c r="J38" s="2">
        <f t="shared" si="1"/>
        <v>0.3203941632</v>
      </c>
      <c r="K38" s="2">
        <f t="shared" si="2"/>
        <v>2744000000</v>
      </c>
      <c r="L38" s="3">
        <f t="shared" si="3"/>
        <v>1.801683497</v>
      </c>
      <c r="M38" s="3">
        <f t="shared" si="4"/>
        <v>1022.956121</v>
      </c>
    </row>
    <row r="39" hidden="1" outlineLevel="1">
      <c r="A39" s="1"/>
      <c r="B39" s="2">
        <v>2.0</v>
      </c>
      <c r="C39" s="2">
        <v>1400.0</v>
      </c>
      <c r="D39" s="2">
        <v>0.0</v>
      </c>
      <c r="E39" s="2">
        <v>1.49988</v>
      </c>
      <c r="F39" s="2">
        <v>3.4679193E8</v>
      </c>
      <c r="G39" s="2">
        <v>6.80658386E8</v>
      </c>
      <c r="H39" s="2">
        <v>7.005887922E9</v>
      </c>
      <c r="I39" s="2">
        <v>2.1979508601E10</v>
      </c>
      <c r="J39" s="2">
        <f t="shared" si="1"/>
        <v>0.31874634</v>
      </c>
      <c r="K39" s="2">
        <f t="shared" si="2"/>
        <v>2744000000</v>
      </c>
      <c r="L39" s="3">
        <f t="shared" si="3"/>
        <v>1.829479692</v>
      </c>
      <c r="M39" s="3">
        <f t="shared" si="4"/>
        <v>1027.450316</v>
      </c>
    </row>
    <row r="40" hidden="1" outlineLevel="1">
      <c r="A40" s="1"/>
      <c r="B40" s="2">
        <v>2.0</v>
      </c>
      <c r="C40" s="2">
        <v>1400.0</v>
      </c>
      <c r="D40" s="2">
        <v>0.0</v>
      </c>
      <c r="E40" s="2">
        <v>1.50103</v>
      </c>
      <c r="F40" s="2">
        <v>3.46793714E8</v>
      </c>
      <c r="G40" s="2">
        <v>6.81410212E8</v>
      </c>
      <c r="H40" s="2">
        <v>7.012212511E9</v>
      </c>
      <c r="I40" s="2">
        <v>2.1979508578E10</v>
      </c>
      <c r="J40" s="2">
        <f t="shared" si="1"/>
        <v>0.3190340897</v>
      </c>
      <c r="K40" s="2">
        <f t="shared" si="2"/>
        <v>2744000000</v>
      </c>
      <c r="L40" s="3">
        <f t="shared" si="3"/>
        <v>1.828078053</v>
      </c>
      <c r="M40" s="3">
        <f t="shared" si="4"/>
        <v>1028.203926</v>
      </c>
    </row>
    <row r="41" collapsed="1">
      <c r="A41" s="5" t="s">
        <v>12</v>
      </c>
      <c r="B41" s="6">
        <v>2.0</v>
      </c>
      <c r="C41" s="6">
        <v>1400.0</v>
      </c>
      <c r="D41" s="6"/>
      <c r="E41" s="6">
        <f t="shared" ref="E41:I41" si="14">MEDIAN(E38:E40)</f>
        <v>1.50103</v>
      </c>
      <c r="F41" s="6">
        <f t="shared" si="14"/>
        <v>346791930</v>
      </c>
      <c r="G41" s="6">
        <f t="shared" si="14"/>
        <v>680658386</v>
      </c>
      <c r="H41" s="6">
        <f t="shared" si="14"/>
        <v>7012212511</v>
      </c>
      <c r="I41" s="6">
        <f t="shared" si="14"/>
        <v>21979508601</v>
      </c>
      <c r="J41" s="6">
        <f t="shared" si="1"/>
        <v>0.3190340894</v>
      </c>
      <c r="K41" s="6">
        <f t="shared" si="2"/>
        <v>2744000000</v>
      </c>
      <c r="L41" s="7">
        <f t="shared" si="3"/>
        <v>1.828078053</v>
      </c>
      <c r="M41" s="7">
        <f t="shared" si="4"/>
        <v>1027.450316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idden="1" outlineLevel="1">
      <c r="A42" s="1"/>
      <c r="B42" s="2">
        <v>2.0</v>
      </c>
      <c r="C42" s="2">
        <v>1800.0</v>
      </c>
      <c r="D42" s="2">
        <v>0.0</v>
      </c>
      <c r="E42" s="2">
        <v>3.36443</v>
      </c>
      <c r="F42" s="2">
        <v>7.45820468E8</v>
      </c>
      <c r="G42" s="2">
        <v>1.437056257E9</v>
      </c>
      <c r="H42" s="2">
        <v>1.5662021131E10</v>
      </c>
      <c r="I42" s="2">
        <v>4.6701446606E10</v>
      </c>
      <c r="J42" s="2">
        <f t="shared" si="1"/>
        <v>0.3353647964</v>
      </c>
      <c r="K42" s="2">
        <f t="shared" si="2"/>
        <v>5832000000</v>
      </c>
      <c r="L42" s="3">
        <f t="shared" si="3"/>
        <v>1.733428842</v>
      </c>
      <c r="M42" s="3">
        <f t="shared" si="4"/>
        <v>2182.876725</v>
      </c>
    </row>
    <row r="43" hidden="1" outlineLevel="1">
      <c r="A43" s="1"/>
      <c r="B43" s="2">
        <v>2.0</v>
      </c>
      <c r="C43" s="2">
        <v>1800.0</v>
      </c>
      <c r="D43" s="2">
        <v>0.0</v>
      </c>
      <c r="E43" s="2">
        <v>3.35209</v>
      </c>
      <c r="F43" s="2">
        <v>7.45317919E8</v>
      </c>
      <c r="G43" s="2">
        <v>1.44328852E9</v>
      </c>
      <c r="H43" s="2">
        <v>1.5621777304E10</v>
      </c>
      <c r="I43" s="2">
        <v>4.6701458225E10</v>
      </c>
      <c r="J43" s="2">
        <f t="shared" si="1"/>
        <v>0.3345029877</v>
      </c>
      <c r="K43" s="2">
        <f t="shared" si="2"/>
        <v>5832000000</v>
      </c>
      <c r="L43" s="3">
        <f t="shared" si="3"/>
        <v>1.739810089</v>
      </c>
      <c r="M43" s="3">
        <f t="shared" si="4"/>
        <v>2188.606439</v>
      </c>
    </row>
    <row r="44" hidden="1" outlineLevel="1">
      <c r="A44" s="1"/>
      <c r="B44" s="2">
        <v>2.0</v>
      </c>
      <c r="C44" s="2">
        <v>1800.0</v>
      </c>
      <c r="D44" s="2">
        <v>0.0</v>
      </c>
      <c r="E44" s="2">
        <v>3.36443</v>
      </c>
      <c r="F44" s="2">
        <v>7.45315072E8</v>
      </c>
      <c r="G44" s="2">
        <v>1.442180241E9</v>
      </c>
      <c r="H44" s="2">
        <v>1.5621171218E10</v>
      </c>
      <c r="I44" s="2">
        <v>4.6701458247E10</v>
      </c>
      <c r="J44" s="2">
        <f t="shared" si="1"/>
        <v>0.3344900096</v>
      </c>
      <c r="K44" s="2">
        <f t="shared" si="2"/>
        <v>5832000000</v>
      </c>
      <c r="L44" s="3">
        <f t="shared" si="3"/>
        <v>1.733428842</v>
      </c>
      <c r="M44" s="3">
        <f t="shared" si="4"/>
        <v>2187.495313</v>
      </c>
    </row>
    <row r="45" collapsed="1">
      <c r="A45" s="5" t="s">
        <v>12</v>
      </c>
      <c r="B45" s="6">
        <v>2.0</v>
      </c>
      <c r="C45" s="6">
        <v>1800.0</v>
      </c>
      <c r="D45" s="6"/>
      <c r="E45" s="6">
        <f t="shared" ref="E45:I45" si="15">MEDIAN(E42:E44)</f>
        <v>3.36443</v>
      </c>
      <c r="F45" s="6">
        <f t="shared" si="15"/>
        <v>745317919</v>
      </c>
      <c r="G45" s="6">
        <f t="shared" si="15"/>
        <v>1442180241</v>
      </c>
      <c r="H45" s="6">
        <f t="shared" si="15"/>
        <v>15621777304</v>
      </c>
      <c r="I45" s="6">
        <f t="shared" si="15"/>
        <v>46701458225</v>
      </c>
      <c r="J45" s="6">
        <f t="shared" si="1"/>
        <v>0.3345029877</v>
      </c>
      <c r="K45" s="6">
        <f t="shared" si="2"/>
        <v>5832000000</v>
      </c>
      <c r="L45" s="7">
        <f t="shared" si="3"/>
        <v>1.733428842</v>
      </c>
      <c r="M45" s="7">
        <f t="shared" si="4"/>
        <v>2187.49816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idden="1" outlineLevel="1">
      <c r="A46" s="1"/>
      <c r="B46" s="2">
        <v>2.0</v>
      </c>
      <c r="C46" s="2">
        <v>2200.0</v>
      </c>
      <c r="D46" s="2">
        <v>0.0</v>
      </c>
      <c r="E46" s="2">
        <v>6.18426</v>
      </c>
      <c r="F46" s="2">
        <v>2.075407614E9</v>
      </c>
      <c r="G46" s="2">
        <v>2.551147938E9</v>
      </c>
      <c r="H46" s="2">
        <v>2.8823132946E10</v>
      </c>
      <c r="I46" s="2">
        <v>8.5251875669E10</v>
      </c>
      <c r="J46" s="2">
        <f t="shared" si="1"/>
        <v>0.3380938275</v>
      </c>
      <c r="K46" s="2">
        <f t="shared" si="2"/>
        <v>10648000000</v>
      </c>
      <c r="L46" s="3">
        <f t="shared" si="3"/>
        <v>1.721790481</v>
      </c>
      <c r="M46" s="3">
        <f t="shared" si="4"/>
        <v>4626.555552</v>
      </c>
    </row>
    <row r="47" hidden="1" outlineLevel="1">
      <c r="A47" s="1"/>
      <c r="B47" s="2">
        <v>2.0</v>
      </c>
      <c r="C47" s="2">
        <v>2200.0</v>
      </c>
      <c r="D47" s="2">
        <v>0.0</v>
      </c>
      <c r="E47" s="2">
        <v>6.17292</v>
      </c>
      <c r="F47" s="2">
        <v>2.075582844E9</v>
      </c>
      <c r="G47" s="2">
        <v>2.555990412E9</v>
      </c>
      <c r="H47" s="2">
        <v>2.8836933979E10</v>
      </c>
      <c r="I47" s="2">
        <v>8.5251875688E10</v>
      </c>
      <c r="J47" s="2">
        <f t="shared" si="1"/>
        <v>0.3382557128</v>
      </c>
      <c r="K47" s="2">
        <f t="shared" si="2"/>
        <v>10648000000</v>
      </c>
      <c r="L47" s="3">
        <f t="shared" si="3"/>
        <v>1.724953507</v>
      </c>
      <c r="M47" s="3">
        <f t="shared" si="4"/>
        <v>4631.573256</v>
      </c>
    </row>
    <row r="48" hidden="1" outlineLevel="1">
      <c r="A48" s="1"/>
      <c r="B48" s="2">
        <v>2.0</v>
      </c>
      <c r="C48" s="2">
        <v>2200.0</v>
      </c>
      <c r="D48" s="2">
        <v>0.0</v>
      </c>
      <c r="E48" s="2">
        <v>6.19923</v>
      </c>
      <c r="F48" s="2">
        <v>2.075463464E9</v>
      </c>
      <c r="G48" s="2">
        <v>2.552538778E9</v>
      </c>
      <c r="H48" s="2">
        <v>2.8912368212E10</v>
      </c>
      <c r="I48" s="2">
        <v>8.5251875671E10</v>
      </c>
      <c r="J48" s="2">
        <f t="shared" si="1"/>
        <v>0.3391405524</v>
      </c>
      <c r="K48" s="2">
        <f t="shared" si="2"/>
        <v>10648000000</v>
      </c>
      <c r="L48" s="3">
        <f t="shared" si="3"/>
        <v>1.717632674</v>
      </c>
      <c r="M48" s="3">
        <f t="shared" si="4"/>
        <v>4628.002242</v>
      </c>
    </row>
    <row r="49" collapsed="1">
      <c r="A49" s="5" t="s">
        <v>12</v>
      </c>
      <c r="B49" s="6">
        <v>2.0</v>
      </c>
      <c r="C49" s="6">
        <v>2200.0</v>
      </c>
      <c r="D49" s="6"/>
      <c r="E49" s="6">
        <f t="shared" ref="E49:I49" si="16">MEDIAN(E46:E48)</f>
        <v>6.18426</v>
      </c>
      <c r="F49" s="6">
        <f t="shared" si="16"/>
        <v>2075463464</v>
      </c>
      <c r="G49" s="6">
        <f t="shared" si="16"/>
        <v>2552538778</v>
      </c>
      <c r="H49" s="6">
        <f t="shared" si="16"/>
        <v>28836933979</v>
      </c>
      <c r="I49" s="6">
        <f t="shared" si="16"/>
        <v>85251875671</v>
      </c>
      <c r="J49" s="6">
        <f t="shared" si="1"/>
        <v>0.3382557129</v>
      </c>
      <c r="K49" s="6">
        <f t="shared" si="2"/>
        <v>10648000000</v>
      </c>
      <c r="L49" s="7">
        <f t="shared" si="3"/>
        <v>1.721790481</v>
      </c>
      <c r="M49" s="7">
        <f t="shared" si="4"/>
        <v>4628.002242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idden="1" outlineLevel="1">
      <c r="A50" s="1"/>
      <c r="B50" s="2">
        <v>2.0</v>
      </c>
      <c r="C50" s="2">
        <v>2600.0</v>
      </c>
      <c r="D50" s="2">
        <v>0.0</v>
      </c>
      <c r="E50" s="2">
        <v>10.2966</v>
      </c>
      <c r="F50" s="2">
        <v>4.413868195E9</v>
      </c>
      <c r="G50" s="2">
        <v>4.165196443E9</v>
      </c>
      <c r="H50" s="2">
        <v>4.8065425358E10</v>
      </c>
      <c r="I50" s="2">
        <v>1.4070277688E11</v>
      </c>
      <c r="J50" s="2">
        <f t="shared" si="1"/>
        <v>0.3416096429</v>
      </c>
      <c r="K50" s="2">
        <f t="shared" si="2"/>
        <v>17576000000</v>
      </c>
      <c r="L50" s="3">
        <f t="shared" si="3"/>
        <v>1.706971233</v>
      </c>
      <c r="M50" s="3">
        <f t="shared" si="4"/>
        <v>8579.064638</v>
      </c>
    </row>
    <row r="51" hidden="1" outlineLevel="1">
      <c r="A51" s="1"/>
      <c r="B51" s="2">
        <v>2.0</v>
      </c>
      <c r="C51" s="2">
        <v>2600.0</v>
      </c>
      <c r="D51" s="2">
        <v>0.0</v>
      </c>
      <c r="E51" s="2">
        <v>10.2997</v>
      </c>
      <c r="F51" s="2">
        <v>4.413833386E9</v>
      </c>
      <c r="G51" s="2">
        <v>4.1550534E9</v>
      </c>
      <c r="H51" s="2">
        <v>4.8064225289E10</v>
      </c>
      <c r="I51" s="2">
        <v>1.40702776891E11</v>
      </c>
      <c r="J51" s="2">
        <f t="shared" si="1"/>
        <v>0.3416011137</v>
      </c>
      <c r="K51" s="2">
        <f t="shared" si="2"/>
        <v>17576000000</v>
      </c>
      <c r="L51" s="3">
        <f t="shared" si="3"/>
        <v>1.70645747</v>
      </c>
      <c r="M51" s="3">
        <f t="shared" si="4"/>
        <v>8568.886786</v>
      </c>
    </row>
    <row r="52" hidden="1" outlineLevel="1">
      <c r="A52" s="1"/>
      <c r="B52" s="2">
        <v>2.0</v>
      </c>
      <c r="C52" s="2">
        <v>2600.0</v>
      </c>
      <c r="D52" s="2">
        <v>0.0</v>
      </c>
      <c r="E52" s="2">
        <v>11.0419</v>
      </c>
      <c r="F52" s="2">
        <v>4.41376737E9</v>
      </c>
      <c r="G52" s="2">
        <v>4.125968765E9</v>
      </c>
      <c r="H52" s="2">
        <v>5.1093507738E10</v>
      </c>
      <c r="I52" s="2">
        <v>1.40702777037E11</v>
      </c>
      <c r="J52" s="2">
        <f t="shared" si="1"/>
        <v>0.3631307698</v>
      </c>
      <c r="K52" s="2">
        <f t="shared" si="2"/>
        <v>17576000000</v>
      </c>
      <c r="L52" s="3">
        <f t="shared" si="3"/>
        <v>1.591755042</v>
      </c>
      <c r="M52" s="3">
        <f t="shared" si="4"/>
        <v>8539.736135</v>
      </c>
    </row>
    <row r="53" collapsed="1">
      <c r="A53" s="5" t="s">
        <v>12</v>
      </c>
      <c r="B53" s="6">
        <v>2.0</v>
      </c>
      <c r="C53" s="6">
        <v>2600.0</v>
      </c>
      <c r="D53" s="6"/>
      <c r="E53" s="6">
        <f t="shared" ref="E53:I53" si="17">MEDIAN(E50:E52)</f>
        <v>10.2997</v>
      </c>
      <c r="F53" s="6">
        <f t="shared" si="17"/>
        <v>4413833386</v>
      </c>
      <c r="G53" s="6">
        <f t="shared" si="17"/>
        <v>4155053400</v>
      </c>
      <c r="H53" s="6">
        <f t="shared" si="17"/>
        <v>48065425358</v>
      </c>
      <c r="I53" s="6">
        <f t="shared" si="17"/>
        <v>140702776891</v>
      </c>
      <c r="J53" s="6">
        <f t="shared" si="1"/>
        <v>0.3416096428</v>
      </c>
      <c r="K53" s="6">
        <f t="shared" si="2"/>
        <v>17576000000</v>
      </c>
      <c r="L53" s="7">
        <f t="shared" si="3"/>
        <v>1.70645747</v>
      </c>
      <c r="M53" s="7">
        <f t="shared" si="4"/>
        <v>8568.886786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idden="1" outlineLevel="1">
      <c r="A54" s="1"/>
      <c r="B54" s="2">
        <v>2.0</v>
      </c>
      <c r="C54" s="2">
        <v>3000.0</v>
      </c>
      <c r="D54" s="2">
        <v>0.0</v>
      </c>
      <c r="E54" s="2">
        <v>15.8717</v>
      </c>
      <c r="F54" s="2">
        <v>6.781959503E9</v>
      </c>
      <c r="G54" s="2">
        <v>6.328509456E9</v>
      </c>
      <c r="H54" s="2">
        <v>7.4025206564E10</v>
      </c>
      <c r="I54" s="2">
        <v>2.16126159293E11</v>
      </c>
      <c r="J54" s="2">
        <f t="shared" si="1"/>
        <v>0.34250924</v>
      </c>
      <c r="K54" s="2">
        <f t="shared" si="2"/>
        <v>27000000000</v>
      </c>
      <c r="L54" s="3">
        <f t="shared" si="3"/>
        <v>1.701141025</v>
      </c>
      <c r="M54" s="3">
        <f t="shared" si="4"/>
        <v>13110.46896</v>
      </c>
    </row>
    <row r="55" hidden="1" outlineLevel="1">
      <c r="A55" s="1"/>
      <c r="B55" s="2">
        <v>2.0</v>
      </c>
      <c r="C55" s="2">
        <v>3000.0</v>
      </c>
      <c r="D55" s="2">
        <v>0.0</v>
      </c>
      <c r="E55" s="2">
        <v>15.849</v>
      </c>
      <c r="F55" s="2">
        <v>6.7819533E9</v>
      </c>
      <c r="G55" s="2">
        <v>6.332904268E9</v>
      </c>
      <c r="H55" s="2">
        <v>7.4016480588E10</v>
      </c>
      <c r="I55" s="2">
        <v>2.1612615927E11</v>
      </c>
      <c r="J55" s="2">
        <f t="shared" si="1"/>
        <v>0.3424688656</v>
      </c>
      <c r="K55" s="2">
        <f t="shared" si="2"/>
        <v>27000000000</v>
      </c>
      <c r="L55" s="3">
        <f t="shared" si="3"/>
        <v>1.703577513</v>
      </c>
      <c r="M55" s="3">
        <f t="shared" si="4"/>
        <v>13114.85757</v>
      </c>
    </row>
    <row r="56" hidden="1" outlineLevel="1">
      <c r="A56" s="1"/>
      <c r="B56" s="2">
        <v>2.0</v>
      </c>
      <c r="C56" s="2">
        <v>3000.0</v>
      </c>
      <c r="D56" s="2">
        <v>0.0</v>
      </c>
      <c r="E56" s="2">
        <v>15.8614</v>
      </c>
      <c r="F56" s="2">
        <v>6.78195522E9</v>
      </c>
      <c r="G56" s="2">
        <v>6.323470336E9</v>
      </c>
      <c r="H56" s="2">
        <v>7.4062343427E10</v>
      </c>
      <c r="I56" s="2">
        <v>2.16126159265E11</v>
      </c>
      <c r="J56" s="2">
        <f t="shared" si="1"/>
        <v>0.3426810696</v>
      </c>
      <c r="K56" s="2">
        <f t="shared" si="2"/>
        <v>27000000000</v>
      </c>
      <c r="L56" s="3">
        <f t="shared" si="3"/>
        <v>1.702245703</v>
      </c>
      <c r="M56" s="3">
        <f t="shared" si="4"/>
        <v>13105.42556</v>
      </c>
    </row>
    <row r="57" collapsed="1">
      <c r="A57" s="5" t="s">
        <v>12</v>
      </c>
      <c r="B57" s="6">
        <v>2.0</v>
      </c>
      <c r="C57" s="6">
        <v>3000.0</v>
      </c>
      <c r="D57" s="6"/>
      <c r="E57" s="6">
        <f t="shared" ref="E57:I57" si="18">MEDIAN(E54:E56)</f>
        <v>15.8614</v>
      </c>
      <c r="F57" s="6">
        <f t="shared" si="18"/>
        <v>6781955220</v>
      </c>
      <c r="G57" s="6">
        <f t="shared" si="18"/>
        <v>6328509456</v>
      </c>
      <c r="H57" s="6">
        <f t="shared" si="18"/>
        <v>74025206564</v>
      </c>
      <c r="I57" s="6">
        <f t="shared" si="18"/>
        <v>216126159270</v>
      </c>
      <c r="J57" s="6">
        <f t="shared" si="1"/>
        <v>0.34250924</v>
      </c>
      <c r="K57" s="6">
        <f t="shared" si="2"/>
        <v>27000000000</v>
      </c>
      <c r="L57" s="7">
        <f t="shared" si="3"/>
        <v>1.702245703</v>
      </c>
      <c r="M57" s="7">
        <f t="shared" si="4"/>
        <v>13110.46468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idden="1" outlineLevel="1">
      <c r="A58" s="1"/>
      <c r="B58" s="2">
        <v>2.0</v>
      </c>
      <c r="C58" s="2">
        <v>4096.0</v>
      </c>
      <c r="D58" s="2">
        <v>0.0</v>
      </c>
      <c r="E58" s="2">
        <v>40.5619</v>
      </c>
      <c r="F58" s="2">
        <v>1.7536506337E10</v>
      </c>
      <c r="G58" s="2">
        <v>1.5958000079E10</v>
      </c>
      <c r="H58" s="2">
        <v>1.89470044066E11</v>
      </c>
      <c r="I58" s="2">
        <v>5.49990929982E11</v>
      </c>
      <c r="J58" s="2">
        <f t="shared" si="1"/>
        <v>0.3444966703</v>
      </c>
      <c r="K58" s="2">
        <f t="shared" si="2"/>
        <v>68719476736</v>
      </c>
      <c r="L58" s="3">
        <f t="shared" si="3"/>
        <v>1.694187815</v>
      </c>
      <c r="M58" s="3">
        <f t="shared" si="4"/>
        <v>33494.50642</v>
      </c>
    </row>
    <row r="59" hidden="1" outlineLevel="1">
      <c r="A59" s="1"/>
      <c r="B59" s="2">
        <v>2.0</v>
      </c>
      <c r="C59" s="2">
        <v>4096.0</v>
      </c>
      <c r="D59" s="2">
        <v>0.0</v>
      </c>
      <c r="E59" s="2">
        <v>40.6235</v>
      </c>
      <c r="F59" s="2">
        <v>1.7537458623E10</v>
      </c>
      <c r="G59" s="2">
        <v>1.5948858585E10</v>
      </c>
      <c r="H59" s="2">
        <v>1.89673758592E11</v>
      </c>
      <c r="I59" s="2">
        <v>5.49990929984E11</v>
      </c>
      <c r="J59" s="2">
        <f t="shared" si="1"/>
        <v>0.3448670664</v>
      </c>
      <c r="K59" s="2">
        <f t="shared" si="2"/>
        <v>68719476736</v>
      </c>
      <c r="L59" s="3">
        <f t="shared" si="3"/>
        <v>1.69161881</v>
      </c>
      <c r="M59" s="3">
        <f t="shared" si="4"/>
        <v>33486.31721</v>
      </c>
    </row>
    <row r="60" hidden="1" outlineLevel="1">
      <c r="A60" s="1"/>
      <c r="B60" s="2">
        <v>2.0</v>
      </c>
      <c r="C60" s="2">
        <v>4096.0</v>
      </c>
      <c r="D60" s="2">
        <v>0.0</v>
      </c>
      <c r="E60" s="2">
        <v>40.5493</v>
      </c>
      <c r="F60" s="2">
        <v>1.7534372727E10</v>
      </c>
      <c r="G60" s="2">
        <v>1.5929967106E10</v>
      </c>
      <c r="H60" s="2">
        <v>1.89420141004E11</v>
      </c>
      <c r="I60" s="2">
        <v>5.49990929962E11</v>
      </c>
      <c r="J60" s="2">
        <f t="shared" si="1"/>
        <v>0.344405936</v>
      </c>
      <c r="K60" s="2">
        <f t="shared" si="2"/>
        <v>68719476736</v>
      </c>
      <c r="L60" s="3">
        <f t="shared" si="3"/>
        <v>1.694714255</v>
      </c>
      <c r="M60" s="3">
        <f t="shared" si="4"/>
        <v>33464.33983</v>
      </c>
    </row>
    <row r="61" collapsed="1">
      <c r="A61" s="5" t="s">
        <v>12</v>
      </c>
      <c r="B61" s="6">
        <v>2.0</v>
      </c>
      <c r="C61" s="6">
        <v>4096.0</v>
      </c>
      <c r="D61" s="6"/>
      <c r="E61" s="6">
        <f t="shared" ref="E61:I61" si="19">MEDIAN(E58:E60)</f>
        <v>40.5619</v>
      </c>
      <c r="F61" s="6">
        <f t="shared" si="19"/>
        <v>17536506337</v>
      </c>
      <c r="G61" s="6">
        <f t="shared" si="19"/>
        <v>15948858585</v>
      </c>
      <c r="H61" s="6">
        <f t="shared" si="19"/>
        <v>189470044066</v>
      </c>
      <c r="I61" s="6">
        <f t="shared" si="19"/>
        <v>549990929982</v>
      </c>
      <c r="J61" s="6">
        <f t="shared" si="1"/>
        <v>0.3444966703</v>
      </c>
      <c r="K61" s="6">
        <f t="shared" si="2"/>
        <v>68719476736</v>
      </c>
      <c r="L61" s="7">
        <f t="shared" si="3"/>
        <v>1.694187815</v>
      </c>
      <c r="M61" s="7">
        <f t="shared" si="4"/>
        <v>33485.36492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idden="1" outlineLevel="1">
      <c r="A62" s="1"/>
      <c r="B62" s="2">
        <v>2.0</v>
      </c>
      <c r="C62" s="2">
        <v>6144.0</v>
      </c>
      <c r="D62" s="2">
        <v>0.0</v>
      </c>
      <c r="E62" s="2">
        <v>137.334</v>
      </c>
      <c r="F62" s="2">
        <v>5.912097089E10</v>
      </c>
      <c r="G62" s="2">
        <v>5.3420467903E10</v>
      </c>
      <c r="H62" s="2">
        <v>6.41354674448E11</v>
      </c>
      <c r="I62" s="2">
        <v>1.855954777738E12</v>
      </c>
      <c r="J62" s="2">
        <f t="shared" si="1"/>
        <v>0.3455658953</v>
      </c>
      <c r="K62" s="2">
        <f t="shared" si="2"/>
        <v>231928233984</v>
      </c>
      <c r="L62" s="3">
        <f t="shared" si="3"/>
        <v>1.688789622</v>
      </c>
      <c r="M62" s="3">
        <f t="shared" si="4"/>
        <v>112541.4388</v>
      </c>
    </row>
    <row r="63" hidden="1" outlineLevel="1">
      <c r="A63" s="1"/>
      <c r="B63" s="2">
        <v>2.0</v>
      </c>
      <c r="C63" s="2">
        <v>6144.0</v>
      </c>
      <c r="D63" s="2">
        <v>0.0</v>
      </c>
      <c r="E63" s="2">
        <v>137.484</v>
      </c>
      <c r="F63" s="2">
        <v>5.9123305112E10</v>
      </c>
      <c r="G63" s="2">
        <v>5.3464110168E10</v>
      </c>
      <c r="H63" s="2">
        <v>6.41297725085E11</v>
      </c>
      <c r="I63" s="2">
        <v>1.855954777802E12</v>
      </c>
      <c r="J63" s="2">
        <f t="shared" si="1"/>
        <v>0.3455352106</v>
      </c>
      <c r="K63" s="2">
        <f t="shared" si="2"/>
        <v>231928233984</v>
      </c>
      <c r="L63" s="3">
        <f t="shared" si="3"/>
        <v>1.686947092</v>
      </c>
      <c r="M63" s="3">
        <f t="shared" si="4"/>
        <v>112587.4153</v>
      </c>
    </row>
    <row r="64" hidden="1" outlineLevel="1">
      <c r="A64" s="1"/>
      <c r="B64" s="2">
        <v>2.0</v>
      </c>
      <c r="C64" s="2">
        <v>6144.0</v>
      </c>
      <c r="D64" s="2">
        <v>0.0</v>
      </c>
      <c r="E64" s="2">
        <v>137.34</v>
      </c>
      <c r="F64" s="2">
        <v>5.9123757037E10</v>
      </c>
      <c r="G64" s="2">
        <v>5.345608514E10</v>
      </c>
      <c r="H64" s="2">
        <v>6.41567417138E11</v>
      </c>
      <c r="I64" s="2">
        <v>1.855954777771E12</v>
      </c>
      <c r="J64" s="2">
        <f t="shared" si="1"/>
        <v>0.3456805224</v>
      </c>
      <c r="K64" s="2">
        <f t="shared" si="2"/>
        <v>231928233984</v>
      </c>
      <c r="L64" s="3">
        <f t="shared" si="3"/>
        <v>1.688715844</v>
      </c>
      <c r="M64" s="3">
        <f t="shared" si="4"/>
        <v>112579.8422</v>
      </c>
    </row>
    <row r="65" collapsed="1">
      <c r="A65" s="5" t="s">
        <v>12</v>
      </c>
      <c r="B65" s="6">
        <v>2.0</v>
      </c>
      <c r="C65" s="6">
        <v>6144.0</v>
      </c>
      <c r="D65" s="6"/>
      <c r="E65" s="6">
        <f t="shared" ref="E65:I65" si="20">MEDIAN(E62:E64)</f>
        <v>137.34</v>
      </c>
      <c r="F65" s="6">
        <f t="shared" si="20"/>
        <v>59123305112</v>
      </c>
      <c r="G65" s="6">
        <f t="shared" si="20"/>
        <v>53456085140</v>
      </c>
      <c r="H65" s="6">
        <f t="shared" si="20"/>
        <v>641354674448</v>
      </c>
      <c r="I65" s="6">
        <f t="shared" si="20"/>
        <v>1855954777771</v>
      </c>
      <c r="J65" s="6">
        <f t="shared" si="1"/>
        <v>0.3455658953</v>
      </c>
      <c r="K65" s="6">
        <f t="shared" si="2"/>
        <v>231928233984</v>
      </c>
      <c r="L65" s="7">
        <f t="shared" si="3"/>
        <v>1.688715844</v>
      </c>
      <c r="M65" s="7">
        <f t="shared" si="4"/>
        <v>112579.3903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idden="1" outlineLevel="1">
      <c r="A66" s="1"/>
      <c r="B66" s="2">
        <v>2.0</v>
      </c>
      <c r="C66" s="2">
        <v>8192.0</v>
      </c>
      <c r="D66" s="2">
        <v>0.0</v>
      </c>
      <c r="E66" s="2">
        <v>331.039</v>
      </c>
      <c r="F66" s="2">
        <v>1.40039148714E11</v>
      </c>
      <c r="G66" s="2">
        <v>1.2671812013E11</v>
      </c>
      <c r="H66" s="2">
        <v>1.535097777656E12</v>
      </c>
      <c r="I66" s="2">
        <v>4.39898672056E12</v>
      </c>
      <c r="J66" s="2">
        <f t="shared" si="1"/>
        <v>0.3489662223</v>
      </c>
      <c r="K66" s="2">
        <f t="shared" si="2"/>
        <v>549755813888</v>
      </c>
      <c r="L66" s="3">
        <f t="shared" si="3"/>
        <v>1.660698026</v>
      </c>
      <c r="M66" s="3">
        <f t="shared" si="4"/>
        <v>266757.2688</v>
      </c>
    </row>
    <row r="67" hidden="1" outlineLevel="1">
      <c r="A67" s="1"/>
      <c r="B67" s="2">
        <v>2.0</v>
      </c>
      <c r="C67" s="2">
        <v>8192.0</v>
      </c>
      <c r="D67" s="2">
        <v>0.0</v>
      </c>
      <c r="E67" s="2">
        <v>337.688</v>
      </c>
      <c r="F67" s="2">
        <v>1.40038489824E11</v>
      </c>
      <c r="G67" s="2">
        <v>1.26881187325E11</v>
      </c>
      <c r="H67" s="2">
        <v>1.558050362453E12</v>
      </c>
      <c r="I67" s="2">
        <v>4.398986722262E12</v>
      </c>
      <c r="J67" s="2">
        <f t="shared" si="1"/>
        <v>0.3541839203</v>
      </c>
      <c r="K67" s="2">
        <f t="shared" si="2"/>
        <v>549755813888</v>
      </c>
      <c r="L67" s="3">
        <f t="shared" si="3"/>
        <v>1.627999259</v>
      </c>
      <c r="M67" s="3">
        <f t="shared" si="4"/>
        <v>266919.6771</v>
      </c>
    </row>
    <row r="68" hidden="1" outlineLevel="1">
      <c r="A68" s="1"/>
      <c r="B68" s="2">
        <v>2.0</v>
      </c>
      <c r="C68" s="2">
        <v>8192.0</v>
      </c>
      <c r="D68" s="2">
        <v>0.0</v>
      </c>
      <c r="E68" s="2">
        <v>326.514</v>
      </c>
      <c r="F68" s="2">
        <v>1.40021270356E11</v>
      </c>
      <c r="G68" s="2">
        <v>1.26756232866E11</v>
      </c>
      <c r="H68" s="2">
        <v>1.524726614185E12</v>
      </c>
      <c r="I68" s="2">
        <v>4.398986719368E12</v>
      </c>
      <c r="J68" s="2">
        <f t="shared" si="1"/>
        <v>0.3466085968</v>
      </c>
      <c r="K68" s="2">
        <f t="shared" si="2"/>
        <v>549755813888</v>
      </c>
      <c r="L68" s="3">
        <f t="shared" si="3"/>
        <v>1.683712839</v>
      </c>
      <c r="M68" s="3">
        <f t="shared" si="4"/>
        <v>266777.5032</v>
      </c>
    </row>
    <row r="69" collapsed="1">
      <c r="A69" s="5" t="s">
        <v>12</v>
      </c>
      <c r="B69" s="6">
        <v>2.0</v>
      </c>
      <c r="C69" s="6">
        <v>8192.0</v>
      </c>
      <c r="D69" s="6"/>
      <c r="E69" s="6">
        <f t="shared" ref="E69:I69" si="21">MEDIAN(E66:E68)</f>
        <v>331.039</v>
      </c>
      <c r="F69" s="6">
        <f t="shared" si="21"/>
        <v>140038489824</v>
      </c>
      <c r="G69" s="6">
        <f t="shared" si="21"/>
        <v>126756232866</v>
      </c>
      <c r="H69" s="6">
        <f t="shared" si="21"/>
        <v>1535097777656</v>
      </c>
      <c r="I69" s="6">
        <f t="shared" si="21"/>
        <v>4398986720560</v>
      </c>
      <c r="J69" s="6">
        <f t="shared" si="1"/>
        <v>0.3489662223</v>
      </c>
      <c r="K69" s="6">
        <f t="shared" si="2"/>
        <v>549755813888</v>
      </c>
      <c r="L69" s="7">
        <f t="shared" si="3"/>
        <v>1.660698026</v>
      </c>
      <c r="M69" s="7">
        <f t="shared" si="4"/>
        <v>266794.7227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idden="1" outlineLevel="1">
      <c r="A70" s="1"/>
      <c r="B70" s="2">
        <v>2.0</v>
      </c>
      <c r="C70" s="2">
        <v>10240.0</v>
      </c>
      <c r="D70" s="2">
        <v>0.0</v>
      </c>
      <c r="E70" s="2">
        <v>638.857</v>
      </c>
      <c r="F70" s="2">
        <v>2.73374949715E11</v>
      </c>
      <c r="G70" s="2">
        <v>2.49768737232E11</v>
      </c>
      <c r="H70" s="2">
        <v>2.981902078998E12</v>
      </c>
      <c r="I70" s="2">
        <v>8.591403622633E12</v>
      </c>
      <c r="J70" s="2">
        <f t="shared" si="1"/>
        <v>0.3470797334</v>
      </c>
      <c r="K70" s="2">
        <f t="shared" si="2"/>
        <v>1073741824000</v>
      </c>
      <c r="L70" s="3">
        <f t="shared" si="3"/>
        <v>1.680723267</v>
      </c>
      <c r="M70" s="3">
        <f t="shared" si="4"/>
        <v>523143.6869</v>
      </c>
    </row>
    <row r="71" hidden="1" outlineLevel="1">
      <c r="A71" s="1"/>
      <c r="B71" s="2">
        <v>2.0</v>
      </c>
      <c r="C71" s="2">
        <v>10240.0</v>
      </c>
      <c r="D71" s="2">
        <v>0.0</v>
      </c>
      <c r="E71" s="2">
        <v>639.418</v>
      </c>
      <c r="F71" s="2">
        <v>2.73373419615E11</v>
      </c>
      <c r="G71" s="2">
        <v>2.49912217534E11</v>
      </c>
      <c r="H71" s="2">
        <v>2.985024992256E12</v>
      </c>
      <c r="I71" s="2">
        <v>8.591403622788E12</v>
      </c>
      <c r="J71" s="2">
        <f t="shared" si="1"/>
        <v>0.3474432262</v>
      </c>
      <c r="K71" s="2">
        <f t="shared" si="2"/>
        <v>1073741824000</v>
      </c>
      <c r="L71" s="3">
        <f t="shared" si="3"/>
        <v>1.679248667</v>
      </c>
      <c r="M71" s="3">
        <f t="shared" si="4"/>
        <v>523285.6371</v>
      </c>
    </row>
    <row r="72" hidden="1" outlineLevel="1">
      <c r="A72" s="1"/>
      <c r="B72" s="2">
        <v>2.0</v>
      </c>
      <c r="C72" s="2">
        <v>10240.0</v>
      </c>
      <c r="D72" s="2">
        <v>0.0</v>
      </c>
      <c r="E72" s="2">
        <v>638.45</v>
      </c>
      <c r="F72" s="2">
        <v>2.73372587761E11</v>
      </c>
      <c r="G72" s="2">
        <v>2.50135408243E11</v>
      </c>
      <c r="H72" s="2">
        <v>2.980101963817E12</v>
      </c>
      <c r="I72" s="2">
        <v>8.591403622481E12</v>
      </c>
      <c r="J72" s="2">
        <f t="shared" si="1"/>
        <v>0.3468702083</v>
      </c>
      <c r="K72" s="2">
        <f t="shared" si="2"/>
        <v>1073741824000</v>
      </c>
      <c r="L72" s="3">
        <f t="shared" si="3"/>
        <v>1.681794697</v>
      </c>
      <c r="M72" s="3">
        <f t="shared" si="4"/>
        <v>523507.996</v>
      </c>
    </row>
    <row r="73">
      <c r="A73" s="5" t="s">
        <v>12</v>
      </c>
      <c r="B73" s="6">
        <v>2.0</v>
      </c>
      <c r="C73" s="6">
        <v>10240.0</v>
      </c>
      <c r="D73" s="6"/>
      <c r="E73" s="6">
        <f t="shared" ref="E73:I73" si="22">MEDIAN(E70:E72)</f>
        <v>638.857</v>
      </c>
      <c r="F73" s="6">
        <f t="shared" si="22"/>
        <v>273373419615</v>
      </c>
      <c r="G73" s="6">
        <f t="shared" si="22"/>
        <v>249912217534</v>
      </c>
      <c r="H73" s="6">
        <f t="shared" si="22"/>
        <v>2981902078998</v>
      </c>
      <c r="I73" s="6">
        <f t="shared" si="22"/>
        <v>8591403622633</v>
      </c>
      <c r="J73" s="6">
        <f t="shared" si="1"/>
        <v>0.3470797334</v>
      </c>
      <c r="K73" s="6">
        <f t="shared" si="2"/>
        <v>1073741824000</v>
      </c>
      <c r="L73" s="7">
        <f t="shared" si="3"/>
        <v>1.680723267</v>
      </c>
      <c r="M73" s="7">
        <f t="shared" si="4"/>
        <v>523285.6371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"/>
      <c r="B74" s="2">
        <v>3.0</v>
      </c>
      <c r="C74" s="2">
        <v>4096.0</v>
      </c>
      <c r="D74" s="2">
        <v>128.0</v>
      </c>
      <c r="E74" s="2">
        <v>38.4738</v>
      </c>
      <c r="F74" s="2">
        <v>9.726433912E9</v>
      </c>
      <c r="G74" s="2">
        <v>3.322950814E10</v>
      </c>
      <c r="H74" s="2">
        <v>1.78545417197E11</v>
      </c>
      <c r="I74" s="2">
        <v>5.54223650053E11</v>
      </c>
      <c r="J74" s="2">
        <f t="shared" si="1"/>
        <v>0.3221540928</v>
      </c>
      <c r="K74" s="2">
        <f t="shared" si="2"/>
        <v>68719476736</v>
      </c>
      <c r="L74" s="3">
        <f t="shared" si="3"/>
        <v>1.786136975</v>
      </c>
      <c r="M74" s="3">
        <f t="shared" si="4"/>
        <v>42955.94205</v>
      </c>
    </row>
    <row r="75">
      <c r="A75" s="1"/>
      <c r="B75" s="2">
        <v>3.0</v>
      </c>
      <c r="C75" s="2">
        <v>6144.0</v>
      </c>
      <c r="D75" s="2">
        <v>128.0</v>
      </c>
      <c r="E75" s="2">
        <v>129.239</v>
      </c>
      <c r="F75" s="2">
        <v>3.2839851492E10</v>
      </c>
      <c r="G75" s="2">
        <v>1.11066091679E11</v>
      </c>
      <c r="H75" s="2">
        <v>5.93954422158E11</v>
      </c>
      <c r="I75" s="2">
        <v>1.870353496908E12</v>
      </c>
      <c r="J75" s="2">
        <f t="shared" si="1"/>
        <v>0.3175626549</v>
      </c>
      <c r="K75" s="2">
        <f t="shared" si="2"/>
        <v>231928233984</v>
      </c>
      <c r="L75" s="3">
        <f t="shared" si="3"/>
        <v>1.794568466</v>
      </c>
      <c r="M75" s="3">
        <f t="shared" si="4"/>
        <v>143905.9432</v>
      </c>
    </row>
    <row r="76">
      <c r="A76" s="1"/>
      <c r="B76" s="2">
        <v>3.0</v>
      </c>
      <c r="C76" s="2">
        <v>8192.0</v>
      </c>
      <c r="D76" s="2">
        <v>128.0</v>
      </c>
      <c r="E76" s="2">
        <v>297.844</v>
      </c>
      <c r="F76" s="2">
        <v>7.7892015611E10</v>
      </c>
      <c r="G76" s="2">
        <v>2.65602396029E11</v>
      </c>
      <c r="H76" s="2">
        <v>1.381179576766E12</v>
      </c>
      <c r="I76" s="2">
        <v>4.433251274748E12</v>
      </c>
      <c r="J76" s="2">
        <f t="shared" si="1"/>
        <v>0.3115500321</v>
      </c>
      <c r="K76" s="2">
        <f t="shared" si="2"/>
        <v>549755813888</v>
      </c>
      <c r="L76" s="3">
        <f t="shared" si="3"/>
        <v>1.845784417</v>
      </c>
      <c r="M76" s="3">
        <f t="shared" si="4"/>
        <v>343494.4116</v>
      </c>
    </row>
    <row r="77">
      <c r="A77" s="1"/>
      <c r="B77" s="2">
        <v>3.0</v>
      </c>
      <c r="C77" s="2">
        <v>10240.0</v>
      </c>
      <c r="D77" s="2">
        <v>128.0</v>
      </c>
      <c r="E77" s="2">
        <v>606.69</v>
      </c>
      <c r="F77" s="2">
        <v>1.51929461867E11</v>
      </c>
      <c r="G77" s="2">
        <v>5.20348705188E11</v>
      </c>
      <c r="H77" s="2">
        <v>2.813332454594E12</v>
      </c>
      <c r="I77" s="2">
        <v>8.658483908482E12</v>
      </c>
      <c r="J77" s="2">
        <f t="shared" si="1"/>
        <v>0.3249220631</v>
      </c>
      <c r="K77" s="2">
        <f t="shared" si="2"/>
        <v>1073741824000</v>
      </c>
      <c r="L77" s="3">
        <f t="shared" si="3"/>
        <v>1.769836035</v>
      </c>
      <c r="M77" s="3">
        <f t="shared" si="4"/>
        <v>672278.1671</v>
      </c>
    </row>
    <row r="78">
      <c r="A78" s="1"/>
      <c r="B78" s="2">
        <v>3.0</v>
      </c>
      <c r="C78" s="2">
        <v>4096.0</v>
      </c>
      <c r="D78" s="2">
        <v>256.0</v>
      </c>
      <c r="E78" s="2">
        <v>34.3165</v>
      </c>
      <c r="F78" s="2">
        <v>9.091236618E9</v>
      </c>
      <c r="G78" s="2">
        <v>2.3552322638E10</v>
      </c>
      <c r="H78" s="2">
        <v>1.59202632505E11</v>
      </c>
      <c r="I78" s="2">
        <v>5.52047233805E11</v>
      </c>
      <c r="J78" s="2">
        <f t="shared" si="1"/>
        <v>0.2883858894</v>
      </c>
      <c r="K78" s="2">
        <f t="shared" si="2"/>
        <v>68719476736</v>
      </c>
      <c r="L78" s="3">
        <f t="shared" si="3"/>
        <v>2.002519975</v>
      </c>
      <c r="M78" s="3">
        <f t="shared" si="4"/>
        <v>32643.55926</v>
      </c>
    </row>
    <row r="79">
      <c r="A79" s="1"/>
      <c r="B79" s="2">
        <v>3.0</v>
      </c>
      <c r="C79" s="2">
        <v>6144.0</v>
      </c>
      <c r="D79" s="2">
        <v>256.0</v>
      </c>
      <c r="E79" s="2">
        <v>117.17</v>
      </c>
      <c r="F79" s="2">
        <v>3.0675218824E10</v>
      </c>
      <c r="G79" s="2">
        <v>7.8231846977E10</v>
      </c>
      <c r="H79" s="2">
        <v>5.436528472E11</v>
      </c>
      <c r="I79" s="2">
        <v>1.863008121519E12</v>
      </c>
      <c r="J79" s="2">
        <f t="shared" si="1"/>
        <v>0.2918145342</v>
      </c>
      <c r="K79" s="2">
        <f t="shared" si="2"/>
        <v>231928233984</v>
      </c>
      <c r="L79" s="3">
        <f t="shared" si="3"/>
        <v>1.979416523</v>
      </c>
      <c r="M79" s="3">
        <f t="shared" si="4"/>
        <v>108907.0658</v>
      </c>
    </row>
    <row r="80">
      <c r="A80" s="1"/>
      <c r="B80" s="2">
        <v>3.0</v>
      </c>
      <c r="C80" s="2">
        <v>8192.0</v>
      </c>
      <c r="D80" s="2">
        <v>256.0</v>
      </c>
      <c r="E80" s="2">
        <v>384.395</v>
      </c>
      <c r="F80" s="2">
        <v>7.2953908287E10</v>
      </c>
      <c r="G80" s="2">
        <v>1.62089908107E11</v>
      </c>
      <c r="H80" s="2">
        <v>1.794168989187E12</v>
      </c>
      <c r="I80" s="2">
        <v>4.415840066574E12</v>
      </c>
      <c r="J80" s="2">
        <f t="shared" si="1"/>
        <v>0.4063029825</v>
      </c>
      <c r="K80" s="2">
        <f t="shared" si="2"/>
        <v>549755813888</v>
      </c>
      <c r="L80" s="3">
        <f t="shared" si="3"/>
        <v>1.430184612</v>
      </c>
      <c r="M80" s="3">
        <f t="shared" si="4"/>
        <v>235043.8164</v>
      </c>
    </row>
    <row r="81">
      <c r="A81" s="1"/>
      <c r="B81" s="2">
        <v>3.0</v>
      </c>
      <c r="C81" s="2">
        <v>10240.0</v>
      </c>
      <c r="D81" s="2">
        <v>256.0</v>
      </c>
      <c r="E81" s="2">
        <v>562.695</v>
      </c>
      <c r="F81" s="2">
        <v>1.42026442172E11</v>
      </c>
      <c r="G81" s="2">
        <v>3.60605605265E11</v>
      </c>
      <c r="H81" s="2">
        <v>2.608913329898E12</v>
      </c>
      <c r="I81" s="2">
        <v>8.624477602658E12</v>
      </c>
      <c r="J81" s="2">
        <f t="shared" si="1"/>
        <v>0.3025010267</v>
      </c>
      <c r="K81" s="2">
        <f t="shared" si="2"/>
        <v>1073741824000</v>
      </c>
      <c r="L81" s="3">
        <f t="shared" si="3"/>
        <v>1.90821284</v>
      </c>
      <c r="M81" s="3">
        <f t="shared" si="4"/>
        <v>502632.0474</v>
      </c>
    </row>
    <row r="82">
      <c r="A82" s="1"/>
      <c r="B82" s="2">
        <v>3.0</v>
      </c>
      <c r="C82" s="2">
        <v>4096.0</v>
      </c>
      <c r="D82" s="2">
        <v>512.0</v>
      </c>
      <c r="E82" s="2">
        <v>37.0345</v>
      </c>
      <c r="F82" s="2">
        <v>8.763818903E9</v>
      </c>
      <c r="G82" s="2">
        <v>1.961698118E10</v>
      </c>
      <c r="H82" s="2">
        <v>1.71810562485E11</v>
      </c>
      <c r="I82" s="2">
        <v>5.50966335928E11</v>
      </c>
      <c r="J82" s="2">
        <f t="shared" si="1"/>
        <v>0.3118349548</v>
      </c>
      <c r="K82" s="2">
        <f t="shared" si="2"/>
        <v>68719476736</v>
      </c>
      <c r="L82" s="3">
        <f t="shared" si="3"/>
        <v>1.855552977</v>
      </c>
      <c r="M82" s="3">
        <f t="shared" si="4"/>
        <v>28380.80008</v>
      </c>
    </row>
    <row r="83">
      <c r="A83" s="1"/>
      <c r="B83" s="2">
        <v>3.0</v>
      </c>
      <c r="C83" s="2">
        <v>6144.0</v>
      </c>
      <c r="D83" s="2">
        <v>512.0</v>
      </c>
      <c r="E83" s="2">
        <v>109.972</v>
      </c>
      <c r="F83" s="2">
        <v>2.9622872428E10</v>
      </c>
      <c r="G83" s="2">
        <v>6.7676227407E10</v>
      </c>
      <c r="H83" s="2">
        <v>5.10260155898E11</v>
      </c>
      <c r="I83" s="2">
        <v>1.859360091247E12</v>
      </c>
      <c r="J83" s="2">
        <f t="shared" si="1"/>
        <v>0.2744278305</v>
      </c>
      <c r="K83" s="2">
        <f t="shared" si="2"/>
        <v>231928233984</v>
      </c>
      <c r="L83" s="3">
        <f t="shared" si="3"/>
        <v>2.108975321</v>
      </c>
      <c r="M83" s="3">
        <f t="shared" si="4"/>
        <v>97299.09984</v>
      </c>
    </row>
    <row r="84">
      <c r="A84" s="1"/>
      <c r="B84" s="2">
        <v>3.0</v>
      </c>
      <c r="C84" s="2">
        <v>8192.0</v>
      </c>
      <c r="D84" s="2">
        <v>512.0</v>
      </c>
      <c r="E84" s="2">
        <v>335.355</v>
      </c>
      <c r="F84" s="2">
        <v>7.0202773304E10</v>
      </c>
      <c r="G84" s="2">
        <v>1.43013382645E11</v>
      </c>
      <c r="H84" s="2">
        <v>1.55372397311E12</v>
      </c>
      <c r="I84" s="2">
        <v>4.407192876111E12</v>
      </c>
      <c r="J84" s="2">
        <f t="shared" si="1"/>
        <v>0.3525427674</v>
      </c>
      <c r="K84" s="2">
        <f t="shared" si="2"/>
        <v>549755813888</v>
      </c>
      <c r="L84" s="3">
        <f t="shared" si="3"/>
        <v>1.639324936</v>
      </c>
      <c r="M84" s="3">
        <f t="shared" si="4"/>
        <v>213216.1559</v>
      </c>
    </row>
    <row r="85">
      <c r="A85" s="1"/>
      <c r="B85" s="2">
        <v>3.0</v>
      </c>
      <c r="C85" s="2">
        <v>10240.0</v>
      </c>
      <c r="D85" s="2">
        <v>512.0</v>
      </c>
      <c r="E85" s="2">
        <v>524.557</v>
      </c>
      <c r="F85" s="2">
        <v>1.36959400281E11</v>
      </c>
      <c r="G85" s="2">
        <v>3.11343953498E11</v>
      </c>
      <c r="H85" s="2">
        <v>2.430884571013E12</v>
      </c>
      <c r="I85" s="2">
        <v>8.607588587297E12</v>
      </c>
      <c r="J85" s="2">
        <f t="shared" si="1"/>
        <v>0.2824117982</v>
      </c>
      <c r="K85" s="2">
        <f t="shared" si="2"/>
        <v>1073741824000</v>
      </c>
      <c r="L85" s="3">
        <f t="shared" si="3"/>
        <v>2.046949758</v>
      </c>
      <c r="M85" s="3">
        <f t="shared" si="4"/>
        <v>448303.3538</v>
      </c>
    </row>
    <row r="86">
      <c r="A86" s="1"/>
      <c r="B86" s="2">
        <v>3.0</v>
      </c>
      <c r="C86" s="2">
        <v>4096.0</v>
      </c>
      <c r="D86" s="2">
        <v>1024.0</v>
      </c>
      <c r="E86" s="2">
        <v>39.3887</v>
      </c>
      <c r="F86" s="2">
        <v>8.805565961E9</v>
      </c>
      <c r="G86" s="2">
        <v>1.8537297642E10</v>
      </c>
      <c r="H86" s="2">
        <v>1.82413522849E11</v>
      </c>
      <c r="I86" s="2">
        <v>5.5042768611E11</v>
      </c>
      <c r="J86" s="2">
        <f t="shared" si="1"/>
        <v>0.3314032478</v>
      </c>
      <c r="K86" s="2">
        <f t="shared" si="2"/>
        <v>68719476736</v>
      </c>
      <c r="L86" s="3">
        <f t="shared" si="3"/>
        <v>1.744649525</v>
      </c>
      <c r="M86" s="3">
        <f t="shared" si="4"/>
        <v>27342.8636</v>
      </c>
    </row>
    <row r="87">
      <c r="A87" s="1"/>
      <c r="B87" s="2">
        <v>3.0</v>
      </c>
      <c r="C87" s="2">
        <v>6144.0</v>
      </c>
      <c r="D87" s="2">
        <v>1024.0</v>
      </c>
      <c r="E87" s="2">
        <v>131.15</v>
      </c>
      <c r="F87" s="2">
        <v>2.9779834403E10</v>
      </c>
      <c r="G87" s="2">
        <v>6.3874560994E10</v>
      </c>
      <c r="H87" s="2">
        <v>6.08051397228E11</v>
      </c>
      <c r="I87" s="2">
        <v>1.857542151757E12</v>
      </c>
      <c r="J87" s="2">
        <f t="shared" si="1"/>
        <v>0.3273419107</v>
      </c>
      <c r="K87" s="2">
        <f t="shared" si="2"/>
        <v>231928233984</v>
      </c>
      <c r="L87" s="3">
        <f t="shared" si="3"/>
        <v>1.768419626</v>
      </c>
      <c r="M87" s="3">
        <f t="shared" si="4"/>
        <v>93654.3954</v>
      </c>
    </row>
    <row r="88">
      <c r="A88" s="1"/>
      <c r="B88" s="2">
        <v>3.0</v>
      </c>
      <c r="C88" s="2">
        <v>8192.0</v>
      </c>
      <c r="D88" s="2">
        <v>1024.0</v>
      </c>
      <c r="E88" s="2">
        <v>331.793</v>
      </c>
      <c r="F88" s="2">
        <v>7.0594580617E10</v>
      </c>
      <c r="G88" s="2">
        <v>1.40385266886E11</v>
      </c>
      <c r="H88" s="2">
        <v>1.549232080871E12</v>
      </c>
      <c r="I88" s="2">
        <v>4.402883677055E12</v>
      </c>
      <c r="J88" s="2">
        <f t="shared" si="1"/>
        <v>0.3518675928</v>
      </c>
      <c r="K88" s="2">
        <f t="shared" si="2"/>
        <v>549755813888</v>
      </c>
      <c r="L88" s="3">
        <f t="shared" si="3"/>
        <v>1.656924088</v>
      </c>
      <c r="M88" s="3">
        <f t="shared" si="4"/>
        <v>210979.8475</v>
      </c>
    </row>
    <row r="89">
      <c r="A89" s="1"/>
      <c r="B89" s="2">
        <v>3.0</v>
      </c>
      <c r="C89" s="2">
        <v>10240.0</v>
      </c>
      <c r="D89" s="2">
        <v>1024.0</v>
      </c>
      <c r="E89" s="2">
        <v>610.937</v>
      </c>
      <c r="F89" s="2">
        <v>1.37920452664E11</v>
      </c>
      <c r="G89" s="2">
        <v>2.90267122169E11</v>
      </c>
      <c r="H89" s="2">
        <v>2.851534924468E12</v>
      </c>
      <c r="I89" s="2">
        <v>8.599172200732E12</v>
      </c>
      <c r="J89" s="2">
        <f t="shared" si="1"/>
        <v>0.3316057474</v>
      </c>
      <c r="K89" s="2">
        <f t="shared" si="2"/>
        <v>1073741824000</v>
      </c>
      <c r="L89" s="3">
        <f t="shared" si="3"/>
        <v>1.757532813</v>
      </c>
      <c r="M89" s="3">
        <f t="shared" si="4"/>
        <v>428187.5748</v>
      </c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</sheetData>
  <mergeCells count="88"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86:N86"/>
    <mergeCell ref="M87:N87"/>
    <mergeCell ref="M88:N88"/>
    <mergeCell ref="M89:N89"/>
    <mergeCell ref="M79:N79"/>
    <mergeCell ref="M80:N80"/>
    <mergeCell ref="M81:N81"/>
    <mergeCell ref="M82:N82"/>
    <mergeCell ref="M83:N83"/>
    <mergeCell ref="M84:N84"/>
    <mergeCell ref="M85:N85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</v>
      </c>
    </row>
    <row r="2">
      <c r="A2" s="2">
        <v>1.0</v>
      </c>
      <c r="B2" s="2">
        <v>600.0</v>
      </c>
      <c r="C2" s="2">
        <v>0.202</v>
      </c>
    </row>
    <row r="3">
      <c r="A3" s="2">
        <v>1.0</v>
      </c>
      <c r="B3" s="2">
        <v>1000.0</v>
      </c>
      <c r="C3" s="2">
        <v>1.383</v>
      </c>
    </row>
    <row r="4">
      <c r="A4" s="2">
        <v>1.0</v>
      </c>
      <c r="B4" s="2">
        <v>1400.0</v>
      </c>
      <c r="C4" s="2">
        <v>4.329</v>
      </c>
    </row>
    <row r="5">
      <c r="A5" s="2">
        <v>1.0</v>
      </c>
      <c r="B5" s="2">
        <v>1800.0</v>
      </c>
      <c r="C5" s="2">
        <v>18.563</v>
      </c>
    </row>
    <row r="6">
      <c r="A6" s="2">
        <v>1.0</v>
      </c>
      <c r="B6" s="2">
        <v>2200.0</v>
      </c>
      <c r="C6" s="2">
        <v>38.307</v>
      </c>
    </row>
    <row r="7">
      <c r="A7" s="2">
        <v>1.0</v>
      </c>
      <c r="B7" s="2">
        <v>2600.0</v>
      </c>
      <c r="C7" s="2">
        <v>68.525</v>
      </c>
    </row>
    <row r="8">
      <c r="A8" s="2">
        <v>1.0</v>
      </c>
      <c r="B8" s="2">
        <v>3000.0</v>
      </c>
      <c r="C8" s="2">
        <v>114.687</v>
      </c>
    </row>
    <row r="9">
      <c r="A9" s="2">
        <v>2.0</v>
      </c>
      <c r="B9" s="2">
        <v>600.0</v>
      </c>
      <c r="C9" s="2">
        <v>0.135</v>
      </c>
    </row>
    <row r="10">
      <c r="A10" s="2">
        <v>2.0</v>
      </c>
      <c r="B10" s="2">
        <v>1000.0</v>
      </c>
      <c r="C10" s="2">
        <v>0.666</v>
      </c>
    </row>
    <row r="11">
      <c r="A11" s="2">
        <v>2.0</v>
      </c>
      <c r="B11" s="2">
        <v>1400.0</v>
      </c>
      <c r="C11" s="2">
        <v>2.414</v>
      </c>
    </row>
    <row r="12">
      <c r="A12" s="2">
        <v>2.0</v>
      </c>
      <c r="B12" s="2">
        <v>1800.0</v>
      </c>
      <c r="C12" s="2">
        <v>5.21</v>
      </c>
    </row>
    <row r="13">
      <c r="A13" s="2">
        <v>2.0</v>
      </c>
      <c r="B13" s="2">
        <v>2200.0</v>
      </c>
      <c r="C13" s="2">
        <v>9.594</v>
      </c>
    </row>
    <row r="14">
      <c r="A14" s="2">
        <v>2.0</v>
      </c>
      <c r="B14" s="2">
        <v>2600.0</v>
      </c>
      <c r="C14" s="2">
        <v>15.906</v>
      </c>
    </row>
    <row r="15">
      <c r="A15" s="2">
        <v>2.0</v>
      </c>
      <c r="B15" s="2">
        <v>3000.0</v>
      </c>
      <c r="C15" s="2">
        <v>19.056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</v>
      </c>
    </row>
    <row r="2">
      <c r="A2" s="2" t="s">
        <v>13</v>
      </c>
      <c r="B2" s="2">
        <v>600.0</v>
      </c>
      <c r="C2" s="2">
        <v>0.194519</v>
      </c>
    </row>
    <row r="3">
      <c r="A3" s="2" t="s">
        <v>13</v>
      </c>
      <c r="B3" s="2">
        <v>600.0</v>
      </c>
      <c r="C3" s="2">
        <v>0.192347</v>
      </c>
    </row>
    <row r="4">
      <c r="A4" s="2" t="s">
        <v>13</v>
      </c>
      <c r="B4" s="2">
        <v>600.0</v>
      </c>
      <c r="C4" s="2">
        <v>0.192555</v>
      </c>
    </row>
    <row r="5">
      <c r="A5" s="2" t="s">
        <v>13</v>
      </c>
      <c r="B5" s="2">
        <v>1000.0</v>
      </c>
      <c r="C5" s="2">
        <v>1.14024</v>
      </c>
    </row>
    <row r="6">
      <c r="A6" s="2" t="s">
        <v>13</v>
      </c>
      <c r="B6" s="2">
        <v>1000.0</v>
      </c>
      <c r="C6" s="2">
        <v>1.15651</v>
      </c>
    </row>
    <row r="7">
      <c r="A7" s="2" t="s">
        <v>13</v>
      </c>
      <c r="B7" s="2">
        <v>1000.0</v>
      </c>
      <c r="C7" s="2">
        <v>1.156</v>
      </c>
    </row>
    <row r="8">
      <c r="A8" s="2" t="s">
        <v>13</v>
      </c>
      <c r="B8" s="2">
        <v>1400.0</v>
      </c>
      <c r="C8" s="2">
        <v>3.38168</v>
      </c>
    </row>
    <row r="9">
      <c r="A9" s="2" t="s">
        <v>13</v>
      </c>
      <c r="B9" s="2">
        <v>1400.0</v>
      </c>
      <c r="C9" s="2">
        <v>3.46402</v>
      </c>
    </row>
    <row r="10">
      <c r="A10" s="2" t="s">
        <v>13</v>
      </c>
      <c r="B10" s="2">
        <v>1400.0</v>
      </c>
      <c r="C10" s="2">
        <v>3.63605</v>
      </c>
    </row>
    <row r="11">
      <c r="A11" s="2" t="s">
        <v>13</v>
      </c>
      <c r="B11" s="2">
        <v>1800.0</v>
      </c>
      <c r="C11" s="2">
        <v>17.7502</v>
      </c>
    </row>
    <row r="12">
      <c r="A12" s="2" t="s">
        <v>13</v>
      </c>
      <c r="B12" s="2">
        <v>1800.0</v>
      </c>
      <c r="C12" s="2">
        <v>17.8762</v>
      </c>
    </row>
    <row r="13">
      <c r="A13" s="2" t="s">
        <v>13</v>
      </c>
      <c r="B13" s="2">
        <v>1800.0</v>
      </c>
      <c r="C13" s="2">
        <v>17.7749</v>
      </c>
    </row>
    <row r="14">
      <c r="A14" s="2" t="s">
        <v>13</v>
      </c>
      <c r="B14" s="2">
        <v>2200.0</v>
      </c>
      <c r="C14" s="2">
        <v>38.912</v>
      </c>
    </row>
    <row r="15">
      <c r="A15" s="2" t="s">
        <v>13</v>
      </c>
      <c r="B15" s="2">
        <v>2200.0</v>
      </c>
      <c r="C15" s="2">
        <v>38.4103</v>
      </c>
    </row>
    <row r="16">
      <c r="A16" s="2" t="s">
        <v>13</v>
      </c>
      <c r="B16" s="2">
        <v>2200.0</v>
      </c>
      <c r="C16" s="2">
        <v>38.3499</v>
      </c>
    </row>
    <row r="17">
      <c r="A17" s="2" t="s">
        <v>13</v>
      </c>
      <c r="B17" s="2">
        <v>2600.0</v>
      </c>
      <c r="C17" s="2">
        <v>68.6243</v>
      </c>
    </row>
    <row r="18">
      <c r="A18" s="2" t="s">
        <v>13</v>
      </c>
      <c r="B18" s="2">
        <v>2600.0</v>
      </c>
      <c r="C18" s="2">
        <v>68.2235</v>
      </c>
    </row>
    <row r="19">
      <c r="A19" s="2" t="s">
        <v>13</v>
      </c>
      <c r="B19" s="2">
        <v>2600.0</v>
      </c>
      <c r="C19" s="2">
        <v>68.1561</v>
      </c>
    </row>
    <row r="20">
      <c r="A20" s="2" t="s">
        <v>13</v>
      </c>
      <c r="B20" s="2">
        <v>3000.0</v>
      </c>
      <c r="C20" s="2">
        <v>114.507</v>
      </c>
    </row>
    <row r="21">
      <c r="A21" s="2" t="s">
        <v>13</v>
      </c>
      <c r="B21" s="2">
        <v>3000.0</v>
      </c>
      <c r="C21" s="2">
        <v>114.076</v>
      </c>
    </row>
    <row r="22">
      <c r="A22" s="2" t="s">
        <v>13</v>
      </c>
      <c r="B22" s="2">
        <v>3000.0</v>
      </c>
      <c r="C22" s="2">
        <v>113.887</v>
      </c>
    </row>
    <row r="23">
      <c r="A23" s="2" t="s">
        <v>14</v>
      </c>
      <c r="B23" s="2">
        <v>600.0</v>
      </c>
      <c r="C23" s="2">
        <v>0.100531</v>
      </c>
    </row>
    <row r="24">
      <c r="A24" s="2" t="s">
        <v>14</v>
      </c>
      <c r="B24" s="2">
        <v>600.0</v>
      </c>
      <c r="C24" s="2">
        <v>0.100829</v>
      </c>
    </row>
    <row r="25">
      <c r="A25" s="2" t="s">
        <v>14</v>
      </c>
      <c r="B25" s="2">
        <v>600.0</v>
      </c>
      <c r="C25" s="2">
        <v>0.099417</v>
      </c>
    </row>
    <row r="26">
      <c r="A26" s="2" t="s">
        <v>14</v>
      </c>
      <c r="B26" s="2">
        <v>1000.0</v>
      </c>
      <c r="C26" s="2">
        <v>0.471385</v>
      </c>
    </row>
    <row r="27">
      <c r="A27" s="2" t="s">
        <v>14</v>
      </c>
      <c r="B27" s="2">
        <v>1000.0</v>
      </c>
      <c r="C27" s="2">
        <v>0.471551</v>
      </c>
    </row>
    <row r="28">
      <c r="A28" s="2" t="s">
        <v>14</v>
      </c>
      <c r="B28" s="2">
        <v>1000.0</v>
      </c>
      <c r="C28" s="2">
        <v>0.471793</v>
      </c>
    </row>
    <row r="29">
      <c r="A29" s="2" t="s">
        <v>14</v>
      </c>
      <c r="B29" s="2">
        <v>1400.0</v>
      </c>
      <c r="C29" s="2">
        <v>1.52302</v>
      </c>
    </row>
    <row r="30">
      <c r="A30" s="2" t="s">
        <v>14</v>
      </c>
      <c r="B30" s="2">
        <v>1400.0</v>
      </c>
      <c r="C30" s="2">
        <v>1.49988</v>
      </c>
    </row>
    <row r="31">
      <c r="A31" s="2" t="s">
        <v>14</v>
      </c>
      <c r="B31" s="2">
        <v>1400.0</v>
      </c>
      <c r="C31" s="2">
        <v>1.50103</v>
      </c>
    </row>
    <row r="32">
      <c r="A32" s="2" t="s">
        <v>14</v>
      </c>
      <c r="B32" s="2">
        <v>1800.0</v>
      </c>
      <c r="C32" s="2">
        <v>3.36443</v>
      </c>
    </row>
    <row r="33">
      <c r="A33" s="2" t="s">
        <v>14</v>
      </c>
      <c r="B33" s="2">
        <v>1800.0</v>
      </c>
      <c r="C33" s="2">
        <v>3.35209</v>
      </c>
    </row>
    <row r="34">
      <c r="A34" s="2" t="s">
        <v>14</v>
      </c>
      <c r="B34" s="2">
        <v>1800.0</v>
      </c>
      <c r="C34" s="2">
        <v>3.36443</v>
      </c>
    </row>
    <row r="35">
      <c r="A35" s="2" t="s">
        <v>14</v>
      </c>
      <c r="B35" s="2">
        <v>2200.0</v>
      </c>
      <c r="C35" s="2">
        <v>6.18426</v>
      </c>
    </row>
    <row r="36">
      <c r="A36" s="2" t="s">
        <v>14</v>
      </c>
      <c r="B36" s="2">
        <v>2200.0</v>
      </c>
      <c r="C36" s="2">
        <v>6.17292</v>
      </c>
    </row>
    <row r="37">
      <c r="A37" s="2" t="s">
        <v>14</v>
      </c>
      <c r="B37" s="2">
        <v>2200.0</v>
      </c>
      <c r="C37" s="2">
        <v>6.19923</v>
      </c>
    </row>
    <row r="38">
      <c r="A38" s="2" t="s">
        <v>14</v>
      </c>
      <c r="B38" s="2">
        <v>2600.0</v>
      </c>
      <c r="C38" s="2">
        <v>10.2966</v>
      </c>
    </row>
    <row r="39">
      <c r="A39" s="2" t="s">
        <v>14</v>
      </c>
      <c r="B39" s="2">
        <v>2600.0</v>
      </c>
      <c r="C39" s="2">
        <v>10.2997</v>
      </c>
    </row>
    <row r="40">
      <c r="A40" s="2" t="s">
        <v>14</v>
      </c>
      <c r="B40" s="2">
        <v>2600.0</v>
      </c>
      <c r="C40" s="2">
        <v>11.0419</v>
      </c>
    </row>
    <row r="41">
      <c r="A41" s="2" t="s">
        <v>14</v>
      </c>
      <c r="B41" s="2">
        <v>3000.0</v>
      </c>
      <c r="C41" s="2">
        <v>15.8717</v>
      </c>
    </row>
    <row r="42">
      <c r="A42" s="2" t="s">
        <v>14</v>
      </c>
      <c r="B42" s="2">
        <v>3000.0</v>
      </c>
      <c r="C42" s="2">
        <v>15.849</v>
      </c>
    </row>
    <row r="43">
      <c r="A43" s="2" t="s">
        <v>14</v>
      </c>
      <c r="B43" s="2">
        <v>3000.0</v>
      </c>
      <c r="C43" s="2">
        <v>15.8614</v>
      </c>
    </row>
    <row r="44">
      <c r="A44" s="2" t="s">
        <v>15</v>
      </c>
      <c r="B44" s="2">
        <v>600.0</v>
      </c>
      <c r="C44" s="2">
        <v>0.202</v>
      </c>
    </row>
    <row r="45">
      <c r="A45" s="2" t="s">
        <v>15</v>
      </c>
      <c r="B45" s="2">
        <v>1000.0</v>
      </c>
      <c r="C45" s="2">
        <v>1.383</v>
      </c>
    </row>
    <row r="46">
      <c r="A46" s="2" t="s">
        <v>15</v>
      </c>
      <c r="B46" s="2">
        <v>1400.0</v>
      </c>
      <c r="C46" s="2">
        <v>4.329</v>
      </c>
    </row>
    <row r="47">
      <c r="A47" s="2" t="s">
        <v>15</v>
      </c>
      <c r="B47" s="2">
        <v>1800.0</v>
      </c>
      <c r="C47" s="2">
        <v>18.563</v>
      </c>
    </row>
    <row r="48">
      <c r="A48" s="2" t="s">
        <v>15</v>
      </c>
      <c r="B48" s="2">
        <v>2200.0</v>
      </c>
      <c r="C48" s="2">
        <v>38.307</v>
      </c>
    </row>
    <row r="49">
      <c r="A49" s="2" t="s">
        <v>15</v>
      </c>
      <c r="B49" s="2">
        <v>2600.0</v>
      </c>
      <c r="C49" s="2">
        <v>68.525</v>
      </c>
    </row>
    <row r="50">
      <c r="A50" s="2" t="s">
        <v>15</v>
      </c>
      <c r="B50" s="2">
        <v>3000.0</v>
      </c>
      <c r="C50" s="2">
        <v>114.687</v>
      </c>
    </row>
    <row r="51">
      <c r="A51" s="2" t="s">
        <v>16</v>
      </c>
      <c r="B51" s="2">
        <v>600.0</v>
      </c>
      <c r="C51" s="2">
        <v>0.135</v>
      </c>
    </row>
    <row r="52">
      <c r="A52" s="2" t="s">
        <v>16</v>
      </c>
      <c r="B52" s="2">
        <v>1000.0</v>
      </c>
      <c r="C52" s="2">
        <v>0.666</v>
      </c>
    </row>
    <row r="53">
      <c r="A53" s="2" t="s">
        <v>16</v>
      </c>
      <c r="B53" s="2">
        <v>1400.0</v>
      </c>
      <c r="C53" s="2">
        <v>2.414</v>
      </c>
    </row>
    <row r="54">
      <c r="A54" s="2" t="s">
        <v>16</v>
      </c>
      <c r="B54" s="2">
        <v>1800.0</v>
      </c>
      <c r="C54" s="2">
        <v>5.21</v>
      </c>
    </row>
    <row r="55">
      <c r="A55" s="2" t="s">
        <v>16</v>
      </c>
      <c r="B55" s="2">
        <v>2200.0</v>
      </c>
      <c r="C55" s="2">
        <v>9.594</v>
      </c>
    </row>
    <row r="56">
      <c r="A56" s="2" t="s">
        <v>16</v>
      </c>
      <c r="B56" s="2">
        <v>2600.0</v>
      </c>
      <c r="C56" s="2">
        <v>15.906</v>
      </c>
    </row>
    <row r="57">
      <c r="A57" s="2" t="s">
        <v>16</v>
      </c>
      <c r="B57" s="2">
        <v>3000.0</v>
      </c>
      <c r="C57" s="2">
        <v>19.056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</cols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6.5"/>
    <col customWidth="1" min="4" max="4" width="15.13"/>
    <col customWidth="1" min="5" max="5" width="15.25"/>
    <col customWidth="1" min="6" max="6" width="16.5"/>
    <col customWidth="1" min="7" max="7" width="15.13"/>
    <col customWidth="1" min="8" max="8" width="13.0"/>
    <col customWidth="1" min="9" max="9" width="15.25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6.5"/>
    <col customWidth="1" min="4" max="4" width="15.13"/>
    <col customWidth="1" min="5" max="5" width="13.0"/>
    <col customWidth="1" min="6" max="6" width="16.5"/>
  </cols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6.5"/>
    <col customWidth="1" min="4" max="4" width="15.13"/>
    <col customWidth="1" min="5" max="5" width="13.0"/>
    <col customWidth="1" min="6" max="6" width="16.5"/>
  </cols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6.5"/>
    <col customWidth="1" min="4" max="4" width="15.13"/>
    <col customWidth="1" min="5" max="5" width="15.25"/>
    <col customWidth="1" min="6" max="6" width="16.5"/>
    <col customWidth="1" min="7" max="7" width="15.13"/>
    <col customWidth="1" min="8" max="8" width="13.0"/>
    <col customWidth="1" min="9" max="9" width="15.25"/>
  </cols>
  <sheetData>
    <row r="1"/>
    <row r="2"/>
    <row r="3"/>
    <row r="4"/>
    <row r="5"/>
    <row r="6"/>
    <row r="7"/>
  </sheetData>
  <drawing r:id="rId2"/>
</worksheet>
</file>