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guchiriki/Desktop/明光/勤怠管理システム/テスト/"/>
    </mc:Choice>
  </mc:AlternateContent>
  <xr:revisionPtr revIDLastSave="0" documentId="13_ncr:1_{9AA6AE7A-678F-5A4A-85F5-2EE0AECB684C}" xr6:coauthVersionLast="47" xr6:coauthVersionMax="47" xr10:uidLastSave="{00000000-0000-0000-0000-000000000000}"/>
  <bookViews>
    <workbookView xWindow="0" yWindow="500" windowWidth="28800" windowHeight="16400" xr2:uid="{01A194D2-EED5-FA42-A6EB-BAB6690678B7}"/>
  </bookViews>
  <sheets>
    <sheet name="sheet" sheetId="2" r:id="rId1"/>
  </sheets>
  <definedNames>
    <definedName name="_xlnm.Print_Area" localSheetId="0">sheet!$A$1:$BC$43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AP9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10" i="2"/>
  <c r="Z11" i="2"/>
  <c r="Z12" i="2"/>
  <c r="Z13" i="2"/>
  <c r="Z14" i="2"/>
  <c r="AB9" i="2"/>
  <c r="AB10" i="2"/>
  <c r="BB43" i="2"/>
  <c r="BA43" i="2"/>
  <c r="AZ43" i="2"/>
  <c r="BC43" i="2" s="1"/>
  <c r="AT43" i="2" s="1"/>
  <c r="AN43" i="2"/>
  <c r="AB43" i="2"/>
  <c r="X43" i="2"/>
  <c r="AY43" i="2" s="1"/>
  <c r="AR43" i="2" s="1"/>
  <c r="I43" i="2"/>
  <c r="AP43" i="2" s="1"/>
  <c r="E43" i="2"/>
  <c r="BB42" i="2"/>
  <c r="BA42" i="2"/>
  <c r="AZ42" i="2"/>
  <c r="BC42" i="2" s="1"/>
  <c r="AT42" i="2" s="1"/>
  <c r="AN42" i="2"/>
  <c r="AB42" i="2"/>
  <c r="X42" i="2"/>
  <c r="AY42" i="2" s="1"/>
  <c r="AR42" i="2" s="1"/>
  <c r="I42" i="2"/>
  <c r="E42" i="2"/>
  <c r="BB41" i="2"/>
  <c r="BA41" i="2"/>
  <c r="AZ41" i="2"/>
  <c r="AN41" i="2"/>
  <c r="AB41" i="2"/>
  <c r="X41" i="2"/>
  <c r="AY41" i="2" s="1"/>
  <c r="AR41" i="2" s="1"/>
  <c r="I41" i="2"/>
  <c r="AP41" i="2" s="1"/>
  <c r="E41" i="2"/>
  <c r="BB40" i="2"/>
  <c r="BA40" i="2"/>
  <c r="AZ40" i="2"/>
  <c r="AN40" i="2"/>
  <c r="AB40" i="2"/>
  <c r="X40" i="2"/>
  <c r="AY40" i="2" s="1"/>
  <c r="AR40" i="2" s="1"/>
  <c r="I40" i="2"/>
  <c r="E40" i="2"/>
  <c r="BB39" i="2"/>
  <c r="BA39" i="2"/>
  <c r="AZ39" i="2"/>
  <c r="AN39" i="2"/>
  <c r="AB39" i="2"/>
  <c r="X39" i="2"/>
  <c r="AY39" i="2" s="1"/>
  <c r="AR39" i="2" s="1"/>
  <c r="I39" i="2"/>
  <c r="AP39" i="2" s="1"/>
  <c r="E39" i="2"/>
  <c r="BB38" i="2"/>
  <c r="BA38" i="2"/>
  <c r="AZ38" i="2"/>
  <c r="AP38" i="2"/>
  <c r="AN38" i="2"/>
  <c r="AB38" i="2"/>
  <c r="X38" i="2"/>
  <c r="I38" i="2"/>
  <c r="E38" i="2"/>
  <c r="BB37" i="2"/>
  <c r="BA37" i="2"/>
  <c r="AZ37" i="2"/>
  <c r="AN37" i="2"/>
  <c r="AB37" i="2"/>
  <c r="X37" i="2"/>
  <c r="AY37" i="2" s="1"/>
  <c r="AR37" i="2" s="1"/>
  <c r="I37" i="2"/>
  <c r="AP37" i="2" s="1"/>
  <c r="E37" i="2"/>
  <c r="BB36" i="2"/>
  <c r="BA36" i="2"/>
  <c r="AZ36" i="2"/>
  <c r="AN36" i="2"/>
  <c r="AB36" i="2"/>
  <c r="X36" i="2"/>
  <c r="AY36" i="2" s="1"/>
  <c r="AR36" i="2" s="1"/>
  <c r="I36" i="2"/>
  <c r="E36" i="2"/>
  <c r="BB35" i="2"/>
  <c r="BC35" i="2" s="1"/>
  <c r="AT35" i="2" s="1"/>
  <c r="BA35" i="2"/>
  <c r="AZ35" i="2"/>
  <c r="AN35" i="2"/>
  <c r="AB35" i="2"/>
  <c r="X35" i="2"/>
  <c r="I35" i="2"/>
  <c r="AP35" i="2" s="1"/>
  <c r="E35" i="2"/>
  <c r="BB34" i="2"/>
  <c r="BA34" i="2"/>
  <c r="AZ34" i="2"/>
  <c r="AN34" i="2"/>
  <c r="AB34" i="2"/>
  <c r="X34" i="2"/>
  <c r="AY34" i="2" s="1"/>
  <c r="AR34" i="2" s="1"/>
  <c r="I34" i="2"/>
  <c r="AP34" i="2" s="1"/>
  <c r="E34" i="2"/>
  <c r="BB33" i="2"/>
  <c r="BA33" i="2"/>
  <c r="AZ33" i="2"/>
  <c r="BC33" i="2" s="1"/>
  <c r="AT33" i="2" s="1"/>
  <c r="AN33" i="2"/>
  <c r="AB33" i="2"/>
  <c r="X33" i="2"/>
  <c r="AY33" i="2" s="1"/>
  <c r="AR33" i="2" s="1"/>
  <c r="I33" i="2"/>
  <c r="AP33" i="2" s="1"/>
  <c r="E33" i="2"/>
  <c r="BB32" i="2"/>
  <c r="BA32" i="2"/>
  <c r="AZ32" i="2"/>
  <c r="AN32" i="2"/>
  <c r="AB32" i="2"/>
  <c r="X32" i="2"/>
  <c r="I32" i="2"/>
  <c r="E32" i="2"/>
  <c r="BB31" i="2"/>
  <c r="BA31" i="2"/>
  <c r="AZ31" i="2"/>
  <c r="AP31" i="2"/>
  <c r="AN31" i="2"/>
  <c r="AB31" i="2"/>
  <c r="X31" i="2"/>
  <c r="I31" i="2"/>
  <c r="E31" i="2"/>
  <c r="BB30" i="2"/>
  <c r="BA30" i="2"/>
  <c r="AZ30" i="2"/>
  <c r="AN30" i="2"/>
  <c r="AB30" i="2"/>
  <c r="X30" i="2"/>
  <c r="AY30" i="2" s="1"/>
  <c r="AR30" i="2" s="1"/>
  <c r="I30" i="2"/>
  <c r="E30" i="2"/>
  <c r="BB29" i="2"/>
  <c r="BA29" i="2"/>
  <c r="AZ29" i="2"/>
  <c r="AP29" i="2"/>
  <c r="AN29" i="2"/>
  <c r="AB29" i="2"/>
  <c r="X29" i="2"/>
  <c r="AY29" i="2" s="1"/>
  <c r="AR29" i="2" s="1"/>
  <c r="I29" i="2"/>
  <c r="E29" i="2"/>
  <c r="BB28" i="2"/>
  <c r="BA28" i="2"/>
  <c r="AZ28" i="2"/>
  <c r="AN28" i="2"/>
  <c r="AB28" i="2"/>
  <c r="X28" i="2"/>
  <c r="I28" i="2"/>
  <c r="E28" i="2"/>
  <c r="BB27" i="2"/>
  <c r="BA27" i="2"/>
  <c r="AZ27" i="2"/>
  <c r="AN27" i="2"/>
  <c r="AB27" i="2"/>
  <c r="X27" i="2"/>
  <c r="AY27" i="2" s="1"/>
  <c r="AR27" i="2" s="1"/>
  <c r="I27" i="2"/>
  <c r="AP27" i="2" s="1"/>
  <c r="E27" i="2"/>
  <c r="BB26" i="2"/>
  <c r="BA26" i="2"/>
  <c r="AZ26" i="2"/>
  <c r="AN26" i="2"/>
  <c r="AB26" i="2"/>
  <c r="X26" i="2"/>
  <c r="I26" i="2"/>
  <c r="E26" i="2"/>
  <c r="BB25" i="2"/>
  <c r="BA25" i="2"/>
  <c r="AZ25" i="2"/>
  <c r="AN25" i="2"/>
  <c r="AB25" i="2"/>
  <c r="X25" i="2"/>
  <c r="I25" i="2"/>
  <c r="AP25" i="2" s="1"/>
  <c r="E25" i="2"/>
  <c r="BB24" i="2"/>
  <c r="BA24" i="2"/>
  <c r="AZ24" i="2"/>
  <c r="BC24" i="2" s="1"/>
  <c r="AT24" i="2" s="1"/>
  <c r="AP24" i="2"/>
  <c r="AN24" i="2"/>
  <c r="AB24" i="2"/>
  <c r="X24" i="2"/>
  <c r="I24" i="2"/>
  <c r="E24" i="2"/>
  <c r="BB23" i="2"/>
  <c r="BA23" i="2"/>
  <c r="AZ23" i="2"/>
  <c r="BC23" i="2" s="1"/>
  <c r="AT23" i="2" s="1"/>
  <c r="AP23" i="2"/>
  <c r="AN23" i="2"/>
  <c r="AB23" i="2"/>
  <c r="X23" i="2"/>
  <c r="AY23" i="2" s="1"/>
  <c r="AR23" i="2" s="1"/>
  <c r="I23" i="2"/>
  <c r="E23" i="2"/>
  <c r="BB22" i="2"/>
  <c r="BA22" i="2"/>
  <c r="AZ22" i="2"/>
  <c r="AN22" i="2"/>
  <c r="AB22" i="2"/>
  <c r="X22" i="2"/>
  <c r="I22" i="2"/>
  <c r="E22" i="2"/>
  <c r="BB21" i="2"/>
  <c r="BA21" i="2"/>
  <c r="AZ21" i="2"/>
  <c r="AN21" i="2"/>
  <c r="AB21" i="2"/>
  <c r="X21" i="2"/>
  <c r="AY21" i="2" s="1"/>
  <c r="AR21" i="2" s="1"/>
  <c r="I21" i="2"/>
  <c r="E21" i="2"/>
  <c r="BB20" i="2"/>
  <c r="BA20" i="2"/>
  <c r="AZ20" i="2"/>
  <c r="AN20" i="2"/>
  <c r="AB20" i="2"/>
  <c r="X20" i="2"/>
  <c r="AY20" i="2" s="1"/>
  <c r="AR20" i="2" s="1"/>
  <c r="I20" i="2"/>
  <c r="E20" i="2"/>
  <c r="BB19" i="2"/>
  <c r="BA19" i="2"/>
  <c r="AZ19" i="2"/>
  <c r="AP19" i="2"/>
  <c r="AN19" i="2"/>
  <c r="AB19" i="2"/>
  <c r="X19" i="2"/>
  <c r="I19" i="2"/>
  <c r="E19" i="2"/>
  <c r="BB18" i="2"/>
  <c r="BA18" i="2"/>
  <c r="AZ18" i="2"/>
  <c r="AN18" i="2"/>
  <c r="AB18" i="2"/>
  <c r="X18" i="2"/>
  <c r="I18" i="2"/>
  <c r="E18" i="2"/>
  <c r="BB17" i="2"/>
  <c r="BA17" i="2"/>
  <c r="AZ17" i="2"/>
  <c r="BC17" i="2" s="1"/>
  <c r="AT17" i="2" s="1"/>
  <c r="AP17" i="2"/>
  <c r="AN17" i="2"/>
  <c r="AB17" i="2"/>
  <c r="X17" i="2"/>
  <c r="AY17" i="2" s="1"/>
  <c r="AR17" i="2" s="1"/>
  <c r="I17" i="2"/>
  <c r="E17" i="2"/>
  <c r="BB16" i="2"/>
  <c r="BA16" i="2"/>
  <c r="AZ16" i="2"/>
  <c r="AN16" i="2"/>
  <c r="AB16" i="2"/>
  <c r="X16" i="2"/>
  <c r="I16" i="2"/>
  <c r="E16" i="2"/>
  <c r="BB15" i="2"/>
  <c r="BA15" i="2"/>
  <c r="AZ15" i="2"/>
  <c r="AN15" i="2"/>
  <c r="AB15" i="2"/>
  <c r="X15" i="2"/>
  <c r="AY15" i="2" s="1"/>
  <c r="AR15" i="2" s="1"/>
  <c r="I15" i="2"/>
  <c r="AP15" i="2" s="1"/>
  <c r="E15" i="2"/>
  <c r="BB14" i="2"/>
  <c r="BA14" i="2"/>
  <c r="AZ14" i="2"/>
  <c r="AN14" i="2"/>
  <c r="AB14" i="2"/>
  <c r="X14" i="2"/>
  <c r="AY14" i="2" s="1"/>
  <c r="AR14" i="2" s="1"/>
  <c r="I14" i="2"/>
  <c r="E14" i="2"/>
  <c r="BB13" i="2"/>
  <c r="BA13" i="2"/>
  <c r="AZ13" i="2"/>
  <c r="AP13" i="2"/>
  <c r="AN13" i="2"/>
  <c r="AB13" i="2"/>
  <c r="X13" i="2"/>
  <c r="I13" i="2"/>
  <c r="E13" i="2"/>
  <c r="BB12" i="2"/>
  <c r="BA12" i="2"/>
  <c r="AZ12" i="2"/>
  <c r="BC12" i="2" s="1"/>
  <c r="AT12" i="2" s="1"/>
  <c r="AP12" i="2"/>
  <c r="AN12" i="2"/>
  <c r="AB12" i="2"/>
  <c r="X12" i="2"/>
  <c r="AY12" i="2" s="1"/>
  <c r="AR12" i="2" s="1"/>
  <c r="I12" i="2"/>
  <c r="E12" i="2"/>
  <c r="BB11" i="2"/>
  <c r="BA11" i="2"/>
  <c r="AZ11" i="2"/>
  <c r="BC11" i="2" s="1"/>
  <c r="AT11" i="2" s="1"/>
  <c r="AN11" i="2"/>
  <c r="AB11" i="2"/>
  <c r="X11" i="2"/>
  <c r="I11" i="2"/>
  <c r="AP11" i="2" s="1"/>
  <c r="E11" i="2"/>
  <c r="BB10" i="2"/>
  <c r="BA10" i="2"/>
  <c r="AZ10" i="2"/>
  <c r="AN10" i="2"/>
  <c r="X10" i="2"/>
  <c r="AY10" i="2" s="1"/>
  <c r="AR10" i="2" s="1"/>
  <c r="I10" i="2"/>
  <c r="E10" i="2"/>
  <c r="BB9" i="2"/>
  <c r="BA9" i="2"/>
  <c r="AZ9" i="2"/>
  <c r="AN9" i="2"/>
  <c r="X9" i="2"/>
  <c r="AY9" i="2" s="1"/>
  <c r="AR9" i="2" s="1"/>
  <c r="E9" i="2"/>
  <c r="BB8" i="2"/>
  <c r="BA8" i="2"/>
  <c r="AZ8" i="2"/>
  <c r="AN8" i="2"/>
  <c r="T4" i="2" s="1"/>
  <c r="AB8" i="2"/>
  <c r="P4" i="2" s="1"/>
  <c r="X8" i="2"/>
  <c r="I8" i="2"/>
  <c r="Z8" i="2" s="1"/>
  <c r="E8" i="2"/>
  <c r="E4" i="2"/>
  <c r="AO1" i="2"/>
  <c r="Z9" i="2" l="1"/>
  <c r="AP8" i="2"/>
  <c r="BC18" i="2"/>
  <c r="AT18" i="2" s="1"/>
  <c r="BC14" i="2"/>
  <c r="AT14" i="2" s="1"/>
  <c r="BC20" i="2"/>
  <c r="AT20" i="2" s="1"/>
  <c r="BC26" i="2"/>
  <c r="AT26" i="2" s="1"/>
  <c r="BC32" i="2"/>
  <c r="AT32" i="2" s="1"/>
  <c r="BC9" i="2"/>
  <c r="AT9" i="2" s="1"/>
  <c r="AP10" i="2"/>
  <c r="AP21" i="2"/>
  <c r="BC39" i="2"/>
  <c r="AT39" i="2" s="1"/>
  <c r="AP40" i="2"/>
  <c r="B4" i="2"/>
  <c r="BC10" i="2"/>
  <c r="AT10" i="2" s="1"/>
  <c r="AF4" i="2" s="1"/>
  <c r="AY13" i="2"/>
  <c r="AR13" i="2" s="1"/>
  <c r="BC21" i="2"/>
  <c r="AT21" i="2" s="1"/>
  <c r="AP22" i="2"/>
  <c r="AY24" i="2"/>
  <c r="AR24" i="2" s="1"/>
  <c r="BC27" i="2"/>
  <c r="AT27" i="2" s="1"/>
  <c r="AP28" i="2"/>
  <c r="AY31" i="2"/>
  <c r="AR31" i="2" s="1"/>
  <c r="BC34" i="2"/>
  <c r="AT34" i="2" s="1"/>
  <c r="AY38" i="2"/>
  <c r="AR38" i="2" s="1"/>
  <c r="BC40" i="2"/>
  <c r="AT40" i="2" s="1"/>
  <c r="BC15" i="2"/>
  <c r="AT15" i="2" s="1"/>
  <c r="AP16" i="2"/>
  <c r="AY18" i="2"/>
  <c r="AR18" i="2" s="1"/>
  <c r="AY19" i="2"/>
  <c r="AR19" i="2" s="1"/>
  <c r="AY8" i="2"/>
  <c r="AR8" i="2" s="1"/>
  <c r="AB4" i="2" s="1"/>
  <c r="BC16" i="2"/>
  <c r="AT16" i="2" s="1"/>
  <c r="BC22" i="2"/>
  <c r="AT22" i="2" s="1"/>
  <c r="AY25" i="2"/>
  <c r="AR25" i="2" s="1"/>
  <c r="BC28" i="2"/>
  <c r="AT28" i="2" s="1"/>
  <c r="AY26" i="2"/>
  <c r="AR26" i="2" s="1"/>
  <c r="AY32" i="2"/>
  <c r="AR32" i="2" s="1"/>
  <c r="AP36" i="2"/>
  <c r="BC41" i="2"/>
  <c r="AT41" i="2" s="1"/>
  <c r="BC29" i="2"/>
  <c r="AT29" i="2" s="1"/>
  <c r="BC30" i="2"/>
  <c r="AT30" i="2" s="1"/>
  <c r="BC36" i="2"/>
  <c r="AT36" i="2" s="1"/>
  <c r="BC37" i="2"/>
  <c r="AT37" i="2" s="1"/>
  <c r="BC8" i="2"/>
  <c r="AT8" i="2" s="1"/>
  <c r="AY11" i="2"/>
  <c r="AR11" i="2" s="1"/>
  <c r="BC13" i="2"/>
  <c r="AT13" i="2" s="1"/>
  <c r="AP14" i="2"/>
  <c r="AY16" i="2"/>
  <c r="AR16" i="2" s="1"/>
  <c r="BC19" i="2"/>
  <c r="AT19" i="2" s="1"/>
  <c r="AP20" i="2"/>
  <c r="AY22" i="2"/>
  <c r="AR22" i="2" s="1"/>
  <c r="BC25" i="2"/>
  <c r="AT25" i="2" s="1"/>
  <c r="AP26" i="2"/>
  <c r="AY28" i="2"/>
  <c r="AR28" i="2" s="1"/>
  <c r="BC31" i="2"/>
  <c r="AT31" i="2" s="1"/>
  <c r="AP32" i="2"/>
  <c r="AY35" i="2"/>
  <c r="AR35" i="2" s="1"/>
  <c r="BC38" i="2"/>
  <c r="AT38" i="2" s="1"/>
  <c r="H4" i="2"/>
  <c r="AP18" i="2"/>
  <c r="AP30" i="2"/>
  <c r="AP42" i="2"/>
  <c r="X4" i="2" l="1"/>
  <c r="L4" i="2"/>
</calcChain>
</file>

<file path=xl/sharedStrings.xml><?xml version="1.0" encoding="utf-8"?>
<sst xmlns="http://schemas.openxmlformats.org/spreadsheetml/2006/main" count="50" uniqueCount="43">
  <si>
    <t>教室名</t>
    <rPh sb="0" eb="1">
      <t>キョウ</t>
    </rPh>
    <rPh sb="1" eb="2">
      <t>シツ</t>
    </rPh>
    <rPh sb="2" eb="3">
      <t>メイ</t>
    </rPh>
    <phoneticPr fontId="1"/>
  </si>
  <si>
    <t>教室</t>
    <rPh sb="0" eb="1">
      <t>キョウ</t>
    </rPh>
    <rPh sb="1" eb="2">
      <t>シツ</t>
    </rPh>
    <phoneticPr fontId="1"/>
  </si>
  <si>
    <t>講師氏名</t>
    <rPh sb="0" eb="2">
      <t>コウシ</t>
    </rPh>
    <rPh sb="2" eb="4">
      <t>シメイ</t>
    </rPh>
    <phoneticPr fontId="1"/>
  </si>
  <si>
    <t>月分</t>
    <rPh sb="0" eb="2">
      <t>ガツブン</t>
    </rPh>
    <phoneticPr fontId="1"/>
  </si>
  <si>
    <t>月26日</t>
    <rPh sb="0" eb="1">
      <t>ガツ</t>
    </rPh>
    <rPh sb="3" eb="4">
      <t>ニチ</t>
    </rPh>
    <phoneticPr fontId="1"/>
  </si>
  <si>
    <t>～</t>
    <phoneticPr fontId="1"/>
  </si>
  <si>
    <t>月25日</t>
    <rPh sb="0" eb="1">
      <t>ガツ</t>
    </rPh>
    <rPh sb="3" eb="4">
      <t>ニチ</t>
    </rPh>
    <phoneticPr fontId="1"/>
  </si>
  <si>
    <t>勤務コマ数</t>
    <rPh sb="0" eb="2">
      <t>キンム</t>
    </rPh>
    <rPh sb="4" eb="5">
      <t>スウ</t>
    </rPh>
    <phoneticPr fontId="1"/>
  </si>
  <si>
    <t>勤務日数</t>
    <rPh sb="0" eb="2">
      <t>キンム</t>
    </rPh>
    <rPh sb="2" eb="4">
      <t>ニッスウ</t>
    </rPh>
    <phoneticPr fontId="1"/>
  </si>
  <si>
    <t>事務時間（分）</t>
    <rPh sb="0" eb="2">
      <t>ジム</t>
    </rPh>
    <rPh sb="2" eb="4">
      <t>ジカン</t>
    </rPh>
    <rPh sb="5" eb="6">
      <t>フン</t>
    </rPh>
    <phoneticPr fontId="1"/>
  </si>
  <si>
    <t>日次手当</t>
    <rPh sb="0" eb="2">
      <t>ニチジ</t>
    </rPh>
    <rPh sb="2" eb="4">
      <t>テアテ</t>
    </rPh>
    <phoneticPr fontId="1"/>
  </si>
  <si>
    <t>交通費</t>
    <rPh sb="0" eb="3">
      <t>コウツウヒ</t>
    </rPh>
    <phoneticPr fontId="1"/>
  </si>
  <si>
    <t>研修時間（分）</t>
    <rPh sb="0" eb="2">
      <t>ケンシュウ</t>
    </rPh>
    <rPh sb="2" eb="4">
      <t>ジカン</t>
    </rPh>
    <rPh sb="5" eb="6">
      <t>フン</t>
    </rPh>
    <phoneticPr fontId="1"/>
  </si>
  <si>
    <t>時間外（分）</t>
    <rPh sb="0" eb="2">
      <t>ジカン</t>
    </rPh>
    <rPh sb="2" eb="3">
      <t>ガイ</t>
    </rPh>
    <rPh sb="4" eb="5">
      <t>フン</t>
    </rPh>
    <phoneticPr fontId="1"/>
  </si>
  <si>
    <t>超過（分）</t>
    <rPh sb="0" eb="2">
      <t>チョウカ</t>
    </rPh>
    <phoneticPr fontId="1"/>
  </si>
  <si>
    <t>深夜（分）</t>
    <rPh sb="0" eb="2">
      <t>シンヤ</t>
    </rPh>
    <phoneticPr fontId="1"/>
  </si>
  <si>
    <t>①</t>
    <phoneticPr fontId="1"/>
  </si>
  <si>
    <t>②</t>
    <phoneticPr fontId="1"/>
  </si>
  <si>
    <t>勤務日</t>
    <rPh sb="0" eb="3">
      <t>キンムビ</t>
    </rPh>
    <phoneticPr fontId="1"/>
  </si>
  <si>
    <t>勤務コマ</t>
    <rPh sb="0" eb="2">
      <t>キンム</t>
    </rPh>
    <phoneticPr fontId="1"/>
  </si>
  <si>
    <t>コマ数</t>
    <rPh sb="2" eb="3">
      <t>スウ</t>
    </rPh>
    <phoneticPr fontId="1"/>
  </si>
  <si>
    <t>ヘルプ
勤務教室</t>
    <rPh sb="4" eb="8">
      <t>キンムキョウシツ</t>
    </rPh>
    <phoneticPr fontId="1"/>
  </si>
  <si>
    <t>授業業務</t>
    <rPh sb="0" eb="2">
      <t>ジュギョウ</t>
    </rPh>
    <rPh sb="2" eb="4">
      <t>ギョウム</t>
    </rPh>
    <phoneticPr fontId="1"/>
  </si>
  <si>
    <t>休憩</t>
    <rPh sb="0" eb="2">
      <t>キュウケイ</t>
    </rPh>
    <phoneticPr fontId="1"/>
  </si>
  <si>
    <t>事務業務</t>
    <rPh sb="0" eb="2">
      <t>ジム</t>
    </rPh>
    <rPh sb="2" eb="4">
      <t>ギョウム</t>
    </rPh>
    <phoneticPr fontId="1"/>
  </si>
  <si>
    <t>日次
手当</t>
    <rPh sb="0" eb="2">
      <t>ニチジ</t>
    </rPh>
    <rPh sb="3" eb="5">
      <t>テアテ</t>
    </rPh>
    <phoneticPr fontId="1"/>
  </si>
  <si>
    <t>交通費</t>
    <rPh sb="0" eb="2">
      <t>コウツウ</t>
    </rPh>
    <rPh sb="2" eb="3">
      <t>ヒ</t>
    </rPh>
    <phoneticPr fontId="1"/>
  </si>
  <si>
    <t>研修（実施会場）/自習教室</t>
    <rPh sb="0" eb="2">
      <t>ケンシュウ</t>
    </rPh>
    <rPh sb="9" eb="11">
      <t>ジシュウ</t>
    </rPh>
    <rPh sb="11" eb="12">
      <t>キョウ</t>
    </rPh>
    <rPh sb="12" eb="13">
      <t>シツ</t>
    </rPh>
    <phoneticPr fontId="1"/>
  </si>
  <si>
    <t>時間外</t>
    <rPh sb="0" eb="2">
      <t>ジカン</t>
    </rPh>
    <rPh sb="2" eb="3">
      <t>ガイ</t>
    </rPh>
    <phoneticPr fontId="1"/>
  </si>
  <si>
    <t>超過</t>
    <rPh sb="0" eb="2">
      <t>チョウカ</t>
    </rPh>
    <phoneticPr fontId="1"/>
  </si>
  <si>
    <t>深夜</t>
    <rPh sb="0" eb="2">
      <t>シンヤ</t>
    </rPh>
    <phoneticPr fontId="1"/>
  </si>
  <si>
    <t>日時
相当</t>
    <rPh sb="0" eb="2">
      <t>ニチジ</t>
    </rPh>
    <rPh sb="3" eb="5">
      <t>ソウトウ</t>
    </rPh>
    <phoneticPr fontId="1"/>
  </si>
  <si>
    <t>1コマ</t>
    <phoneticPr fontId="1"/>
  </si>
  <si>
    <t>超過
対象</t>
    <rPh sb="0" eb="2">
      <t>チョウカ</t>
    </rPh>
    <rPh sb="3" eb="5">
      <t>タイショウ</t>
    </rPh>
    <phoneticPr fontId="1"/>
  </si>
  <si>
    <t>勤務
時間</t>
    <rPh sb="0" eb="2">
      <t>キンム</t>
    </rPh>
    <rPh sb="3" eb="5">
      <t>ジカン</t>
    </rPh>
    <phoneticPr fontId="1"/>
  </si>
  <si>
    <t>授業
深夜</t>
    <rPh sb="0" eb="2">
      <t>ジュギョウ</t>
    </rPh>
    <rPh sb="3" eb="5">
      <t>シンヤ</t>
    </rPh>
    <phoneticPr fontId="1"/>
  </si>
  <si>
    <t>事務
深夜</t>
    <rPh sb="0" eb="2">
      <t>ジム</t>
    </rPh>
    <rPh sb="3" eb="5">
      <t>シンヤ</t>
    </rPh>
    <phoneticPr fontId="1"/>
  </si>
  <si>
    <t>研修
深夜</t>
    <rPh sb="0" eb="2">
      <t>ケンシュウ</t>
    </rPh>
    <rPh sb="3" eb="5">
      <t>シンヤ</t>
    </rPh>
    <phoneticPr fontId="1"/>
  </si>
  <si>
    <t>深夜
合計</t>
    <rPh sb="0" eb="2">
      <t>シンヤ</t>
    </rPh>
    <rPh sb="3" eb="5">
      <t>ゴウケイ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</si>
  <si>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</si>
  <si>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</si>
  <si>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時間</t>
    <rPh sb="0" eb="2">
      <t>ジカン</t>
    </rPh>
    <phoneticPr fontId="1"/>
  </si>
  <si>
    <t>内容・会場</t>
    <rPh sb="0" eb="2">
      <t>ナイヨウ</t>
    </rPh>
    <rPh sb="3" eb="5">
      <t>カイジョウ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</si>
</sst>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h:mm;@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16"/>
      <color theme="0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b/>
      <sz val="12"/>
      <color theme="1"/>
      <name val="ＭＳ Ｐゴシック"/>
      <family val="2"/>
      <charset val="128"/>
    </font>
    <font>
      <b/>
      <sz val="14"/>
      <color theme="1"/>
      <name val="ＭＳ Ｐゴシック"/>
      <family val="2"/>
      <charset val="128"/>
    </font>
    <font>
      <sz val="10"/>
      <color theme="1"/>
      <name val="ＭＳ Ｐゴシック"/>
      <family val="2"/>
      <charset val="128"/>
    </font>
    <font>
      <sz val="8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color theme="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/>
      <right style="hair">
        <color auto="1"/>
      </right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double">
        <color indexed="64"/>
      </top>
      <bottom style="thin">
        <color auto="1"/>
      </bottom>
      <diagonal/>
    </border>
    <border>
      <left/>
      <right style="hair">
        <color auto="1"/>
      </right>
      <top style="double">
        <color indexed="64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1" applyFont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20" fontId="5" fillId="0" borderId="9" xfId="1" applyNumberFormat="1" applyFont="1" applyBorder="1">
      <alignment vertical="center"/>
    </xf>
    <xf numFmtId="20" fontId="5" fillId="0" borderId="44" xfId="1" applyNumberFormat="1" applyFont="1" applyBorder="1">
      <alignment vertical="center"/>
    </xf>
    <xf numFmtId="20" fontId="5" fillId="0" borderId="21" xfId="1" applyNumberFormat="1" applyFont="1" applyBorder="1">
      <alignment vertical="center"/>
    </xf>
    <xf numFmtId="20" fontId="5" fillId="0" borderId="8" xfId="1" applyNumberFormat="1" applyFont="1" applyBorder="1">
      <alignment vertical="center"/>
    </xf>
    <xf numFmtId="0" fontId="9" fillId="0" borderId="0" xfId="1" applyFont="1">
      <alignment vertical="center"/>
    </xf>
    <xf numFmtId="14" fontId="10" fillId="0" borderId="0" xfId="1" applyNumberFormat="1" applyFont="1">
      <alignment vertical="center"/>
    </xf>
    <xf numFmtId="0" fontId="6" fillId="0" borderId="0" xfId="1" applyFont="1">
      <alignment vertical="center"/>
    </xf>
    <xf numFmtId="0" fontId="14" fillId="0" borderId="0" xfId="1" applyFont="1">
      <alignment vertical="center"/>
    </xf>
    <xf numFmtId="0" fontId="16" fillId="0" borderId="43" xfId="1" applyFont="1" applyBorder="1" applyAlignment="1">
      <alignment horizontal="center" vertical="center" shrinkToFit="1"/>
    </xf>
    <xf numFmtId="0" fontId="16" fillId="0" borderId="50" xfId="1" applyFont="1" applyBorder="1" applyAlignment="1">
      <alignment horizontal="center" vertical="center" shrinkToFit="1"/>
    </xf>
    <xf numFmtId="178" fontId="14" fillId="2" borderId="50" xfId="1" applyNumberFormat="1" applyFont="1" applyFill="1" applyBorder="1" applyAlignment="1" applyProtection="1">
      <alignment horizontal="center" vertical="center" shrinkToFit="1"/>
      <protection locked="0"/>
    </xf>
    <xf numFmtId="178" fontId="14" fillId="2" borderId="51" xfId="1" applyNumberFormat="1" applyFont="1" applyFill="1" applyBorder="1" applyAlignment="1" applyProtection="1">
      <alignment horizontal="center" vertical="center" shrinkToFit="1"/>
      <protection locked="0"/>
    </xf>
    <xf numFmtId="20" fontId="14" fillId="0" borderId="46" xfId="1" applyNumberFormat="1" applyFont="1" applyBorder="1" applyAlignment="1">
      <alignment horizontal="center" vertical="center" shrinkToFit="1"/>
    </xf>
    <xf numFmtId="20" fontId="14" fillId="0" borderId="47" xfId="1" applyNumberFormat="1" applyFont="1" applyBorder="1" applyAlignment="1">
      <alignment horizontal="center" vertical="center" shrinkToFit="1"/>
    </xf>
    <xf numFmtId="20" fontId="16" fillId="0" borderId="19" xfId="1" applyNumberFormat="1" applyFont="1" applyBorder="1" applyAlignment="1">
      <alignment horizontal="center" vertical="center" shrinkToFit="1"/>
    </xf>
    <xf numFmtId="20" fontId="16" fillId="0" borderId="51" xfId="1" applyNumberFormat="1" applyFont="1" applyBorder="1" applyAlignment="1">
      <alignment horizontal="center" vertical="center" shrinkToFit="1"/>
    </xf>
    <xf numFmtId="20" fontId="14" fillId="0" borderId="50" xfId="1" applyNumberFormat="1" applyFont="1" applyBorder="1" applyAlignment="1">
      <alignment horizontal="center" vertical="center" shrinkToFit="1"/>
    </xf>
    <xf numFmtId="20" fontId="14" fillId="0" borderId="51" xfId="1" applyNumberFormat="1" applyFont="1" applyBorder="1" applyAlignment="1">
      <alignment horizontal="center" vertical="center" shrinkToFit="1"/>
    </xf>
    <xf numFmtId="20" fontId="14" fillId="0" borderId="21" xfId="1" applyNumberFormat="1" applyFont="1" applyBorder="1" applyAlignment="1">
      <alignment horizontal="center" vertical="center" shrinkToFit="1"/>
    </xf>
    <xf numFmtId="178" fontId="14" fillId="2" borderId="17" xfId="1" applyNumberFormat="1" applyFont="1" applyFill="1" applyBorder="1" applyAlignment="1" applyProtection="1">
      <alignment horizontal="center" vertical="center" shrinkToFit="1"/>
      <protection locked="0"/>
    </xf>
    <xf numFmtId="178" fontId="14" fillId="0" borderId="50" xfId="1" applyNumberFormat="1" applyFont="1" applyBorder="1" applyAlignment="1">
      <alignment horizontal="center" vertical="center" shrinkToFit="1"/>
    </xf>
    <xf numFmtId="178" fontId="14" fillId="0" borderId="21" xfId="1" applyNumberFormat="1" applyFont="1" applyBorder="1" applyAlignment="1">
      <alignment horizontal="center" vertical="center" shrinkToFit="1"/>
    </xf>
    <xf numFmtId="0" fontId="14" fillId="0" borderId="40" xfId="1" applyFont="1" applyBorder="1" applyAlignment="1">
      <alignment horizontal="center" vertical="center" shrinkToFit="1"/>
    </xf>
    <xf numFmtId="0" fontId="14" fillId="0" borderId="44" xfId="1" applyFont="1" applyBorder="1" applyAlignment="1">
      <alignment horizontal="center" vertical="center" shrinkToFit="1"/>
    </xf>
    <xf numFmtId="0" fontId="14" fillId="4" borderId="40" xfId="1" applyFont="1" applyFill="1" applyBorder="1" applyAlignment="1" applyProtection="1">
      <alignment horizontal="center" vertical="center" shrinkToFit="1"/>
      <protection locked="0"/>
    </xf>
    <xf numFmtId="0" fontId="14" fillId="4" borderId="41" xfId="1" applyFont="1" applyFill="1" applyBorder="1" applyAlignment="1" applyProtection="1">
      <alignment horizontal="center" vertical="center" shrinkToFit="1"/>
      <protection locked="0"/>
    </xf>
    <xf numFmtId="0" fontId="14" fillId="2" borderId="19" xfId="1" applyFont="1" applyFill="1" applyBorder="1" applyAlignment="1" applyProtection="1">
      <alignment horizontal="center" vertical="center" shrinkToFit="1"/>
      <protection locked="0"/>
    </xf>
    <xf numFmtId="0" fontId="14" fillId="2" borderId="20" xfId="1" applyFont="1" applyFill="1" applyBorder="1" applyAlignment="1" applyProtection="1">
      <alignment horizontal="center" vertical="center" shrinkToFit="1"/>
      <protection locked="0"/>
    </xf>
    <xf numFmtId="0" fontId="14" fillId="2" borderId="51" xfId="1" applyFont="1" applyFill="1" applyBorder="1" applyAlignment="1" applyProtection="1">
      <alignment horizontal="center" vertical="center" shrinkToFit="1"/>
      <protection locked="0"/>
    </xf>
    <xf numFmtId="56" fontId="14" fillId="2" borderId="19" xfId="1" applyNumberFormat="1" applyFont="1" applyFill="1" applyBorder="1" applyAlignment="1" applyProtection="1">
      <alignment horizontal="center" vertical="center" shrinkToFit="1"/>
      <protection locked="0"/>
    </xf>
    <xf numFmtId="56" fontId="14" fillId="2" borderId="20" xfId="1" applyNumberFormat="1" applyFont="1" applyFill="1" applyBorder="1" applyAlignment="1" applyProtection="1">
      <alignment horizontal="center" vertical="center" shrinkToFit="1"/>
      <protection locked="0"/>
    </xf>
    <xf numFmtId="56" fontId="14" fillId="2" borderId="51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7" xfId="1" applyFont="1" applyBorder="1" applyAlignment="1">
      <alignment horizontal="center" vertical="center" shrinkToFit="1"/>
    </xf>
    <xf numFmtId="0" fontId="17" fillId="0" borderId="18" xfId="1" applyFont="1" applyBorder="1" applyAlignment="1">
      <alignment horizontal="center" vertical="center" shrinkToFit="1"/>
    </xf>
    <xf numFmtId="0" fontId="14" fillId="0" borderId="19" xfId="1" applyFont="1" applyBorder="1" applyAlignment="1" applyProtection="1">
      <alignment horizontal="center" vertical="center" shrinkToFit="1"/>
      <protection locked="0"/>
    </xf>
    <xf numFmtId="0" fontId="14" fillId="0" borderId="20" xfId="1" applyFont="1" applyBorder="1" applyAlignment="1" applyProtection="1">
      <alignment horizontal="center" vertical="center" shrinkToFit="1"/>
      <protection locked="0"/>
    </xf>
    <xf numFmtId="0" fontId="14" fillId="0" borderId="21" xfId="1" applyFont="1" applyBorder="1" applyAlignment="1" applyProtection="1">
      <alignment horizontal="center" vertical="center" shrinkToFit="1"/>
      <protection locked="0"/>
    </xf>
    <xf numFmtId="20" fontId="14" fillId="0" borderId="19" xfId="1" applyNumberFormat="1" applyFont="1" applyBorder="1" applyAlignment="1" applyProtection="1">
      <alignment horizontal="center" vertical="center" shrinkToFit="1"/>
      <protection locked="0"/>
    </xf>
    <xf numFmtId="20" fontId="14" fillId="0" borderId="51" xfId="1" applyNumberFormat="1" applyFont="1" applyBorder="1" applyAlignment="1" applyProtection="1">
      <alignment horizontal="center" vertical="center" shrinkToFit="1"/>
      <protection locked="0"/>
    </xf>
    <xf numFmtId="20" fontId="14" fillId="0" borderId="50" xfId="1" applyNumberFormat="1" applyFont="1" applyBorder="1" applyAlignment="1" applyProtection="1">
      <alignment horizontal="center" vertical="center" shrinkToFit="1"/>
      <protection locked="0"/>
    </xf>
    <xf numFmtId="20" fontId="14" fillId="0" borderId="21" xfId="1" applyNumberFormat="1" applyFont="1" applyBorder="1" applyAlignment="1" applyProtection="1">
      <alignment horizontal="center" vertical="center" shrinkToFit="1"/>
      <protection locked="0"/>
    </xf>
    <xf numFmtId="20" fontId="14" fillId="0" borderId="40" xfId="1" applyNumberFormat="1" applyFont="1" applyBorder="1" applyAlignment="1" applyProtection="1">
      <alignment horizontal="center" vertical="center" shrinkToFit="1"/>
      <protection locked="0"/>
    </xf>
    <xf numFmtId="20" fontId="14" fillId="0" borderId="44" xfId="1" applyNumberFormat="1" applyFont="1" applyBorder="1" applyAlignment="1" applyProtection="1">
      <alignment horizontal="center" vertical="center" shrinkToFit="1"/>
      <protection locked="0"/>
    </xf>
    <xf numFmtId="178" fontId="14" fillId="2" borderId="22" xfId="1" applyNumberFormat="1" applyFont="1" applyFill="1" applyBorder="1" applyAlignment="1" applyProtection="1">
      <alignment horizontal="center" vertical="center" shrinkToFit="1"/>
      <protection locked="0"/>
    </xf>
    <xf numFmtId="20" fontId="14" fillId="0" borderId="48" xfId="1" applyNumberFormat="1" applyFont="1" applyBorder="1" applyAlignment="1">
      <alignment horizontal="center" vertical="center" shrinkToFit="1"/>
    </xf>
    <xf numFmtId="20" fontId="14" fillId="0" borderId="12" xfId="1" applyNumberFormat="1" applyFont="1" applyBorder="1" applyAlignment="1">
      <alignment horizontal="center" vertical="center" shrinkToFit="1"/>
    </xf>
    <xf numFmtId="178" fontId="14" fillId="2" borderId="42" xfId="1" applyNumberFormat="1" applyFont="1" applyFill="1" applyBorder="1" applyAlignment="1" applyProtection="1">
      <alignment horizontal="center" vertical="center" shrinkToFit="1"/>
      <protection locked="0"/>
    </xf>
    <xf numFmtId="178" fontId="14" fillId="2" borderId="46" xfId="1" applyNumberFormat="1" applyFont="1" applyFill="1" applyBorder="1" applyAlignment="1" applyProtection="1">
      <alignment horizontal="center" vertical="center" shrinkToFit="1"/>
      <protection locked="0"/>
    </xf>
    <xf numFmtId="178" fontId="14" fillId="2" borderId="48" xfId="1" applyNumberFormat="1" applyFont="1" applyFill="1" applyBorder="1" applyAlignment="1" applyProtection="1">
      <alignment horizontal="center" vertical="center" shrinkToFit="1"/>
      <protection locked="0"/>
    </xf>
    <xf numFmtId="178" fontId="14" fillId="2" borderId="49" xfId="1" applyNumberFormat="1" applyFont="1" applyFill="1" applyBorder="1" applyAlignment="1" applyProtection="1">
      <alignment horizontal="center" vertical="center" shrinkToFit="1"/>
      <protection locked="0"/>
    </xf>
    <xf numFmtId="20" fontId="16" fillId="0" borderId="10" xfId="1" applyNumberFormat="1" applyFont="1" applyBorder="1" applyAlignment="1">
      <alignment horizontal="center" vertical="center" shrinkToFit="1"/>
    </xf>
    <xf numFmtId="20" fontId="16" fillId="0" borderId="49" xfId="1" applyNumberFormat="1" applyFont="1" applyBorder="1" applyAlignment="1">
      <alignment horizontal="center" vertical="center" shrinkToFit="1"/>
    </xf>
    <xf numFmtId="0" fontId="14" fillId="2" borderId="40" xfId="1" applyFont="1" applyFill="1" applyBorder="1" applyAlignment="1" applyProtection="1">
      <alignment horizontal="center" vertical="center" shrinkToFit="1"/>
      <protection locked="0"/>
    </xf>
    <xf numFmtId="0" fontId="14" fillId="2" borderId="41" xfId="1" applyFont="1" applyFill="1" applyBorder="1" applyAlignment="1" applyProtection="1">
      <alignment horizontal="center" vertical="center" shrinkToFit="1"/>
      <protection locked="0"/>
    </xf>
    <xf numFmtId="0" fontId="14" fillId="2" borderId="42" xfId="1" applyFont="1" applyFill="1" applyBorder="1" applyAlignment="1" applyProtection="1">
      <alignment horizontal="center" vertical="center" shrinkToFit="1"/>
      <protection locked="0"/>
    </xf>
    <xf numFmtId="20" fontId="14" fillId="2" borderId="40" xfId="1" applyNumberFormat="1" applyFont="1" applyFill="1" applyBorder="1" applyAlignment="1" applyProtection="1">
      <alignment horizontal="center" vertical="center" shrinkToFit="1"/>
      <protection locked="0"/>
    </xf>
    <xf numFmtId="20" fontId="14" fillId="0" borderId="10" xfId="1" applyNumberFormat="1" applyFont="1" applyBorder="1" applyAlignment="1" applyProtection="1">
      <alignment horizontal="center" vertical="center" shrinkToFit="1"/>
      <protection locked="0"/>
    </xf>
    <xf numFmtId="20" fontId="14" fillId="0" borderId="12" xfId="1" applyNumberFormat="1" applyFont="1" applyBorder="1" applyAlignment="1" applyProtection="1">
      <alignment horizontal="center" vertical="center" shrinkToFit="1"/>
      <protection locked="0"/>
    </xf>
    <xf numFmtId="178" fontId="14" fillId="2" borderId="45" xfId="1" applyNumberFormat="1" applyFont="1" applyFill="1" applyBorder="1" applyAlignment="1" applyProtection="1">
      <alignment horizontal="center" vertical="center" shrinkToFit="1"/>
      <protection locked="0"/>
    </xf>
    <xf numFmtId="178" fontId="14" fillId="0" borderId="46" xfId="1" applyNumberFormat="1" applyFont="1" applyBorder="1" applyAlignment="1">
      <alignment horizontal="center" vertical="center" shrinkToFit="1"/>
    </xf>
    <xf numFmtId="178" fontId="14" fillId="0" borderId="47" xfId="1" applyNumberFormat="1" applyFont="1" applyBorder="1" applyAlignment="1">
      <alignment horizontal="center" vertical="center" shrinkToFit="1"/>
    </xf>
    <xf numFmtId="56" fontId="14" fillId="2" borderId="40" xfId="1" applyNumberFormat="1" applyFont="1" applyFill="1" applyBorder="1" applyAlignment="1" applyProtection="1">
      <alignment horizontal="center" vertical="center" shrinkToFit="1"/>
      <protection locked="0"/>
    </xf>
    <xf numFmtId="56" fontId="14" fillId="2" borderId="41" xfId="1" applyNumberFormat="1" applyFont="1" applyFill="1" applyBorder="1" applyAlignment="1" applyProtection="1">
      <alignment horizontal="center" vertical="center" shrinkToFit="1"/>
      <protection locked="0"/>
    </xf>
    <xf numFmtId="56" fontId="14" fillId="2" borderId="42" xfId="1" applyNumberFormat="1" applyFont="1" applyFill="1" applyBorder="1" applyAlignment="1" applyProtection="1">
      <alignment horizontal="center" vertical="center" shrinkToFit="1"/>
      <protection locked="0"/>
    </xf>
    <xf numFmtId="0" fontId="14" fillId="0" borderId="40" xfId="1" applyFont="1" applyBorder="1" applyAlignment="1" applyProtection="1">
      <alignment horizontal="center" vertical="center" shrinkToFit="1"/>
      <protection locked="0"/>
    </xf>
    <xf numFmtId="0" fontId="14" fillId="0" borderId="41" xfId="1" applyFont="1" applyBorder="1" applyAlignment="1" applyProtection="1">
      <alignment horizontal="center" vertical="center" shrinkToFit="1"/>
      <protection locked="0"/>
    </xf>
    <xf numFmtId="0" fontId="14" fillId="0" borderId="44" xfId="1" applyFont="1" applyBorder="1" applyAlignment="1" applyProtection="1">
      <alignment horizontal="center" vertical="center" shrinkToFit="1"/>
      <protection locked="0"/>
    </xf>
    <xf numFmtId="20" fontId="14" fillId="0" borderId="45" xfId="1" applyNumberFormat="1" applyFont="1" applyBorder="1" applyAlignment="1" applyProtection="1">
      <alignment horizontal="center" vertical="center" shrinkToFit="1"/>
      <protection locked="0"/>
    </xf>
    <xf numFmtId="20" fontId="14" fillId="0" borderId="46" xfId="1" applyNumberFormat="1" applyFont="1" applyBorder="1" applyAlignment="1" applyProtection="1">
      <alignment horizontal="center" vertical="center" shrinkToFit="1"/>
      <protection locked="0"/>
    </xf>
    <xf numFmtId="20" fontId="14" fillId="0" borderId="47" xfId="1" applyNumberFormat="1" applyFont="1" applyBorder="1" applyAlignment="1" applyProtection="1">
      <alignment horizontal="center" vertical="center" shrinkToFit="1"/>
      <protection locked="0"/>
    </xf>
    <xf numFmtId="0" fontId="5" fillId="0" borderId="24" xfId="1" applyFont="1" applyBorder="1" applyAlignment="1">
      <alignment horizontal="center" vertical="center" wrapText="1"/>
    </xf>
    <xf numFmtId="0" fontId="5" fillId="0" borderId="39" xfId="1" applyFont="1" applyBorder="1" applyAlignment="1">
      <alignment horizontal="center" vertical="center" wrapText="1"/>
    </xf>
    <xf numFmtId="0" fontId="14" fillId="0" borderId="34" xfId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0" fontId="14" fillId="0" borderId="30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0" fontId="14" fillId="0" borderId="35" xfId="1" applyFont="1" applyBorder="1" applyAlignment="1">
      <alignment horizontal="center" vertical="center"/>
    </xf>
    <xf numFmtId="0" fontId="14" fillId="0" borderId="28" xfId="1" applyFont="1" applyBorder="1" applyAlignment="1">
      <alignment horizontal="center" vertical="center"/>
    </xf>
    <xf numFmtId="0" fontId="14" fillId="0" borderId="36" xfId="1" applyFont="1" applyBorder="1" applyAlignment="1">
      <alignment horizontal="center" vertical="center"/>
    </xf>
    <xf numFmtId="0" fontId="14" fillId="0" borderId="23" xfId="1" applyFont="1" applyBorder="1" applyAlignment="1">
      <alignment horizontal="center" vertical="center" wrapText="1"/>
    </xf>
    <xf numFmtId="0" fontId="14" fillId="0" borderId="15" xfId="1" applyFont="1" applyBorder="1" applyAlignment="1">
      <alignment horizontal="center" vertical="center" wrapText="1"/>
    </xf>
    <xf numFmtId="0" fontId="14" fillId="0" borderId="38" xfId="1" applyFont="1" applyBorder="1" applyAlignment="1">
      <alignment horizontal="center" vertical="center" wrapText="1"/>
    </xf>
    <xf numFmtId="0" fontId="14" fillId="0" borderId="27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14" fillId="0" borderId="22" xfId="1" applyFont="1" applyBorder="1" applyAlignment="1">
      <alignment horizontal="center" vertical="center" wrapText="1"/>
    </xf>
    <xf numFmtId="0" fontId="14" fillId="0" borderId="17" xfId="1" applyFont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4" fillId="0" borderId="25" xfId="1" applyFont="1" applyBorder="1" applyAlignment="1">
      <alignment horizontal="center" vertical="center" wrapText="1"/>
    </xf>
    <xf numFmtId="0" fontId="14" fillId="0" borderId="28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5" xfId="1" applyFont="1" applyBorder="1" applyAlignment="1">
      <alignment horizontal="center" vertical="center" wrapText="1"/>
    </xf>
    <xf numFmtId="0" fontId="15" fillId="0" borderId="26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center" vertical="center" wrapText="1"/>
    </xf>
    <xf numFmtId="0" fontId="14" fillId="0" borderId="20" xfId="1" applyFont="1" applyBorder="1" applyAlignment="1">
      <alignment horizontal="center" vertical="center" wrapText="1"/>
    </xf>
    <xf numFmtId="0" fontId="14" fillId="0" borderId="21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5" fillId="0" borderId="28" xfId="1" applyFont="1" applyBorder="1" applyAlignment="1">
      <alignment horizontal="center" vertical="center" wrapText="1"/>
    </xf>
    <xf numFmtId="0" fontId="14" fillId="0" borderId="37" xfId="1" applyFont="1" applyBorder="1" applyAlignment="1">
      <alignment horizontal="center" vertical="center"/>
    </xf>
    <xf numFmtId="177" fontId="12" fillId="0" borderId="9" xfId="1" applyNumberFormat="1" applyFont="1" applyBorder="1" applyAlignment="1">
      <alignment horizontal="center" vertical="center" shrinkToFit="1"/>
    </xf>
    <xf numFmtId="38" fontId="13" fillId="0" borderId="9" xfId="2" applyFont="1" applyBorder="1" applyAlignment="1" applyProtection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4" fillId="0" borderId="14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 wrapText="1"/>
    </xf>
    <xf numFmtId="0" fontId="15" fillId="0" borderId="1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shrinkToFit="1"/>
    </xf>
    <xf numFmtId="38" fontId="12" fillId="0" borderId="9" xfId="2" applyFont="1" applyBorder="1" applyAlignment="1" applyProtection="1">
      <alignment horizontal="center" vertical="center" shrinkToFit="1"/>
    </xf>
    <xf numFmtId="38" fontId="12" fillId="0" borderId="10" xfId="2" applyFont="1" applyBorder="1" applyAlignment="1" applyProtection="1">
      <alignment horizontal="center" vertical="center" shrinkToFit="1"/>
    </xf>
    <xf numFmtId="38" fontId="12" fillId="0" borderId="11" xfId="2" applyFont="1" applyBorder="1" applyAlignment="1" applyProtection="1">
      <alignment horizontal="center" vertical="center" shrinkToFit="1"/>
    </xf>
    <xf numFmtId="38" fontId="12" fillId="0" borderId="12" xfId="2" applyFont="1" applyBorder="1" applyAlignment="1" applyProtection="1">
      <alignment horizontal="center" vertical="center" shrinkToFit="1"/>
    </xf>
    <xf numFmtId="0" fontId="8" fillId="0" borderId="2" xfId="1" applyFont="1" applyBorder="1" applyAlignment="1">
      <alignment horizontal="left" vertical="center" shrinkToFit="1"/>
    </xf>
    <xf numFmtId="0" fontId="8" fillId="0" borderId="4" xfId="1" applyFont="1" applyBorder="1" applyAlignment="1">
      <alignment horizontal="left" vertical="center" shrinkToFit="1"/>
    </xf>
    <xf numFmtId="0" fontId="11" fillId="3" borderId="7" xfId="1" applyFont="1" applyFill="1" applyBorder="1" applyAlignment="1">
      <alignment horizontal="center" vertical="center" shrinkToFit="1"/>
    </xf>
    <xf numFmtId="176" fontId="7" fillId="0" borderId="2" xfId="1" applyNumberFormat="1" applyFont="1" applyBorder="1" applyAlignment="1">
      <alignment horizontal="right" vertical="center" shrinkToFit="1"/>
    </xf>
    <xf numFmtId="0" fontId="6" fillId="0" borderId="2" xfId="1" applyFont="1" applyBorder="1" applyAlignment="1">
      <alignment horizontal="center" vertical="center" shrinkToFit="1"/>
    </xf>
    <xf numFmtId="0" fontId="8" fillId="0" borderId="2" xfId="1" applyFont="1" applyBorder="1" applyAlignment="1">
      <alignment horizontal="right" vertical="center" shrinkToFit="1"/>
    </xf>
    <xf numFmtId="0" fontId="9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shrinkToFit="1"/>
    </xf>
    <xf numFmtId="0" fontId="7" fillId="0" borderId="3" xfId="1" applyFont="1" applyBorder="1" applyAlignment="1">
      <alignment horizontal="center" vertical="center" shrinkToFit="1"/>
    </xf>
    <xf numFmtId="0" fontId="7" fillId="0" borderId="2" xfId="1" applyFont="1" applyBorder="1" applyAlignment="1">
      <alignment horizontal="center" vertical="center" shrinkToFit="1"/>
    </xf>
    <xf numFmtId="0" fontId="6" fillId="0" borderId="4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0" fontId="6" fillId="0" borderId="6" xfId="1" applyFont="1" applyBorder="1" applyAlignment="1">
      <alignment horizontal="center" vertical="center" shrinkToFit="1"/>
    </xf>
    <xf numFmtId="0" fontId="7" fillId="2" borderId="3" xfId="1" applyFont="1" applyFill="1" applyBorder="1" applyAlignment="1">
      <alignment horizontal="center" vertical="center" shrinkToFit="1"/>
    </xf>
    <xf numFmtId="0" fontId="7" fillId="2" borderId="2" xfId="1" applyFont="1" applyFill="1" applyBorder="1" applyAlignment="1">
      <alignment horizontal="center" vertical="center" shrinkToFit="1"/>
    </xf>
    <xf numFmtId="0" fontId="7" fillId="2" borderId="4" xfId="1" applyFont="1" applyFill="1" applyBorder="1" applyAlignment="1">
      <alignment horizontal="center" vertical="center" shrinkToFit="1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3">
    <cellStyle name="桁区切り 2" xfId="2" xr:uid="{08827B69-31B9-F34C-971B-B4E428CE527F}"/>
    <cellStyle name="標準" xfId="0" builtinId="0"/>
    <cellStyle name="標準 2" xfId="1" xr:uid="{F0F2C193-A838-0645-B5C4-C3C53754F7AD}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theme="0"/>
      </font>
    </dxf>
    <dxf>
      <font>
        <color rgb="FFFF000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53A2-B103-AD48-B9FE-A5D3A0CD6631}">
  <dimension ref="A1:BC43"/>
  <sheetViews>
    <sheetView showZeros="0" tabSelected="1" view="pageBreakPreview" zoomScaleNormal="100" zoomScaleSheetLayoutView="100" workbookViewId="0"/>
  </sheetViews>
  <sheetFormatPr baseColWidth="10" defaultColWidth="7.7109375" defaultRowHeight="18"/>
  <cols>
    <col min="1" max="47" width="2.28515625" style="2" customWidth="1"/>
    <col min="48" max="49" width="4.5703125" style="2" hidden="1" customWidth="1"/>
    <col min="50" max="53" width="4" style="2" hidden="1" customWidth="1"/>
    <col min="54" max="55" width="0" style="2" hidden="1" customWidth="1"/>
    <col min="56" max="16384" width="7.7109375" style="2"/>
  </cols>
  <sheetData>
    <row r="1" spans="1:55" s="1" customFormat="1" ht="24" customHeight="1" thickBot="1">
      <c r="A1" s="8"/>
      <c r="B1" s="137" t="s">
        <v>0</v>
      </c>
      <c r="C1" s="134"/>
      <c r="D1" s="134"/>
      <c r="E1" s="138"/>
      <c r="F1" s="139"/>
      <c r="G1" s="139"/>
      <c r="H1" s="139"/>
      <c r="I1" s="139"/>
      <c r="J1" s="139"/>
      <c r="K1" s="134" t="s">
        <v>1</v>
      </c>
      <c r="L1" s="140"/>
      <c r="M1" s="141" t="s">
        <v>2</v>
      </c>
      <c r="N1" s="142"/>
      <c r="O1" s="142"/>
      <c r="P1" s="142"/>
      <c r="Q1" s="143"/>
      <c r="R1" s="144"/>
      <c r="S1" s="144"/>
      <c r="T1" s="144"/>
      <c r="U1" s="144"/>
      <c r="V1" s="144"/>
      <c r="W1" s="144"/>
      <c r="X1" s="144"/>
      <c r="Y1" s="145"/>
      <c r="Z1" s="146"/>
      <c r="AA1" s="147"/>
      <c r="AB1" s="147"/>
      <c r="AC1" s="147"/>
      <c r="AD1" s="133"/>
      <c r="AE1" s="133"/>
      <c r="AF1" s="134" t="s">
        <v>3</v>
      </c>
      <c r="AG1" s="134"/>
      <c r="AH1" s="135"/>
      <c r="AI1" s="135"/>
      <c r="AJ1" s="130" t="s">
        <v>4</v>
      </c>
      <c r="AK1" s="130"/>
      <c r="AL1" s="130"/>
      <c r="AM1" s="136" t="s">
        <v>5</v>
      </c>
      <c r="AN1" s="136"/>
      <c r="AO1" s="135">
        <f>+AD1</f>
        <v>0</v>
      </c>
      <c r="AP1" s="135"/>
      <c r="AQ1" s="130" t="s">
        <v>6</v>
      </c>
      <c r="AR1" s="130"/>
      <c r="AS1" s="131"/>
      <c r="AT1" s="9"/>
      <c r="AU1" s="8"/>
    </row>
    <row r="2" spans="1:5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5" ht="19" thickBot="1">
      <c r="A3" s="10"/>
      <c r="B3" s="132" t="s">
        <v>7</v>
      </c>
      <c r="C3" s="132"/>
      <c r="D3" s="132"/>
      <c r="E3" s="132" t="s">
        <v>8</v>
      </c>
      <c r="F3" s="132"/>
      <c r="G3" s="132"/>
      <c r="H3" s="132" t="s">
        <v>9</v>
      </c>
      <c r="I3" s="132"/>
      <c r="J3" s="132"/>
      <c r="K3" s="132"/>
      <c r="L3" s="132" t="s">
        <v>10</v>
      </c>
      <c r="M3" s="132"/>
      <c r="N3" s="132"/>
      <c r="O3" s="132"/>
      <c r="P3" s="132" t="s">
        <v>11</v>
      </c>
      <c r="Q3" s="132"/>
      <c r="R3" s="132"/>
      <c r="S3" s="132"/>
      <c r="T3" s="132" t="s">
        <v>12</v>
      </c>
      <c r="U3" s="132"/>
      <c r="V3" s="132"/>
      <c r="W3" s="132"/>
      <c r="X3" s="132" t="s">
        <v>13</v>
      </c>
      <c r="Y3" s="132"/>
      <c r="Z3" s="132"/>
      <c r="AA3" s="132"/>
      <c r="AB3" s="132" t="s">
        <v>14</v>
      </c>
      <c r="AC3" s="132"/>
      <c r="AD3" s="132"/>
      <c r="AE3" s="132"/>
      <c r="AF3" s="132" t="s">
        <v>15</v>
      </c>
      <c r="AG3" s="132"/>
      <c r="AH3" s="132"/>
      <c r="AI3" s="132"/>
      <c r="AJ3" s="10"/>
      <c r="AK3" s="123" t="s">
        <v>11</v>
      </c>
      <c r="AL3" s="123"/>
      <c r="AM3" s="123"/>
      <c r="AN3" s="124" t="s">
        <v>16</v>
      </c>
      <c r="AO3" s="124"/>
      <c r="AP3" s="124"/>
      <c r="AQ3" s="124" t="s">
        <v>17</v>
      </c>
      <c r="AR3" s="124"/>
      <c r="AS3" s="124"/>
      <c r="AT3" s="10"/>
      <c r="AU3" s="10"/>
    </row>
    <row r="4" spans="1:55" ht="24" customHeight="1" thickTop="1">
      <c r="A4" s="10"/>
      <c r="B4" s="125">
        <f>SUM(I8:J43)</f>
        <v>0</v>
      </c>
      <c r="C4" s="125"/>
      <c r="D4" s="125"/>
      <c r="E4" s="125">
        <f>COUNT(B8:D43)</f>
        <v>0</v>
      </c>
      <c r="F4" s="125"/>
      <c r="G4" s="125"/>
      <c r="H4" s="107">
        <f>SUM(X8:Y43)*1440</f>
        <v>0</v>
      </c>
      <c r="I4" s="107"/>
      <c r="J4" s="107"/>
      <c r="K4" s="107"/>
      <c r="L4" s="126">
        <f>SUM(Z8:AA43)</f>
        <v>0</v>
      </c>
      <c r="M4" s="126"/>
      <c r="N4" s="126"/>
      <c r="O4" s="126"/>
      <c r="P4" s="127">
        <f>SUM(AB8:AC43)</f>
        <v>0</v>
      </c>
      <c r="Q4" s="128"/>
      <c r="R4" s="128"/>
      <c r="S4" s="129"/>
      <c r="T4" s="107">
        <f>SUM(AN8:AO43)*1440</f>
        <v>0</v>
      </c>
      <c r="U4" s="107"/>
      <c r="V4" s="107"/>
      <c r="W4" s="107"/>
      <c r="X4" s="107">
        <f>SUM(AP8:AQ43)*1440</f>
        <v>0</v>
      </c>
      <c r="Y4" s="107"/>
      <c r="Z4" s="107"/>
      <c r="AA4" s="107"/>
      <c r="AB4" s="107">
        <f>SUM(AR8:AS43)*1440</f>
        <v>0</v>
      </c>
      <c r="AC4" s="107"/>
      <c r="AD4" s="107"/>
      <c r="AE4" s="107"/>
      <c r="AF4" s="107">
        <f>SUM(AT8:AU43)*1440</f>
        <v>0</v>
      </c>
      <c r="AG4" s="107"/>
      <c r="AH4" s="107"/>
      <c r="AI4" s="107"/>
      <c r="AJ4" s="10"/>
      <c r="AK4" s="123"/>
      <c r="AL4" s="123"/>
      <c r="AM4" s="123"/>
      <c r="AN4" s="108"/>
      <c r="AO4" s="108"/>
      <c r="AP4" s="108"/>
      <c r="AQ4" s="108">
        <v>0</v>
      </c>
      <c r="AR4" s="108"/>
      <c r="AS4" s="108"/>
      <c r="AT4" s="10"/>
      <c r="AU4" s="10"/>
    </row>
    <row r="5" spans="1:5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55" s="3" customFormat="1" ht="13.5" customHeight="1">
      <c r="A6" s="11"/>
      <c r="B6" s="109" t="s">
        <v>18</v>
      </c>
      <c r="C6" s="110"/>
      <c r="D6" s="110"/>
      <c r="E6" s="111"/>
      <c r="F6" s="109" t="s">
        <v>19</v>
      </c>
      <c r="G6" s="110"/>
      <c r="H6" s="115"/>
      <c r="I6" s="116" t="s">
        <v>20</v>
      </c>
      <c r="J6" s="117"/>
      <c r="K6" s="101" t="s">
        <v>21</v>
      </c>
      <c r="L6" s="120"/>
      <c r="M6" s="121"/>
      <c r="N6" s="90" t="s">
        <v>22</v>
      </c>
      <c r="O6" s="91"/>
      <c r="P6" s="91"/>
      <c r="Q6" s="92"/>
      <c r="R6" s="93" t="s">
        <v>23</v>
      </c>
      <c r="S6" s="94"/>
      <c r="T6" s="90" t="s">
        <v>24</v>
      </c>
      <c r="U6" s="91"/>
      <c r="V6" s="91"/>
      <c r="W6" s="91"/>
      <c r="X6" s="91"/>
      <c r="Y6" s="92"/>
      <c r="Z6" s="93" t="s">
        <v>25</v>
      </c>
      <c r="AA6" s="94"/>
      <c r="AB6" s="97" t="s">
        <v>26</v>
      </c>
      <c r="AC6" s="98"/>
      <c r="AD6" s="101" t="s">
        <v>27</v>
      </c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3"/>
      <c r="AP6" s="97" t="s">
        <v>28</v>
      </c>
      <c r="AQ6" s="104"/>
      <c r="AR6" s="84" t="s">
        <v>29</v>
      </c>
      <c r="AS6" s="94"/>
      <c r="AT6" s="84" t="s">
        <v>30</v>
      </c>
      <c r="AU6" s="85"/>
      <c r="AV6" s="88" t="s">
        <v>31</v>
      </c>
      <c r="AW6" s="88" t="s">
        <v>32</v>
      </c>
      <c r="AX6" s="88" t="s">
        <v>33</v>
      </c>
      <c r="AY6" s="74" t="s">
        <v>34</v>
      </c>
      <c r="AZ6" s="74" t="s">
        <v>35</v>
      </c>
      <c r="BA6" s="74" t="s">
        <v>36</v>
      </c>
      <c r="BB6" s="74" t="s">
        <v>37</v>
      </c>
      <c r="BC6" s="74" t="s">
        <v>38</v>
      </c>
    </row>
    <row r="7" spans="1:55" s="3" customFormat="1" ht="14.25" customHeight="1" thickBot="1">
      <c r="A7" s="11"/>
      <c r="B7" s="112"/>
      <c r="C7" s="113"/>
      <c r="D7" s="113"/>
      <c r="E7" s="114"/>
      <c r="F7" s="112"/>
      <c r="G7" s="113"/>
      <c r="H7" s="82"/>
      <c r="I7" s="118"/>
      <c r="J7" s="119"/>
      <c r="K7" s="79"/>
      <c r="L7" s="80"/>
      <c r="M7" s="122"/>
      <c r="N7" s="76" t="s">
        <v>39</v>
      </c>
      <c r="O7" s="77"/>
      <c r="P7" s="77" t="s">
        <v>40</v>
      </c>
      <c r="Q7" s="78"/>
      <c r="R7" s="95"/>
      <c r="S7" s="96"/>
      <c r="T7" s="76" t="s">
        <v>39</v>
      </c>
      <c r="U7" s="77"/>
      <c r="V7" s="77" t="s">
        <v>40</v>
      </c>
      <c r="W7" s="77"/>
      <c r="X7" s="77" t="s">
        <v>41</v>
      </c>
      <c r="Y7" s="78"/>
      <c r="Z7" s="95"/>
      <c r="AA7" s="96"/>
      <c r="AB7" s="99"/>
      <c r="AC7" s="100"/>
      <c r="AD7" s="79" t="s">
        <v>42</v>
      </c>
      <c r="AE7" s="80"/>
      <c r="AF7" s="80"/>
      <c r="AG7" s="81"/>
      <c r="AH7" s="82" t="s">
        <v>39</v>
      </c>
      <c r="AI7" s="83"/>
      <c r="AJ7" s="83" t="s">
        <v>40</v>
      </c>
      <c r="AK7" s="83"/>
      <c r="AL7" s="83" t="s">
        <v>23</v>
      </c>
      <c r="AM7" s="83"/>
      <c r="AN7" s="83" t="s">
        <v>41</v>
      </c>
      <c r="AO7" s="106"/>
      <c r="AP7" s="99"/>
      <c r="AQ7" s="105"/>
      <c r="AR7" s="86"/>
      <c r="AS7" s="96"/>
      <c r="AT7" s="86"/>
      <c r="AU7" s="87"/>
      <c r="AV7" s="89"/>
      <c r="AW7" s="89"/>
      <c r="AX7" s="89"/>
      <c r="AY7" s="75"/>
      <c r="AZ7" s="75"/>
      <c r="BA7" s="75"/>
      <c r="BB7" s="75"/>
      <c r="BC7" s="75"/>
    </row>
    <row r="8" spans="1:55" s="3" customFormat="1" ht="22.5" customHeight="1" thickTop="1">
      <c r="A8" s="11">
        <v>1</v>
      </c>
      <c r="B8" s="65"/>
      <c r="C8" s="66"/>
      <c r="D8" s="67"/>
      <c r="E8" s="12" t="str">
        <f t="shared" ref="E8:E43" si="0">TEXT(B8,"aaa")</f>
        <v>土</v>
      </c>
      <c r="F8" s="56"/>
      <c r="G8" s="57"/>
      <c r="H8" s="58"/>
      <c r="I8" s="36">
        <f t="shared" ref="I8:I43" si="1">LEN(F8)</f>
        <v>0</v>
      </c>
      <c r="J8" s="37"/>
      <c r="K8" s="68"/>
      <c r="L8" s="69"/>
      <c r="M8" s="70"/>
      <c r="N8" s="71"/>
      <c r="O8" s="72"/>
      <c r="P8" s="72"/>
      <c r="Q8" s="73"/>
      <c r="R8" s="60"/>
      <c r="S8" s="61"/>
      <c r="T8" s="62"/>
      <c r="U8" s="51"/>
      <c r="V8" s="51"/>
      <c r="W8" s="51"/>
      <c r="X8" s="63">
        <f>+V8-T8</f>
        <v>0</v>
      </c>
      <c r="Y8" s="64"/>
      <c r="Z8" s="26" t="str">
        <f>IF(I8&gt;0,390,"")</f>
        <v/>
      </c>
      <c r="AA8" s="27"/>
      <c r="AB8" s="28" t="str">
        <f t="shared" ref="AB8:AB43" si="2">IF(B8="","",$AN$4)</f>
        <v/>
      </c>
      <c r="AC8" s="29"/>
      <c r="AD8" s="59"/>
      <c r="AE8" s="57"/>
      <c r="AF8" s="57"/>
      <c r="AG8" s="58"/>
      <c r="AH8" s="50"/>
      <c r="AI8" s="51"/>
      <c r="AJ8" s="51"/>
      <c r="AK8" s="51"/>
      <c r="AL8" s="52"/>
      <c r="AM8" s="53"/>
      <c r="AN8" s="16">
        <f>+AJ8-AH8-AL8</f>
        <v>0</v>
      </c>
      <c r="AO8" s="17"/>
      <c r="AP8" s="54" t="str">
        <f t="shared" ref="AP8:AP43" si="3">IF(P8-N8-R8-AW8*I8-AV8&lt;=0,"",P8-N8-R8-AW8*I8-AV8)</f>
        <v/>
      </c>
      <c r="AQ8" s="55"/>
      <c r="AR8" s="20" t="str">
        <f t="shared" ref="AR8:AR43" si="4">IF(AY8-AX8&lt;=0,"",AY8-AX8)</f>
        <v/>
      </c>
      <c r="AS8" s="21"/>
      <c r="AT8" s="48" t="str">
        <f>IF(BC8=0,"",BC8)</f>
        <v/>
      </c>
      <c r="AU8" s="49"/>
      <c r="AV8" s="4">
        <v>1.3888888888888888E-2</v>
      </c>
      <c r="AW8" s="5">
        <v>6.9444444444444434E-2</v>
      </c>
      <c r="AX8" s="5">
        <v>0.41666666666666669</v>
      </c>
      <c r="AY8" s="6">
        <f t="shared" ref="AY8:AY43" si="5">+P8-N8-R8+X8+AN8</f>
        <v>0</v>
      </c>
      <c r="AZ8" s="5" t="str">
        <f t="shared" ref="AZ8:AZ43" si="6">IF(ISTEXT(P8),"",IF(P8&lt;TIMEVALUE("22:00"),"",IF(P8=0,"",P8-"22:00")))</f>
        <v/>
      </c>
      <c r="BA8" s="5" t="str">
        <f t="shared" ref="BA8:BA43" si="7">IF(ISTEXT(V8),"",IF(V8&lt;TIMEVALUE("22:00"),"",IF(V8=0,"",V8-"22:00")))</f>
        <v/>
      </c>
      <c r="BB8" s="5" t="str">
        <f t="shared" ref="BB8:BB43" si="8">IF(ISTEXT(AJ8),"",IF(AJ8&lt;TIMEVALUE("22:00"),"",IF(AJ8=0,"",AJ8-"22:00")))</f>
        <v/>
      </c>
      <c r="BC8" s="5">
        <f>SUM(AZ8:BB8)</f>
        <v>0</v>
      </c>
    </row>
    <row r="9" spans="1:55" s="3" customFormat="1" ht="22.5" customHeight="1">
      <c r="A9" s="11">
        <v>2</v>
      </c>
      <c r="B9" s="33"/>
      <c r="C9" s="34"/>
      <c r="D9" s="35"/>
      <c r="E9" s="13" t="str">
        <f t="shared" si="0"/>
        <v>土</v>
      </c>
      <c r="F9" s="56"/>
      <c r="G9" s="57"/>
      <c r="H9" s="58"/>
      <c r="I9" s="36">
        <f>LEN(F9)</f>
        <v>0</v>
      </c>
      <c r="J9" s="37"/>
      <c r="K9" s="38"/>
      <c r="L9" s="39"/>
      <c r="M9" s="40"/>
      <c r="N9" s="41"/>
      <c r="O9" s="42"/>
      <c r="P9" s="43"/>
      <c r="Q9" s="44"/>
      <c r="R9" s="41"/>
      <c r="S9" s="44"/>
      <c r="T9" s="47"/>
      <c r="U9" s="23"/>
      <c r="V9" s="23"/>
      <c r="W9" s="23"/>
      <c r="X9" s="24">
        <f t="shared" ref="X9:X43" si="9">+V9-T9</f>
        <v>0</v>
      </c>
      <c r="Y9" s="25"/>
      <c r="Z9" s="26" t="str">
        <f>IF(I9&gt;0,390,"")</f>
        <v/>
      </c>
      <c r="AA9" s="27"/>
      <c r="AB9" s="28" t="str">
        <f t="shared" ref="AB9:AB10" si="10">IF(B9="","",$AN$4)</f>
        <v/>
      </c>
      <c r="AC9" s="29"/>
      <c r="AD9" s="30"/>
      <c r="AE9" s="31"/>
      <c r="AF9" s="31"/>
      <c r="AG9" s="32"/>
      <c r="AH9" s="15"/>
      <c r="AI9" s="23"/>
      <c r="AJ9" s="23"/>
      <c r="AK9" s="23"/>
      <c r="AL9" s="14"/>
      <c r="AM9" s="15"/>
      <c r="AN9" s="16">
        <f t="shared" ref="AN9:AN43" si="11">+AJ9-AH9-AL9</f>
        <v>0</v>
      </c>
      <c r="AO9" s="17"/>
      <c r="AP9" s="18" t="str">
        <f t="shared" si="3"/>
        <v/>
      </c>
      <c r="AQ9" s="19"/>
      <c r="AR9" s="20" t="str">
        <f t="shared" si="4"/>
        <v/>
      </c>
      <c r="AS9" s="21"/>
      <c r="AT9" s="20" t="str">
        <f t="shared" ref="AT9:AT43" si="12">IF(BC9=0,"",BC9)</f>
        <v/>
      </c>
      <c r="AU9" s="22"/>
      <c r="AV9" s="7">
        <v>1.3888888888888888E-2</v>
      </c>
      <c r="AW9" s="5">
        <v>6.9444444444444434E-2</v>
      </c>
      <c r="AX9" s="6">
        <v>0.41666666666666669</v>
      </c>
      <c r="AY9" s="6">
        <f t="shared" si="5"/>
        <v>0</v>
      </c>
      <c r="AZ9" s="5" t="str">
        <f t="shared" si="6"/>
        <v/>
      </c>
      <c r="BA9" s="5" t="str">
        <f t="shared" si="7"/>
        <v/>
      </c>
      <c r="BB9" s="5" t="str">
        <f t="shared" si="8"/>
        <v/>
      </c>
      <c r="BC9" s="5">
        <f t="shared" ref="BC9:BC43" si="13">SUM(AZ9:BB9)</f>
        <v>0</v>
      </c>
    </row>
    <row r="10" spans="1:55" s="3" customFormat="1" ht="22.5" customHeight="1">
      <c r="A10" s="11">
        <v>3</v>
      </c>
      <c r="B10" s="33"/>
      <c r="C10" s="34"/>
      <c r="D10" s="35"/>
      <c r="E10" s="13" t="str">
        <f t="shared" si="0"/>
        <v>土</v>
      </c>
      <c r="F10" s="30"/>
      <c r="G10" s="31"/>
      <c r="H10" s="32"/>
      <c r="I10" s="36">
        <f t="shared" si="1"/>
        <v>0</v>
      </c>
      <c r="J10" s="37"/>
      <c r="K10" s="38"/>
      <c r="L10" s="39"/>
      <c r="M10" s="40"/>
      <c r="N10" s="41"/>
      <c r="O10" s="42"/>
      <c r="P10" s="43"/>
      <c r="Q10" s="44"/>
      <c r="R10" s="41"/>
      <c r="S10" s="44"/>
      <c r="T10" s="47"/>
      <c r="U10" s="23"/>
      <c r="V10" s="23"/>
      <c r="W10" s="23"/>
      <c r="X10" s="24">
        <f t="shared" si="9"/>
        <v>0</v>
      </c>
      <c r="Y10" s="25"/>
      <c r="Z10" s="26" t="str">
        <f t="shared" ref="Z10:Z16" si="14">IF(I10&gt;0,390,"")</f>
        <v/>
      </c>
      <c r="AA10" s="27"/>
      <c r="AB10" s="28" t="str">
        <f t="shared" si="10"/>
        <v/>
      </c>
      <c r="AC10" s="29"/>
      <c r="AD10" s="30"/>
      <c r="AE10" s="31"/>
      <c r="AF10" s="31"/>
      <c r="AG10" s="32"/>
      <c r="AH10" s="15"/>
      <c r="AI10" s="23"/>
      <c r="AJ10" s="23"/>
      <c r="AK10" s="23"/>
      <c r="AL10" s="14"/>
      <c r="AM10" s="15"/>
      <c r="AN10" s="16">
        <f t="shared" si="11"/>
        <v>0</v>
      </c>
      <c r="AO10" s="17"/>
      <c r="AP10" s="18" t="str">
        <f t="shared" si="3"/>
        <v/>
      </c>
      <c r="AQ10" s="19"/>
      <c r="AR10" s="20" t="str">
        <f t="shared" si="4"/>
        <v/>
      </c>
      <c r="AS10" s="21"/>
      <c r="AT10" s="20" t="str">
        <f t="shared" si="12"/>
        <v/>
      </c>
      <c r="AU10" s="22"/>
      <c r="AV10" s="7">
        <v>1.3888888888888888E-2</v>
      </c>
      <c r="AW10" s="5">
        <v>6.9444444444444434E-2</v>
      </c>
      <c r="AX10" s="6">
        <v>0.41666666666666669</v>
      </c>
      <c r="AY10" s="6">
        <f t="shared" si="5"/>
        <v>0</v>
      </c>
      <c r="AZ10" s="5" t="str">
        <f t="shared" si="6"/>
        <v/>
      </c>
      <c r="BA10" s="5" t="str">
        <f t="shared" si="7"/>
        <v/>
      </c>
      <c r="BB10" s="5" t="str">
        <f t="shared" si="8"/>
        <v/>
      </c>
      <c r="BC10" s="5">
        <f t="shared" si="13"/>
        <v>0</v>
      </c>
    </row>
    <row r="11" spans="1:55" s="3" customFormat="1" ht="22.5" customHeight="1">
      <c r="A11" s="11">
        <v>4</v>
      </c>
      <c r="B11" s="33"/>
      <c r="C11" s="34"/>
      <c r="D11" s="35"/>
      <c r="E11" s="13" t="str">
        <f t="shared" si="0"/>
        <v>土</v>
      </c>
      <c r="F11" s="30"/>
      <c r="G11" s="31"/>
      <c r="H11" s="32"/>
      <c r="I11" s="36">
        <f t="shared" si="1"/>
        <v>0</v>
      </c>
      <c r="J11" s="37"/>
      <c r="K11" s="38"/>
      <c r="L11" s="39"/>
      <c r="M11" s="40"/>
      <c r="N11" s="41"/>
      <c r="O11" s="42"/>
      <c r="P11" s="43"/>
      <c r="Q11" s="44"/>
      <c r="R11" s="41"/>
      <c r="S11" s="44"/>
      <c r="T11" s="47"/>
      <c r="U11" s="23"/>
      <c r="V11" s="23"/>
      <c r="W11" s="23"/>
      <c r="X11" s="24">
        <f t="shared" si="9"/>
        <v>0</v>
      </c>
      <c r="Y11" s="25"/>
      <c r="Z11" s="26" t="str">
        <f t="shared" si="14"/>
        <v/>
      </c>
      <c r="AA11" s="27"/>
      <c r="AB11" s="28" t="str">
        <f t="shared" si="2"/>
        <v/>
      </c>
      <c r="AC11" s="29"/>
      <c r="AD11" s="30"/>
      <c r="AE11" s="31"/>
      <c r="AF11" s="31"/>
      <c r="AG11" s="32"/>
      <c r="AH11" s="15"/>
      <c r="AI11" s="23"/>
      <c r="AJ11" s="23"/>
      <c r="AK11" s="23"/>
      <c r="AL11" s="14"/>
      <c r="AM11" s="15"/>
      <c r="AN11" s="16">
        <f t="shared" si="11"/>
        <v>0</v>
      </c>
      <c r="AO11" s="17"/>
      <c r="AP11" s="18" t="str">
        <f t="shared" si="3"/>
        <v/>
      </c>
      <c r="AQ11" s="19"/>
      <c r="AR11" s="20" t="str">
        <f t="shared" si="4"/>
        <v/>
      </c>
      <c r="AS11" s="21"/>
      <c r="AT11" s="20" t="str">
        <f t="shared" si="12"/>
        <v/>
      </c>
      <c r="AU11" s="22"/>
      <c r="AV11" s="7">
        <v>1.3888888888888888E-2</v>
      </c>
      <c r="AW11" s="5">
        <v>6.9444444444444434E-2</v>
      </c>
      <c r="AX11" s="6">
        <v>0.41666666666666669</v>
      </c>
      <c r="AY11" s="6">
        <f t="shared" si="5"/>
        <v>0</v>
      </c>
      <c r="AZ11" s="5" t="str">
        <f t="shared" si="6"/>
        <v/>
      </c>
      <c r="BA11" s="5" t="str">
        <f t="shared" si="7"/>
        <v/>
      </c>
      <c r="BB11" s="5" t="str">
        <f t="shared" si="8"/>
        <v/>
      </c>
      <c r="BC11" s="5">
        <f t="shared" si="13"/>
        <v>0</v>
      </c>
    </row>
    <row r="12" spans="1:55" s="3" customFormat="1" ht="22.5" customHeight="1">
      <c r="A12" s="11">
        <v>5</v>
      </c>
      <c r="B12" s="33"/>
      <c r="C12" s="34"/>
      <c r="D12" s="35"/>
      <c r="E12" s="13" t="str">
        <f t="shared" si="0"/>
        <v>土</v>
      </c>
      <c r="F12" s="30"/>
      <c r="G12" s="31"/>
      <c r="H12" s="32"/>
      <c r="I12" s="36">
        <f t="shared" si="1"/>
        <v>0</v>
      </c>
      <c r="J12" s="37"/>
      <c r="K12" s="38"/>
      <c r="L12" s="39"/>
      <c r="M12" s="40"/>
      <c r="N12" s="41"/>
      <c r="O12" s="42"/>
      <c r="P12" s="43"/>
      <c r="Q12" s="44"/>
      <c r="R12" s="41"/>
      <c r="S12" s="44"/>
      <c r="T12" s="47"/>
      <c r="U12" s="23"/>
      <c r="V12" s="23"/>
      <c r="W12" s="23"/>
      <c r="X12" s="24">
        <f t="shared" si="9"/>
        <v>0</v>
      </c>
      <c r="Y12" s="25"/>
      <c r="Z12" s="26" t="str">
        <f t="shared" si="14"/>
        <v/>
      </c>
      <c r="AA12" s="27"/>
      <c r="AB12" s="28" t="str">
        <f t="shared" si="2"/>
        <v/>
      </c>
      <c r="AC12" s="29"/>
      <c r="AD12" s="30"/>
      <c r="AE12" s="31"/>
      <c r="AF12" s="31"/>
      <c r="AG12" s="32"/>
      <c r="AH12" s="15"/>
      <c r="AI12" s="23"/>
      <c r="AJ12" s="23"/>
      <c r="AK12" s="23"/>
      <c r="AL12" s="14"/>
      <c r="AM12" s="15"/>
      <c r="AN12" s="16">
        <f t="shared" si="11"/>
        <v>0</v>
      </c>
      <c r="AO12" s="17"/>
      <c r="AP12" s="18" t="str">
        <f t="shared" si="3"/>
        <v/>
      </c>
      <c r="AQ12" s="19"/>
      <c r="AR12" s="20" t="str">
        <f t="shared" si="4"/>
        <v/>
      </c>
      <c r="AS12" s="21"/>
      <c r="AT12" s="20" t="str">
        <f t="shared" si="12"/>
        <v/>
      </c>
      <c r="AU12" s="22"/>
      <c r="AV12" s="7">
        <v>1.3888888888888888E-2</v>
      </c>
      <c r="AW12" s="5">
        <v>6.9444444444444434E-2</v>
      </c>
      <c r="AX12" s="6">
        <v>0.41666666666666669</v>
      </c>
      <c r="AY12" s="6">
        <f t="shared" si="5"/>
        <v>0</v>
      </c>
      <c r="AZ12" s="5" t="str">
        <f t="shared" si="6"/>
        <v/>
      </c>
      <c r="BA12" s="5" t="str">
        <f t="shared" si="7"/>
        <v/>
      </c>
      <c r="BB12" s="5" t="str">
        <f t="shared" si="8"/>
        <v/>
      </c>
      <c r="BC12" s="5">
        <f t="shared" si="13"/>
        <v>0</v>
      </c>
    </row>
    <row r="13" spans="1:55" s="3" customFormat="1" ht="22.5" customHeight="1">
      <c r="A13" s="11">
        <v>6</v>
      </c>
      <c r="B13" s="33"/>
      <c r="C13" s="34"/>
      <c r="D13" s="35"/>
      <c r="E13" s="13" t="str">
        <f t="shared" si="0"/>
        <v>土</v>
      </c>
      <c r="F13" s="30"/>
      <c r="G13" s="31"/>
      <c r="H13" s="32"/>
      <c r="I13" s="36">
        <f t="shared" si="1"/>
        <v>0</v>
      </c>
      <c r="J13" s="37"/>
      <c r="K13" s="38"/>
      <c r="L13" s="39"/>
      <c r="M13" s="40"/>
      <c r="N13" s="41"/>
      <c r="O13" s="42"/>
      <c r="P13" s="43"/>
      <c r="Q13" s="44"/>
      <c r="R13" s="41"/>
      <c r="S13" s="44"/>
      <c r="T13" s="47"/>
      <c r="U13" s="23"/>
      <c r="V13" s="23"/>
      <c r="W13" s="23"/>
      <c r="X13" s="24">
        <f t="shared" si="9"/>
        <v>0</v>
      </c>
      <c r="Y13" s="25"/>
      <c r="Z13" s="26" t="str">
        <f t="shared" si="14"/>
        <v/>
      </c>
      <c r="AA13" s="27"/>
      <c r="AB13" s="28" t="str">
        <f t="shared" si="2"/>
        <v/>
      </c>
      <c r="AC13" s="29"/>
      <c r="AD13" s="30"/>
      <c r="AE13" s="31"/>
      <c r="AF13" s="31"/>
      <c r="AG13" s="32"/>
      <c r="AH13" s="15"/>
      <c r="AI13" s="23"/>
      <c r="AJ13" s="23"/>
      <c r="AK13" s="23"/>
      <c r="AL13" s="14"/>
      <c r="AM13" s="15"/>
      <c r="AN13" s="16">
        <f t="shared" si="11"/>
        <v>0</v>
      </c>
      <c r="AO13" s="17"/>
      <c r="AP13" s="18" t="str">
        <f t="shared" si="3"/>
        <v/>
      </c>
      <c r="AQ13" s="19"/>
      <c r="AR13" s="20" t="str">
        <f t="shared" si="4"/>
        <v/>
      </c>
      <c r="AS13" s="21"/>
      <c r="AT13" s="20" t="str">
        <f t="shared" si="12"/>
        <v/>
      </c>
      <c r="AU13" s="22"/>
      <c r="AV13" s="7">
        <v>1.3888888888888888E-2</v>
      </c>
      <c r="AW13" s="5">
        <v>6.9444444444444434E-2</v>
      </c>
      <c r="AX13" s="6">
        <v>0.41666666666666669</v>
      </c>
      <c r="AY13" s="6">
        <f t="shared" si="5"/>
        <v>0</v>
      </c>
      <c r="AZ13" s="5" t="str">
        <f t="shared" si="6"/>
        <v/>
      </c>
      <c r="BA13" s="5" t="str">
        <f t="shared" si="7"/>
        <v/>
      </c>
      <c r="BB13" s="5" t="str">
        <f t="shared" si="8"/>
        <v/>
      </c>
      <c r="BC13" s="5">
        <f t="shared" si="13"/>
        <v>0</v>
      </c>
    </row>
    <row r="14" spans="1:55" s="3" customFormat="1" ht="22.5" customHeight="1">
      <c r="A14" s="11">
        <v>7</v>
      </c>
      <c r="B14" s="33"/>
      <c r="C14" s="34"/>
      <c r="D14" s="35"/>
      <c r="E14" s="13" t="str">
        <f t="shared" si="0"/>
        <v>土</v>
      </c>
      <c r="F14" s="30"/>
      <c r="G14" s="31"/>
      <c r="H14" s="32"/>
      <c r="I14" s="36">
        <f t="shared" si="1"/>
        <v>0</v>
      </c>
      <c r="J14" s="37"/>
      <c r="K14" s="38"/>
      <c r="L14" s="39"/>
      <c r="M14" s="40"/>
      <c r="N14" s="41"/>
      <c r="O14" s="42"/>
      <c r="P14" s="43"/>
      <c r="Q14" s="44"/>
      <c r="R14" s="41"/>
      <c r="S14" s="44"/>
      <c r="T14" s="47"/>
      <c r="U14" s="23"/>
      <c r="V14" s="23"/>
      <c r="W14" s="23"/>
      <c r="X14" s="24">
        <f t="shared" si="9"/>
        <v>0</v>
      </c>
      <c r="Y14" s="25"/>
      <c r="Z14" s="26" t="str">
        <f t="shared" si="14"/>
        <v/>
      </c>
      <c r="AA14" s="27"/>
      <c r="AB14" s="28" t="str">
        <f t="shared" si="2"/>
        <v/>
      </c>
      <c r="AC14" s="29"/>
      <c r="AD14" s="30"/>
      <c r="AE14" s="31"/>
      <c r="AF14" s="31"/>
      <c r="AG14" s="32"/>
      <c r="AH14" s="15"/>
      <c r="AI14" s="23"/>
      <c r="AJ14" s="23"/>
      <c r="AK14" s="23"/>
      <c r="AL14" s="14"/>
      <c r="AM14" s="15"/>
      <c r="AN14" s="16">
        <f t="shared" si="11"/>
        <v>0</v>
      </c>
      <c r="AO14" s="17"/>
      <c r="AP14" s="18" t="str">
        <f t="shared" si="3"/>
        <v/>
      </c>
      <c r="AQ14" s="19"/>
      <c r="AR14" s="20" t="str">
        <f t="shared" si="4"/>
        <v/>
      </c>
      <c r="AS14" s="21"/>
      <c r="AT14" s="20" t="str">
        <f t="shared" si="12"/>
        <v/>
      </c>
      <c r="AU14" s="22"/>
      <c r="AV14" s="7">
        <v>1.3888888888888888E-2</v>
      </c>
      <c r="AW14" s="5">
        <v>6.9444444444444434E-2</v>
      </c>
      <c r="AX14" s="6">
        <v>0.41666666666666669</v>
      </c>
      <c r="AY14" s="6">
        <f t="shared" si="5"/>
        <v>0</v>
      </c>
      <c r="AZ14" s="5" t="str">
        <f t="shared" si="6"/>
        <v/>
      </c>
      <c r="BA14" s="5" t="str">
        <f t="shared" si="7"/>
        <v/>
      </c>
      <c r="BB14" s="5" t="str">
        <f t="shared" si="8"/>
        <v/>
      </c>
      <c r="BC14" s="5">
        <f t="shared" si="13"/>
        <v>0</v>
      </c>
    </row>
    <row r="15" spans="1:55" s="3" customFormat="1" ht="22.5" customHeight="1">
      <c r="A15" s="11">
        <v>8</v>
      </c>
      <c r="B15" s="33"/>
      <c r="C15" s="34"/>
      <c r="D15" s="35"/>
      <c r="E15" s="13" t="str">
        <f t="shared" si="0"/>
        <v>土</v>
      </c>
      <c r="F15" s="30"/>
      <c r="G15" s="31"/>
      <c r="H15" s="32"/>
      <c r="I15" s="36">
        <f t="shared" si="1"/>
        <v>0</v>
      </c>
      <c r="J15" s="37"/>
      <c r="K15" s="38"/>
      <c r="L15" s="39"/>
      <c r="M15" s="40"/>
      <c r="N15" s="41"/>
      <c r="O15" s="42"/>
      <c r="P15" s="43"/>
      <c r="Q15" s="44"/>
      <c r="R15" s="41"/>
      <c r="S15" s="44"/>
      <c r="T15" s="47"/>
      <c r="U15" s="23"/>
      <c r="V15" s="23"/>
      <c r="W15" s="23"/>
      <c r="X15" s="24">
        <f t="shared" si="9"/>
        <v>0</v>
      </c>
      <c r="Y15" s="25"/>
      <c r="Z15" s="26" t="str">
        <f t="shared" si="14"/>
        <v/>
      </c>
      <c r="AA15" s="27"/>
      <c r="AB15" s="28" t="str">
        <f t="shared" si="2"/>
        <v/>
      </c>
      <c r="AC15" s="29"/>
      <c r="AD15" s="30"/>
      <c r="AE15" s="31"/>
      <c r="AF15" s="31"/>
      <c r="AG15" s="32"/>
      <c r="AH15" s="15"/>
      <c r="AI15" s="23"/>
      <c r="AJ15" s="23"/>
      <c r="AK15" s="23"/>
      <c r="AL15" s="14"/>
      <c r="AM15" s="15"/>
      <c r="AN15" s="16">
        <f t="shared" si="11"/>
        <v>0</v>
      </c>
      <c r="AO15" s="17"/>
      <c r="AP15" s="18" t="str">
        <f t="shared" si="3"/>
        <v/>
      </c>
      <c r="AQ15" s="19"/>
      <c r="AR15" s="20" t="str">
        <f t="shared" si="4"/>
        <v/>
      </c>
      <c r="AS15" s="21"/>
      <c r="AT15" s="20" t="str">
        <f t="shared" si="12"/>
        <v/>
      </c>
      <c r="AU15" s="22"/>
      <c r="AV15" s="7">
        <v>1.3888888888888888E-2</v>
      </c>
      <c r="AW15" s="5">
        <v>6.9444444444444434E-2</v>
      </c>
      <c r="AX15" s="6">
        <v>0.41666666666666669</v>
      </c>
      <c r="AY15" s="6">
        <f t="shared" si="5"/>
        <v>0</v>
      </c>
      <c r="AZ15" s="5" t="str">
        <f t="shared" si="6"/>
        <v/>
      </c>
      <c r="BA15" s="5" t="str">
        <f t="shared" si="7"/>
        <v/>
      </c>
      <c r="BB15" s="5" t="str">
        <f t="shared" si="8"/>
        <v/>
      </c>
      <c r="BC15" s="5">
        <f t="shared" si="13"/>
        <v>0</v>
      </c>
    </row>
    <row r="16" spans="1:55" s="3" customFormat="1" ht="22.5" customHeight="1">
      <c r="A16" s="11">
        <v>9</v>
      </c>
      <c r="B16" s="33"/>
      <c r="C16" s="34"/>
      <c r="D16" s="35"/>
      <c r="E16" s="13" t="str">
        <f t="shared" si="0"/>
        <v>土</v>
      </c>
      <c r="F16" s="30"/>
      <c r="G16" s="31"/>
      <c r="H16" s="32"/>
      <c r="I16" s="36">
        <f t="shared" si="1"/>
        <v>0</v>
      </c>
      <c r="J16" s="37"/>
      <c r="K16" s="38"/>
      <c r="L16" s="39"/>
      <c r="M16" s="40"/>
      <c r="N16" s="41"/>
      <c r="O16" s="42"/>
      <c r="P16" s="43"/>
      <c r="Q16" s="44"/>
      <c r="R16" s="41"/>
      <c r="S16" s="44"/>
      <c r="T16" s="47"/>
      <c r="U16" s="23"/>
      <c r="V16" s="23"/>
      <c r="W16" s="23"/>
      <c r="X16" s="24">
        <f t="shared" si="9"/>
        <v>0</v>
      </c>
      <c r="Y16" s="25"/>
      <c r="Z16" s="26" t="str">
        <f t="shared" si="14"/>
        <v/>
      </c>
      <c r="AA16" s="27"/>
      <c r="AB16" s="28" t="str">
        <f t="shared" si="2"/>
        <v/>
      </c>
      <c r="AC16" s="29"/>
      <c r="AD16" s="30"/>
      <c r="AE16" s="31"/>
      <c r="AF16" s="31"/>
      <c r="AG16" s="32"/>
      <c r="AH16" s="15"/>
      <c r="AI16" s="23"/>
      <c r="AJ16" s="23"/>
      <c r="AK16" s="23"/>
      <c r="AL16" s="14"/>
      <c r="AM16" s="15"/>
      <c r="AN16" s="16">
        <f t="shared" si="11"/>
        <v>0</v>
      </c>
      <c r="AO16" s="17"/>
      <c r="AP16" s="18" t="str">
        <f t="shared" si="3"/>
        <v/>
      </c>
      <c r="AQ16" s="19"/>
      <c r="AR16" s="20" t="str">
        <f t="shared" si="4"/>
        <v/>
      </c>
      <c r="AS16" s="21"/>
      <c r="AT16" s="20" t="str">
        <f t="shared" si="12"/>
        <v/>
      </c>
      <c r="AU16" s="22"/>
      <c r="AV16" s="7">
        <v>1.3888888888888888E-2</v>
      </c>
      <c r="AW16" s="5">
        <v>6.9444444444444434E-2</v>
      </c>
      <c r="AX16" s="6">
        <v>0.41666666666666669</v>
      </c>
      <c r="AY16" s="6">
        <f t="shared" si="5"/>
        <v>0</v>
      </c>
      <c r="AZ16" s="5" t="str">
        <f t="shared" si="6"/>
        <v/>
      </c>
      <c r="BA16" s="5" t="str">
        <f t="shared" si="7"/>
        <v/>
      </c>
      <c r="BB16" s="5" t="str">
        <f t="shared" si="8"/>
        <v/>
      </c>
      <c r="BC16" s="5">
        <f t="shared" si="13"/>
        <v>0</v>
      </c>
    </row>
    <row r="17" spans="1:55" s="3" customFormat="1" ht="22.5" customHeight="1">
      <c r="A17" s="11">
        <v>10</v>
      </c>
      <c r="B17" s="33"/>
      <c r="C17" s="34"/>
      <c r="D17" s="35"/>
      <c r="E17" s="13" t="str">
        <f t="shared" si="0"/>
        <v>土</v>
      </c>
      <c r="F17" s="30"/>
      <c r="G17" s="31"/>
      <c r="H17" s="32"/>
      <c r="I17" s="36">
        <f t="shared" si="1"/>
        <v>0</v>
      </c>
      <c r="J17" s="37"/>
      <c r="K17" s="38"/>
      <c r="L17" s="39"/>
      <c r="M17" s="40"/>
      <c r="N17" s="41"/>
      <c r="O17" s="42"/>
      <c r="P17" s="43"/>
      <c r="Q17" s="44"/>
      <c r="R17" s="41"/>
      <c r="S17" s="44"/>
      <c r="T17" s="47"/>
      <c r="U17" s="23"/>
      <c r="V17" s="23"/>
      <c r="W17" s="23"/>
      <c r="X17" s="24">
        <f t="shared" si="9"/>
        <v>0</v>
      </c>
      <c r="Y17" s="25"/>
      <c r="Z17" s="26" t="str">
        <f t="shared" ref="Z17:Z43" si="15">IF(I17&gt;0,390,"")</f>
        <v/>
      </c>
      <c r="AA17" s="27"/>
      <c r="AB17" s="28" t="str">
        <f t="shared" si="2"/>
        <v/>
      </c>
      <c r="AC17" s="29"/>
      <c r="AD17" s="30"/>
      <c r="AE17" s="31"/>
      <c r="AF17" s="31"/>
      <c r="AG17" s="32"/>
      <c r="AH17" s="15"/>
      <c r="AI17" s="23"/>
      <c r="AJ17" s="23"/>
      <c r="AK17" s="23"/>
      <c r="AL17" s="14"/>
      <c r="AM17" s="15"/>
      <c r="AN17" s="16">
        <f t="shared" si="11"/>
        <v>0</v>
      </c>
      <c r="AO17" s="17"/>
      <c r="AP17" s="18" t="str">
        <f t="shared" si="3"/>
        <v/>
      </c>
      <c r="AQ17" s="19"/>
      <c r="AR17" s="20" t="str">
        <f t="shared" si="4"/>
        <v/>
      </c>
      <c r="AS17" s="21"/>
      <c r="AT17" s="20" t="str">
        <f t="shared" si="12"/>
        <v/>
      </c>
      <c r="AU17" s="22"/>
      <c r="AV17" s="7">
        <v>1.3888888888888888E-2</v>
      </c>
      <c r="AW17" s="5">
        <v>6.9444444444444434E-2</v>
      </c>
      <c r="AX17" s="6">
        <v>0.41666666666666669</v>
      </c>
      <c r="AY17" s="6">
        <f t="shared" si="5"/>
        <v>0</v>
      </c>
      <c r="AZ17" s="5" t="str">
        <f t="shared" si="6"/>
        <v/>
      </c>
      <c r="BA17" s="5" t="str">
        <f t="shared" si="7"/>
        <v/>
      </c>
      <c r="BB17" s="5" t="str">
        <f t="shared" si="8"/>
        <v/>
      </c>
      <c r="BC17" s="5">
        <f t="shared" si="13"/>
        <v>0</v>
      </c>
    </row>
    <row r="18" spans="1:55" s="3" customFormat="1" ht="22.5" customHeight="1">
      <c r="A18" s="11">
        <v>11</v>
      </c>
      <c r="B18" s="33"/>
      <c r="C18" s="34"/>
      <c r="D18" s="35"/>
      <c r="E18" s="13" t="str">
        <f t="shared" si="0"/>
        <v>土</v>
      </c>
      <c r="F18" s="30"/>
      <c r="G18" s="31"/>
      <c r="H18" s="32"/>
      <c r="I18" s="36">
        <f t="shared" si="1"/>
        <v>0</v>
      </c>
      <c r="J18" s="37"/>
      <c r="K18" s="38"/>
      <c r="L18" s="39"/>
      <c r="M18" s="40"/>
      <c r="N18" s="41"/>
      <c r="O18" s="42"/>
      <c r="P18" s="43"/>
      <c r="Q18" s="44"/>
      <c r="R18" s="41"/>
      <c r="S18" s="44"/>
      <c r="T18" s="47"/>
      <c r="U18" s="23"/>
      <c r="V18" s="23"/>
      <c r="W18" s="23"/>
      <c r="X18" s="24">
        <f t="shared" si="9"/>
        <v>0</v>
      </c>
      <c r="Y18" s="25"/>
      <c r="Z18" s="26" t="str">
        <f t="shared" si="15"/>
        <v/>
      </c>
      <c r="AA18" s="27"/>
      <c r="AB18" s="28" t="str">
        <f t="shared" si="2"/>
        <v/>
      </c>
      <c r="AC18" s="29"/>
      <c r="AD18" s="30"/>
      <c r="AE18" s="31"/>
      <c r="AF18" s="31"/>
      <c r="AG18" s="32"/>
      <c r="AH18" s="15"/>
      <c r="AI18" s="23"/>
      <c r="AJ18" s="23"/>
      <c r="AK18" s="23"/>
      <c r="AL18" s="14"/>
      <c r="AM18" s="15"/>
      <c r="AN18" s="16">
        <f t="shared" si="11"/>
        <v>0</v>
      </c>
      <c r="AO18" s="17"/>
      <c r="AP18" s="18" t="str">
        <f t="shared" si="3"/>
        <v/>
      </c>
      <c r="AQ18" s="19"/>
      <c r="AR18" s="20" t="str">
        <f t="shared" si="4"/>
        <v/>
      </c>
      <c r="AS18" s="21"/>
      <c r="AT18" s="20" t="str">
        <f t="shared" si="12"/>
        <v/>
      </c>
      <c r="AU18" s="22"/>
      <c r="AV18" s="7">
        <v>1.3888888888888888E-2</v>
      </c>
      <c r="AW18" s="5">
        <v>6.9444444444444434E-2</v>
      </c>
      <c r="AX18" s="6">
        <v>0.41666666666666669</v>
      </c>
      <c r="AY18" s="6">
        <f t="shared" si="5"/>
        <v>0</v>
      </c>
      <c r="AZ18" s="5" t="str">
        <f t="shared" si="6"/>
        <v/>
      </c>
      <c r="BA18" s="5" t="str">
        <f t="shared" si="7"/>
        <v/>
      </c>
      <c r="BB18" s="5" t="str">
        <f t="shared" si="8"/>
        <v/>
      </c>
      <c r="BC18" s="5">
        <f t="shared" si="13"/>
        <v>0</v>
      </c>
    </row>
    <row r="19" spans="1:55" s="3" customFormat="1" ht="22.5" customHeight="1">
      <c r="A19" s="11">
        <v>12</v>
      </c>
      <c r="B19" s="33"/>
      <c r="C19" s="34"/>
      <c r="D19" s="35"/>
      <c r="E19" s="13" t="str">
        <f t="shared" si="0"/>
        <v>土</v>
      </c>
      <c r="F19" s="30"/>
      <c r="G19" s="31"/>
      <c r="H19" s="32"/>
      <c r="I19" s="36">
        <f t="shared" si="1"/>
        <v>0</v>
      </c>
      <c r="J19" s="37"/>
      <c r="K19" s="38"/>
      <c r="L19" s="39"/>
      <c r="M19" s="40"/>
      <c r="N19" s="41"/>
      <c r="O19" s="42"/>
      <c r="P19" s="43"/>
      <c r="Q19" s="44"/>
      <c r="R19" s="41"/>
      <c r="S19" s="44"/>
      <c r="T19" s="47"/>
      <c r="U19" s="23"/>
      <c r="V19" s="23"/>
      <c r="W19" s="23"/>
      <c r="X19" s="24">
        <f t="shared" si="9"/>
        <v>0</v>
      </c>
      <c r="Y19" s="25"/>
      <c r="Z19" s="26" t="str">
        <f t="shared" si="15"/>
        <v/>
      </c>
      <c r="AA19" s="27"/>
      <c r="AB19" s="28" t="str">
        <f t="shared" si="2"/>
        <v/>
      </c>
      <c r="AC19" s="29"/>
      <c r="AD19" s="30"/>
      <c r="AE19" s="31"/>
      <c r="AF19" s="31"/>
      <c r="AG19" s="32"/>
      <c r="AH19" s="15"/>
      <c r="AI19" s="23"/>
      <c r="AJ19" s="23"/>
      <c r="AK19" s="23"/>
      <c r="AL19" s="14"/>
      <c r="AM19" s="15"/>
      <c r="AN19" s="16">
        <f t="shared" si="11"/>
        <v>0</v>
      </c>
      <c r="AO19" s="17"/>
      <c r="AP19" s="18" t="str">
        <f t="shared" si="3"/>
        <v/>
      </c>
      <c r="AQ19" s="19"/>
      <c r="AR19" s="20" t="str">
        <f t="shared" si="4"/>
        <v/>
      </c>
      <c r="AS19" s="21"/>
      <c r="AT19" s="20" t="str">
        <f t="shared" si="12"/>
        <v/>
      </c>
      <c r="AU19" s="22"/>
      <c r="AV19" s="7">
        <v>1.3888888888888888E-2</v>
      </c>
      <c r="AW19" s="5">
        <v>6.9444444444444434E-2</v>
      </c>
      <c r="AX19" s="6">
        <v>0.41666666666666669</v>
      </c>
      <c r="AY19" s="6">
        <f t="shared" si="5"/>
        <v>0</v>
      </c>
      <c r="AZ19" s="5" t="str">
        <f t="shared" si="6"/>
        <v/>
      </c>
      <c r="BA19" s="5" t="str">
        <f t="shared" si="7"/>
        <v/>
      </c>
      <c r="BB19" s="5" t="str">
        <f t="shared" si="8"/>
        <v/>
      </c>
      <c r="BC19" s="5">
        <f t="shared" si="13"/>
        <v>0</v>
      </c>
    </row>
    <row r="20" spans="1:55" s="3" customFormat="1" ht="22.5" customHeight="1">
      <c r="A20" s="11">
        <v>13</v>
      </c>
      <c r="B20" s="33"/>
      <c r="C20" s="34"/>
      <c r="D20" s="35"/>
      <c r="E20" s="13" t="str">
        <f t="shared" si="0"/>
        <v>土</v>
      </c>
      <c r="F20" s="30"/>
      <c r="G20" s="31"/>
      <c r="H20" s="32"/>
      <c r="I20" s="36">
        <f t="shared" si="1"/>
        <v>0</v>
      </c>
      <c r="J20" s="37"/>
      <c r="K20" s="38"/>
      <c r="L20" s="39"/>
      <c r="M20" s="40"/>
      <c r="N20" s="41"/>
      <c r="O20" s="42"/>
      <c r="P20" s="43"/>
      <c r="Q20" s="44"/>
      <c r="R20" s="41"/>
      <c r="S20" s="44"/>
      <c r="T20" s="47"/>
      <c r="U20" s="23"/>
      <c r="V20" s="23"/>
      <c r="W20" s="23"/>
      <c r="X20" s="24">
        <f t="shared" si="9"/>
        <v>0</v>
      </c>
      <c r="Y20" s="25"/>
      <c r="Z20" s="26" t="str">
        <f t="shared" si="15"/>
        <v/>
      </c>
      <c r="AA20" s="27"/>
      <c r="AB20" s="28" t="str">
        <f t="shared" si="2"/>
        <v/>
      </c>
      <c r="AC20" s="29"/>
      <c r="AD20" s="30"/>
      <c r="AE20" s="31"/>
      <c r="AF20" s="31"/>
      <c r="AG20" s="32"/>
      <c r="AH20" s="15"/>
      <c r="AI20" s="23"/>
      <c r="AJ20" s="23"/>
      <c r="AK20" s="23"/>
      <c r="AL20" s="14"/>
      <c r="AM20" s="15"/>
      <c r="AN20" s="16">
        <f t="shared" si="11"/>
        <v>0</v>
      </c>
      <c r="AO20" s="17"/>
      <c r="AP20" s="18" t="str">
        <f t="shared" si="3"/>
        <v/>
      </c>
      <c r="AQ20" s="19"/>
      <c r="AR20" s="20" t="str">
        <f t="shared" si="4"/>
        <v/>
      </c>
      <c r="AS20" s="21"/>
      <c r="AT20" s="20" t="str">
        <f t="shared" si="12"/>
        <v/>
      </c>
      <c r="AU20" s="22"/>
      <c r="AV20" s="7">
        <v>1.3888888888888888E-2</v>
      </c>
      <c r="AW20" s="5">
        <v>6.9444444444444434E-2</v>
      </c>
      <c r="AX20" s="6">
        <v>0.41666666666666669</v>
      </c>
      <c r="AY20" s="6">
        <f t="shared" si="5"/>
        <v>0</v>
      </c>
      <c r="AZ20" s="5" t="str">
        <f t="shared" si="6"/>
        <v/>
      </c>
      <c r="BA20" s="5" t="str">
        <f t="shared" si="7"/>
        <v/>
      </c>
      <c r="BB20" s="5" t="str">
        <f t="shared" si="8"/>
        <v/>
      </c>
      <c r="BC20" s="5">
        <f t="shared" si="13"/>
        <v>0</v>
      </c>
    </row>
    <row r="21" spans="1:55" s="3" customFormat="1" ht="22.5" customHeight="1">
      <c r="A21" s="11">
        <v>14</v>
      </c>
      <c r="B21" s="33"/>
      <c r="C21" s="34"/>
      <c r="D21" s="35"/>
      <c r="E21" s="13" t="str">
        <f t="shared" si="0"/>
        <v>土</v>
      </c>
      <c r="F21" s="30"/>
      <c r="G21" s="31"/>
      <c r="H21" s="32"/>
      <c r="I21" s="36">
        <f t="shared" si="1"/>
        <v>0</v>
      </c>
      <c r="J21" s="37"/>
      <c r="K21" s="38"/>
      <c r="L21" s="39"/>
      <c r="M21" s="40"/>
      <c r="N21" s="41"/>
      <c r="O21" s="42"/>
      <c r="P21" s="43"/>
      <c r="Q21" s="44"/>
      <c r="R21" s="41"/>
      <c r="S21" s="44"/>
      <c r="T21" s="47"/>
      <c r="U21" s="23"/>
      <c r="V21" s="23"/>
      <c r="W21" s="23"/>
      <c r="X21" s="24">
        <f t="shared" si="9"/>
        <v>0</v>
      </c>
      <c r="Y21" s="25"/>
      <c r="Z21" s="26" t="str">
        <f t="shared" si="15"/>
        <v/>
      </c>
      <c r="AA21" s="27"/>
      <c r="AB21" s="28" t="str">
        <f t="shared" si="2"/>
        <v/>
      </c>
      <c r="AC21" s="29"/>
      <c r="AD21" s="30"/>
      <c r="AE21" s="31"/>
      <c r="AF21" s="31"/>
      <c r="AG21" s="32"/>
      <c r="AH21" s="15"/>
      <c r="AI21" s="23"/>
      <c r="AJ21" s="23"/>
      <c r="AK21" s="23"/>
      <c r="AL21" s="14"/>
      <c r="AM21" s="15"/>
      <c r="AN21" s="16">
        <f t="shared" si="11"/>
        <v>0</v>
      </c>
      <c r="AO21" s="17"/>
      <c r="AP21" s="18" t="str">
        <f t="shared" si="3"/>
        <v/>
      </c>
      <c r="AQ21" s="19"/>
      <c r="AR21" s="20" t="str">
        <f t="shared" si="4"/>
        <v/>
      </c>
      <c r="AS21" s="21"/>
      <c r="AT21" s="20" t="str">
        <f t="shared" si="12"/>
        <v/>
      </c>
      <c r="AU21" s="22"/>
      <c r="AV21" s="7">
        <v>1.3888888888888888E-2</v>
      </c>
      <c r="AW21" s="5">
        <v>6.9444444444444434E-2</v>
      </c>
      <c r="AX21" s="6">
        <v>0.41666666666666669</v>
      </c>
      <c r="AY21" s="6">
        <f t="shared" si="5"/>
        <v>0</v>
      </c>
      <c r="AZ21" s="5" t="str">
        <f t="shared" si="6"/>
        <v/>
      </c>
      <c r="BA21" s="5" t="str">
        <f t="shared" si="7"/>
        <v/>
      </c>
      <c r="BB21" s="5" t="str">
        <f t="shared" si="8"/>
        <v/>
      </c>
      <c r="BC21" s="5">
        <f t="shared" si="13"/>
        <v>0</v>
      </c>
    </row>
    <row r="22" spans="1:55" s="3" customFormat="1" ht="22.5" customHeight="1">
      <c r="A22" s="11">
        <v>15</v>
      </c>
      <c r="B22" s="33"/>
      <c r="C22" s="34"/>
      <c r="D22" s="35"/>
      <c r="E22" s="13" t="str">
        <f t="shared" si="0"/>
        <v>土</v>
      </c>
      <c r="F22" s="30"/>
      <c r="G22" s="31"/>
      <c r="H22" s="32"/>
      <c r="I22" s="36">
        <f t="shared" si="1"/>
        <v>0</v>
      </c>
      <c r="J22" s="37"/>
      <c r="K22" s="38"/>
      <c r="L22" s="39"/>
      <c r="M22" s="40"/>
      <c r="N22" s="41"/>
      <c r="O22" s="42"/>
      <c r="P22" s="43"/>
      <c r="Q22" s="44"/>
      <c r="R22" s="41"/>
      <c r="S22" s="44"/>
      <c r="T22" s="47"/>
      <c r="U22" s="23"/>
      <c r="V22" s="23"/>
      <c r="W22" s="23"/>
      <c r="X22" s="24">
        <f t="shared" si="9"/>
        <v>0</v>
      </c>
      <c r="Y22" s="25"/>
      <c r="Z22" s="26" t="str">
        <f t="shared" si="15"/>
        <v/>
      </c>
      <c r="AA22" s="27"/>
      <c r="AB22" s="28" t="str">
        <f t="shared" si="2"/>
        <v/>
      </c>
      <c r="AC22" s="29"/>
      <c r="AD22" s="30"/>
      <c r="AE22" s="31"/>
      <c r="AF22" s="31"/>
      <c r="AG22" s="32"/>
      <c r="AH22" s="15"/>
      <c r="AI22" s="23"/>
      <c r="AJ22" s="23"/>
      <c r="AK22" s="23"/>
      <c r="AL22" s="14"/>
      <c r="AM22" s="15"/>
      <c r="AN22" s="16">
        <f t="shared" si="11"/>
        <v>0</v>
      </c>
      <c r="AO22" s="17"/>
      <c r="AP22" s="18" t="str">
        <f t="shared" si="3"/>
        <v/>
      </c>
      <c r="AQ22" s="19"/>
      <c r="AR22" s="20" t="str">
        <f t="shared" si="4"/>
        <v/>
      </c>
      <c r="AS22" s="21"/>
      <c r="AT22" s="20" t="str">
        <f t="shared" si="12"/>
        <v/>
      </c>
      <c r="AU22" s="22"/>
      <c r="AV22" s="7">
        <v>1.3888888888888888E-2</v>
      </c>
      <c r="AW22" s="5">
        <v>6.9444444444444434E-2</v>
      </c>
      <c r="AX22" s="6">
        <v>0.41666666666666669</v>
      </c>
      <c r="AY22" s="6">
        <f t="shared" si="5"/>
        <v>0</v>
      </c>
      <c r="AZ22" s="5" t="str">
        <f t="shared" si="6"/>
        <v/>
      </c>
      <c r="BA22" s="5" t="str">
        <f t="shared" si="7"/>
        <v/>
      </c>
      <c r="BB22" s="5" t="str">
        <f t="shared" si="8"/>
        <v/>
      </c>
      <c r="BC22" s="5">
        <f t="shared" si="13"/>
        <v>0</v>
      </c>
    </row>
    <row r="23" spans="1:55" s="3" customFormat="1" ht="22.5" customHeight="1">
      <c r="A23" s="11">
        <v>16</v>
      </c>
      <c r="B23" s="33"/>
      <c r="C23" s="34"/>
      <c r="D23" s="35"/>
      <c r="E23" s="13" t="str">
        <f t="shared" si="0"/>
        <v>土</v>
      </c>
      <c r="F23" s="30"/>
      <c r="G23" s="31"/>
      <c r="H23" s="32"/>
      <c r="I23" s="36">
        <f t="shared" si="1"/>
        <v>0</v>
      </c>
      <c r="J23" s="37"/>
      <c r="K23" s="38"/>
      <c r="L23" s="39"/>
      <c r="M23" s="40"/>
      <c r="N23" s="41"/>
      <c r="O23" s="42"/>
      <c r="P23" s="43"/>
      <c r="Q23" s="44"/>
      <c r="R23" s="41"/>
      <c r="S23" s="44"/>
      <c r="T23" s="47"/>
      <c r="U23" s="23"/>
      <c r="V23" s="23"/>
      <c r="W23" s="23"/>
      <c r="X23" s="24">
        <f t="shared" si="9"/>
        <v>0</v>
      </c>
      <c r="Y23" s="25"/>
      <c r="Z23" s="26" t="str">
        <f t="shared" si="15"/>
        <v/>
      </c>
      <c r="AA23" s="27"/>
      <c r="AB23" s="28" t="str">
        <f t="shared" si="2"/>
        <v/>
      </c>
      <c r="AC23" s="29"/>
      <c r="AD23" s="30"/>
      <c r="AE23" s="31"/>
      <c r="AF23" s="31"/>
      <c r="AG23" s="32"/>
      <c r="AH23" s="15"/>
      <c r="AI23" s="23"/>
      <c r="AJ23" s="23"/>
      <c r="AK23" s="23"/>
      <c r="AL23" s="14"/>
      <c r="AM23" s="15"/>
      <c r="AN23" s="16">
        <f t="shared" si="11"/>
        <v>0</v>
      </c>
      <c r="AO23" s="17"/>
      <c r="AP23" s="18" t="str">
        <f t="shared" si="3"/>
        <v/>
      </c>
      <c r="AQ23" s="19"/>
      <c r="AR23" s="20" t="str">
        <f t="shared" si="4"/>
        <v/>
      </c>
      <c r="AS23" s="21"/>
      <c r="AT23" s="20" t="str">
        <f t="shared" si="12"/>
        <v/>
      </c>
      <c r="AU23" s="22"/>
      <c r="AV23" s="7">
        <v>1.3888888888888888E-2</v>
      </c>
      <c r="AW23" s="5">
        <v>6.9444444444444434E-2</v>
      </c>
      <c r="AX23" s="6">
        <v>0.41666666666666669</v>
      </c>
      <c r="AY23" s="6">
        <f t="shared" si="5"/>
        <v>0</v>
      </c>
      <c r="AZ23" s="5" t="str">
        <f t="shared" si="6"/>
        <v/>
      </c>
      <c r="BA23" s="5" t="str">
        <f t="shared" si="7"/>
        <v/>
      </c>
      <c r="BB23" s="5" t="str">
        <f t="shared" si="8"/>
        <v/>
      </c>
      <c r="BC23" s="5">
        <f t="shared" si="13"/>
        <v>0</v>
      </c>
    </row>
    <row r="24" spans="1:55" s="3" customFormat="1" ht="22.5" customHeight="1">
      <c r="A24" s="11">
        <v>17</v>
      </c>
      <c r="B24" s="33"/>
      <c r="C24" s="34"/>
      <c r="D24" s="35"/>
      <c r="E24" s="13" t="str">
        <f t="shared" si="0"/>
        <v>土</v>
      </c>
      <c r="F24" s="30"/>
      <c r="G24" s="31"/>
      <c r="H24" s="32"/>
      <c r="I24" s="36">
        <f t="shared" si="1"/>
        <v>0</v>
      </c>
      <c r="J24" s="37"/>
      <c r="K24" s="38"/>
      <c r="L24" s="39"/>
      <c r="M24" s="40"/>
      <c r="N24" s="41"/>
      <c r="O24" s="42"/>
      <c r="P24" s="43"/>
      <c r="Q24" s="44"/>
      <c r="R24" s="41"/>
      <c r="S24" s="44"/>
      <c r="T24" s="47"/>
      <c r="U24" s="23"/>
      <c r="V24" s="23"/>
      <c r="W24" s="23"/>
      <c r="X24" s="24">
        <f t="shared" si="9"/>
        <v>0</v>
      </c>
      <c r="Y24" s="25"/>
      <c r="Z24" s="26" t="str">
        <f t="shared" si="15"/>
        <v/>
      </c>
      <c r="AA24" s="27"/>
      <c r="AB24" s="28" t="str">
        <f t="shared" si="2"/>
        <v/>
      </c>
      <c r="AC24" s="29"/>
      <c r="AD24" s="30"/>
      <c r="AE24" s="31"/>
      <c r="AF24" s="31"/>
      <c r="AG24" s="32"/>
      <c r="AH24" s="15"/>
      <c r="AI24" s="23"/>
      <c r="AJ24" s="23"/>
      <c r="AK24" s="23"/>
      <c r="AL24" s="14"/>
      <c r="AM24" s="15"/>
      <c r="AN24" s="16">
        <f t="shared" si="11"/>
        <v>0</v>
      </c>
      <c r="AO24" s="17"/>
      <c r="AP24" s="18" t="str">
        <f t="shared" si="3"/>
        <v/>
      </c>
      <c r="AQ24" s="19"/>
      <c r="AR24" s="20" t="str">
        <f t="shared" si="4"/>
        <v/>
      </c>
      <c r="AS24" s="21"/>
      <c r="AT24" s="20" t="str">
        <f t="shared" si="12"/>
        <v/>
      </c>
      <c r="AU24" s="22"/>
      <c r="AV24" s="7">
        <v>1.3888888888888888E-2</v>
      </c>
      <c r="AW24" s="5">
        <v>6.9444444444444434E-2</v>
      </c>
      <c r="AX24" s="6">
        <v>0.41666666666666669</v>
      </c>
      <c r="AY24" s="6">
        <f t="shared" si="5"/>
        <v>0</v>
      </c>
      <c r="AZ24" s="5" t="str">
        <f t="shared" si="6"/>
        <v/>
      </c>
      <c r="BA24" s="5" t="str">
        <f t="shared" si="7"/>
        <v/>
      </c>
      <c r="BB24" s="5" t="str">
        <f t="shared" si="8"/>
        <v/>
      </c>
      <c r="BC24" s="5">
        <f t="shared" si="13"/>
        <v>0</v>
      </c>
    </row>
    <row r="25" spans="1:55" s="3" customFormat="1" ht="22.5" customHeight="1">
      <c r="A25" s="11">
        <v>18</v>
      </c>
      <c r="B25" s="33"/>
      <c r="C25" s="34"/>
      <c r="D25" s="35"/>
      <c r="E25" s="13" t="str">
        <f t="shared" si="0"/>
        <v>土</v>
      </c>
      <c r="F25" s="30"/>
      <c r="G25" s="31"/>
      <c r="H25" s="32"/>
      <c r="I25" s="36">
        <f t="shared" si="1"/>
        <v>0</v>
      </c>
      <c r="J25" s="37"/>
      <c r="K25" s="38"/>
      <c r="L25" s="39"/>
      <c r="M25" s="40"/>
      <c r="N25" s="41"/>
      <c r="O25" s="42"/>
      <c r="P25" s="43"/>
      <c r="Q25" s="44"/>
      <c r="R25" s="41"/>
      <c r="S25" s="44"/>
      <c r="T25" s="47"/>
      <c r="U25" s="23"/>
      <c r="V25" s="23"/>
      <c r="W25" s="23"/>
      <c r="X25" s="24">
        <f t="shared" si="9"/>
        <v>0</v>
      </c>
      <c r="Y25" s="25"/>
      <c r="Z25" s="26" t="str">
        <f t="shared" si="15"/>
        <v/>
      </c>
      <c r="AA25" s="27"/>
      <c r="AB25" s="28" t="str">
        <f t="shared" si="2"/>
        <v/>
      </c>
      <c r="AC25" s="29"/>
      <c r="AD25" s="30"/>
      <c r="AE25" s="31"/>
      <c r="AF25" s="31"/>
      <c r="AG25" s="32"/>
      <c r="AH25" s="15"/>
      <c r="AI25" s="23"/>
      <c r="AJ25" s="23"/>
      <c r="AK25" s="23"/>
      <c r="AL25" s="14"/>
      <c r="AM25" s="15"/>
      <c r="AN25" s="16">
        <f t="shared" si="11"/>
        <v>0</v>
      </c>
      <c r="AO25" s="17"/>
      <c r="AP25" s="18" t="str">
        <f t="shared" si="3"/>
        <v/>
      </c>
      <c r="AQ25" s="19"/>
      <c r="AR25" s="20" t="str">
        <f t="shared" si="4"/>
        <v/>
      </c>
      <c r="AS25" s="21"/>
      <c r="AT25" s="20" t="str">
        <f t="shared" si="12"/>
        <v/>
      </c>
      <c r="AU25" s="22"/>
      <c r="AV25" s="7">
        <v>1.3888888888888888E-2</v>
      </c>
      <c r="AW25" s="5">
        <v>6.9444444444444434E-2</v>
      </c>
      <c r="AX25" s="6">
        <v>0.41666666666666669</v>
      </c>
      <c r="AY25" s="6">
        <f t="shared" si="5"/>
        <v>0</v>
      </c>
      <c r="AZ25" s="5" t="str">
        <f t="shared" si="6"/>
        <v/>
      </c>
      <c r="BA25" s="5" t="str">
        <f t="shared" si="7"/>
        <v/>
      </c>
      <c r="BB25" s="5" t="str">
        <f t="shared" si="8"/>
        <v/>
      </c>
      <c r="BC25" s="5">
        <f t="shared" si="13"/>
        <v>0</v>
      </c>
    </row>
    <row r="26" spans="1:55" s="3" customFormat="1" ht="22.5" customHeight="1">
      <c r="A26" s="11">
        <v>19</v>
      </c>
      <c r="B26" s="33"/>
      <c r="C26" s="34"/>
      <c r="D26" s="35"/>
      <c r="E26" s="13" t="str">
        <f t="shared" si="0"/>
        <v>土</v>
      </c>
      <c r="F26" s="30"/>
      <c r="G26" s="31"/>
      <c r="H26" s="32"/>
      <c r="I26" s="36">
        <f t="shared" si="1"/>
        <v>0</v>
      </c>
      <c r="J26" s="37"/>
      <c r="K26" s="38"/>
      <c r="L26" s="39"/>
      <c r="M26" s="40"/>
      <c r="N26" s="41"/>
      <c r="O26" s="42"/>
      <c r="P26" s="43"/>
      <c r="Q26" s="44"/>
      <c r="R26" s="41"/>
      <c r="S26" s="44"/>
      <c r="T26" s="47"/>
      <c r="U26" s="23"/>
      <c r="V26" s="23"/>
      <c r="W26" s="23"/>
      <c r="X26" s="24">
        <f t="shared" si="9"/>
        <v>0</v>
      </c>
      <c r="Y26" s="25"/>
      <c r="Z26" s="26" t="str">
        <f t="shared" si="15"/>
        <v/>
      </c>
      <c r="AA26" s="27"/>
      <c r="AB26" s="28" t="str">
        <f t="shared" si="2"/>
        <v/>
      </c>
      <c r="AC26" s="29"/>
      <c r="AD26" s="30"/>
      <c r="AE26" s="31"/>
      <c r="AF26" s="31"/>
      <c r="AG26" s="32"/>
      <c r="AH26" s="15"/>
      <c r="AI26" s="23"/>
      <c r="AJ26" s="23"/>
      <c r="AK26" s="23"/>
      <c r="AL26" s="14"/>
      <c r="AM26" s="15"/>
      <c r="AN26" s="16">
        <f t="shared" si="11"/>
        <v>0</v>
      </c>
      <c r="AO26" s="17"/>
      <c r="AP26" s="18" t="str">
        <f t="shared" si="3"/>
        <v/>
      </c>
      <c r="AQ26" s="19"/>
      <c r="AR26" s="20" t="str">
        <f t="shared" si="4"/>
        <v/>
      </c>
      <c r="AS26" s="21"/>
      <c r="AT26" s="20" t="str">
        <f t="shared" si="12"/>
        <v/>
      </c>
      <c r="AU26" s="22"/>
      <c r="AV26" s="7">
        <v>1.3888888888888888E-2</v>
      </c>
      <c r="AW26" s="5">
        <v>6.9444444444444434E-2</v>
      </c>
      <c r="AX26" s="6">
        <v>0.41666666666666669</v>
      </c>
      <c r="AY26" s="6">
        <f t="shared" si="5"/>
        <v>0</v>
      </c>
      <c r="AZ26" s="5" t="str">
        <f t="shared" si="6"/>
        <v/>
      </c>
      <c r="BA26" s="5" t="str">
        <f t="shared" si="7"/>
        <v/>
      </c>
      <c r="BB26" s="5" t="str">
        <f t="shared" si="8"/>
        <v/>
      </c>
      <c r="BC26" s="5">
        <f t="shared" si="13"/>
        <v>0</v>
      </c>
    </row>
    <row r="27" spans="1:55" s="3" customFormat="1" ht="22.5" customHeight="1">
      <c r="A27" s="11">
        <v>20</v>
      </c>
      <c r="B27" s="33"/>
      <c r="C27" s="34"/>
      <c r="D27" s="35"/>
      <c r="E27" s="13" t="str">
        <f t="shared" si="0"/>
        <v>土</v>
      </c>
      <c r="F27" s="30"/>
      <c r="G27" s="31"/>
      <c r="H27" s="32"/>
      <c r="I27" s="36">
        <f t="shared" si="1"/>
        <v>0</v>
      </c>
      <c r="J27" s="37"/>
      <c r="K27" s="38"/>
      <c r="L27" s="39"/>
      <c r="M27" s="40"/>
      <c r="N27" s="41"/>
      <c r="O27" s="42"/>
      <c r="P27" s="43"/>
      <c r="Q27" s="44"/>
      <c r="R27" s="41"/>
      <c r="S27" s="44"/>
      <c r="T27" s="47"/>
      <c r="U27" s="23"/>
      <c r="V27" s="23"/>
      <c r="W27" s="23"/>
      <c r="X27" s="24">
        <f t="shared" si="9"/>
        <v>0</v>
      </c>
      <c r="Y27" s="25"/>
      <c r="Z27" s="26" t="str">
        <f t="shared" si="15"/>
        <v/>
      </c>
      <c r="AA27" s="27"/>
      <c r="AB27" s="28" t="str">
        <f t="shared" si="2"/>
        <v/>
      </c>
      <c r="AC27" s="29"/>
      <c r="AD27" s="30"/>
      <c r="AE27" s="31"/>
      <c r="AF27" s="31"/>
      <c r="AG27" s="32"/>
      <c r="AH27" s="15"/>
      <c r="AI27" s="23"/>
      <c r="AJ27" s="23"/>
      <c r="AK27" s="23"/>
      <c r="AL27" s="14"/>
      <c r="AM27" s="15"/>
      <c r="AN27" s="16">
        <f t="shared" si="11"/>
        <v>0</v>
      </c>
      <c r="AO27" s="17"/>
      <c r="AP27" s="18" t="str">
        <f t="shared" si="3"/>
        <v/>
      </c>
      <c r="AQ27" s="19"/>
      <c r="AR27" s="20" t="str">
        <f t="shared" si="4"/>
        <v/>
      </c>
      <c r="AS27" s="21"/>
      <c r="AT27" s="20" t="str">
        <f t="shared" si="12"/>
        <v/>
      </c>
      <c r="AU27" s="22"/>
      <c r="AV27" s="7">
        <v>1.3888888888888888E-2</v>
      </c>
      <c r="AW27" s="5">
        <v>6.9444444444444434E-2</v>
      </c>
      <c r="AX27" s="6">
        <v>0.41666666666666669</v>
      </c>
      <c r="AY27" s="6">
        <f t="shared" si="5"/>
        <v>0</v>
      </c>
      <c r="AZ27" s="5" t="str">
        <f t="shared" si="6"/>
        <v/>
      </c>
      <c r="BA27" s="5" t="str">
        <f t="shared" si="7"/>
        <v/>
      </c>
      <c r="BB27" s="5" t="str">
        <f t="shared" si="8"/>
        <v/>
      </c>
      <c r="BC27" s="5">
        <f t="shared" si="13"/>
        <v>0</v>
      </c>
    </row>
    <row r="28" spans="1:55" s="3" customFormat="1" ht="22.5" customHeight="1">
      <c r="A28" s="11">
        <v>21</v>
      </c>
      <c r="B28" s="33"/>
      <c r="C28" s="34"/>
      <c r="D28" s="35"/>
      <c r="E28" s="13" t="str">
        <f t="shared" si="0"/>
        <v>土</v>
      </c>
      <c r="F28" s="30"/>
      <c r="G28" s="31"/>
      <c r="H28" s="32"/>
      <c r="I28" s="36">
        <f t="shared" si="1"/>
        <v>0</v>
      </c>
      <c r="J28" s="37"/>
      <c r="K28" s="38"/>
      <c r="L28" s="39"/>
      <c r="M28" s="40"/>
      <c r="N28" s="41"/>
      <c r="O28" s="42"/>
      <c r="P28" s="43"/>
      <c r="Q28" s="44"/>
      <c r="R28" s="41"/>
      <c r="S28" s="44"/>
      <c r="T28" s="47"/>
      <c r="U28" s="23"/>
      <c r="V28" s="23"/>
      <c r="W28" s="23"/>
      <c r="X28" s="24">
        <f t="shared" si="9"/>
        <v>0</v>
      </c>
      <c r="Y28" s="25"/>
      <c r="Z28" s="26" t="str">
        <f t="shared" si="15"/>
        <v/>
      </c>
      <c r="AA28" s="27"/>
      <c r="AB28" s="28" t="str">
        <f t="shared" si="2"/>
        <v/>
      </c>
      <c r="AC28" s="29"/>
      <c r="AD28" s="30"/>
      <c r="AE28" s="31"/>
      <c r="AF28" s="31"/>
      <c r="AG28" s="32"/>
      <c r="AH28" s="15"/>
      <c r="AI28" s="23"/>
      <c r="AJ28" s="23"/>
      <c r="AK28" s="23"/>
      <c r="AL28" s="14"/>
      <c r="AM28" s="15"/>
      <c r="AN28" s="16">
        <f t="shared" si="11"/>
        <v>0</v>
      </c>
      <c r="AO28" s="17"/>
      <c r="AP28" s="18" t="str">
        <f t="shared" si="3"/>
        <v/>
      </c>
      <c r="AQ28" s="19"/>
      <c r="AR28" s="20" t="str">
        <f t="shared" si="4"/>
        <v/>
      </c>
      <c r="AS28" s="21"/>
      <c r="AT28" s="20" t="str">
        <f t="shared" si="12"/>
        <v/>
      </c>
      <c r="AU28" s="22"/>
      <c r="AV28" s="7">
        <v>1.3888888888888888E-2</v>
      </c>
      <c r="AW28" s="5">
        <v>6.9444444444444434E-2</v>
      </c>
      <c r="AX28" s="6">
        <v>0.41666666666666669</v>
      </c>
      <c r="AY28" s="6">
        <f t="shared" si="5"/>
        <v>0</v>
      </c>
      <c r="AZ28" s="5" t="str">
        <f t="shared" si="6"/>
        <v/>
      </c>
      <c r="BA28" s="5" t="str">
        <f t="shared" si="7"/>
        <v/>
      </c>
      <c r="BB28" s="5" t="str">
        <f t="shared" si="8"/>
        <v/>
      </c>
      <c r="BC28" s="5">
        <f t="shared" si="13"/>
        <v>0</v>
      </c>
    </row>
    <row r="29" spans="1:55" s="3" customFormat="1" ht="22.5" customHeight="1">
      <c r="A29" s="11">
        <v>22</v>
      </c>
      <c r="B29" s="33"/>
      <c r="C29" s="34"/>
      <c r="D29" s="35"/>
      <c r="E29" s="13" t="str">
        <f t="shared" si="0"/>
        <v>土</v>
      </c>
      <c r="F29" s="30"/>
      <c r="G29" s="31"/>
      <c r="H29" s="32"/>
      <c r="I29" s="36">
        <f t="shared" si="1"/>
        <v>0</v>
      </c>
      <c r="J29" s="37"/>
      <c r="K29" s="38"/>
      <c r="L29" s="39"/>
      <c r="M29" s="40"/>
      <c r="N29" s="41"/>
      <c r="O29" s="42"/>
      <c r="P29" s="43"/>
      <c r="Q29" s="44"/>
      <c r="R29" s="41"/>
      <c r="S29" s="44"/>
      <c r="T29" s="47"/>
      <c r="U29" s="23"/>
      <c r="V29" s="23"/>
      <c r="W29" s="23"/>
      <c r="X29" s="24">
        <f t="shared" si="9"/>
        <v>0</v>
      </c>
      <c r="Y29" s="25"/>
      <c r="Z29" s="26" t="str">
        <f t="shared" si="15"/>
        <v/>
      </c>
      <c r="AA29" s="27"/>
      <c r="AB29" s="28" t="str">
        <f t="shared" si="2"/>
        <v/>
      </c>
      <c r="AC29" s="29"/>
      <c r="AD29" s="30"/>
      <c r="AE29" s="31"/>
      <c r="AF29" s="31"/>
      <c r="AG29" s="32"/>
      <c r="AH29" s="15"/>
      <c r="AI29" s="23"/>
      <c r="AJ29" s="23"/>
      <c r="AK29" s="23"/>
      <c r="AL29" s="14"/>
      <c r="AM29" s="15"/>
      <c r="AN29" s="16">
        <f t="shared" si="11"/>
        <v>0</v>
      </c>
      <c r="AO29" s="17"/>
      <c r="AP29" s="18" t="str">
        <f t="shared" si="3"/>
        <v/>
      </c>
      <c r="AQ29" s="19"/>
      <c r="AR29" s="20" t="str">
        <f t="shared" si="4"/>
        <v/>
      </c>
      <c r="AS29" s="21"/>
      <c r="AT29" s="20" t="str">
        <f t="shared" si="12"/>
        <v/>
      </c>
      <c r="AU29" s="22"/>
      <c r="AV29" s="7">
        <v>1.3888888888888888E-2</v>
      </c>
      <c r="AW29" s="5">
        <v>6.9444444444444434E-2</v>
      </c>
      <c r="AX29" s="6">
        <v>0.41666666666666669</v>
      </c>
      <c r="AY29" s="6">
        <f t="shared" si="5"/>
        <v>0</v>
      </c>
      <c r="AZ29" s="5" t="str">
        <f t="shared" si="6"/>
        <v/>
      </c>
      <c r="BA29" s="5" t="str">
        <f t="shared" si="7"/>
        <v/>
      </c>
      <c r="BB29" s="5" t="str">
        <f t="shared" si="8"/>
        <v/>
      </c>
      <c r="BC29" s="5">
        <f t="shared" si="13"/>
        <v>0</v>
      </c>
    </row>
    <row r="30" spans="1:55" s="3" customFormat="1" ht="22.5" customHeight="1">
      <c r="A30" s="11">
        <v>23</v>
      </c>
      <c r="B30" s="33"/>
      <c r="C30" s="34"/>
      <c r="D30" s="35"/>
      <c r="E30" s="13" t="str">
        <f t="shared" si="0"/>
        <v>土</v>
      </c>
      <c r="F30" s="30"/>
      <c r="G30" s="31"/>
      <c r="H30" s="32"/>
      <c r="I30" s="36">
        <f t="shared" si="1"/>
        <v>0</v>
      </c>
      <c r="J30" s="37"/>
      <c r="K30" s="38"/>
      <c r="L30" s="39"/>
      <c r="M30" s="40"/>
      <c r="N30" s="41"/>
      <c r="O30" s="42"/>
      <c r="P30" s="43"/>
      <c r="Q30" s="44"/>
      <c r="R30" s="41"/>
      <c r="S30" s="44"/>
      <c r="T30" s="47"/>
      <c r="U30" s="23"/>
      <c r="V30" s="23"/>
      <c r="W30" s="23"/>
      <c r="X30" s="24">
        <f t="shared" si="9"/>
        <v>0</v>
      </c>
      <c r="Y30" s="25"/>
      <c r="Z30" s="26" t="str">
        <f t="shared" si="15"/>
        <v/>
      </c>
      <c r="AA30" s="27"/>
      <c r="AB30" s="28" t="str">
        <f t="shared" si="2"/>
        <v/>
      </c>
      <c r="AC30" s="29"/>
      <c r="AD30" s="30"/>
      <c r="AE30" s="31"/>
      <c r="AF30" s="31"/>
      <c r="AG30" s="32"/>
      <c r="AH30" s="15"/>
      <c r="AI30" s="23"/>
      <c r="AJ30" s="23"/>
      <c r="AK30" s="23"/>
      <c r="AL30" s="14"/>
      <c r="AM30" s="15"/>
      <c r="AN30" s="16">
        <f t="shared" si="11"/>
        <v>0</v>
      </c>
      <c r="AO30" s="17"/>
      <c r="AP30" s="18" t="str">
        <f t="shared" si="3"/>
        <v/>
      </c>
      <c r="AQ30" s="19"/>
      <c r="AR30" s="20" t="str">
        <f t="shared" si="4"/>
        <v/>
      </c>
      <c r="AS30" s="21"/>
      <c r="AT30" s="20" t="str">
        <f t="shared" si="12"/>
        <v/>
      </c>
      <c r="AU30" s="22"/>
      <c r="AV30" s="7">
        <v>1.3888888888888888E-2</v>
      </c>
      <c r="AW30" s="5">
        <v>6.9444444444444434E-2</v>
      </c>
      <c r="AX30" s="6">
        <v>0.41666666666666669</v>
      </c>
      <c r="AY30" s="6">
        <f t="shared" si="5"/>
        <v>0</v>
      </c>
      <c r="AZ30" s="5" t="str">
        <f t="shared" si="6"/>
        <v/>
      </c>
      <c r="BA30" s="5" t="str">
        <f t="shared" si="7"/>
        <v/>
      </c>
      <c r="BB30" s="5" t="str">
        <f t="shared" si="8"/>
        <v/>
      </c>
      <c r="BC30" s="5">
        <f t="shared" si="13"/>
        <v>0</v>
      </c>
    </row>
    <row r="31" spans="1:55" s="3" customFormat="1" ht="22.5" customHeight="1">
      <c r="A31" s="11">
        <v>24</v>
      </c>
      <c r="B31" s="33"/>
      <c r="C31" s="34"/>
      <c r="D31" s="35"/>
      <c r="E31" s="13" t="str">
        <f t="shared" si="0"/>
        <v>土</v>
      </c>
      <c r="F31" s="30"/>
      <c r="G31" s="31"/>
      <c r="H31" s="32"/>
      <c r="I31" s="36">
        <f t="shared" si="1"/>
        <v>0</v>
      </c>
      <c r="J31" s="37"/>
      <c r="K31" s="38"/>
      <c r="L31" s="39"/>
      <c r="M31" s="40"/>
      <c r="N31" s="41"/>
      <c r="O31" s="42"/>
      <c r="P31" s="43"/>
      <c r="Q31" s="44"/>
      <c r="R31" s="41"/>
      <c r="S31" s="44"/>
      <c r="T31" s="47"/>
      <c r="U31" s="23"/>
      <c r="V31" s="23"/>
      <c r="W31" s="23"/>
      <c r="X31" s="24">
        <f t="shared" si="9"/>
        <v>0</v>
      </c>
      <c r="Y31" s="25"/>
      <c r="Z31" s="26" t="str">
        <f t="shared" si="15"/>
        <v/>
      </c>
      <c r="AA31" s="27"/>
      <c r="AB31" s="28" t="str">
        <f t="shared" si="2"/>
        <v/>
      </c>
      <c r="AC31" s="29"/>
      <c r="AD31" s="30"/>
      <c r="AE31" s="31"/>
      <c r="AF31" s="31"/>
      <c r="AG31" s="32"/>
      <c r="AH31" s="15"/>
      <c r="AI31" s="23"/>
      <c r="AJ31" s="23"/>
      <c r="AK31" s="23"/>
      <c r="AL31" s="14"/>
      <c r="AM31" s="15"/>
      <c r="AN31" s="16">
        <f t="shared" si="11"/>
        <v>0</v>
      </c>
      <c r="AO31" s="17"/>
      <c r="AP31" s="18" t="str">
        <f t="shared" si="3"/>
        <v/>
      </c>
      <c r="AQ31" s="19"/>
      <c r="AR31" s="20" t="str">
        <f t="shared" si="4"/>
        <v/>
      </c>
      <c r="AS31" s="21"/>
      <c r="AT31" s="20" t="str">
        <f t="shared" si="12"/>
        <v/>
      </c>
      <c r="AU31" s="22"/>
      <c r="AV31" s="7">
        <v>1.3888888888888888E-2</v>
      </c>
      <c r="AW31" s="5">
        <v>6.9444444444444434E-2</v>
      </c>
      <c r="AX31" s="6">
        <v>0.41666666666666669</v>
      </c>
      <c r="AY31" s="6">
        <f t="shared" si="5"/>
        <v>0</v>
      </c>
      <c r="AZ31" s="5" t="str">
        <f t="shared" si="6"/>
        <v/>
      </c>
      <c r="BA31" s="5" t="str">
        <f t="shared" si="7"/>
        <v/>
      </c>
      <c r="BB31" s="5" t="str">
        <f t="shared" si="8"/>
        <v/>
      </c>
      <c r="BC31" s="5">
        <f t="shared" si="13"/>
        <v>0</v>
      </c>
    </row>
    <row r="32" spans="1:55" s="3" customFormat="1" ht="22.5" customHeight="1">
      <c r="A32" s="11">
        <v>25</v>
      </c>
      <c r="B32" s="33"/>
      <c r="C32" s="34"/>
      <c r="D32" s="35"/>
      <c r="E32" s="13" t="str">
        <f t="shared" si="0"/>
        <v>土</v>
      </c>
      <c r="F32" s="30"/>
      <c r="G32" s="31"/>
      <c r="H32" s="32"/>
      <c r="I32" s="36">
        <f t="shared" si="1"/>
        <v>0</v>
      </c>
      <c r="J32" s="37"/>
      <c r="K32" s="38"/>
      <c r="L32" s="39"/>
      <c r="M32" s="40"/>
      <c r="N32" s="41"/>
      <c r="O32" s="42"/>
      <c r="P32" s="43"/>
      <c r="Q32" s="44"/>
      <c r="R32" s="41"/>
      <c r="S32" s="44"/>
      <c r="T32" s="47"/>
      <c r="U32" s="23"/>
      <c r="V32" s="23"/>
      <c r="W32" s="23"/>
      <c r="X32" s="24">
        <f t="shared" si="9"/>
        <v>0</v>
      </c>
      <c r="Y32" s="25"/>
      <c r="Z32" s="26" t="str">
        <f t="shared" si="15"/>
        <v/>
      </c>
      <c r="AA32" s="27"/>
      <c r="AB32" s="28" t="str">
        <f t="shared" si="2"/>
        <v/>
      </c>
      <c r="AC32" s="29"/>
      <c r="AD32" s="30"/>
      <c r="AE32" s="31"/>
      <c r="AF32" s="31"/>
      <c r="AG32" s="32"/>
      <c r="AH32" s="15"/>
      <c r="AI32" s="23"/>
      <c r="AJ32" s="23"/>
      <c r="AK32" s="23"/>
      <c r="AL32" s="14"/>
      <c r="AM32" s="15"/>
      <c r="AN32" s="16">
        <f t="shared" si="11"/>
        <v>0</v>
      </c>
      <c r="AO32" s="17"/>
      <c r="AP32" s="18" t="str">
        <f t="shared" si="3"/>
        <v/>
      </c>
      <c r="AQ32" s="19"/>
      <c r="AR32" s="20" t="str">
        <f t="shared" si="4"/>
        <v/>
      </c>
      <c r="AS32" s="21"/>
      <c r="AT32" s="20" t="str">
        <f t="shared" si="12"/>
        <v/>
      </c>
      <c r="AU32" s="22"/>
      <c r="AV32" s="7">
        <v>1.3888888888888888E-2</v>
      </c>
      <c r="AW32" s="5">
        <v>6.9444444444444434E-2</v>
      </c>
      <c r="AX32" s="6">
        <v>0.41666666666666669</v>
      </c>
      <c r="AY32" s="6">
        <f t="shared" si="5"/>
        <v>0</v>
      </c>
      <c r="AZ32" s="5" t="str">
        <f t="shared" si="6"/>
        <v/>
      </c>
      <c r="BA32" s="5" t="str">
        <f t="shared" si="7"/>
        <v/>
      </c>
      <c r="BB32" s="5" t="str">
        <f t="shared" si="8"/>
        <v/>
      </c>
      <c r="BC32" s="5">
        <f t="shared" si="13"/>
        <v>0</v>
      </c>
    </row>
    <row r="33" spans="1:55" s="3" customFormat="1" ht="22.5" customHeight="1">
      <c r="A33" s="11">
        <v>26</v>
      </c>
      <c r="B33" s="33"/>
      <c r="C33" s="34"/>
      <c r="D33" s="35"/>
      <c r="E33" s="13" t="str">
        <f t="shared" si="0"/>
        <v>土</v>
      </c>
      <c r="F33" s="30"/>
      <c r="G33" s="31"/>
      <c r="H33" s="32"/>
      <c r="I33" s="36">
        <f t="shared" si="1"/>
        <v>0</v>
      </c>
      <c r="J33" s="37"/>
      <c r="K33" s="38"/>
      <c r="L33" s="39"/>
      <c r="M33" s="40"/>
      <c r="N33" s="41"/>
      <c r="O33" s="42"/>
      <c r="P33" s="43"/>
      <c r="Q33" s="44"/>
      <c r="R33" s="41"/>
      <c r="S33" s="44"/>
      <c r="T33" s="47"/>
      <c r="U33" s="23"/>
      <c r="V33" s="23"/>
      <c r="W33" s="23"/>
      <c r="X33" s="24">
        <f t="shared" si="9"/>
        <v>0</v>
      </c>
      <c r="Y33" s="25"/>
      <c r="Z33" s="26" t="str">
        <f t="shared" si="15"/>
        <v/>
      </c>
      <c r="AA33" s="27"/>
      <c r="AB33" s="28" t="str">
        <f t="shared" si="2"/>
        <v/>
      </c>
      <c r="AC33" s="29"/>
      <c r="AD33" s="30"/>
      <c r="AE33" s="31"/>
      <c r="AF33" s="31"/>
      <c r="AG33" s="32"/>
      <c r="AH33" s="15"/>
      <c r="AI33" s="23"/>
      <c r="AJ33" s="23"/>
      <c r="AK33" s="23"/>
      <c r="AL33" s="14"/>
      <c r="AM33" s="15"/>
      <c r="AN33" s="16">
        <f t="shared" si="11"/>
        <v>0</v>
      </c>
      <c r="AO33" s="17"/>
      <c r="AP33" s="18" t="str">
        <f t="shared" si="3"/>
        <v/>
      </c>
      <c r="AQ33" s="19"/>
      <c r="AR33" s="20" t="str">
        <f t="shared" si="4"/>
        <v/>
      </c>
      <c r="AS33" s="21"/>
      <c r="AT33" s="20" t="str">
        <f t="shared" si="12"/>
        <v/>
      </c>
      <c r="AU33" s="22"/>
      <c r="AV33" s="7">
        <v>1.3888888888888888E-2</v>
      </c>
      <c r="AW33" s="5">
        <v>6.9444444444444434E-2</v>
      </c>
      <c r="AX33" s="6">
        <v>0.41666666666666669</v>
      </c>
      <c r="AY33" s="6">
        <f t="shared" si="5"/>
        <v>0</v>
      </c>
      <c r="AZ33" s="5" t="str">
        <f t="shared" si="6"/>
        <v/>
      </c>
      <c r="BA33" s="5" t="str">
        <f t="shared" si="7"/>
        <v/>
      </c>
      <c r="BB33" s="5" t="str">
        <f t="shared" si="8"/>
        <v/>
      </c>
      <c r="BC33" s="5">
        <f t="shared" si="13"/>
        <v>0</v>
      </c>
    </row>
    <row r="34" spans="1:55" s="3" customFormat="1" ht="22.5" customHeight="1">
      <c r="A34" s="11">
        <v>27</v>
      </c>
      <c r="B34" s="33"/>
      <c r="C34" s="34"/>
      <c r="D34" s="35"/>
      <c r="E34" s="13" t="str">
        <f t="shared" si="0"/>
        <v>土</v>
      </c>
      <c r="F34" s="30"/>
      <c r="G34" s="31"/>
      <c r="H34" s="32"/>
      <c r="I34" s="36">
        <f t="shared" si="1"/>
        <v>0</v>
      </c>
      <c r="J34" s="37"/>
      <c r="K34" s="38"/>
      <c r="L34" s="39"/>
      <c r="M34" s="40"/>
      <c r="N34" s="41"/>
      <c r="O34" s="42"/>
      <c r="P34" s="43"/>
      <c r="Q34" s="44"/>
      <c r="R34" s="41"/>
      <c r="S34" s="44"/>
      <c r="T34" s="47"/>
      <c r="U34" s="23"/>
      <c r="V34" s="23"/>
      <c r="W34" s="23"/>
      <c r="X34" s="24">
        <f t="shared" si="9"/>
        <v>0</v>
      </c>
      <c r="Y34" s="25"/>
      <c r="Z34" s="26" t="str">
        <f t="shared" si="15"/>
        <v/>
      </c>
      <c r="AA34" s="27"/>
      <c r="AB34" s="28" t="str">
        <f t="shared" si="2"/>
        <v/>
      </c>
      <c r="AC34" s="29"/>
      <c r="AD34" s="30"/>
      <c r="AE34" s="31"/>
      <c r="AF34" s="31"/>
      <c r="AG34" s="32"/>
      <c r="AH34" s="15"/>
      <c r="AI34" s="23"/>
      <c r="AJ34" s="23"/>
      <c r="AK34" s="23"/>
      <c r="AL34" s="14"/>
      <c r="AM34" s="15"/>
      <c r="AN34" s="16">
        <f t="shared" si="11"/>
        <v>0</v>
      </c>
      <c r="AO34" s="17"/>
      <c r="AP34" s="18" t="str">
        <f t="shared" si="3"/>
        <v/>
      </c>
      <c r="AQ34" s="19"/>
      <c r="AR34" s="20" t="str">
        <f t="shared" si="4"/>
        <v/>
      </c>
      <c r="AS34" s="21"/>
      <c r="AT34" s="20" t="str">
        <f t="shared" si="12"/>
        <v/>
      </c>
      <c r="AU34" s="22"/>
      <c r="AV34" s="7">
        <v>1.3888888888888888E-2</v>
      </c>
      <c r="AW34" s="5">
        <v>6.9444444444444434E-2</v>
      </c>
      <c r="AX34" s="6">
        <v>0.41666666666666669</v>
      </c>
      <c r="AY34" s="6">
        <f t="shared" si="5"/>
        <v>0</v>
      </c>
      <c r="AZ34" s="5" t="str">
        <f t="shared" si="6"/>
        <v/>
      </c>
      <c r="BA34" s="5" t="str">
        <f t="shared" si="7"/>
        <v/>
      </c>
      <c r="BB34" s="5" t="str">
        <f t="shared" si="8"/>
        <v/>
      </c>
      <c r="BC34" s="5">
        <f t="shared" si="13"/>
        <v>0</v>
      </c>
    </row>
    <row r="35" spans="1:55" s="3" customFormat="1" ht="22.5" customHeight="1">
      <c r="A35" s="11">
        <v>28</v>
      </c>
      <c r="B35" s="33"/>
      <c r="C35" s="34"/>
      <c r="D35" s="35"/>
      <c r="E35" s="13" t="str">
        <f t="shared" si="0"/>
        <v>土</v>
      </c>
      <c r="F35" s="30"/>
      <c r="G35" s="31"/>
      <c r="H35" s="32"/>
      <c r="I35" s="36">
        <f t="shared" si="1"/>
        <v>0</v>
      </c>
      <c r="J35" s="37"/>
      <c r="K35" s="38"/>
      <c r="L35" s="39"/>
      <c r="M35" s="40"/>
      <c r="N35" s="41"/>
      <c r="O35" s="42"/>
      <c r="P35" s="43"/>
      <c r="Q35" s="44"/>
      <c r="R35" s="41"/>
      <c r="S35" s="44"/>
      <c r="T35" s="47"/>
      <c r="U35" s="23"/>
      <c r="V35" s="23"/>
      <c r="W35" s="23"/>
      <c r="X35" s="24">
        <f t="shared" si="9"/>
        <v>0</v>
      </c>
      <c r="Y35" s="25"/>
      <c r="Z35" s="26" t="str">
        <f t="shared" si="15"/>
        <v/>
      </c>
      <c r="AA35" s="27"/>
      <c r="AB35" s="28" t="str">
        <f t="shared" si="2"/>
        <v/>
      </c>
      <c r="AC35" s="29"/>
      <c r="AD35" s="30"/>
      <c r="AE35" s="31"/>
      <c r="AF35" s="31"/>
      <c r="AG35" s="32"/>
      <c r="AH35" s="15"/>
      <c r="AI35" s="23"/>
      <c r="AJ35" s="23"/>
      <c r="AK35" s="23"/>
      <c r="AL35" s="14"/>
      <c r="AM35" s="15"/>
      <c r="AN35" s="16">
        <f t="shared" si="11"/>
        <v>0</v>
      </c>
      <c r="AO35" s="17"/>
      <c r="AP35" s="18" t="str">
        <f t="shared" si="3"/>
        <v/>
      </c>
      <c r="AQ35" s="19"/>
      <c r="AR35" s="20" t="str">
        <f t="shared" si="4"/>
        <v/>
      </c>
      <c r="AS35" s="21"/>
      <c r="AT35" s="20" t="str">
        <f t="shared" si="12"/>
        <v/>
      </c>
      <c r="AU35" s="22"/>
      <c r="AV35" s="7">
        <v>1.3888888888888888E-2</v>
      </c>
      <c r="AW35" s="5">
        <v>6.9444444444444434E-2</v>
      </c>
      <c r="AX35" s="6">
        <v>0.41666666666666669</v>
      </c>
      <c r="AY35" s="6">
        <f t="shared" si="5"/>
        <v>0</v>
      </c>
      <c r="AZ35" s="5" t="str">
        <f t="shared" si="6"/>
        <v/>
      </c>
      <c r="BA35" s="5" t="str">
        <f t="shared" si="7"/>
        <v/>
      </c>
      <c r="BB35" s="5" t="str">
        <f t="shared" si="8"/>
        <v/>
      </c>
      <c r="BC35" s="5">
        <f t="shared" si="13"/>
        <v>0</v>
      </c>
    </row>
    <row r="36" spans="1:55" s="3" customFormat="1" ht="22.5" customHeight="1">
      <c r="A36" s="11">
        <v>29</v>
      </c>
      <c r="B36" s="33"/>
      <c r="C36" s="34"/>
      <c r="D36" s="35"/>
      <c r="E36" s="13" t="str">
        <f t="shared" si="0"/>
        <v>土</v>
      </c>
      <c r="F36" s="30"/>
      <c r="G36" s="31"/>
      <c r="H36" s="32"/>
      <c r="I36" s="36">
        <f t="shared" si="1"/>
        <v>0</v>
      </c>
      <c r="J36" s="37"/>
      <c r="K36" s="38"/>
      <c r="L36" s="39"/>
      <c r="M36" s="40"/>
      <c r="N36" s="41"/>
      <c r="O36" s="42"/>
      <c r="P36" s="43"/>
      <c r="Q36" s="44"/>
      <c r="R36" s="41"/>
      <c r="S36" s="44"/>
      <c r="T36" s="47"/>
      <c r="U36" s="23"/>
      <c r="V36" s="23"/>
      <c r="W36" s="23"/>
      <c r="X36" s="24">
        <f t="shared" si="9"/>
        <v>0</v>
      </c>
      <c r="Y36" s="25"/>
      <c r="Z36" s="26" t="str">
        <f t="shared" si="15"/>
        <v/>
      </c>
      <c r="AA36" s="27"/>
      <c r="AB36" s="28" t="str">
        <f t="shared" si="2"/>
        <v/>
      </c>
      <c r="AC36" s="29"/>
      <c r="AD36" s="30"/>
      <c r="AE36" s="31"/>
      <c r="AF36" s="31"/>
      <c r="AG36" s="32"/>
      <c r="AH36" s="15"/>
      <c r="AI36" s="23"/>
      <c r="AJ36" s="23"/>
      <c r="AK36" s="23"/>
      <c r="AL36" s="14"/>
      <c r="AM36" s="15"/>
      <c r="AN36" s="16">
        <f t="shared" si="11"/>
        <v>0</v>
      </c>
      <c r="AO36" s="17"/>
      <c r="AP36" s="18" t="str">
        <f t="shared" si="3"/>
        <v/>
      </c>
      <c r="AQ36" s="19"/>
      <c r="AR36" s="20" t="str">
        <f t="shared" si="4"/>
        <v/>
      </c>
      <c r="AS36" s="21"/>
      <c r="AT36" s="20" t="str">
        <f t="shared" si="12"/>
        <v/>
      </c>
      <c r="AU36" s="22"/>
      <c r="AV36" s="7">
        <v>1.3888888888888888E-2</v>
      </c>
      <c r="AW36" s="5">
        <v>6.9444444444444434E-2</v>
      </c>
      <c r="AX36" s="6">
        <v>0.41666666666666669</v>
      </c>
      <c r="AY36" s="6">
        <f t="shared" si="5"/>
        <v>0</v>
      </c>
      <c r="AZ36" s="5" t="str">
        <f t="shared" si="6"/>
        <v/>
      </c>
      <c r="BA36" s="5" t="str">
        <f t="shared" si="7"/>
        <v/>
      </c>
      <c r="BB36" s="5" t="str">
        <f t="shared" si="8"/>
        <v/>
      </c>
      <c r="BC36" s="5">
        <f t="shared" si="13"/>
        <v>0</v>
      </c>
    </row>
    <row r="37" spans="1:55" s="3" customFormat="1" ht="22.5" customHeight="1">
      <c r="A37" s="11">
        <v>30</v>
      </c>
      <c r="B37" s="33"/>
      <c r="C37" s="34"/>
      <c r="D37" s="35"/>
      <c r="E37" s="13" t="str">
        <f t="shared" si="0"/>
        <v>土</v>
      </c>
      <c r="F37" s="30"/>
      <c r="G37" s="31"/>
      <c r="H37" s="32"/>
      <c r="I37" s="36">
        <f t="shared" si="1"/>
        <v>0</v>
      </c>
      <c r="J37" s="37"/>
      <c r="K37" s="38"/>
      <c r="L37" s="39"/>
      <c r="M37" s="40"/>
      <c r="N37" s="41"/>
      <c r="O37" s="42"/>
      <c r="P37" s="43"/>
      <c r="Q37" s="44"/>
      <c r="R37" s="41"/>
      <c r="S37" s="44"/>
      <c r="T37" s="47"/>
      <c r="U37" s="23"/>
      <c r="V37" s="23"/>
      <c r="W37" s="23"/>
      <c r="X37" s="24">
        <f t="shared" si="9"/>
        <v>0</v>
      </c>
      <c r="Y37" s="25"/>
      <c r="Z37" s="26" t="str">
        <f t="shared" si="15"/>
        <v/>
      </c>
      <c r="AA37" s="27"/>
      <c r="AB37" s="28" t="str">
        <f t="shared" si="2"/>
        <v/>
      </c>
      <c r="AC37" s="29"/>
      <c r="AD37" s="30"/>
      <c r="AE37" s="31"/>
      <c r="AF37" s="31"/>
      <c r="AG37" s="32"/>
      <c r="AH37" s="15"/>
      <c r="AI37" s="23"/>
      <c r="AJ37" s="23"/>
      <c r="AK37" s="23"/>
      <c r="AL37" s="14"/>
      <c r="AM37" s="15"/>
      <c r="AN37" s="16">
        <f t="shared" si="11"/>
        <v>0</v>
      </c>
      <c r="AO37" s="17"/>
      <c r="AP37" s="18" t="str">
        <f t="shared" si="3"/>
        <v/>
      </c>
      <c r="AQ37" s="19"/>
      <c r="AR37" s="20" t="str">
        <f t="shared" si="4"/>
        <v/>
      </c>
      <c r="AS37" s="21"/>
      <c r="AT37" s="20" t="str">
        <f t="shared" si="12"/>
        <v/>
      </c>
      <c r="AU37" s="22"/>
      <c r="AV37" s="7">
        <v>1.3888888888888888E-2</v>
      </c>
      <c r="AW37" s="5">
        <v>6.9444444444444434E-2</v>
      </c>
      <c r="AX37" s="6">
        <v>0.41666666666666669</v>
      </c>
      <c r="AY37" s="6">
        <f t="shared" si="5"/>
        <v>0</v>
      </c>
      <c r="AZ37" s="5" t="str">
        <f t="shared" si="6"/>
        <v/>
      </c>
      <c r="BA37" s="5" t="str">
        <f t="shared" si="7"/>
        <v/>
      </c>
      <c r="BB37" s="5" t="str">
        <f t="shared" si="8"/>
        <v/>
      </c>
      <c r="BC37" s="5">
        <f t="shared" si="13"/>
        <v>0</v>
      </c>
    </row>
    <row r="38" spans="1:55" s="3" customFormat="1" ht="22.5" customHeight="1">
      <c r="A38" s="11">
        <v>31</v>
      </c>
      <c r="B38" s="33"/>
      <c r="C38" s="34"/>
      <c r="D38" s="35"/>
      <c r="E38" s="13" t="str">
        <f t="shared" si="0"/>
        <v>土</v>
      </c>
      <c r="F38" s="30"/>
      <c r="G38" s="31"/>
      <c r="H38" s="32"/>
      <c r="I38" s="36">
        <f t="shared" si="1"/>
        <v>0</v>
      </c>
      <c r="J38" s="37"/>
      <c r="K38" s="38"/>
      <c r="L38" s="39"/>
      <c r="M38" s="40"/>
      <c r="N38" s="41"/>
      <c r="O38" s="42"/>
      <c r="P38" s="43"/>
      <c r="Q38" s="44"/>
      <c r="R38" s="41"/>
      <c r="S38" s="44"/>
      <c r="T38" s="47"/>
      <c r="U38" s="23"/>
      <c r="V38" s="23"/>
      <c r="W38" s="23"/>
      <c r="X38" s="24">
        <f t="shared" si="9"/>
        <v>0</v>
      </c>
      <c r="Y38" s="25"/>
      <c r="Z38" s="26" t="str">
        <f t="shared" si="15"/>
        <v/>
      </c>
      <c r="AA38" s="27"/>
      <c r="AB38" s="28" t="str">
        <f t="shared" si="2"/>
        <v/>
      </c>
      <c r="AC38" s="29"/>
      <c r="AD38" s="30"/>
      <c r="AE38" s="31"/>
      <c r="AF38" s="31"/>
      <c r="AG38" s="32"/>
      <c r="AH38" s="15"/>
      <c r="AI38" s="23"/>
      <c r="AJ38" s="23"/>
      <c r="AK38" s="23"/>
      <c r="AL38" s="14"/>
      <c r="AM38" s="15"/>
      <c r="AN38" s="16">
        <f t="shared" si="11"/>
        <v>0</v>
      </c>
      <c r="AO38" s="17"/>
      <c r="AP38" s="18" t="str">
        <f t="shared" si="3"/>
        <v/>
      </c>
      <c r="AQ38" s="19"/>
      <c r="AR38" s="20" t="str">
        <f t="shared" si="4"/>
        <v/>
      </c>
      <c r="AS38" s="21"/>
      <c r="AT38" s="20" t="str">
        <f t="shared" si="12"/>
        <v/>
      </c>
      <c r="AU38" s="22"/>
      <c r="AV38" s="7">
        <v>1.3888888888888888E-2</v>
      </c>
      <c r="AW38" s="5">
        <v>6.9444444444444434E-2</v>
      </c>
      <c r="AX38" s="6">
        <v>0.41666666666666669</v>
      </c>
      <c r="AY38" s="6">
        <f t="shared" si="5"/>
        <v>0</v>
      </c>
      <c r="AZ38" s="5" t="str">
        <f t="shared" si="6"/>
        <v/>
      </c>
      <c r="BA38" s="5" t="str">
        <f t="shared" si="7"/>
        <v/>
      </c>
      <c r="BB38" s="5" t="str">
        <f t="shared" si="8"/>
        <v/>
      </c>
      <c r="BC38" s="5">
        <f t="shared" si="13"/>
        <v>0</v>
      </c>
    </row>
    <row r="39" spans="1:55" s="3" customFormat="1" ht="22.5" customHeight="1">
      <c r="A39" s="11">
        <v>32</v>
      </c>
      <c r="B39" s="33"/>
      <c r="C39" s="34"/>
      <c r="D39" s="35"/>
      <c r="E39" s="13" t="str">
        <f t="shared" si="0"/>
        <v>土</v>
      </c>
      <c r="F39" s="30"/>
      <c r="G39" s="31"/>
      <c r="H39" s="32"/>
      <c r="I39" s="36">
        <f t="shared" si="1"/>
        <v>0</v>
      </c>
      <c r="J39" s="37"/>
      <c r="K39" s="38"/>
      <c r="L39" s="39"/>
      <c r="M39" s="40"/>
      <c r="N39" s="41"/>
      <c r="O39" s="42"/>
      <c r="P39" s="43"/>
      <c r="Q39" s="44"/>
      <c r="R39" s="41"/>
      <c r="S39" s="44"/>
      <c r="T39" s="47"/>
      <c r="U39" s="23"/>
      <c r="V39" s="23"/>
      <c r="W39" s="23"/>
      <c r="X39" s="24">
        <f t="shared" si="9"/>
        <v>0</v>
      </c>
      <c r="Y39" s="25"/>
      <c r="Z39" s="26" t="str">
        <f t="shared" si="15"/>
        <v/>
      </c>
      <c r="AA39" s="27"/>
      <c r="AB39" s="28" t="str">
        <f t="shared" si="2"/>
        <v/>
      </c>
      <c r="AC39" s="29"/>
      <c r="AD39" s="30"/>
      <c r="AE39" s="31"/>
      <c r="AF39" s="31"/>
      <c r="AG39" s="32"/>
      <c r="AH39" s="15"/>
      <c r="AI39" s="23"/>
      <c r="AJ39" s="23"/>
      <c r="AK39" s="23"/>
      <c r="AL39" s="14"/>
      <c r="AM39" s="15"/>
      <c r="AN39" s="16">
        <f t="shared" si="11"/>
        <v>0</v>
      </c>
      <c r="AO39" s="17"/>
      <c r="AP39" s="18" t="str">
        <f t="shared" si="3"/>
        <v/>
      </c>
      <c r="AQ39" s="19"/>
      <c r="AR39" s="20" t="str">
        <f t="shared" si="4"/>
        <v/>
      </c>
      <c r="AS39" s="21"/>
      <c r="AT39" s="20" t="str">
        <f t="shared" si="12"/>
        <v/>
      </c>
      <c r="AU39" s="22"/>
      <c r="AV39" s="7">
        <v>1.3888888888888888E-2</v>
      </c>
      <c r="AW39" s="5">
        <v>6.9444444444444434E-2</v>
      </c>
      <c r="AX39" s="6">
        <v>0.41666666666666669</v>
      </c>
      <c r="AY39" s="6">
        <f t="shared" si="5"/>
        <v>0</v>
      </c>
      <c r="AZ39" s="5" t="str">
        <f t="shared" si="6"/>
        <v/>
      </c>
      <c r="BA39" s="5" t="str">
        <f t="shared" si="7"/>
        <v/>
      </c>
      <c r="BB39" s="5" t="str">
        <f t="shared" si="8"/>
        <v/>
      </c>
      <c r="BC39" s="5">
        <f t="shared" si="13"/>
        <v>0</v>
      </c>
    </row>
    <row r="40" spans="1:55" s="3" customFormat="1" ht="22.5" customHeight="1">
      <c r="A40" s="11">
        <v>33</v>
      </c>
      <c r="B40" s="33"/>
      <c r="C40" s="34"/>
      <c r="D40" s="35"/>
      <c r="E40" s="13" t="str">
        <f t="shared" si="0"/>
        <v>土</v>
      </c>
      <c r="F40" s="30"/>
      <c r="G40" s="31"/>
      <c r="H40" s="32"/>
      <c r="I40" s="36">
        <f t="shared" si="1"/>
        <v>0</v>
      </c>
      <c r="J40" s="37"/>
      <c r="K40" s="38"/>
      <c r="L40" s="39"/>
      <c r="M40" s="40"/>
      <c r="N40" s="41"/>
      <c r="O40" s="42"/>
      <c r="P40" s="43"/>
      <c r="Q40" s="44"/>
      <c r="R40" s="41"/>
      <c r="S40" s="44"/>
      <c r="T40" s="47"/>
      <c r="U40" s="23"/>
      <c r="V40" s="23"/>
      <c r="W40" s="23"/>
      <c r="X40" s="24">
        <f t="shared" si="9"/>
        <v>0</v>
      </c>
      <c r="Y40" s="25"/>
      <c r="Z40" s="26" t="str">
        <f t="shared" si="15"/>
        <v/>
      </c>
      <c r="AA40" s="27"/>
      <c r="AB40" s="28" t="str">
        <f t="shared" si="2"/>
        <v/>
      </c>
      <c r="AC40" s="29"/>
      <c r="AD40" s="30"/>
      <c r="AE40" s="31"/>
      <c r="AF40" s="31"/>
      <c r="AG40" s="32"/>
      <c r="AH40" s="15"/>
      <c r="AI40" s="23"/>
      <c r="AJ40" s="23"/>
      <c r="AK40" s="23"/>
      <c r="AL40" s="14"/>
      <c r="AM40" s="15"/>
      <c r="AN40" s="16">
        <f t="shared" si="11"/>
        <v>0</v>
      </c>
      <c r="AO40" s="17"/>
      <c r="AP40" s="18" t="str">
        <f t="shared" si="3"/>
        <v/>
      </c>
      <c r="AQ40" s="19"/>
      <c r="AR40" s="20" t="str">
        <f t="shared" si="4"/>
        <v/>
      </c>
      <c r="AS40" s="21"/>
      <c r="AT40" s="20" t="str">
        <f t="shared" si="12"/>
        <v/>
      </c>
      <c r="AU40" s="22"/>
      <c r="AV40" s="7">
        <v>1.3888888888888888E-2</v>
      </c>
      <c r="AW40" s="5">
        <v>6.9444444444444434E-2</v>
      </c>
      <c r="AX40" s="6">
        <v>0.41666666666666669</v>
      </c>
      <c r="AY40" s="6">
        <f t="shared" si="5"/>
        <v>0</v>
      </c>
      <c r="AZ40" s="5" t="str">
        <f t="shared" si="6"/>
        <v/>
      </c>
      <c r="BA40" s="5" t="str">
        <f t="shared" si="7"/>
        <v/>
      </c>
      <c r="BB40" s="5" t="str">
        <f t="shared" si="8"/>
        <v/>
      </c>
      <c r="BC40" s="5">
        <f t="shared" si="13"/>
        <v>0</v>
      </c>
    </row>
    <row r="41" spans="1:55" s="3" customFormat="1" ht="22.5" customHeight="1">
      <c r="A41" s="11">
        <v>34</v>
      </c>
      <c r="B41" s="33"/>
      <c r="C41" s="34"/>
      <c r="D41" s="35"/>
      <c r="E41" s="13" t="str">
        <f t="shared" si="0"/>
        <v>土</v>
      </c>
      <c r="F41" s="30"/>
      <c r="G41" s="31"/>
      <c r="H41" s="32"/>
      <c r="I41" s="36">
        <f t="shared" si="1"/>
        <v>0</v>
      </c>
      <c r="J41" s="37"/>
      <c r="K41" s="38"/>
      <c r="L41" s="39"/>
      <c r="M41" s="40"/>
      <c r="N41" s="41"/>
      <c r="O41" s="42"/>
      <c r="P41" s="43"/>
      <c r="Q41" s="44"/>
      <c r="R41" s="41"/>
      <c r="S41" s="44"/>
      <c r="T41" s="47"/>
      <c r="U41" s="23"/>
      <c r="V41" s="23"/>
      <c r="W41" s="23"/>
      <c r="X41" s="24">
        <f t="shared" si="9"/>
        <v>0</v>
      </c>
      <c r="Y41" s="25"/>
      <c r="Z41" s="26" t="str">
        <f t="shared" si="15"/>
        <v/>
      </c>
      <c r="AA41" s="27"/>
      <c r="AB41" s="28" t="str">
        <f t="shared" si="2"/>
        <v/>
      </c>
      <c r="AC41" s="29"/>
      <c r="AD41" s="30"/>
      <c r="AE41" s="31"/>
      <c r="AF41" s="31"/>
      <c r="AG41" s="32"/>
      <c r="AH41" s="15"/>
      <c r="AI41" s="23"/>
      <c r="AJ41" s="23"/>
      <c r="AK41" s="23"/>
      <c r="AL41" s="14"/>
      <c r="AM41" s="15"/>
      <c r="AN41" s="16">
        <f t="shared" si="11"/>
        <v>0</v>
      </c>
      <c r="AO41" s="17"/>
      <c r="AP41" s="18" t="str">
        <f t="shared" si="3"/>
        <v/>
      </c>
      <c r="AQ41" s="19"/>
      <c r="AR41" s="20" t="str">
        <f t="shared" si="4"/>
        <v/>
      </c>
      <c r="AS41" s="21"/>
      <c r="AT41" s="20" t="str">
        <f t="shared" si="12"/>
        <v/>
      </c>
      <c r="AU41" s="22"/>
      <c r="AV41" s="7">
        <v>1.3888888888888888E-2</v>
      </c>
      <c r="AW41" s="5">
        <v>6.9444444444444434E-2</v>
      </c>
      <c r="AX41" s="6">
        <v>0.41666666666666669</v>
      </c>
      <c r="AY41" s="6">
        <f t="shared" si="5"/>
        <v>0</v>
      </c>
      <c r="AZ41" s="5" t="str">
        <f t="shared" si="6"/>
        <v/>
      </c>
      <c r="BA41" s="5" t="str">
        <f t="shared" si="7"/>
        <v/>
      </c>
      <c r="BB41" s="5" t="str">
        <f t="shared" si="8"/>
        <v/>
      </c>
      <c r="BC41" s="5">
        <f t="shared" si="13"/>
        <v>0</v>
      </c>
    </row>
    <row r="42" spans="1:55" s="3" customFormat="1" ht="22.5" customHeight="1">
      <c r="A42" s="11">
        <v>35</v>
      </c>
      <c r="B42" s="33"/>
      <c r="C42" s="34"/>
      <c r="D42" s="35"/>
      <c r="E42" s="13" t="str">
        <f t="shared" si="0"/>
        <v>土</v>
      </c>
      <c r="F42" s="30"/>
      <c r="G42" s="31"/>
      <c r="H42" s="32"/>
      <c r="I42" s="36">
        <f t="shared" si="1"/>
        <v>0</v>
      </c>
      <c r="J42" s="37"/>
      <c r="K42" s="38"/>
      <c r="L42" s="39"/>
      <c r="M42" s="40"/>
      <c r="N42" s="41"/>
      <c r="O42" s="42"/>
      <c r="P42" s="43"/>
      <c r="Q42" s="44"/>
      <c r="R42" s="45"/>
      <c r="S42" s="46"/>
      <c r="T42" s="47"/>
      <c r="U42" s="23"/>
      <c r="V42" s="23"/>
      <c r="W42" s="23"/>
      <c r="X42" s="24">
        <f t="shared" si="9"/>
        <v>0</v>
      </c>
      <c r="Y42" s="25"/>
      <c r="Z42" s="26" t="str">
        <f t="shared" si="15"/>
        <v/>
      </c>
      <c r="AA42" s="27"/>
      <c r="AB42" s="28" t="str">
        <f t="shared" si="2"/>
        <v/>
      </c>
      <c r="AC42" s="29"/>
      <c r="AD42" s="30"/>
      <c r="AE42" s="31"/>
      <c r="AF42" s="31"/>
      <c r="AG42" s="32"/>
      <c r="AH42" s="15"/>
      <c r="AI42" s="23"/>
      <c r="AJ42" s="23"/>
      <c r="AK42" s="23"/>
      <c r="AL42" s="14"/>
      <c r="AM42" s="15"/>
      <c r="AN42" s="16">
        <f t="shared" si="11"/>
        <v>0</v>
      </c>
      <c r="AO42" s="17"/>
      <c r="AP42" s="18" t="str">
        <f t="shared" si="3"/>
        <v/>
      </c>
      <c r="AQ42" s="19"/>
      <c r="AR42" s="20" t="str">
        <f t="shared" si="4"/>
        <v/>
      </c>
      <c r="AS42" s="21"/>
      <c r="AT42" s="20" t="str">
        <f t="shared" si="12"/>
        <v/>
      </c>
      <c r="AU42" s="22"/>
      <c r="AV42" s="7">
        <v>1.3888888888888888E-2</v>
      </c>
      <c r="AW42" s="5">
        <v>6.9444444444444434E-2</v>
      </c>
      <c r="AX42" s="6">
        <v>0.41666666666666669</v>
      </c>
      <c r="AY42" s="6">
        <f t="shared" si="5"/>
        <v>0</v>
      </c>
      <c r="AZ42" s="5" t="str">
        <f t="shared" si="6"/>
        <v/>
      </c>
      <c r="BA42" s="5" t="str">
        <f t="shared" si="7"/>
        <v/>
      </c>
      <c r="BB42" s="5" t="str">
        <f t="shared" si="8"/>
        <v/>
      </c>
      <c r="BC42" s="5">
        <f t="shared" si="13"/>
        <v>0</v>
      </c>
    </row>
    <row r="43" spans="1:55" s="3" customFormat="1" ht="22.5" customHeight="1">
      <c r="A43" s="11">
        <v>36</v>
      </c>
      <c r="B43" s="33"/>
      <c r="C43" s="34"/>
      <c r="D43" s="35"/>
      <c r="E43" s="13" t="str">
        <f t="shared" si="0"/>
        <v>土</v>
      </c>
      <c r="F43" s="30"/>
      <c r="G43" s="31"/>
      <c r="H43" s="32"/>
      <c r="I43" s="36">
        <f t="shared" si="1"/>
        <v>0</v>
      </c>
      <c r="J43" s="37"/>
      <c r="K43" s="38"/>
      <c r="L43" s="39"/>
      <c r="M43" s="40"/>
      <c r="N43" s="41"/>
      <c r="O43" s="42"/>
      <c r="P43" s="43"/>
      <c r="Q43" s="44"/>
      <c r="R43" s="45"/>
      <c r="S43" s="46"/>
      <c r="T43" s="47"/>
      <c r="U43" s="23"/>
      <c r="V43" s="23"/>
      <c r="W43" s="23"/>
      <c r="X43" s="24">
        <f t="shared" si="9"/>
        <v>0</v>
      </c>
      <c r="Y43" s="25"/>
      <c r="Z43" s="26" t="str">
        <f t="shared" si="15"/>
        <v/>
      </c>
      <c r="AA43" s="27"/>
      <c r="AB43" s="28" t="str">
        <f t="shared" si="2"/>
        <v/>
      </c>
      <c r="AC43" s="29"/>
      <c r="AD43" s="30"/>
      <c r="AE43" s="31"/>
      <c r="AF43" s="31"/>
      <c r="AG43" s="32"/>
      <c r="AH43" s="15"/>
      <c r="AI43" s="23"/>
      <c r="AJ43" s="23"/>
      <c r="AK43" s="23"/>
      <c r="AL43" s="14"/>
      <c r="AM43" s="15"/>
      <c r="AN43" s="16">
        <f t="shared" si="11"/>
        <v>0</v>
      </c>
      <c r="AO43" s="17"/>
      <c r="AP43" s="18" t="str">
        <f t="shared" si="3"/>
        <v/>
      </c>
      <c r="AQ43" s="19"/>
      <c r="AR43" s="20" t="str">
        <f t="shared" si="4"/>
        <v/>
      </c>
      <c r="AS43" s="21"/>
      <c r="AT43" s="20" t="str">
        <f t="shared" si="12"/>
        <v/>
      </c>
      <c r="AU43" s="22"/>
      <c r="AV43" s="7">
        <v>1.3888888888888888E-2</v>
      </c>
      <c r="AW43" s="5">
        <v>6.9444444444444434E-2</v>
      </c>
      <c r="AX43" s="6">
        <v>0.41666666666666669</v>
      </c>
      <c r="AY43" s="6">
        <f t="shared" si="5"/>
        <v>0</v>
      </c>
      <c r="AZ43" s="5" t="str">
        <f t="shared" si="6"/>
        <v/>
      </c>
      <c r="BA43" s="5" t="str">
        <f t="shared" si="7"/>
        <v/>
      </c>
      <c r="BB43" s="5" t="str">
        <f t="shared" si="8"/>
        <v/>
      </c>
      <c r="BC43" s="5">
        <f t="shared" si="13"/>
        <v>0</v>
      </c>
    </row>
  </sheetData>
  <mergeCells count="787">
    <mergeCell ref="AQ1:AS1"/>
    <mergeCell ref="B3:D3"/>
    <mergeCell ref="E3:G3"/>
    <mergeCell ref="H3:K3"/>
    <mergeCell ref="L3:O3"/>
    <mergeCell ref="P3:S3"/>
    <mergeCell ref="T3:W3"/>
    <mergeCell ref="X3:AA3"/>
    <mergeCell ref="AB3:AE3"/>
    <mergeCell ref="AF3:AI3"/>
    <mergeCell ref="AD1:AE1"/>
    <mergeCell ref="AF1:AG1"/>
    <mergeCell ref="AH1:AI1"/>
    <mergeCell ref="AJ1:AL1"/>
    <mergeCell ref="AM1:AN1"/>
    <mergeCell ref="AO1:AP1"/>
    <mergeCell ref="B1:D1"/>
    <mergeCell ref="E1:J1"/>
    <mergeCell ref="K1:L1"/>
    <mergeCell ref="M1:P1"/>
    <mergeCell ref="Q1:Y1"/>
    <mergeCell ref="Z1:AC1"/>
    <mergeCell ref="AN7:AO7"/>
    <mergeCell ref="AB4:AE4"/>
    <mergeCell ref="AF4:AI4"/>
    <mergeCell ref="AN4:AP4"/>
    <mergeCell ref="AQ4:AS4"/>
    <mergeCell ref="B6:E7"/>
    <mergeCell ref="F6:H7"/>
    <mergeCell ref="I6:J7"/>
    <mergeCell ref="K6:M7"/>
    <mergeCell ref="N6:Q6"/>
    <mergeCell ref="R6:S7"/>
    <mergeCell ref="AK3:AM4"/>
    <mergeCell ref="AN3:AP3"/>
    <mergeCell ref="AQ3:AS3"/>
    <mergeCell ref="B4:D4"/>
    <mergeCell ref="E4:G4"/>
    <mergeCell ref="H4:K4"/>
    <mergeCell ref="L4:O4"/>
    <mergeCell ref="P4:S4"/>
    <mergeCell ref="T4:W4"/>
    <mergeCell ref="X4:AA4"/>
    <mergeCell ref="BA6:BA7"/>
    <mergeCell ref="BB6:BB7"/>
    <mergeCell ref="BC6:BC7"/>
    <mergeCell ref="N7:O7"/>
    <mergeCell ref="P7:Q7"/>
    <mergeCell ref="T7:U7"/>
    <mergeCell ref="V7:W7"/>
    <mergeCell ref="X7:Y7"/>
    <mergeCell ref="AD7:AG7"/>
    <mergeCell ref="AH7:AI7"/>
    <mergeCell ref="AT6:AU7"/>
    <mergeCell ref="AV6:AV7"/>
    <mergeCell ref="AW6:AW7"/>
    <mergeCell ref="AX6:AX7"/>
    <mergeCell ref="AY6:AY7"/>
    <mergeCell ref="AZ6:AZ7"/>
    <mergeCell ref="T6:Y6"/>
    <mergeCell ref="Z6:AA7"/>
    <mergeCell ref="AB6:AC7"/>
    <mergeCell ref="AD6:AO6"/>
    <mergeCell ref="AP6:AQ7"/>
    <mergeCell ref="AR6:AS7"/>
    <mergeCell ref="AJ7:AK7"/>
    <mergeCell ref="AL7:AM7"/>
    <mergeCell ref="B9:D9"/>
    <mergeCell ref="F9:H9"/>
    <mergeCell ref="I9:J9"/>
    <mergeCell ref="K9:M9"/>
    <mergeCell ref="N9:O9"/>
    <mergeCell ref="P9:Q9"/>
    <mergeCell ref="R9:S9"/>
    <mergeCell ref="T9:U9"/>
    <mergeCell ref="AD8:AG8"/>
    <mergeCell ref="R8:S8"/>
    <mergeCell ref="T8:U8"/>
    <mergeCell ref="V8:W8"/>
    <mergeCell ref="X8:Y8"/>
    <mergeCell ref="Z8:AA8"/>
    <mergeCell ref="AB8:AC8"/>
    <mergeCell ref="B8:D8"/>
    <mergeCell ref="F8:H8"/>
    <mergeCell ref="I8:J8"/>
    <mergeCell ref="K8:M8"/>
    <mergeCell ref="N8:O8"/>
    <mergeCell ref="P8:Q8"/>
    <mergeCell ref="AT9:AU9"/>
    <mergeCell ref="V9:W9"/>
    <mergeCell ref="X9:Y9"/>
    <mergeCell ref="Z9:AA9"/>
    <mergeCell ref="AB9:AC9"/>
    <mergeCell ref="AD9:AG9"/>
    <mergeCell ref="AH9:AI9"/>
    <mergeCell ref="AR8:AS8"/>
    <mergeCell ref="AT8:AU8"/>
    <mergeCell ref="AH8:AI8"/>
    <mergeCell ref="AJ8:AK8"/>
    <mergeCell ref="AL8:AM8"/>
    <mergeCell ref="AN8:AO8"/>
    <mergeCell ref="AP8:AQ8"/>
    <mergeCell ref="I10:J10"/>
    <mergeCell ref="K10:M10"/>
    <mergeCell ref="N10:O10"/>
    <mergeCell ref="P10:Q10"/>
    <mergeCell ref="AJ9:AK9"/>
    <mergeCell ref="AL9:AM9"/>
    <mergeCell ref="AN9:AO9"/>
    <mergeCell ref="AP9:AQ9"/>
    <mergeCell ref="AR9:AS9"/>
    <mergeCell ref="AR10:AS10"/>
    <mergeCell ref="AT10:AU10"/>
    <mergeCell ref="B11:D11"/>
    <mergeCell ref="F11:H11"/>
    <mergeCell ref="I11:J11"/>
    <mergeCell ref="K11:M11"/>
    <mergeCell ref="N11:O11"/>
    <mergeCell ref="P11:Q11"/>
    <mergeCell ref="R11:S11"/>
    <mergeCell ref="T11:U11"/>
    <mergeCell ref="AD10:AG10"/>
    <mergeCell ref="AH10:AI10"/>
    <mergeCell ref="AJ10:AK10"/>
    <mergeCell ref="AL10:AM10"/>
    <mergeCell ref="AN10:AO10"/>
    <mergeCell ref="AP10:AQ10"/>
    <mergeCell ref="R10:S10"/>
    <mergeCell ref="T10:U10"/>
    <mergeCell ref="V10:W10"/>
    <mergeCell ref="X10:Y10"/>
    <mergeCell ref="Z10:AA10"/>
    <mergeCell ref="AB10:AC10"/>
    <mergeCell ref="B10:D10"/>
    <mergeCell ref="F10:H10"/>
    <mergeCell ref="AJ11:AK11"/>
    <mergeCell ref="AL11:AM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G11"/>
    <mergeCell ref="AH11:AI11"/>
    <mergeCell ref="B13:D13"/>
    <mergeCell ref="F13:H13"/>
    <mergeCell ref="I13:J13"/>
    <mergeCell ref="K13:M13"/>
    <mergeCell ref="N13:O13"/>
    <mergeCell ref="P13:Q13"/>
    <mergeCell ref="R13:S13"/>
    <mergeCell ref="T13:U13"/>
    <mergeCell ref="AD12:AG12"/>
    <mergeCell ref="R12:S12"/>
    <mergeCell ref="T12:U12"/>
    <mergeCell ref="V12:W12"/>
    <mergeCell ref="X12:Y12"/>
    <mergeCell ref="Z12:AA12"/>
    <mergeCell ref="AB12:AC12"/>
    <mergeCell ref="B12:D12"/>
    <mergeCell ref="F12:H12"/>
    <mergeCell ref="I12:J12"/>
    <mergeCell ref="K12:M12"/>
    <mergeCell ref="N12:O12"/>
    <mergeCell ref="P12:Q12"/>
    <mergeCell ref="AT13:AU13"/>
    <mergeCell ref="V13:W13"/>
    <mergeCell ref="X13:Y13"/>
    <mergeCell ref="Z13:AA13"/>
    <mergeCell ref="AB13:AC13"/>
    <mergeCell ref="AD13:AG13"/>
    <mergeCell ref="AH13:AI13"/>
    <mergeCell ref="AR12:AS12"/>
    <mergeCell ref="AT12:AU12"/>
    <mergeCell ref="AH12:AI12"/>
    <mergeCell ref="AJ12:AK12"/>
    <mergeCell ref="AL12:AM12"/>
    <mergeCell ref="AN12:AO12"/>
    <mergeCell ref="AP12:AQ12"/>
    <mergeCell ref="I14:J14"/>
    <mergeCell ref="K14:M14"/>
    <mergeCell ref="N14:O14"/>
    <mergeCell ref="P14:Q14"/>
    <mergeCell ref="AJ13:AK13"/>
    <mergeCell ref="AL13:AM13"/>
    <mergeCell ref="AN13:AO13"/>
    <mergeCell ref="AP13:AQ13"/>
    <mergeCell ref="AR13:AS13"/>
    <mergeCell ref="AR14:AS14"/>
    <mergeCell ref="AT14:AU14"/>
    <mergeCell ref="B15:D15"/>
    <mergeCell ref="F15:H15"/>
    <mergeCell ref="I15:J15"/>
    <mergeCell ref="K15:M15"/>
    <mergeCell ref="N15:O15"/>
    <mergeCell ref="P15:Q15"/>
    <mergeCell ref="R15:S15"/>
    <mergeCell ref="T15:U15"/>
    <mergeCell ref="AD14:AG14"/>
    <mergeCell ref="AH14:AI14"/>
    <mergeCell ref="AJ14:AK14"/>
    <mergeCell ref="AL14:AM14"/>
    <mergeCell ref="AN14:AO14"/>
    <mergeCell ref="AP14:AQ14"/>
    <mergeCell ref="R14:S14"/>
    <mergeCell ref="T14:U14"/>
    <mergeCell ref="V14:W14"/>
    <mergeCell ref="X14:Y14"/>
    <mergeCell ref="Z14:AA14"/>
    <mergeCell ref="AB14:AC14"/>
    <mergeCell ref="B14:D14"/>
    <mergeCell ref="F14:H14"/>
    <mergeCell ref="AJ15:AK15"/>
    <mergeCell ref="AL15:AM15"/>
    <mergeCell ref="AN15:AO15"/>
    <mergeCell ref="AP15:AQ15"/>
    <mergeCell ref="AR15:AS15"/>
    <mergeCell ref="AT15:AU15"/>
    <mergeCell ref="V15:W15"/>
    <mergeCell ref="X15:Y15"/>
    <mergeCell ref="Z15:AA15"/>
    <mergeCell ref="AB15:AC15"/>
    <mergeCell ref="AD15:AG15"/>
    <mergeCell ref="AH15:AI15"/>
    <mergeCell ref="B17:D17"/>
    <mergeCell ref="F17:H17"/>
    <mergeCell ref="I17:J17"/>
    <mergeCell ref="K17:M17"/>
    <mergeCell ref="N17:O17"/>
    <mergeCell ref="P17:Q17"/>
    <mergeCell ref="R17:S17"/>
    <mergeCell ref="T17:U17"/>
    <mergeCell ref="AD16:AG16"/>
    <mergeCell ref="R16:S16"/>
    <mergeCell ref="T16:U16"/>
    <mergeCell ref="V16:W16"/>
    <mergeCell ref="X16:Y16"/>
    <mergeCell ref="Z16:AA16"/>
    <mergeCell ref="AB16:AC16"/>
    <mergeCell ref="B16:D16"/>
    <mergeCell ref="F16:H16"/>
    <mergeCell ref="I16:J16"/>
    <mergeCell ref="K16:M16"/>
    <mergeCell ref="N16:O16"/>
    <mergeCell ref="P16:Q16"/>
    <mergeCell ref="AT17:AU17"/>
    <mergeCell ref="V17:W17"/>
    <mergeCell ref="X17:Y17"/>
    <mergeCell ref="Z17:AA17"/>
    <mergeCell ref="AB17:AC17"/>
    <mergeCell ref="AD17:AG17"/>
    <mergeCell ref="AH17:AI17"/>
    <mergeCell ref="AR16:AS16"/>
    <mergeCell ref="AT16:AU16"/>
    <mergeCell ref="AH16:AI16"/>
    <mergeCell ref="AJ16:AK16"/>
    <mergeCell ref="AL16:AM16"/>
    <mergeCell ref="AN16:AO16"/>
    <mergeCell ref="AP16:AQ16"/>
    <mergeCell ref="I18:J18"/>
    <mergeCell ref="K18:M18"/>
    <mergeCell ref="N18:O18"/>
    <mergeCell ref="P18:Q18"/>
    <mergeCell ref="AJ17:AK17"/>
    <mergeCell ref="AL17:AM17"/>
    <mergeCell ref="AN17:AO17"/>
    <mergeCell ref="AP17:AQ17"/>
    <mergeCell ref="AR17:AS17"/>
    <mergeCell ref="AR18:AS18"/>
    <mergeCell ref="AT18:AU18"/>
    <mergeCell ref="B19:D19"/>
    <mergeCell ref="F19:H19"/>
    <mergeCell ref="I19:J19"/>
    <mergeCell ref="K19:M19"/>
    <mergeCell ref="N19:O19"/>
    <mergeCell ref="P19:Q19"/>
    <mergeCell ref="R19:S19"/>
    <mergeCell ref="T19:U19"/>
    <mergeCell ref="AD18:AG18"/>
    <mergeCell ref="AH18:AI18"/>
    <mergeCell ref="AJ18:AK18"/>
    <mergeCell ref="AL18:AM18"/>
    <mergeCell ref="AN18:AO18"/>
    <mergeCell ref="AP18:AQ18"/>
    <mergeCell ref="R18:S18"/>
    <mergeCell ref="T18:U18"/>
    <mergeCell ref="V18:W18"/>
    <mergeCell ref="X18:Y18"/>
    <mergeCell ref="Z18:AA18"/>
    <mergeCell ref="AB18:AC18"/>
    <mergeCell ref="B18:D18"/>
    <mergeCell ref="F18:H18"/>
    <mergeCell ref="AJ19:AK19"/>
    <mergeCell ref="AL19:AM19"/>
    <mergeCell ref="AN19:AO19"/>
    <mergeCell ref="AP19:AQ19"/>
    <mergeCell ref="AR19:AS19"/>
    <mergeCell ref="AT19:AU19"/>
    <mergeCell ref="V19:W19"/>
    <mergeCell ref="X19:Y19"/>
    <mergeCell ref="Z19:AA19"/>
    <mergeCell ref="AB19:AC19"/>
    <mergeCell ref="AD19:AG19"/>
    <mergeCell ref="AH19:AI19"/>
    <mergeCell ref="B21:D21"/>
    <mergeCell ref="F21:H21"/>
    <mergeCell ref="I21:J21"/>
    <mergeCell ref="K21:M21"/>
    <mergeCell ref="N21:O21"/>
    <mergeCell ref="P21:Q21"/>
    <mergeCell ref="R21:S21"/>
    <mergeCell ref="T21:U21"/>
    <mergeCell ref="AD20:AG20"/>
    <mergeCell ref="R20:S20"/>
    <mergeCell ref="T20:U20"/>
    <mergeCell ref="V20:W20"/>
    <mergeCell ref="X20:Y20"/>
    <mergeCell ref="Z20:AA20"/>
    <mergeCell ref="AB20:AC20"/>
    <mergeCell ref="B20:D20"/>
    <mergeCell ref="F20:H20"/>
    <mergeCell ref="I20:J20"/>
    <mergeCell ref="K20:M20"/>
    <mergeCell ref="N20:O20"/>
    <mergeCell ref="P20:Q20"/>
    <mergeCell ref="AT21:AU21"/>
    <mergeCell ref="V21:W21"/>
    <mergeCell ref="X21:Y21"/>
    <mergeCell ref="Z21:AA21"/>
    <mergeCell ref="AB21:AC21"/>
    <mergeCell ref="AD21:AG21"/>
    <mergeCell ref="AH21:AI21"/>
    <mergeCell ref="AR20:AS20"/>
    <mergeCell ref="AT20:AU20"/>
    <mergeCell ref="AH20:AI20"/>
    <mergeCell ref="AJ20:AK20"/>
    <mergeCell ref="AL20:AM20"/>
    <mergeCell ref="AN20:AO20"/>
    <mergeCell ref="AP20:AQ20"/>
    <mergeCell ref="I22:J22"/>
    <mergeCell ref="K22:M22"/>
    <mergeCell ref="N22:O22"/>
    <mergeCell ref="P22:Q22"/>
    <mergeCell ref="AJ21:AK21"/>
    <mergeCell ref="AL21:AM21"/>
    <mergeCell ref="AN21:AO21"/>
    <mergeCell ref="AP21:AQ21"/>
    <mergeCell ref="AR21:AS21"/>
    <mergeCell ref="AR22:AS22"/>
    <mergeCell ref="AT22:AU22"/>
    <mergeCell ref="B23:D23"/>
    <mergeCell ref="F23:H23"/>
    <mergeCell ref="I23:J23"/>
    <mergeCell ref="K23:M23"/>
    <mergeCell ref="N23:O23"/>
    <mergeCell ref="P23:Q23"/>
    <mergeCell ref="R23:S23"/>
    <mergeCell ref="T23:U23"/>
    <mergeCell ref="AD22:AG22"/>
    <mergeCell ref="AH22:AI22"/>
    <mergeCell ref="AJ22:AK22"/>
    <mergeCell ref="AL22:AM22"/>
    <mergeCell ref="AN22:AO22"/>
    <mergeCell ref="AP22:AQ22"/>
    <mergeCell ref="R22:S22"/>
    <mergeCell ref="T22:U22"/>
    <mergeCell ref="V22:W22"/>
    <mergeCell ref="X22:Y22"/>
    <mergeCell ref="Z22:AA22"/>
    <mergeCell ref="AB22:AC22"/>
    <mergeCell ref="B22:D22"/>
    <mergeCell ref="F22:H22"/>
    <mergeCell ref="AJ23:AK23"/>
    <mergeCell ref="AL23:AM23"/>
    <mergeCell ref="AN23:AO23"/>
    <mergeCell ref="AP23:AQ23"/>
    <mergeCell ref="AR23:AS23"/>
    <mergeCell ref="AT23:AU23"/>
    <mergeCell ref="V23:W23"/>
    <mergeCell ref="X23:Y23"/>
    <mergeCell ref="Z23:AA23"/>
    <mergeCell ref="AB23:AC23"/>
    <mergeCell ref="AD23:AG23"/>
    <mergeCell ref="AH23:AI23"/>
    <mergeCell ref="B25:D25"/>
    <mergeCell ref="F25:H25"/>
    <mergeCell ref="I25:J25"/>
    <mergeCell ref="K25:M25"/>
    <mergeCell ref="N25:O25"/>
    <mergeCell ref="P25:Q25"/>
    <mergeCell ref="R25:S25"/>
    <mergeCell ref="T25:U25"/>
    <mergeCell ref="AD24:AG24"/>
    <mergeCell ref="R24:S24"/>
    <mergeCell ref="T24:U24"/>
    <mergeCell ref="V24:W24"/>
    <mergeCell ref="X24:Y24"/>
    <mergeCell ref="Z24:AA24"/>
    <mergeCell ref="AB24:AC24"/>
    <mergeCell ref="B24:D24"/>
    <mergeCell ref="F24:H24"/>
    <mergeCell ref="I24:J24"/>
    <mergeCell ref="K24:M24"/>
    <mergeCell ref="N24:O24"/>
    <mergeCell ref="P24:Q24"/>
    <mergeCell ref="AT25:AU25"/>
    <mergeCell ref="V25:W25"/>
    <mergeCell ref="X25:Y25"/>
    <mergeCell ref="Z25:AA25"/>
    <mergeCell ref="AB25:AC25"/>
    <mergeCell ref="AD25:AG25"/>
    <mergeCell ref="AH25:AI25"/>
    <mergeCell ref="AR24:AS24"/>
    <mergeCell ref="AT24:AU24"/>
    <mergeCell ref="AH24:AI24"/>
    <mergeCell ref="AJ24:AK24"/>
    <mergeCell ref="AL24:AM24"/>
    <mergeCell ref="AN24:AO24"/>
    <mergeCell ref="AP24:AQ24"/>
    <mergeCell ref="I26:J26"/>
    <mergeCell ref="K26:M26"/>
    <mergeCell ref="N26:O26"/>
    <mergeCell ref="P26:Q26"/>
    <mergeCell ref="AJ25:AK25"/>
    <mergeCell ref="AL25:AM25"/>
    <mergeCell ref="AN25:AO25"/>
    <mergeCell ref="AP25:AQ25"/>
    <mergeCell ref="AR25:AS25"/>
    <mergeCell ref="AR26:AS26"/>
    <mergeCell ref="AT26:AU26"/>
    <mergeCell ref="B27:D27"/>
    <mergeCell ref="F27:H27"/>
    <mergeCell ref="I27:J27"/>
    <mergeCell ref="K27:M27"/>
    <mergeCell ref="N27:O27"/>
    <mergeCell ref="P27:Q27"/>
    <mergeCell ref="R27:S27"/>
    <mergeCell ref="T27:U27"/>
    <mergeCell ref="AD26:AG26"/>
    <mergeCell ref="AH26:AI26"/>
    <mergeCell ref="AJ26:AK26"/>
    <mergeCell ref="AL26:AM26"/>
    <mergeCell ref="AN26:AO26"/>
    <mergeCell ref="AP26:AQ26"/>
    <mergeCell ref="R26:S26"/>
    <mergeCell ref="T26:U26"/>
    <mergeCell ref="V26:W26"/>
    <mergeCell ref="X26:Y26"/>
    <mergeCell ref="Z26:AA26"/>
    <mergeCell ref="AB26:AC26"/>
    <mergeCell ref="B26:D26"/>
    <mergeCell ref="F26:H26"/>
    <mergeCell ref="AJ27:AK27"/>
    <mergeCell ref="AL27:AM27"/>
    <mergeCell ref="AN27:AO27"/>
    <mergeCell ref="AP27:AQ27"/>
    <mergeCell ref="AR27:AS27"/>
    <mergeCell ref="AT27:AU27"/>
    <mergeCell ref="V27:W27"/>
    <mergeCell ref="X27:Y27"/>
    <mergeCell ref="Z27:AA27"/>
    <mergeCell ref="AB27:AC27"/>
    <mergeCell ref="AD27:AG27"/>
    <mergeCell ref="AH27:AI27"/>
    <mergeCell ref="B29:D29"/>
    <mergeCell ref="F29:H29"/>
    <mergeCell ref="I29:J29"/>
    <mergeCell ref="K29:M29"/>
    <mergeCell ref="N29:O29"/>
    <mergeCell ref="P29:Q29"/>
    <mergeCell ref="R29:S29"/>
    <mergeCell ref="T29:U29"/>
    <mergeCell ref="AD28:AG28"/>
    <mergeCell ref="R28:S28"/>
    <mergeCell ref="T28:U28"/>
    <mergeCell ref="V28:W28"/>
    <mergeCell ref="X28:Y28"/>
    <mergeCell ref="Z28:AA28"/>
    <mergeCell ref="AB28:AC28"/>
    <mergeCell ref="B28:D28"/>
    <mergeCell ref="F28:H28"/>
    <mergeCell ref="I28:J28"/>
    <mergeCell ref="K28:M28"/>
    <mergeCell ref="N28:O28"/>
    <mergeCell ref="P28:Q28"/>
    <mergeCell ref="AT29:AU29"/>
    <mergeCell ref="V29:W29"/>
    <mergeCell ref="X29:Y29"/>
    <mergeCell ref="Z29:AA29"/>
    <mergeCell ref="AB29:AC29"/>
    <mergeCell ref="AD29:AG29"/>
    <mergeCell ref="AH29:AI29"/>
    <mergeCell ref="AR28:AS28"/>
    <mergeCell ref="AT28:AU28"/>
    <mergeCell ref="AH28:AI28"/>
    <mergeCell ref="AJ28:AK28"/>
    <mergeCell ref="AL28:AM28"/>
    <mergeCell ref="AN28:AO28"/>
    <mergeCell ref="AP28:AQ28"/>
    <mergeCell ref="I30:J30"/>
    <mergeCell ref="K30:M30"/>
    <mergeCell ref="N30:O30"/>
    <mergeCell ref="P30:Q30"/>
    <mergeCell ref="AJ29:AK29"/>
    <mergeCell ref="AL29:AM29"/>
    <mergeCell ref="AN29:AO29"/>
    <mergeCell ref="AP29:AQ29"/>
    <mergeCell ref="AR29:AS29"/>
    <mergeCell ref="AR30:AS30"/>
    <mergeCell ref="AT30:AU30"/>
    <mergeCell ref="B31:D31"/>
    <mergeCell ref="F31:H31"/>
    <mergeCell ref="I31:J31"/>
    <mergeCell ref="K31:M31"/>
    <mergeCell ref="N31:O31"/>
    <mergeCell ref="P31:Q31"/>
    <mergeCell ref="R31:S31"/>
    <mergeCell ref="T31:U31"/>
    <mergeCell ref="AD30:AG30"/>
    <mergeCell ref="AH30:AI30"/>
    <mergeCell ref="AJ30:AK30"/>
    <mergeCell ref="AL30:AM30"/>
    <mergeCell ref="AN30:AO30"/>
    <mergeCell ref="AP30:AQ30"/>
    <mergeCell ref="R30:S30"/>
    <mergeCell ref="T30:U30"/>
    <mergeCell ref="V30:W30"/>
    <mergeCell ref="X30:Y30"/>
    <mergeCell ref="Z30:AA30"/>
    <mergeCell ref="AB30:AC30"/>
    <mergeCell ref="B30:D30"/>
    <mergeCell ref="F30:H30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G31"/>
    <mergeCell ref="AH31:AI31"/>
    <mergeCell ref="B33:D33"/>
    <mergeCell ref="F33:H33"/>
    <mergeCell ref="I33:J33"/>
    <mergeCell ref="K33:M33"/>
    <mergeCell ref="N33:O33"/>
    <mergeCell ref="P33:Q33"/>
    <mergeCell ref="R33:S33"/>
    <mergeCell ref="T33:U33"/>
    <mergeCell ref="AD32:AG32"/>
    <mergeCell ref="R32:S32"/>
    <mergeCell ref="T32:U32"/>
    <mergeCell ref="V32:W32"/>
    <mergeCell ref="X32:Y32"/>
    <mergeCell ref="Z32:AA32"/>
    <mergeCell ref="AB32:AC32"/>
    <mergeCell ref="B32:D32"/>
    <mergeCell ref="F32:H32"/>
    <mergeCell ref="I32:J32"/>
    <mergeCell ref="K32:M32"/>
    <mergeCell ref="N32:O32"/>
    <mergeCell ref="P32:Q32"/>
    <mergeCell ref="AT33:AU33"/>
    <mergeCell ref="V33:W33"/>
    <mergeCell ref="X33:Y33"/>
    <mergeCell ref="Z33:AA33"/>
    <mergeCell ref="AB33:AC33"/>
    <mergeCell ref="AD33:AG33"/>
    <mergeCell ref="AH33:AI33"/>
    <mergeCell ref="AR32:AS32"/>
    <mergeCell ref="AT32:AU32"/>
    <mergeCell ref="AH32:AI32"/>
    <mergeCell ref="AJ32:AK32"/>
    <mergeCell ref="AL32:AM32"/>
    <mergeCell ref="AN32:AO32"/>
    <mergeCell ref="AP32:AQ32"/>
    <mergeCell ref="I34:J34"/>
    <mergeCell ref="K34:M34"/>
    <mergeCell ref="N34:O34"/>
    <mergeCell ref="P34:Q34"/>
    <mergeCell ref="AJ33:AK33"/>
    <mergeCell ref="AL33:AM33"/>
    <mergeCell ref="AN33:AO33"/>
    <mergeCell ref="AP33:AQ33"/>
    <mergeCell ref="AR33:AS33"/>
    <mergeCell ref="AR34:AS34"/>
    <mergeCell ref="AT34:AU34"/>
    <mergeCell ref="B35:D35"/>
    <mergeCell ref="F35:H35"/>
    <mergeCell ref="I35:J35"/>
    <mergeCell ref="K35:M35"/>
    <mergeCell ref="N35:O35"/>
    <mergeCell ref="P35:Q35"/>
    <mergeCell ref="R35:S35"/>
    <mergeCell ref="T35:U35"/>
    <mergeCell ref="AD34:AG34"/>
    <mergeCell ref="AH34:AI34"/>
    <mergeCell ref="AJ34:AK34"/>
    <mergeCell ref="AL34:AM34"/>
    <mergeCell ref="AN34:AO34"/>
    <mergeCell ref="AP34:AQ34"/>
    <mergeCell ref="R34:S34"/>
    <mergeCell ref="T34:U34"/>
    <mergeCell ref="V34:W34"/>
    <mergeCell ref="X34:Y34"/>
    <mergeCell ref="Z34:AA34"/>
    <mergeCell ref="AB34:AC34"/>
    <mergeCell ref="B34:D34"/>
    <mergeCell ref="F34:H34"/>
    <mergeCell ref="AJ35:AK35"/>
    <mergeCell ref="AL35:AM35"/>
    <mergeCell ref="AN35:AO35"/>
    <mergeCell ref="AP35:AQ35"/>
    <mergeCell ref="AR35:AS35"/>
    <mergeCell ref="AT35:AU35"/>
    <mergeCell ref="V35:W35"/>
    <mergeCell ref="X35:Y35"/>
    <mergeCell ref="Z35:AA35"/>
    <mergeCell ref="AB35:AC35"/>
    <mergeCell ref="AD35:AG35"/>
    <mergeCell ref="AH35:AI35"/>
    <mergeCell ref="B37:D37"/>
    <mergeCell ref="F37:H37"/>
    <mergeCell ref="I37:J37"/>
    <mergeCell ref="K37:M37"/>
    <mergeCell ref="N37:O37"/>
    <mergeCell ref="P37:Q37"/>
    <mergeCell ref="R37:S37"/>
    <mergeCell ref="T37:U37"/>
    <mergeCell ref="AD36:AG36"/>
    <mergeCell ref="R36:S36"/>
    <mergeCell ref="T36:U36"/>
    <mergeCell ref="V36:W36"/>
    <mergeCell ref="X36:Y36"/>
    <mergeCell ref="Z36:AA36"/>
    <mergeCell ref="AB36:AC36"/>
    <mergeCell ref="B36:D36"/>
    <mergeCell ref="F36:H36"/>
    <mergeCell ref="I36:J36"/>
    <mergeCell ref="K36:M36"/>
    <mergeCell ref="N36:O36"/>
    <mergeCell ref="P36:Q36"/>
    <mergeCell ref="AT37:AU37"/>
    <mergeCell ref="V37:W37"/>
    <mergeCell ref="X37:Y37"/>
    <mergeCell ref="Z37:AA37"/>
    <mergeCell ref="AB37:AC37"/>
    <mergeCell ref="AD37:AG37"/>
    <mergeCell ref="AH37:AI37"/>
    <mergeCell ref="AR36:AS36"/>
    <mergeCell ref="AT36:AU36"/>
    <mergeCell ref="AH36:AI36"/>
    <mergeCell ref="AJ36:AK36"/>
    <mergeCell ref="AL36:AM36"/>
    <mergeCell ref="AN36:AO36"/>
    <mergeCell ref="AP36:AQ36"/>
    <mergeCell ref="I38:J38"/>
    <mergeCell ref="K38:M38"/>
    <mergeCell ref="N38:O38"/>
    <mergeCell ref="P38:Q38"/>
    <mergeCell ref="AJ37:AK37"/>
    <mergeCell ref="AL37:AM37"/>
    <mergeCell ref="AN37:AO37"/>
    <mergeCell ref="AP37:AQ37"/>
    <mergeCell ref="AR37:AS37"/>
    <mergeCell ref="AR38:AS38"/>
    <mergeCell ref="AT38:AU38"/>
    <mergeCell ref="B39:D39"/>
    <mergeCell ref="F39:H39"/>
    <mergeCell ref="I39:J39"/>
    <mergeCell ref="K39:M39"/>
    <mergeCell ref="N39:O39"/>
    <mergeCell ref="P39:Q39"/>
    <mergeCell ref="R39:S39"/>
    <mergeCell ref="T39:U39"/>
    <mergeCell ref="AD38:AG38"/>
    <mergeCell ref="AH38:AI38"/>
    <mergeCell ref="AJ38:AK38"/>
    <mergeCell ref="AL38:AM38"/>
    <mergeCell ref="AN38:AO38"/>
    <mergeCell ref="AP38:AQ38"/>
    <mergeCell ref="R38:S38"/>
    <mergeCell ref="T38:U38"/>
    <mergeCell ref="V38:W38"/>
    <mergeCell ref="X38:Y38"/>
    <mergeCell ref="Z38:AA38"/>
    <mergeCell ref="AB38:AC38"/>
    <mergeCell ref="B38:D38"/>
    <mergeCell ref="F38:H38"/>
    <mergeCell ref="AJ39:AK39"/>
    <mergeCell ref="AL39:AM39"/>
    <mergeCell ref="AN39:AO39"/>
    <mergeCell ref="AP39:AQ39"/>
    <mergeCell ref="AR39:AS39"/>
    <mergeCell ref="AT39:AU39"/>
    <mergeCell ref="V39:W39"/>
    <mergeCell ref="X39:Y39"/>
    <mergeCell ref="Z39:AA39"/>
    <mergeCell ref="AB39:AC39"/>
    <mergeCell ref="AD39:AG39"/>
    <mergeCell ref="AH39:AI39"/>
    <mergeCell ref="B41:D41"/>
    <mergeCell ref="F41:H41"/>
    <mergeCell ref="I41:J41"/>
    <mergeCell ref="K41:M41"/>
    <mergeCell ref="N41:O41"/>
    <mergeCell ref="P41:Q41"/>
    <mergeCell ref="R41:S41"/>
    <mergeCell ref="T41:U41"/>
    <mergeCell ref="AD40:AG40"/>
    <mergeCell ref="R40:S40"/>
    <mergeCell ref="T40:U40"/>
    <mergeCell ref="V40:W40"/>
    <mergeCell ref="X40:Y40"/>
    <mergeCell ref="Z40:AA40"/>
    <mergeCell ref="AB40:AC40"/>
    <mergeCell ref="B40:D40"/>
    <mergeCell ref="F40:H40"/>
    <mergeCell ref="I40:J40"/>
    <mergeCell ref="K40:M40"/>
    <mergeCell ref="N40:O40"/>
    <mergeCell ref="P40:Q40"/>
    <mergeCell ref="AT41:AU41"/>
    <mergeCell ref="V41:W41"/>
    <mergeCell ref="X41:Y41"/>
    <mergeCell ref="Z41:AA41"/>
    <mergeCell ref="AB41:AC41"/>
    <mergeCell ref="AD41:AG41"/>
    <mergeCell ref="AH41:AI41"/>
    <mergeCell ref="AR40:AS40"/>
    <mergeCell ref="AT40:AU40"/>
    <mergeCell ref="AH40:AI40"/>
    <mergeCell ref="AJ40:AK40"/>
    <mergeCell ref="AL40:AM40"/>
    <mergeCell ref="AN40:AO40"/>
    <mergeCell ref="AP40:AQ40"/>
    <mergeCell ref="I42:J42"/>
    <mergeCell ref="K42:M42"/>
    <mergeCell ref="N42:O42"/>
    <mergeCell ref="P42:Q42"/>
    <mergeCell ref="AJ41:AK41"/>
    <mergeCell ref="AL41:AM41"/>
    <mergeCell ref="AN41:AO41"/>
    <mergeCell ref="AP41:AQ41"/>
    <mergeCell ref="AR41:AS41"/>
    <mergeCell ref="AR42:AS42"/>
    <mergeCell ref="AT42:AU42"/>
    <mergeCell ref="B43:D43"/>
    <mergeCell ref="F43:H43"/>
    <mergeCell ref="I43:J43"/>
    <mergeCell ref="K43:M43"/>
    <mergeCell ref="N43:O43"/>
    <mergeCell ref="P43:Q43"/>
    <mergeCell ref="R43:S43"/>
    <mergeCell ref="T43:U43"/>
    <mergeCell ref="AD42:AG42"/>
    <mergeCell ref="AH42:AI42"/>
    <mergeCell ref="AJ42:AK42"/>
    <mergeCell ref="AL42:AM42"/>
    <mergeCell ref="AN42:AO42"/>
    <mergeCell ref="AP42:AQ42"/>
    <mergeCell ref="R42:S42"/>
    <mergeCell ref="T42:U42"/>
    <mergeCell ref="V42:W42"/>
    <mergeCell ref="X42:Y42"/>
    <mergeCell ref="Z42:AA42"/>
    <mergeCell ref="AB42:AC42"/>
    <mergeCell ref="B42:D42"/>
    <mergeCell ref="F42:H42"/>
    <mergeCell ref="AJ43:AK43"/>
    <mergeCell ref="AL43:AM43"/>
    <mergeCell ref="AN43:AO43"/>
    <mergeCell ref="AP43:AQ43"/>
    <mergeCell ref="AR43:AS43"/>
    <mergeCell ref="AT43:AU43"/>
    <mergeCell ref="V43:W43"/>
    <mergeCell ref="X43:Y43"/>
    <mergeCell ref="Z43:AA43"/>
    <mergeCell ref="AB43:AC43"/>
    <mergeCell ref="AD43:AG43"/>
    <mergeCell ref="AH43:AI43"/>
  </mergeCells>
  <phoneticPr fontId="1"/>
  <conditionalFormatting sqref="E8:E43">
    <cfRule type="expression" dxfId="8" priority="8">
      <formula>B8=0</formula>
    </cfRule>
    <cfRule type="cellIs" priority="9" operator="equal">
      <formula>"日"</formula>
    </cfRule>
    <cfRule type="cellIs" dxfId="7" priority="10" operator="equal">
      <formula>"日"</formula>
    </cfRule>
  </conditionalFormatting>
  <conditionalFormatting sqref="I8:J43">
    <cfRule type="cellIs" dxfId="6" priority="3" operator="lessThanOrEqual">
      <formula>0</formula>
    </cfRule>
  </conditionalFormatting>
  <conditionalFormatting sqref="N8:N43">
    <cfRule type="expression" dxfId="5" priority="7">
      <formula>I8&gt;=3</formula>
    </cfRule>
  </conditionalFormatting>
  <conditionalFormatting sqref="P8:P43">
    <cfRule type="expression" dxfId="4" priority="6">
      <formula>I8&gt;=3</formula>
    </cfRule>
  </conditionalFormatting>
  <conditionalFormatting sqref="R8:S43">
    <cfRule type="expression" dxfId="3" priority="1">
      <formula>I8&gt;=3</formula>
    </cfRule>
  </conditionalFormatting>
  <conditionalFormatting sqref="X8:Y43">
    <cfRule type="cellIs" dxfId="2" priority="5" operator="lessThanOrEqual">
      <formula>0</formula>
    </cfRule>
  </conditionalFormatting>
  <conditionalFormatting sqref="AN8:AO43">
    <cfRule type="cellIs" dxfId="1" priority="4" operator="lessThanOrEqual">
      <formula>0</formula>
    </cfRule>
  </conditionalFormatting>
  <conditionalFormatting sqref="AP8:AU43">
    <cfRule type="cellIs" dxfId="0" priority="2" operator="equal">
      <formula>0</formula>
    </cfRule>
  </conditionalFormatting>
  <dataValidations count="1">
    <dataValidation type="custom" allowBlank="1" showInputMessage="1" showErrorMessage="1" error="同一勤務日を複数行に入力する場合は、1行目のみに日付を入力してください。_x000a_（2行目以降は空欄にしてください）" sqref="B8:D43" xr:uid="{AA5ABA16-2E28-4D4C-9134-7211EFE2B8DE}">
      <formula1>COUNTIF(B:B,B8)=1</formula1>
    </dataValidation>
  </dataValidations>
  <pageMargins left="0.19685039370078741" right="0.19685039370078741" top="0.74803149606299213" bottom="0.74803149606299213" header="0.31496062992125984" footer="0.31496062992125984"/>
  <pageSetup paperSize="9" scale="82" orientation="portrait" verticalDpi="0" r:id="rId1"/>
  <colBreaks count="1" manualBreakCount="1">
    <brk id="42" max="42" man="1"/>
  </colBreaks>
  <ignoredErrors>
    <ignoredError sqref="AB8:AC8 AB11:AC43 AB9:AB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タグチ　リキ </dc:creator>
  <cp:lastModifiedBy>タグチ　リキ </cp:lastModifiedBy>
  <dcterms:created xsi:type="dcterms:W3CDTF">2025-02-25T06:26:06Z</dcterms:created>
  <dcterms:modified xsi:type="dcterms:W3CDTF">2025-02-25T18:31:17Z</dcterms:modified>
</cp:coreProperties>
</file>