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kin\Desktop\Trainity\Hiring Process Analytics (Project3)\"/>
    </mc:Choice>
  </mc:AlternateContent>
  <bookViews>
    <workbookView xWindow="0" yWindow="0" windowWidth="15144" windowHeight="9732" activeTab="1"/>
  </bookViews>
  <sheets>
    <sheet name="Sheet1" sheetId="1" r:id="rId1"/>
    <sheet name="TASK 1" sheetId="3" r:id="rId2"/>
    <sheet name="TASK 2" sheetId="8" r:id="rId3"/>
    <sheet name="TASK 3" sheetId="7" r:id="rId4"/>
    <sheet name="TASK 4" sheetId="9" r:id="rId5"/>
    <sheet name="TASK 5" sheetId="11" r:id="rId6"/>
  </sheets>
  <definedNames>
    <definedName name="_xlnm._FilterDatabase" localSheetId="0" hidden="1">Sheet1!$A$1:$F$7169</definedName>
    <definedName name="_xlchart.0" hidden="1">'TASK 3'!$I$7:$I$18</definedName>
    <definedName name="_xlchart.1" hidden="1">'TASK 3'!$J$6</definedName>
    <definedName name="_xlchart.2" hidden="1">'TASK 3'!$J$7:$J$18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7" l="1"/>
  <c r="J24" i="3" l="1"/>
  <c r="P13" i="8" l="1"/>
  <c r="H4261" i="8"/>
  <c r="I4261" i="8" s="1"/>
  <c r="H4262" i="8"/>
  <c r="I4262" i="8" s="1"/>
  <c r="H4510" i="8"/>
  <c r="I4510" i="8" s="1"/>
  <c r="H5158" i="8"/>
  <c r="I5158" i="8" s="1"/>
  <c r="H5947" i="8"/>
  <c r="I5947" i="8" s="1"/>
  <c r="H5948" i="8"/>
  <c r="I5948" i="8" s="1"/>
  <c r="H5949" i="8"/>
  <c r="I5949" i="8" s="1"/>
  <c r="H6221" i="8"/>
  <c r="I6221" i="8" s="1"/>
  <c r="H6525" i="8"/>
  <c r="I6525" i="8" s="1"/>
  <c r="H6526" i="8"/>
  <c r="I6526" i="8" s="1"/>
  <c r="H6564" i="8"/>
  <c r="I6564" i="8" s="1"/>
  <c r="H6636" i="8"/>
  <c r="I6636" i="8" s="1"/>
  <c r="H6804" i="8"/>
  <c r="I6804" i="8" s="1"/>
  <c r="H6805" i="8"/>
  <c r="I6805" i="8" s="1"/>
  <c r="H6806" i="8"/>
  <c r="I6806" i="8" s="1"/>
  <c r="H6888" i="8"/>
  <c r="I6888" i="8" s="1"/>
  <c r="H7032" i="8"/>
  <c r="I7032" i="8" s="1"/>
  <c r="H7033" i="8"/>
  <c r="I7033" i="8" s="1"/>
  <c r="H7034" i="8"/>
  <c r="I7034" i="8" s="1"/>
  <c r="H7115" i="8"/>
  <c r="I7115" i="8" s="1"/>
  <c r="P5" i="8"/>
  <c r="P4" i="8"/>
  <c r="P3" i="8"/>
  <c r="H6438" i="8" s="1"/>
  <c r="I6438" i="8" s="1"/>
  <c r="J18" i="7"/>
  <c r="J17" i="7"/>
  <c r="J16" i="7"/>
  <c r="J15" i="7"/>
  <c r="J14" i="7"/>
  <c r="J13" i="7"/>
  <c r="J12" i="7"/>
  <c r="J11" i="7"/>
  <c r="J10" i="7"/>
  <c r="J9" i="7"/>
  <c r="J2" i="7"/>
  <c r="J3" i="7"/>
  <c r="J26" i="3"/>
  <c r="L30" i="3"/>
  <c r="J25" i="3"/>
  <c r="H6994" i="8" l="1"/>
  <c r="I6994" i="8" s="1"/>
  <c r="H6781" i="8"/>
  <c r="I6781" i="8" s="1"/>
  <c r="H6488" i="8"/>
  <c r="I6488" i="8" s="1"/>
  <c r="H5804" i="8"/>
  <c r="I5804" i="8" s="1"/>
  <c r="H3999" i="8"/>
  <c r="I3999" i="8" s="1"/>
  <c r="H6993" i="8"/>
  <c r="I6993" i="8" s="1"/>
  <c r="H6485" i="8"/>
  <c r="I6485" i="8" s="1"/>
  <c r="H5803" i="8"/>
  <c r="I5803" i="8" s="1"/>
  <c r="H7139" i="8"/>
  <c r="I7139" i="8" s="1"/>
  <c r="H5589" i="8"/>
  <c r="I5589" i="8" s="1"/>
  <c r="H7138" i="8"/>
  <c r="I7138" i="8" s="1"/>
  <c r="H6274" i="8"/>
  <c r="I6274" i="8" s="1"/>
  <c r="H6910" i="8"/>
  <c r="I6910" i="8" s="1"/>
  <c r="H6273" i="8"/>
  <c r="I6273" i="8" s="1"/>
  <c r="H7117" i="8"/>
  <c r="I7117" i="8" s="1"/>
  <c r="H6890" i="8"/>
  <c r="I6890" i="8" s="1"/>
  <c r="H6662" i="8"/>
  <c r="I6662" i="8" s="1"/>
  <c r="H6223" i="8"/>
  <c r="I6223" i="8" s="1"/>
  <c r="H5294" i="8"/>
  <c r="I5294" i="8" s="1"/>
  <c r="H7017" i="8"/>
  <c r="I7017" i="8" s="1"/>
  <c r="H6782" i="8"/>
  <c r="I6782" i="8" s="1"/>
  <c r="H6489" i="8"/>
  <c r="I6489" i="8" s="1"/>
  <c r="H5877" i="8"/>
  <c r="I5877" i="8" s="1"/>
  <c r="H4007" i="8"/>
  <c r="I4007" i="8" s="1"/>
  <c r="H6780" i="8"/>
  <c r="I6780" i="8" s="1"/>
  <c r="H3540" i="8"/>
  <c r="I3540" i="8" s="1"/>
  <c r="H6934" i="8"/>
  <c r="I6934" i="8" s="1"/>
  <c r="H6686" i="8"/>
  <c r="I6686" i="8" s="1"/>
  <c r="H6277" i="8"/>
  <c r="I6277" i="8" s="1"/>
  <c r="H6911" i="8"/>
  <c r="I6911" i="8" s="1"/>
  <c r="H6685" i="8"/>
  <c r="I6685" i="8" s="1"/>
  <c r="H5409" i="8"/>
  <c r="I5409" i="8" s="1"/>
  <c r="H7137" i="8"/>
  <c r="I7137" i="8" s="1"/>
  <c r="H6684" i="8"/>
  <c r="I6684" i="8" s="1"/>
  <c r="H5405" i="8"/>
  <c r="I5405" i="8" s="1"/>
  <c r="H7116" i="8"/>
  <c r="I7116" i="8" s="1"/>
  <c r="H6889" i="8"/>
  <c r="I6889" i="8" s="1"/>
  <c r="H6637" i="8"/>
  <c r="I6637" i="8" s="1"/>
  <c r="H6222" i="8"/>
  <c r="I6222" i="8" s="1"/>
  <c r="H5293" i="8"/>
  <c r="I5293" i="8" s="1"/>
  <c r="H6973" i="8"/>
  <c r="I6973" i="8" s="1"/>
  <c r="H6439" i="8"/>
  <c r="I6439" i="8" s="1"/>
  <c r="H5141" i="8"/>
  <c r="I5141" i="8" s="1"/>
  <c r="H6867" i="8"/>
  <c r="I6867" i="8" s="1"/>
  <c r="H5732" i="8"/>
  <c r="I5732" i="8" s="1"/>
  <c r="H7071" i="8"/>
  <c r="I7071" i="8" s="1"/>
  <c r="H6971" i="8"/>
  <c r="I6971" i="8" s="1"/>
  <c r="H6866" i="8"/>
  <c r="I6866" i="8" s="1"/>
  <c r="H6732" i="8"/>
  <c r="I6732" i="8" s="1"/>
  <c r="H6612" i="8"/>
  <c r="I6612" i="8" s="1"/>
  <c r="H6437" i="8"/>
  <c r="I6437" i="8" s="1"/>
  <c r="H6091" i="8"/>
  <c r="I6091" i="8" s="1"/>
  <c r="H5731" i="8"/>
  <c r="I5731" i="8" s="1"/>
  <c r="H4995" i="8"/>
  <c r="I4995" i="8" s="1"/>
  <c r="H6758" i="8"/>
  <c r="I6758" i="8" s="1"/>
  <c r="H6165" i="8"/>
  <c r="I6165" i="8" s="1"/>
  <c r="H3539" i="8"/>
  <c r="I3539" i="8" s="1"/>
  <c r="H7077" i="8"/>
  <c r="I7077" i="8" s="1"/>
  <c r="H2567" i="8"/>
  <c r="I2567" i="8" s="1"/>
  <c r="H4695" i="8"/>
  <c r="I4695" i="8" s="1"/>
  <c r="H5513" i="8"/>
  <c r="I5513" i="8" s="1"/>
  <c r="H5805" i="8"/>
  <c r="I5805" i="8" s="1"/>
  <c r="H6093" i="8"/>
  <c r="I6093" i="8" s="1"/>
  <c r="H6331" i="8"/>
  <c r="I6331" i="8" s="1"/>
  <c r="H6529" i="8"/>
  <c r="I6529" i="8" s="1"/>
  <c r="H6638" i="8"/>
  <c r="I6638" i="8" s="1"/>
  <c r="H6734" i="8"/>
  <c r="I6734" i="8" s="1"/>
  <c r="H6829" i="8"/>
  <c r="I6829" i="8" s="1"/>
  <c r="H6912" i="8"/>
  <c r="I6912" i="8" s="1"/>
  <c r="H6995" i="8"/>
  <c r="I6995" i="8" s="1"/>
  <c r="H7078" i="8"/>
  <c r="I7078" i="8" s="1"/>
  <c r="H7161" i="8"/>
  <c r="I7161" i="8" s="1"/>
  <c r="H4850" i="8"/>
  <c r="I4850" i="8" s="1"/>
  <c r="H5588" i="8"/>
  <c r="I5588" i="8" s="1"/>
  <c r="H5876" i="8"/>
  <c r="I5876" i="8" s="1"/>
  <c r="H6164" i="8"/>
  <c r="I6164" i="8" s="1"/>
  <c r="H6382" i="8"/>
  <c r="I6382" i="8" s="1"/>
  <c r="H6561" i="8"/>
  <c r="I6561" i="8" s="1"/>
  <c r="H6661" i="8"/>
  <c r="I6661" i="8" s="1"/>
  <c r="H6757" i="8"/>
  <c r="I6757" i="8" s="1"/>
  <c r="H6850" i="8"/>
  <c r="I6850" i="8" s="1"/>
  <c r="H6933" i="8"/>
  <c r="I6933" i="8" s="1"/>
  <c r="H7011" i="8"/>
  <c r="I7011" i="8" s="1"/>
  <c r="H7094" i="8"/>
  <c r="I7094" i="8" s="1"/>
  <c r="H4702" i="8"/>
  <c r="I4702" i="8" s="1"/>
  <c r="H5517" i="8"/>
  <c r="I5517" i="8" s="1"/>
  <c r="H5875" i="8"/>
  <c r="I5875" i="8" s="1"/>
  <c r="H6163" i="8"/>
  <c r="I6163" i="8" s="1"/>
  <c r="H6381" i="8"/>
  <c r="I6381" i="8" s="1"/>
  <c r="H6555" i="8"/>
  <c r="I6555" i="8" s="1"/>
  <c r="H6660" i="8"/>
  <c r="I6660" i="8" s="1"/>
  <c r="H6756" i="8"/>
  <c r="I6756" i="8" s="1"/>
  <c r="H6849" i="8"/>
  <c r="I6849" i="8" s="1"/>
  <c r="H6927" i="8"/>
  <c r="I6927" i="8" s="1"/>
  <c r="H7010" i="8"/>
  <c r="I7010" i="8" s="1"/>
  <c r="H7093" i="8"/>
  <c r="I7093" i="8" s="1"/>
  <c r="H6733" i="8"/>
  <c r="I6733" i="8" s="1"/>
  <c r="H6092" i="8"/>
  <c r="I6092" i="8" s="1"/>
  <c r="H7056" i="8"/>
  <c r="I7056" i="8" s="1"/>
  <c r="H6385" i="8"/>
  <c r="I6385" i="8" s="1"/>
  <c r="H4851" i="8"/>
  <c r="I4851" i="8" s="1"/>
  <c r="H7155" i="8"/>
  <c r="I7155" i="8" s="1"/>
  <c r="H7055" i="8"/>
  <c r="I7055" i="8" s="1"/>
  <c r="H6950" i="8"/>
  <c r="I6950" i="8" s="1"/>
  <c r="H6828" i="8"/>
  <c r="I6828" i="8" s="1"/>
  <c r="H6709" i="8"/>
  <c r="I6709" i="8" s="1"/>
  <c r="H6589" i="8"/>
  <c r="I6589" i="8" s="1"/>
  <c r="H6330" i="8"/>
  <c r="I6330" i="8" s="1"/>
  <c r="H6020" i="8"/>
  <c r="I6020" i="8" s="1"/>
  <c r="H5660" i="8"/>
  <c r="I5660" i="8" s="1"/>
  <c r="H4512" i="8"/>
  <c r="I4512" i="8" s="1"/>
  <c r="H7095" i="8"/>
  <c r="I7095" i="8" s="1"/>
  <c r="H6873" i="8"/>
  <c r="I6873" i="8" s="1"/>
  <c r="H6614" i="8"/>
  <c r="I6614" i="8" s="1"/>
  <c r="H5733" i="8"/>
  <c r="I5733" i="8" s="1"/>
  <c r="H6972" i="8"/>
  <c r="I6972" i="8" s="1"/>
  <c r="H6613" i="8"/>
  <c r="I6613" i="8" s="1"/>
  <c r="H4997" i="8"/>
  <c r="I4997" i="8" s="1"/>
  <c r="H6951" i="8"/>
  <c r="I6951" i="8" s="1"/>
  <c r="H6851" i="8"/>
  <c r="I6851" i="8" s="1"/>
  <c r="H6710" i="8"/>
  <c r="I6710" i="8" s="1"/>
  <c r="H6590" i="8"/>
  <c r="I6590" i="8" s="1"/>
  <c r="H6021" i="8"/>
  <c r="I6021" i="8" s="1"/>
  <c r="H5661" i="8"/>
  <c r="I5661" i="8" s="1"/>
  <c r="H7154" i="8"/>
  <c r="I7154" i="8" s="1"/>
  <c r="H7054" i="8"/>
  <c r="I7054" i="8" s="1"/>
  <c r="H6949" i="8"/>
  <c r="I6949" i="8" s="1"/>
  <c r="H6827" i="8"/>
  <c r="I6827" i="8" s="1"/>
  <c r="H6708" i="8"/>
  <c r="I6708" i="8" s="1"/>
  <c r="H6588" i="8"/>
  <c r="I6588" i="8" s="1"/>
  <c r="H6329" i="8"/>
  <c r="I6329" i="8" s="1"/>
  <c r="H6019" i="8"/>
  <c r="I6019" i="8" s="1"/>
  <c r="H5659" i="8"/>
  <c r="I5659" i="8" s="1"/>
  <c r="H4511" i="8"/>
  <c r="I4511" i="8" s="1"/>
  <c r="H7151" i="8"/>
  <c r="I7151" i="8" s="1"/>
  <c r="H7129" i="8"/>
  <c r="I7129" i="8" s="1"/>
  <c r="H7107" i="8"/>
  <c r="I7107" i="8" s="1"/>
  <c r="H7090" i="8"/>
  <c r="I7090" i="8" s="1"/>
  <c r="H7068" i="8"/>
  <c r="I7068" i="8" s="1"/>
  <c r="H7046" i="8"/>
  <c r="I7046" i="8" s="1"/>
  <c r="H7029" i="8"/>
  <c r="I7029" i="8" s="1"/>
  <c r="H7007" i="8"/>
  <c r="I7007" i="8" s="1"/>
  <c r="H6985" i="8"/>
  <c r="I6985" i="8" s="1"/>
  <c r="H6963" i="8"/>
  <c r="I6963" i="8" s="1"/>
  <c r="H6946" i="8"/>
  <c r="I6946" i="8" s="1"/>
  <c r="H6924" i="8"/>
  <c r="I6924" i="8" s="1"/>
  <c r="H6902" i="8"/>
  <c r="I6902" i="8" s="1"/>
  <c r="H6885" i="8"/>
  <c r="I6885" i="8" s="1"/>
  <c r="H6863" i="8"/>
  <c r="I6863" i="8" s="1"/>
  <c r="H6841" i="8"/>
  <c r="I6841" i="8" s="1"/>
  <c r="H6819" i="8"/>
  <c r="I6819" i="8" s="1"/>
  <c r="H6795" i="8"/>
  <c r="I6795" i="8" s="1"/>
  <c r="H6771" i="8"/>
  <c r="I6771" i="8" s="1"/>
  <c r="H6747" i="8"/>
  <c r="I6747" i="8" s="1"/>
  <c r="H6723" i="8"/>
  <c r="I6723" i="8" s="1"/>
  <c r="H6699" i="8"/>
  <c r="I6699" i="8" s="1"/>
  <c r="H6675" i="8"/>
  <c r="I6675" i="8" s="1"/>
  <c r="H6651" i="8"/>
  <c r="I6651" i="8" s="1"/>
  <c r="H6627" i="8"/>
  <c r="I6627" i="8" s="1"/>
  <c r="H6603" i="8"/>
  <c r="I6603" i="8" s="1"/>
  <c r="H6578" i="8"/>
  <c r="I6578" i="8" s="1"/>
  <c r="H6552" i="8"/>
  <c r="I6552" i="8" s="1"/>
  <c r="H6511" i="8"/>
  <c r="I6511" i="8" s="1"/>
  <c r="H6473" i="8"/>
  <c r="I6473" i="8" s="1"/>
  <c r="H6418" i="8"/>
  <c r="I6418" i="8" s="1"/>
  <c r="H6366" i="8"/>
  <c r="I6366" i="8" s="1"/>
  <c r="H6310" i="8"/>
  <c r="I6310" i="8" s="1"/>
  <c r="H6258" i="8"/>
  <c r="I6258" i="8" s="1"/>
  <c r="H6202" i="8"/>
  <c r="I6202" i="8" s="1"/>
  <c r="H6140" i="8"/>
  <c r="I6140" i="8" s="1"/>
  <c r="H6068" i="8"/>
  <c r="I6068" i="8" s="1"/>
  <c r="H5996" i="8"/>
  <c r="I5996" i="8" s="1"/>
  <c r="H5924" i="8"/>
  <c r="I5924" i="8" s="1"/>
  <c r="H5852" i="8"/>
  <c r="I5852" i="8" s="1"/>
  <c r="H5780" i="8"/>
  <c r="I5780" i="8" s="1"/>
  <c r="H5708" i="8"/>
  <c r="I5708" i="8" s="1"/>
  <c r="H5636" i="8"/>
  <c r="I5636" i="8" s="1"/>
  <c r="H5564" i="8"/>
  <c r="I5564" i="8" s="1"/>
  <c r="H5477" i="8"/>
  <c r="I5477" i="8" s="1"/>
  <c r="H5369" i="8"/>
  <c r="I5369" i="8" s="1"/>
  <c r="H5244" i="8"/>
  <c r="I5244" i="8" s="1"/>
  <c r="H5099" i="8"/>
  <c r="I5099" i="8" s="1"/>
  <c r="H4954" i="8"/>
  <c r="I4954" i="8" s="1"/>
  <c r="H4805" i="8"/>
  <c r="I4805" i="8" s="1"/>
  <c r="H4632" i="8"/>
  <c r="I4632" i="8" s="1"/>
  <c r="H4431" i="8"/>
  <c r="I4431" i="8" s="1"/>
  <c r="H4176" i="8"/>
  <c r="I4176" i="8" s="1"/>
  <c r="H3877" i="8"/>
  <c r="I3877" i="8" s="1"/>
  <c r="H3322" i="8"/>
  <c r="I3322" i="8" s="1"/>
  <c r="H5403" i="8"/>
  <c r="I5403" i="8" s="1"/>
  <c r="H4994" i="8"/>
  <c r="I4994" i="8" s="1"/>
  <c r="H3533" i="8"/>
  <c r="I3533" i="8" s="1"/>
  <c r="H7114" i="8"/>
  <c r="I7114" i="8" s="1"/>
  <c r="H7009" i="8"/>
  <c r="I7009" i="8" s="1"/>
  <c r="H6909" i="8"/>
  <c r="I6909" i="8" s="1"/>
  <c r="H6803" i="8"/>
  <c r="I6803" i="8" s="1"/>
  <c r="H6707" i="8"/>
  <c r="I6707" i="8" s="1"/>
  <c r="H6585" i="8"/>
  <c r="I6585" i="8" s="1"/>
  <c r="H6434" i="8"/>
  <c r="I6434" i="8" s="1"/>
  <c r="H6272" i="8"/>
  <c r="I6272" i="8" s="1"/>
  <c r="H6018" i="8"/>
  <c r="I6018" i="8" s="1"/>
  <c r="H5730" i="8"/>
  <c r="I5730" i="8" s="1"/>
  <c r="H5402" i="8"/>
  <c r="I5402" i="8" s="1"/>
  <c r="H4848" i="8"/>
  <c r="I4848" i="8" s="1"/>
  <c r="H3997" i="8"/>
  <c r="I3997" i="8" s="1"/>
  <c r="H7091" i="8"/>
  <c r="I7091" i="8" s="1"/>
  <c r="H6969" i="8"/>
  <c r="I6969" i="8" s="1"/>
  <c r="H6842" i="8"/>
  <c r="I6842" i="8" s="1"/>
  <c r="H6729" i="8"/>
  <c r="I6729" i="8" s="1"/>
  <c r="H6609" i="8"/>
  <c r="I6609" i="8" s="1"/>
  <c r="H6553" i="8"/>
  <c r="I6553" i="8" s="1"/>
  <c r="H6313" i="8"/>
  <c r="I6313" i="8" s="1"/>
  <c r="H6141" i="8"/>
  <c r="I6141" i="8" s="1"/>
  <c r="H5925" i="8"/>
  <c r="I5925" i="8" s="1"/>
  <c r="H5565" i="8"/>
  <c r="I5565" i="8" s="1"/>
  <c r="H5245" i="8"/>
  <c r="I5245" i="8" s="1"/>
  <c r="H4955" i="8"/>
  <c r="I4955" i="8" s="1"/>
  <c r="H3325" i="8"/>
  <c r="I3325" i="8" s="1"/>
  <c r="H7167" i="8"/>
  <c r="I7167" i="8" s="1"/>
  <c r="H7150" i="8"/>
  <c r="I7150" i="8" s="1"/>
  <c r="H7128" i="8"/>
  <c r="I7128" i="8" s="1"/>
  <c r="H7106" i="8"/>
  <c r="I7106" i="8" s="1"/>
  <c r="H7089" i="8"/>
  <c r="I7089" i="8" s="1"/>
  <c r="H7067" i="8"/>
  <c r="I7067" i="8" s="1"/>
  <c r="H7045" i="8"/>
  <c r="I7045" i="8" s="1"/>
  <c r="H7023" i="8"/>
  <c r="I7023" i="8" s="1"/>
  <c r="H7006" i="8"/>
  <c r="I7006" i="8" s="1"/>
  <c r="H6984" i="8"/>
  <c r="I6984" i="8" s="1"/>
  <c r="H6962" i="8"/>
  <c r="I6962" i="8" s="1"/>
  <c r="H6945" i="8"/>
  <c r="I6945" i="8" s="1"/>
  <c r="H6923" i="8"/>
  <c r="I6923" i="8" s="1"/>
  <c r="H6901" i="8"/>
  <c r="I6901" i="8" s="1"/>
  <c r="H6879" i="8"/>
  <c r="I6879" i="8" s="1"/>
  <c r="H6862" i="8"/>
  <c r="I6862" i="8" s="1"/>
  <c r="H6840" i="8"/>
  <c r="I6840" i="8" s="1"/>
  <c r="H6818" i="8"/>
  <c r="I6818" i="8" s="1"/>
  <c r="H6794" i="8"/>
  <c r="I6794" i="8" s="1"/>
  <c r="H6770" i="8"/>
  <c r="I6770" i="8" s="1"/>
  <c r="H6746" i="8"/>
  <c r="I6746" i="8" s="1"/>
  <c r="H6722" i="8"/>
  <c r="I6722" i="8" s="1"/>
  <c r="H6698" i="8"/>
  <c r="I6698" i="8" s="1"/>
  <c r="H6674" i="8"/>
  <c r="I6674" i="8" s="1"/>
  <c r="H6650" i="8"/>
  <c r="I6650" i="8" s="1"/>
  <c r="H6626" i="8"/>
  <c r="I6626" i="8" s="1"/>
  <c r="H6602" i="8"/>
  <c r="I6602" i="8" s="1"/>
  <c r="H6577" i="8"/>
  <c r="I6577" i="8" s="1"/>
  <c r="H6549" i="8"/>
  <c r="I6549" i="8" s="1"/>
  <c r="H6510" i="8"/>
  <c r="I6510" i="8" s="1"/>
  <c r="H6470" i="8"/>
  <c r="I6470" i="8" s="1"/>
  <c r="H6417" i="8"/>
  <c r="I6417" i="8" s="1"/>
  <c r="H6365" i="8"/>
  <c r="I6365" i="8" s="1"/>
  <c r="H6309" i="8"/>
  <c r="I6309" i="8" s="1"/>
  <c r="H6257" i="8"/>
  <c r="I6257" i="8" s="1"/>
  <c r="H6201" i="8"/>
  <c r="I6201" i="8" s="1"/>
  <c r="H6139" i="8"/>
  <c r="I6139" i="8" s="1"/>
  <c r="H6067" i="8"/>
  <c r="I6067" i="8" s="1"/>
  <c r="H5995" i="8"/>
  <c r="I5995" i="8" s="1"/>
  <c r="H5923" i="8"/>
  <c r="I5923" i="8" s="1"/>
  <c r="H5851" i="8"/>
  <c r="I5851" i="8" s="1"/>
  <c r="H5779" i="8"/>
  <c r="I5779" i="8" s="1"/>
  <c r="H5707" i="8"/>
  <c r="I5707" i="8" s="1"/>
  <c r="H5635" i="8"/>
  <c r="I5635" i="8" s="1"/>
  <c r="H5563" i="8"/>
  <c r="I5563" i="8" s="1"/>
  <c r="H5475" i="8"/>
  <c r="I5475" i="8" s="1"/>
  <c r="H5367" i="8"/>
  <c r="I5367" i="8" s="1"/>
  <c r="H5243" i="8"/>
  <c r="I5243" i="8" s="1"/>
  <c r="H5098" i="8"/>
  <c r="I5098" i="8" s="1"/>
  <c r="H4949" i="8"/>
  <c r="I4949" i="8" s="1"/>
  <c r="H4791" i="8"/>
  <c r="I4791" i="8" s="1"/>
  <c r="H4631" i="8"/>
  <c r="I4631" i="8" s="1"/>
  <c r="H4430" i="8"/>
  <c r="I4430" i="8" s="1"/>
  <c r="H4175" i="8"/>
  <c r="I4175" i="8" s="1"/>
  <c r="H3876" i="8"/>
  <c r="I3876" i="8" s="1"/>
  <c r="H3278" i="8"/>
  <c r="I3278" i="8" s="1"/>
  <c r="H7092" i="8"/>
  <c r="I7092" i="8" s="1"/>
  <c r="H6926" i="8"/>
  <c r="I6926" i="8" s="1"/>
  <c r="H6683" i="8"/>
  <c r="I6683" i="8" s="1"/>
  <c r="H6326" i="8"/>
  <c r="I6326" i="8" s="1"/>
  <c r="H4680" i="8"/>
  <c r="I4680" i="8" s="1"/>
  <c r="H7030" i="8"/>
  <c r="I7030" i="8" s="1"/>
  <c r="H6777" i="8"/>
  <c r="I6777" i="8" s="1"/>
  <c r="H6421" i="8"/>
  <c r="I6421" i="8" s="1"/>
  <c r="H5781" i="8"/>
  <c r="I5781" i="8" s="1"/>
  <c r="H4646" i="8"/>
  <c r="I4646" i="8" s="1"/>
  <c r="H7166" i="8"/>
  <c r="I7166" i="8" s="1"/>
  <c r="H7149" i="8"/>
  <c r="I7149" i="8" s="1"/>
  <c r="H7127" i="8"/>
  <c r="I7127" i="8" s="1"/>
  <c r="H7105" i="8"/>
  <c r="I7105" i="8" s="1"/>
  <c r="H7083" i="8"/>
  <c r="I7083" i="8" s="1"/>
  <c r="H7066" i="8"/>
  <c r="I7066" i="8" s="1"/>
  <c r="H7044" i="8"/>
  <c r="I7044" i="8" s="1"/>
  <c r="H7022" i="8"/>
  <c r="I7022" i="8" s="1"/>
  <c r="H7005" i="8"/>
  <c r="I7005" i="8" s="1"/>
  <c r="H6983" i="8"/>
  <c r="I6983" i="8" s="1"/>
  <c r="H6961" i="8"/>
  <c r="I6961" i="8" s="1"/>
  <c r="H6939" i="8"/>
  <c r="I6939" i="8" s="1"/>
  <c r="H6922" i="8"/>
  <c r="I6922" i="8" s="1"/>
  <c r="H6900" i="8"/>
  <c r="I6900" i="8" s="1"/>
  <c r="H6878" i="8"/>
  <c r="I6878" i="8" s="1"/>
  <c r="H6861" i="8"/>
  <c r="I6861" i="8" s="1"/>
  <c r="H6839" i="8"/>
  <c r="I6839" i="8" s="1"/>
  <c r="H6817" i="8"/>
  <c r="I6817" i="8" s="1"/>
  <c r="H6793" i="8"/>
  <c r="I6793" i="8" s="1"/>
  <c r="H6769" i="8"/>
  <c r="I6769" i="8" s="1"/>
  <c r="H6745" i="8"/>
  <c r="I6745" i="8" s="1"/>
  <c r="H6721" i="8"/>
  <c r="I6721" i="8" s="1"/>
  <c r="H6697" i="8"/>
  <c r="I6697" i="8" s="1"/>
  <c r="H6673" i="8"/>
  <c r="I6673" i="8" s="1"/>
  <c r="H6649" i="8"/>
  <c r="I6649" i="8" s="1"/>
  <c r="H6625" i="8"/>
  <c r="I6625" i="8" s="1"/>
  <c r="H6601" i="8"/>
  <c r="I6601" i="8" s="1"/>
  <c r="H6576" i="8"/>
  <c r="I6576" i="8" s="1"/>
  <c r="H6543" i="8"/>
  <c r="I6543" i="8" s="1"/>
  <c r="H6509" i="8"/>
  <c r="I6509" i="8" s="1"/>
  <c r="H6465" i="8"/>
  <c r="I6465" i="8" s="1"/>
  <c r="H6416" i="8"/>
  <c r="I6416" i="8" s="1"/>
  <c r="H6362" i="8"/>
  <c r="I6362" i="8" s="1"/>
  <c r="H6308" i="8"/>
  <c r="I6308" i="8" s="1"/>
  <c r="H6254" i="8"/>
  <c r="I6254" i="8" s="1"/>
  <c r="H6200" i="8"/>
  <c r="I6200" i="8" s="1"/>
  <c r="H6138" i="8"/>
  <c r="I6138" i="8" s="1"/>
  <c r="H6066" i="8"/>
  <c r="I6066" i="8" s="1"/>
  <c r="H5994" i="8"/>
  <c r="I5994" i="8" s="1"/>
  <c r="H5922" i="8"/>
  <c r="I5922" i="8" s="1"/>
  <c r="H5850" i="8"/>
  <c r="I5850" i="8" s="1"/>
  <c r="H5778" i="8"/>
  <c r="I5778" i="8" s="1"/>
  <c r="H5706" i="8"/>
  <c r="I5706" i="8" s="1"/>
  <c r="H5634" i="8"/>
  <c r="I5634" i="8" s="1"/>
  <c r="H5562" i="8"/>
  <c r="I5562" i="8" s="1"/>
  <c r="H5474" i="8"/>
  <c r="I5474" i="8" s="1"/>
  <c r="H5366" i="8"/>
  <c r="I5366" i="8" s="1"/>
  <c r="H5242" i="8"/>
  <c r="I5242" i="8" s="1"/>
  <c r="H5093" i="8"/>
  <c r="I5093" i="8" s="1"/>
  <c r="H4935" i="8"/>
  <c r="I4935" i="8" s="1"/>
  <c r="H4790" i="8"/>
  <c r="I4790" i="8" s="1"/>
  <c r="H4630" i="8"/>
  <c r="I4630" i="8" s="1"/>
  <c r="H4429" i="8"/>
  <c r="I4429" i="8" s="1"/>
  <c r="H4167" i="8"/>
  <c r="I4167" i="8" s="1"/>
  <c r="H3875" i="8"/>
  <c r="I3875" i="8" s="1"/>
  <c r="H3277" i="8"/>
  <c r="I3277" i="8" s="1"/>
  <c r="H7070" i="8"/>
  <c r="I7070" i="8" s="1"/>
  <c r="H6987" i="8"/>
  <c r="I6987" i="8" s="1"/>
  <c r="H6887" i="8"/>
  <c r="I6887" i="8" s="1"/>
  <c r="H6826" i="8"/>
  <c r="I6826" i="8" s="1"/>
  <c r="H6731" i="8"/>
  <c r="I6731" i="8" s="1"/>
  <c r="H6635" i="8"/>
  <c r="I6635" i="8" s="1"/>
  <c r="H6524" i="8"/>
  <c r="I6524" i="8" s="1"/>
  <c r="H6380" i="8"/>
  <c r="I6380" i="8" s="1"/>
  <c r="H6090" i="8"/>
  <c r="I6090" i="8" s="1"/>
  <c r="H5802" i="8"/>
  <c r="I5802" i="8" s="1"/>
  <c r="H5510" i="8"/>
  <c r="I5510" i="8" s="1"/>
  <c r="H4993" i="8"/>
  <c r="I4993" i="8" s="1"/>
  <c r="H3518" i="8"/>
  <c r="I3518" i="8" s="1"/>
  <c r="H7130" i="8"/>
  <c r="I7130" i="8" s="1"/>
  <c r="H7047" i="8"/>
  <c r="I7047" i="8" s="1"/>
  <c r="H6947" i="8"/>
  <c r="I6947" i="8" s="1"/>
  <c r="H6864" i="8"/>
  <c r="I6864" i="8" s="1"/>
  <c r="H6753" i="8"/>
  <c r="I6753" i="8" s="1"/>
  <c r="H6633" i="8"/>
  <c r="I6633" i="8" s="1"/>
  <c r="H6521" i="8"/>
  <c r="I6521" i="8" s="1"/>
  <c r="H6205" i="8"/>
  <c r="I6205" i="8" s="1"/>
  <c r="H5853" i="8"/>
  <c r="I5853" i="8" s="1"/>
  <c r="H5481" i="8"/>
  <c r="I5481" i="8" s="1"/>
  <c r="H5100" i="8"/>
  <c r="I5100" i="8" s="1"/>
  <c r="H3878" i="8"/>
  <c r="I3878" i="8" s="1"/>
  <c r="H7165" i="8"/>
  <c r="I7165" i="8" s="1"/>
  <c r="H7143" i="8"/>
  <c r="I7143" i="8" s="1"/>
  <c r="H7126" i="8"/>
  <c r="I7126" i="8" s="1"/>
  <c r="H7104" i="8"/>
  <c r="I7104" i="8" s="1"/>
  <c r="H7082" i="8"/>
  <c r="I7082" i="8" s="1"/>
  <c r="H7065" i="8"/>
  <c r="I7065" i="8" s="1"/>
  <c r="H7043" i="8"/>
  <c r="I7043" i="8" s="1"/>
  <c r="H7021" i="8"/>
  <c r="I7021" i="8" s="1"/>
  <c r="H6999" i="8"/>
  <c r="I6999" i="8" s="1"/>
  <c r="H6982" i="8"/>
  <c r="I6982" i="8" s="1"/>
  <c r="H6960" i="8"/>
  <c r="I6960" i="8" s="1"/>
  <c r="H6938" i="8"/>
  <c r="I6938" i="8" s="1"/>
  <c r="H6921" i="8"/>
  <c r="I6921" i="8" s="1"/>
  <c r="H6899" i="8"/>
  <c r="I6899" i="8" s="1"/>
  <c r="H6877" i="8"/>
  <c r="I6877" i="8" s="1"/>
  <c r="H6855" i="8"/>
  <c r="I6855" i="8" s="1"/>
  <c r="H6838" i="8"/>
  <c r="I6838" i="8" s="1"/>
  <c r="H6816" i="8"/>
  <c r="I6816" i="8" s="1"/>
  <c r="H6792" i="8"/>
  <c r="I6792" i="8" s="1"/>
  <c r="H6768" i="8"/>
  <c r="I6768" i="8" s="1"/>
  <c r="H6744" i="8"/>
  <c r="I6744" i="8" s="1"/>
  <c r="H6720" i="8"/>
  <c r="I6720" i="8" s="1"/>
  <c r="H6696" i="8"/>
  <c r="I6696" i="8" s="1"/>
  <c r="H6672" i="8"/>
  <c r="I6672" i="8" s="1"/>
  <c r="H6648" i="8"/>
  <c r="I6648" i="8" s="1"/>
  <c r="H6624" i="8"/>
  <c r="I6624" i="8" s="1"/>
  <c r="H6600" i="8"/>
  <c r="I6600" i="8" s="1"/>
  <c r="H6573" i="8"/>
  <c r="I6573" i="8" s="1"/>
  <c r="H6542" i="8"/>
  <c r="I6542" i="8" s="1"/>
  <c r="H6506" i="8"/>
  <c r="I6506" i="8" s="1"/>
  <c r="H6457" i="8"/>
  <c r="I6457" i="8" s="1"/>
  <c r="H6403" i="8"/>
  <c r="I6403" i="8" s="1"/>
  <c r="H6349" i="8"/>
  <c r="I6349" i="8" s="1"/>
  <c r="H6295" i="8"/>
  <c r="I6295" i="8" s="1"/>
  <c r="H6241" i="8"/>
  <c r="I6241" i="8" s="1"/>
  <c r="H6187" i="8"/>
  <c r="I6187" i="8" s="1"/>
  <c r="H6117" i="8"/>
  <c r="I6117" i="8" s="1"/>
  <c r="H6045" i="8"/>
  <c r="I6045" i="8" s="1"/>
  <c r="H5973" i="8"/>
  <c r="I5973" i="8" s="1"/>
  <c r="H5901" i="8"/>
  <c r="I5901" i="8" s="1"/>
  <c r="H5829" i="8"/>
  <c r="I5829" i="8" s="1"/>
  <c r="H5757" i="8"/>
  <c r="I5757" i="8" s="1"/>
  <c r="H5685" i="8"/>
  <c r="I5685" i="8" s="1"/>
  <c r="H5613" i="8"/>
  <c r="I5613" i="8" s="1"/>
  <c r="H5541" i="8"/>
  <c r="I5541" i="8" s="1"/>
  <c r="H5445" i="8"/>
  <c r="I5445" i="8" s="1"/>
  <c r="H5333" i="8"/>
  <c r="I5333" i="8" s="1"/>
  <c r="H5199" i="8"/>
  <c r="I5199" i="8" s="1"/>
  <c r="H5054" i="8"/>
  <c r="I5054" i="8" s="1"/>
  <c r="H4909" i="8"/>
  <c r="I4909" i="8" s="1"/>
  <c r="H4752" i="8"/>
  <c r="I4752" i="8" s="1"/>
  <c r="H4583" i="8"/>
  <c r="I4583" i="8" s="1"/>
  <c r="H4347" i="8"/>
  <c r="I4347" i="8" s="1"/>
  <c r="H4092" i="8"/>
  <c r="I4092" i="8" s="1"/>
  <c r="H3709" i="8"/>
  <c r="I3709" i="8" s="1"/>
  <c r="H2884" i="8"/>
  <c r="I2884" i="8" s="1"/>
  <c r="H5511" i="8"/>
  <c r="I5511" i="8" s="1"/>
  <c r="H5139" i="8"/>
  <c r="I5139" i="8" s="1"/>
  <c r="H4849" i="8"/>
  <c r="I4849" i="8" s="1"/>
  <c r="H3998" i="8"/>
  <c r="I3998" i="8" s="1"/>
  <c r="H7153" i="8"/>
  <c r="I7153" i="8" s="1"/>
  <c r="H7053" i="8"/>
  <c r="I7053" i="8" s="1"/>
  <c r="H6970" i="8"/>
  <c r="I6970" i="8" s="1"/>
  <c r="H6865" i="8"/>
  <c r="I6865" i="8" s="1"/>
  <c r="H6779" i="8"/>
  <c r="I6779" i="8" s="1"/>
  <c r="H6659" i="8"/>
  <c r="I6659" i="8" s="1"/>
  <c r="H6554" i="8"/>
  <c r="I6554" i="8" s="1"/>
  <c r="H6218" i="8"/>
  <c r="I6218" i="8" s="1"/>
  <c r="H5946" i="8"/>
  <c r="I5946" i="8" s="1"/>
  <c r="H5658" i="8"/>
  <c r="I5658" i="8" s="1"/>
  <c r="H5280" i="8"/>
  <c r="I5280" i="8" s="1"/>
  <c r="H4503" i="8"/>
  <c r="I4503" i="8" s="1"/>
  <c r="H7113" i="8"/>
  <c r="I7113" i="8" s="1"/>
  <c r="H7008" i="8"/>
  <c r="I7008" i="8" s="1"/>
  <c r="H6925" i="8"/>
  <c r="I6925" i="8" s="1"/>
  <c r="H6825" i="8"/>
  <c r="H6681" i="8"/>
  <c r="I6681" i="8" s="1"/>
  <c r="H6474" i="8"/>
  <c r="I6474" i="8" s="1"/>
  <c r="H5997" i="8"/>
  <c r="I5997" i="8" s="1"/>
  <c r="H4177" i="8"/>
  <c r="I4177" i="8" s="1"/>
  <c r="H7164" i="8"/>
  <c r="I7164" i="8" s="1"/>
  <c r="H7142" i="8"/>
  <c r="I7142" i="8" s="1"/>
  <c r="H7125" i="8"/>
  <c r="I7125" i="8" s="1"/>
  <c r="H7103" i="8"/>
  <c r="I7103" i="8" s="1"/>
  <c r="H7081" i="8"/>
  <c r="I7081" i="8" s="1"/>
  <c r="H7059" i="8"/>
  <c r="I7059" i="8" s="1"/>
  <c r="H7042" i="8"/>
  <c r="I7042" i="8" s="1"/>
  <c r="H7020" i="8"/>
  <c r="I7020" i="8" s="1"/>
  <c r="H6998" i="8"/>
  <c r="I6998" i="8" s="1"/>
  <c r="H6981" i="8"/>
  <c r="I6981" i="8" s="1"/>
  <c r="H6959" i="8"/>
  <c r="I6959" i="8" s="1"/>
  <c r="H6937" i="8"/>
  <c r="I6937" i="8" s="1"/>
  <c r="H6915" i="8"/>
  <c r="I6915" i="8" s="1"/>
  <c r="H6898" i="8"/>
  <c r="I6898" i="8" s="1"/>
  <c r="H6876" i="8"/>
  <c r="I6876" i="8" s="1"/>
  <c r="H6854" i="8"/>
  <c r="I6854" i="8" s="1"/>
  <c r="H6837" i="8"/>
  <c r="I6837" i="8" s="1"/>
  <c r="H6815" i="8"/>
  <c r="I6815" i="8" s="1"/>
  <c r="H6791" i="8"/>
  <c r="I6791" i="8" s="1"/>
  <c r="H6767" i="8"/>
  <c r="I6767" i="8" s="1"/>
  <c r="H6743" i="8"/>
  <c r="I6743" i="8" s="1"/>
  <c r="H6719" i="8"/>
  <c r="I6719" i="8" s="1"/>
  <c r="H6695" i="8"/>
  <c r="I6695" i="8" s="1"/>
  <c r="H6671" i="8"/>
  <c r="I6671" i="8" s="1"/>
  <c r="H6647" i="8"/>
  <c r="I6647" i="8" s="1"/>
  <c r="H6623" i="8"/>
  <c r="I6623" i="8" s="1"/>
  <c r="H6599" i="8"/>
  <c r="I6599" i="8" s="1"/>
  <c r="H6567" i="8"/>
  <c r="I6567" i="8" s="1"/>
  <c r="H6541" i="8"/>
  <c r="I6541" i="8" s="1"/>
  <c r="H6501" i="8"/>
  <c r="I6501" i="8" s="1"/>
  <c r="H6454" i="8"/>
  <c r="I6454" i="8" s="1"/>
  <c r="H6402" i="8"/>
  <c r="I6402" i="8" s="1"/>
  <c r="H6346" i="8"/>
  <c r="I6346" i="8" s="1"/>
  <c r="H6294" i="8"/>
  <c r="I6294" i="8" s="1"/>
  <c r="H6238" i="8"/>
  <c r="I6238" i="8" s="1"/>
  <c r="H6186" i="8"/>
  <c r="I6186" i="8" s="1"/>
  <c r="H6116" i="8"/>
  <c r="I6116" i="8" s="1"/>
  <c r="H6044" i="8"/>
  <c r="I6044" i="8" s="1"/>
  <c r="H5972" i="8"/>
  <c r="I5972" i="8" s="1"/>
  <c r="H5900" i="8"/>
  <c r="I5900" i="8" s="1"/>
  <c r="H5828" i="8"/>
  <c r="I5828" i="8" s="1"/>
  <c r="H5756" i="8"/>
  <c r="I5756" i="8" s="1"/>
  <c r="H5684" i="8"/>
  <c r="I5684" i="8" s="1"/>
  <c r="H5612" i="8"/>
  <c r="I5612" i="8" s="1"/>
  <c r="H5540" i="8"/>
  <c r="I5540" i="8" s="1"/>
  <c r="H5441" i="8"/>
  <c r="I5441" i="8" s="1"/>
  <c r="H5331" i="8"/>
  <c r="I5331" i="8" s="1"/>
  <c r="H5198" i="8"/>
  <c r="I5198" i="8" s="1"/>
  <c r="H5053" i="8"/>
  <c r="I5053" i="8" s="1"/>
  <c r="H4896" i="8"/>
  <c r="I4896" i="8" s="1"/>
  <c r="H4751" i="8"/>
  <c r="I4751" i="8" s="1"/>
  <c r="H4582" i="8"/>
  <c r="I4582" i="8" s="1"/>
  <c r="H4346" i="8"/>
  <c r="I4346" i="8" s="1"/>
  <c r="H4091" i="8"/>
  <c r="I4091" i="8" s="1"/>
  <c r="H3708" i="8"/>
  <c r="I3708" i="8" s="1"/>
  <c r="H2813" i="8"/>
  <c r="I2813" i="8" s="1"/>
  <c r="H5587" i="8"/>
  <c r="I5587" i="8" s="1"/>
  <c r="H5281" i="8"/>
  <c r="I5281" i="8" s="1"/>
  <c r="H4694" i="8"/>
  <c r="I4694" i="8" s="1"/>
  <c r="H4260" i="8"/>
  <c r="I4260" i="8" s="1"/>
  <c r="H7131" i="8"/>
  <c r="I7131" i="8" s="1"/>
  <c r="H7031" i="8"/>
  <c r="I7031" i="8" s="1"/>
  <c r="H6948" i="8"/>
  <c r="I6948" i="8" s="1"/>
  <c r="H6843" i="8"/>
  <c r="I6843" i="8" s="1"/>
  <c r="H6755" i="8"/>
  <c r="I6755" i="8" s="1"/>
  <c r="H6611" i="8"/>
  <c r="I6611" i="8" s="1"/>
  <c r="H6475" i="8"/>
  <c r="I6475" i="8" s="1"/>
  <c r="H6162" i="8"/>
  <c r="I6162" i="8" s="1"/>
  <c r="H5874" i="8"/>
  <c r="I5874" i="8" s="1"/>
  <c r="H5586" i="8"/>
  <c r="I5586" i="8" s="1"/>
  <c r="H5138" i="8"/>
  <c r="I5138" i="8" s="1"/>
  <c r="H4259" i="8"/>
  <c r="I4259" i="8" s="1"/>
  <c r="H7152" i="8"/>
  <c r="I7152" i="8" s="1"/>
  <c r="H7069" i="8"/>
  <c r="I7069" i="8" s="1"/>
  <c r="H6986" i="8"/>
  <c r="I6986" i="8" s="1"/>
  <c r="H6886" i="8"/>
  <c r="I6886" i="8" s="1"/>
  <c r="H6801" i="8"/>
  <c r="I6801" i="8" s="1"/>
  <c r="H6705" i="8"/>
  <c r="I6705" i="8" s="1"/>
  <c r="H6579" i="8"/>
  <c r="I6579" i="8" s="1"/>
  <c r="H6367" i="8"/>
  <c r="I6367" i="8" s="1"/>
  <c r="H6069" i="8"/>
  <c r="I6069" i="8" s="1"/>
  <c r="H5637" i="8"/>
  <c r="I5637" i="8" s="1"/>
  <c r="H5373" i="8"/>
  <c r="I5373" i="8" s="1"/>
  <c r="H4439" i="8"/>
  <c r="I4439" i="8" s="1"/>
  <c r="H7163" i="8"/>
  <c r="I7163" i="8" s="1"/>
  <c r="H7141" i="8"/>
  <c r="I7141" i="8" s="1"/>
  <c r="H7119" i="8"/>
  <c r="I7119" i="8" s="1"/>
  <c r="H7102" i="8"/>
  <c r="I7102" i="8" s="1"/>
  <c r="H7080" i="8"/>
  <c r="I7080" i="8" s="1"/>
  <c r="H7058" i="8"/>
  <c r="I7058" i="8" s="1"/>
  <c r="H7041" i="8"/>
  <c r="I7041" i="8" s="1"/>
  <c r="H7019" i="8"/>
  <c r="I7019" i="8" s="1"/>
  <c r="H6997" i="8"/>
  <c r="I6997" i="8" s="1"/>
  <c r="H6975" i="8"/>
  <c r="I6975" i="8" s="1"/>
  <c r="H6958" i="8"/>
  <c r="I6958" i="8" s="1"/>
  <c r="H6936" i="8"/>
  <c r="I6936" i="8" s="1"/>
  <c r="H6914" i="8"/>
  <c r="I6914" i="8" s="1"/>
  <c r="H6897" i="8"/>
  <c r="I6897" i="8" s="1"/>
  <c r="H6875" i="8"/>
  <c r="I6875" i="8" s="1"/>
  <c r="H6853" i="8"/>
  <c r="I6853" i="8" s="1"/>
  <c r="H6831" i="8"/>
  <c r="I6831" i="8" s="1"/>
  <c r="H6813" i="8"/>
  <c r="I6813" i="8" s="1"/>
  <c r="H6789" i="8"/>
  <c r="I6789" i="8" s="1"/>
  <c r="H6765" i="8"/>
  <c r="I6765" i="8" s="1"/>
  <c r="H6741" i="8"/>
  <c r="I6741" i="8" s="1"/>
  <c r="H6717" i="8"/>
  <c r="I6717" i="8" s="1"/>
  <c r="H6693" i="8"/>
  <c r="I6693" i="8" s="1"/>
  <c r="H6669" i="8"/>
  <c r="I6669" i="8" s="1"/>
  <c r="H6645" i="8"/>
  <c r="I6645" i="8" s="1"/>
  <c r="H6621" i="8"/>
  <c r="I6621" i="8" s="1"/>
  <c r="H6597" i="8"/>
  <c r="I6597" i="8" s="1"/>
  <c r="H6566" i="8"/>
  <c r="I6566" i="8" s="1"/>
  <c r="H6540" i="8"/>
  <c r="I6540" i="8" s="1"/>
  <c r="H6493" i="8"/>
  <c r="I6493" i="8" s="1"/>
  <c r="H6453" i="8"/>
  <c r="I6453" i="8" s="1"/>
  <c r="H6401" i="8"/>
  <c r="I6401" i="8" s="1"/>
  <c r="H6345" i="8"/>
  <c r="I6345" i="8" s="1"/>
  <c r="H6293" i="8"/>
  <c r="I6293" i="8" s="1"/>
  <c r="H6237" i="8"/>
  <c r="I6237" i="8" s="1"/>
  <c r="H6185" i="8"/>
  <c r="I6185" i="8" s="1"/>
  <c r="H6115" i="8"/>
  <c r="I6115" i="8" s="1"/>
  <c r="H6043" i="8"/>
  <c r="I6043" i="8" s="1"/>
  <c r="H5971" i="8"/>
  <c r="I5971" i="8" s="1"/>
  <c r="H5899" i="8"/>
  <c r="I5899" i="8" s="1"/>
  <c r="H5827" i="8"/>
  <c r="I5827" i="8" s="1"/>
  <c r="H5755" i="8"/>
  <c r="I5755" i="8" s="1"/>
  <c r="H5683" i="8"/>
  <c r="I5683" i="8" s="1"/>
  <c r="H5611" i="8"/>
  <c r="I5611" i="8" s="1"/>
  <c r="H5539" i="8"/>
  <c r="I5539" i="8" s="1"/>
  <c r="H5439" i="8"/>
  <c r="I5439" i="8" s="1"/>
  <c r="H5330" i="8"/>
  <c r="I5330" i="8" s="1"/>
  <c r="H5197" i="8"/>
  <c r="I5197" i="8" s="1"/>
  <c r="H5040" i="8"/>
  <c r="I5040" i="8" s="1"/>
  <c r="H4895" i="8"/>
  <c r="I4895" i="8" s="1"/>
  <c r="H4750" i="8"/>
  <c r="I4750" i="8" s="1"/>
  <c r="H4575" i="8"/>
  <c r="I4575" i="8" s="1"/>
  <c r="H4345" i="8"/>
  <c r="I4345" i="8" s="1"/>
  <c r="H4083" i="8"/>
  <c r="I4083" i="8" s="1"/>
  <c r="H3707" i="8"/>
  <c r="I3707" i="8" s="1"/>
  <c r="H2812" i="8"/>
  <c r="I2812" i="8" s="1"/>
  <c r="H6903" i="8"/>
  <c r="I6903" i="8" s="1"/>
  <c r="H6657" i="8"/>
  <c r="I6657" i="8" s="1"/>
  <c r="H6259" i="8"/>
  <c r="I6259" i="8" s="1"/>
  <c r="H5709" i="8"/>
  <c r="I5709" i="8" s="1"/>
  <c r="H4810" i="8"/>
  <c r="I4810" i="8" s="1"/>
  <c r="H7162" i="8"/>
  <c r="I7162" i="8" s="1"/>
  <c r="H7140" i="8"/>
  <c r="I7140" i="8" s="1"/>
  <c r="H7118" i="8"/>
  <c r="I7118" i="8" s="1"/>
  <c r="H7101" i="8"/>
  <c r="I7101" i="8" s="1"/>
  <c r="H7079" i="8"/>
  <c r="I7079" i="8" s="1"/>
  <c r="H7057" i="8"/>
  <c r="I7057" i="8" s="1"/>
  <c r="H7035" i="8"/>
  <c r="I7035" i="8" s="1"/>
  <c r="H7018" i="8"/>
  <c r="I7018" i="8" s="1"/>
  <c r="H6996" i="8"/>
  <c r="I6996" i="8" s="1"/>
  <c r="H6974" i="8"/>
  <c r="I6974" i="8" s="1"/>
  <c r="H6957" i="8"/>
  <c r="I6957" i="8" s="1"/>
  <c r="H6935" i="8"/>
  <c r="I6935" i="8" s="1"/>
  <c r="H6913" i="8"/>
  <c r="I6913" i="8" s="1"/>
  <c r="H6891" i="8"/>
  <c r="I6891" i="8" s="1"/>
  <c r="H6874" i="8"/>
  <c r="I6874" i="8" s="1"/>
  <c r="H6852" i="8"/>
  <c r="I6852" i="8" s="1"/>
  <c r="H6830" i="8"/>
  <c r="I6830" i="8" s="1"/>
  <c r="H6807" i="8"/>
  <c r="I6807" i="8" s="1"/>
  <c r="H6783" i="8"/>
  <c r="I6783" i="8" s="1"/>
  <c r="H6759" i="8"/>
  <c r="I6759" i="8" s="1"/>
  <c r="H6735" i="8"/>
  <c r="I6735" i="8" s="1"/>
  <c r="H6711" i="8"/>
  <c r="I6711" i="8" s="1"/>
  <c r="H6687" i="8"/>
  <c r="I6687" i="8" s="1"/>
  <c r="H6663" i="8"/>
  <c r="I6663" i="8" s="1"/>
  <c r="H6639" i="8"/>
  <c r="I6639" i="8" s="1"/>
  <c r="H6615" i="8"/>
  <c r="I6615" i="8" s="1"/>
  <c r="H6591" i="8"/>
  <c r="I6591" i="8" s="1"/>
  <c r="H6565" i="8"/>
  <c r="I6565" i="8" s="1"/>
  <c r="H6537" i="8"/>
  <c r="I6537" i="8" s="1"/>
  <c r="H6490" i="8"/>
  <c r="I6490" i="8" s="1"/>
  <c r="H6452" i="8"/>
  <c r="I6452" i="8" s="1"/>
  <c r="H6398" i="8"/>
  <c r="I6398" i="8" s="1"/>
  <c r="H6344" i="8"/>
  <c r="I6344" i="8" s="1"/>
  <c r="H6290" i="8"/>
  <c r="I6290" i="8" s="1"/>
  <c r="H6236" i="8"/>
  <c r="I6236" i="8" s="1"/>
  <c r="H6182" i="8"/>
  <c r="I6182" i="8" s="1"/>
  <c r="H6114" i="8"/>
  <c r="I6114" i="8" s="1"/>
  <c r="H6042" i="8"/>
  <c r="I6042" i="8" s="1"/>
  <c r="H5970" i="8"/>
  <c r="I5970" i="8" s="1"/>
  <c r="H5898" i="8"/>
  <c r="I5898" i="8" s="1"/>
  <c r="H5826" i="8"/>
  <c r="I5826" i="8" s="1"/>
  <c r="H5754" i="8"/>
  <c r="I5754" i="8" s="1"/>
  <c r="H5682" i="8"/>
  <c r="I5682" i="8" s="1"/>
  <c r="H5610" i="8"/>
  <c r="I5610" i="8" s="1"/>
  <c r="H5538" i="8"/>
  <c r="I5538" i="8" s="1"/>
  <c r="H5438" i="8"/>
  <c r="I5438" i="8" s="1"/>
  <c r="H5329" i="8"/>
  <c r="I5329" i="8" s="1"/>
  <c r="H5184" i="8"/>
  <c r="I5184" i="8" s="1"/>
  <c r="H5039" i="8"/>
  <c r="I5039" i="8" s="1"/>
  <c r="H4894" i="8"/>
  <c r="I4894" i="8" s="1"/>
  <c r="H4743" i="8"/>
  <c r="I4743" i="8" s="1"/>
  <c r="H4574" i="8"/>
  <c r="I4574" i="8" s="1"/>
  <c r="H4344" i="8"/>
  <c r="I4344" i="8" s="1"/>
  <c r="H4082" i="8"/>
  <c r="I4082" i="8" s="1"/>
  <c r="H3701" i="8"/>
  <c r="I3701" i="8" s="1"/>
  <c r="H2811" i="8"/>
  <c r="I2811" i="8" s="1"/>
  <c r="H6587" i="8"/>
  <c r="I6587" i="8" s="1"/>
  <c r="H6575" i="8"/>
  <c r="I6575" i="8" s="1"/>
  <c r="H6563" i="8"/>
  <c r="I6563" i="8" s="1"/>
  <c r="H6551" i="8"/>
  <c r="I6551" i="8" s="1"/>
  <c r="H6539" i="8"/>
  <c r="I6539" i="8" s="1"/>
  <c r="H6523" i="8"/>
  <c r="I6523" i="8" s="1"/>
  <c r="H6505" i="8"/>
  <c r="I6505" i="8" s="1"/>
  <c r="H6487" i="8"/>
  <c r="I6487" i="8" s="1"/>
  <c r="H6469" i="8"/>
  <c r="I6469" i="8" s="1"/>
  <c r="H6451" i="8"/>
  <c r="I6451" i="8" s="1"/>
  <c r="H6433" i="8"/>
  <c r="I6433" i="8" s="1"/>
  <c r="H6415" i="8"/>
  <c r="I6415" i="8" s="1"/>
  <c r="H6397" i="8"/>
  <c r="I6397" i="8" s="1"/>
  <c r="H6379" i="8"/>
  <c r="I6379" i="8" s="1"/>
  <c r="H6361" i="8"/>
  <c r="I6361" i="8" s="1"/>
  <c r="H6343" i="8"/>
  <c r="I6343" i="8" s="1"/>
  <c r="H6325" i="8"/>
  <c r="I6325" i="8" s="1"/>
  <c r="H6307" i="8"/>
  <c r="I6307" i="8" s="1"/>
  <c r="H6289" i="8"/>
  <c r="I6289" i="8" s="1"/>
  <c r="H6271" i="8"/>
  <c r="I6271" i="8" s="1"/>
  <c r="H6253" i="8"/>
  <c r="I6253" i="8" s="1"/>
  <c r="H6235" i="8"/>
  <c r="I6235" i="8" s="1"/>
  <c r="H6217" i="8"/>
  <c r="I6217" i="8" s="1"/>
  <c r="H6199" i="8"/>
  <c r="I6199" i="8" s="1"/>
  <c r="H6181" i="8"/>
  <c r="I6181" i="8" s="1"/>
  <c r="H6161" i="8"/>
  <c r="I6161" i="8" s="1"/>
  <c r="H6137" i="8"/>
  <c r="I6137" i="8" s="1"/>
  <c r="H6113" i="8"/>
  <c r="I6113" i="8" s="1"/>
  <c r="H6089" i="8"/>
  <c r="I6089" i="8" s="1"/>
  <c r="H6065" i="8"/>
  <c r="I6065" i="8" s="1"/>
  <c r="H6041" i="8"/>
  <c r="I6041" i="8" s="1"/>
  <c r="H6017" i="8"/>
  <c r="I6017" i="8" s="1"/>
  <c r="H5993" i="8"/>
  <c r="I5993" i="8" s="1"/>
  <c r="H5969" i="8"/>
  <c r="I5969" i="8" s="1"/>
  <c r="H5945" i="8"/>
  <c r="I5945" i="8" s="1"/>
  <c r="H5921" i="8"/>
  <c r="I5921" i="8" s="1"/>
  <c r="H5897" i="8"/>
  <c r="I5897" i="8" s="1"/>
  <c r="H5873" i="8"/>
  <c r="I5873" i="8" s="1"/>
  <c r="H5849" i="8"/>
  <c r="I5849" i="8" s="1"/>
  <c r="H5825" i="8"/>
  <c r="I5825" i="8" s="1"/>
  <c r="H5801" i="8"/>
  <c r="I5801" i="8" s="1"/>
  <c r="H5777" i="8"/>
  <c r="I5777" i="8" s="1"/>
  <c r="H5753" i="8"/>
  <c r="I5753" i="8" s="1"/>
  <c r="H5729" i="8"/>
  <c r="I5729" i="8" s="1"/>
  <c r="H5705" i="8"/>
  <c r="I5705" i="8" s="1"/>
  <c r="H5681" i="8"/>
  <c r="I5681" i="8" s="1"/>
  <c r="H5657" i="8"/>
  <c r="I5657" i="8" s="1"/>
  <c r="H5633" i="8"/>
  <c r="I5633" i="8" s="1"/>
  <c r="H5609" i="8"/>
  <c r="I5609" i="8" s="1"/>
  <c r="H5585" i="8"/>
  <c r="I5585" i="8" s="1"/>
  <c r="H5561" i="8"/>
  <c r="I5561" i="8" s="1"/>
  <c r="H5537" i="8"/>
  <c r="I5537" i="8" s="1"/>
  <c r="H5509" i="8"/>
  <c r="I5509" i="8" s="1"/>
  <c r="H5473" i="8"/>
  <c r="I5473" i="8" s="1"/>
  <c r="H5437" i="8"/>
  <c r="I5437" i="8" s="1"/>
  <c r="H5401" i="8"/>
  <c r="I5401" i="8" s="1"/>
  <c r="H5365" i="8"/>
  <c r="I5365" i="8" s="1"/>
  <c r="H5317" i="8"/>
  <c r="I5317" i="8" s="1"/>
  <c r="H5279" i="8"/>
  <c r="I5279" i="8" s="1"/>
  <c r="H5237" i="8"/>
  <c r="I5237" i="8" s="1"/>
  <c r="H5183" i="8"/>
  <c r="I5183" i="8" s="1"/>
  <c r="H5137" i="8"/>
  <c r="I5137" i="8" s="1"/>
  <c r="H5079" i="8"/>
  <c r="I5079" i="8" s="1"/>
  <c r="H5038" i="8"/>
  <c r="I5038" i="8" s="1"/>
  <c r="H4992" i="8"/>
  <c r="I4992" i="8" s="1"/>
  <c r="H4934" i="8"/>
  <c r="I4934" i="8" s="1"/>
  <c r="H4889" i="8"/>
  <c r="I4889" i="8" s="1"/>
  <c r="H4835" i="8"/>
  <c r="I4835" i="8" s="1"/>
  <c r="H4789" i="8"/>
  <c r="I4789" i="8" s="1"/>
  <c r="H4742" i="8"/>
  <c r="I4742" i="8" s="1"/>
  <c r="H4679" i="8"/>
  <c r="I4679" i="8" s="1"/>
  <c r="H4623" i="8"/>
  <c r="I4623" i="8" s="1"/>
  <c r="H4560" i="8"/>
  <c r="I4560" i="8" s="1"/>
  <c r="H4488" i="8"/>
  <c r="I4488" i="8" s="1"/>
  <c r="H4406" i="8"/>
  <c r="I4406" i="8" s="1"/>
  <c r="H4321" i="8"/>
  <c r="I4321" i="8" s="1"/>
  <c r="H4236" i="8"/>
  <c r="I4236" i="8" s="1"/>
  <c r="H4151" i="8"/>
  <c r="I4151" i="8" s="1"/>
  <c r="H4059" i="8"/>
  <c r="I4059" i="8" s="1"/>
  <c r="H3974" i="8"/>
  <c r="I3974" i="8" s="1"/>
  <c r="H3828" i="8"/>
  <c r="I3828" i="8" s="1"/>
  <c r="H3659" i="8"/>
  <c r="I3659" i="8" s="1"/>
  <c r="H3485" i="8"/>
  <c r="I3485" i="8" s="1"/>
  <c r="H3159" i="8"/>
  <c r="I3159" i="8" s="1"/>
  <c r="H2573" i="8"/>
  <c r="I2573" i="8" s="1"/>
  <c r="H6814" i="8"/>
  <c r="I6814" i="8" s="1"/>
  <c r="H6802" i="8"/>
  <c r="I6802" i="8" s="1"/>
  <c r="H6790" i="8"/>
  <c r="I6790" i="8" s="1"/>
  <c r="H6778" i="8"/>
  <c r="I6778" i="8" s="1"/>
  <c r="H6766" i="8"/>
  <c r="I6766" i="8" s="1"/>
  <c r="H6754" i="8"/>
  <c r="I6754" i="8" s="1"/>
  <c r="H6742" i="8"/>
  <c r="I6742" i="8" s="1"/>
  <c r="H6730" i="8"/>
  <c r="I6730" i="8" s="1"/>
  <c r="H6718" i="8"/>
  <c r="I6718" i="8" s="1"/>
  <c r="H6706" i="8"/>
  <c r="I6706" i="8" s="1"/>
  <c r="H6694" i="8"/>
  <c r="I6694" i="8" s="1"/>
  <c r="H6682" i="8"/>
  <c r="I6682" i="8" s="1"/>
  <c r="H6670" i="8"/>
  <c r="I6670" i="8" s="1"/>
  <c r="H6658" i="8"/>
  <c r="I6658" i="8" s="1"/>
  <c r="H6646" i="8"/>
  <c r="I6646" i="8" s="1"/>
  <c r="H6634" i="8"/>
  <c r="I6634" i="8" s="1"/>
  <c r="H6622" i="8"/>
  <c r="I6622" i="8" s="1"/>
  <c r="H6610" i="8"/>
  <c r="I6610" i="8" s="1"/>
  <c r="H6598" i="8"/>
  <c r="I6598" i="8" s="1"/>
  <c r="H6586" i="8"/>
  <c r="I6586" i="8" s="1"/>
  <c r="H6574" i="8"/>
  <c r="I6574" i="8" s="1"/>
  <c r="H6562" i="8"/>
  <c r="I6562" i="8" s="1"/>
  <c r="H6550" i="8"/>
  <c r="I6550" i="8" s="1"/>
  <c r="H6538" i="8"/>
  <c r="I6538" i="8" s="1"/>
  <c r="H6522" i="8"/>
  <c r="I6522" i="8" s="1"/>
  <c r="H6502" i="8"/>
  <c r="I6502" i="8" s="1"/>
  <c r="H6486" i="8"/>
  <c r="I6486" i="8" s="1"/>
  <c r="H6466" i="8"/>
  <c r="I6466" i="8" s="1"/>
  <c r="H6450" i="8"/>
  <c r="I6450" i="8" s="1"/>
  <c r="H6430" i="8"/>
  <c r="I6430" i="8" s="1"/>
  <c r="H6414" i="8"/>
  <c r="I6414" i="8" s="1"/>
  <c r="H6394" i="8"/>
  <c r="I6394" i="8" s="1"/>
  <c r="H6378" i="8"/>
  <c r="I6378" i="8" s="1"/>
  <c r="H6358" i="8"/>
  <c r="I6358" i="8" s="1"/>
  <c r="H6342" i="8"/>
  <c r="I6342" i="8" s="1"/>
  <c r="H6322" i="8"/>
  <c r="I6322" i="8" s="1"/>
  <c r="H6306" i="8"/>
  <c r="I6306" i="8" s="1"/>
  <c r="H6286" i="8"/>
  <c r="I6286" i="8" s="1"/>
  <c r="H6270" i="8"/>
  <c r="I6270" i="8" s="1"/>
  <c r="H6250" i="8"/>
  <c r="I6250" i="8" s="1"/>
  <c r="H6234" i="8"/>
  <c r="I6234" i="8" s="1"/>
  <c r="H6214" i="8"/>
  <c r="I6214" i="8" s="1"/>
  <c r="H6198" i="8"/>
  <c r="I6198" i="8" s="1"/>
  <c r="H6178" i="8"/>
  <c r="I6178" i="8" s="1"/>
  <c r="H6157" i="8"/>
  <c r="I6157" i="8" s="1"/>
  <c r="H6133" i="8"/>
  <c r="I6133" i="8" s="1"/>
  <c r="H6109" i="8"/>
  <c r="I6109" i="8" s="1"/>
  <c r="H6085" i="8"/>
  <c r="I6085" i="8" s="1"/>
  <c r="H6061" i="8"/>
  <c r="I6061" i="8" s="1"/>
  <c r="H6037" i="8"/>
  <c r="I6037" i="8" s="1"/>
  <c r="H6013" i="8"/>
  <c r="I6013" i="8" s="1"/>
  <c r="H5989" i="8"/>
  <c r="I5989" i="8" s="1"/>
  <c r="H5965" i="8"/>
  <c r="I5965" i="8" s="1"/>
  <c r="H5941" i="8"/>
  <c r="I5941" i="8" s="1"/>
  <c r="H5917" i="8"/>
  <c r="I5917" i="8" s="1"/>
  <c r="H5893" i="8"/>
  <c r="I5893" i="8" s="1"/>
  <c r="H5869" i="8"/>
  <c r="I5869" i="8" s="1"/>
  <c r="H5845" i="8"/>
  <c r="I5845" i="8" s="1"/>
  <c r="H5821" i="8"/>
  <c r="I5821" i="8" s="1"/>
  <c r="H5797" i="8"/>
  <c r="I5797" i="8" s="1"/>
  <c r="H5773" i="8"/>
  <c r="I5773" i="8" s="1"/>
  <c r="H5749" i="8"/>
  <c r="I5749" i="8" s="1"/>
  <c r="H5725" i="8"/>
  <c r="I5725" i="8" s="1"/>
  <c r="H5701" i="8"/>
  <c r="I5701" i="8" s="1"/>
  <c r="H5677" i="8"/>
  <c r="I5677" i="8" s="1"/>
  <c r="H5653" i="8"/>
  <c r="I5653" i="8" s="1"/>
  <c r="H5629" i="8"/>
  <c r="I5629" i="8" s="1"/>
  <c r="H5605" i="8"/>
  <c r="I5605" i="8" s="1"/>
  <c r="H5581" i="8"/>
  <c r="I5581" i="8" s="1"/>
  <c r="H5557" i="8"/>
  <c r="I5557" i="8" s="1"/>
  <c r="H5533" i="8"/>
  <c r="I5533" i="8" s="1"/>
  <c r="H5505" i="8"/>
  <c r="I5505" i="8" s="1"/>
  <c r="H5469" i="8"/>
  <c r="I5469" i="8" s="1"/>
  <c r="H5433" i="8"/>
  <c r="I5433" i="8" s="1"/>
  <c r="H5397" i="8"/>
  <c r="I5397" i="8" s="1"/>
  <c r="H5361" i="8"/>
  <c r="I5361" i="8" s="1"/>
  <c r="H5316" i="8"/>
  <c r="I5316" i="8" s="1"/>
  <c r="H5278" i="8"/>
  <c r="I5278" i="8" s="1"/>
  <c r="H5223" i="8"/>
  <c r="I5223" i="8" s="1"/>
  <c r="H5182" i="8"/>
  <c r="I5182" i="8" s="1"/>
  <c r="H5136" i="8"/>
  <c r="I5136" i="8" s="1"/>
  <c r="H5078" i="8"/>
  <c r="I5078" i="8" s="1"/>
  <c r="H5033" i="8"/>
  <c r="I5033" i="8" s="1"/>
  <c r="H4979" i="8"/>
  <c r="I4979" i="8" s="1"/>
  <c r="H4933" i="8"/>
  <c r="I4933" i="8" s="1"/>
  <c r="H4887" i="8"/>
  <c r="I4887" i="8" s="1"/>
  <c r="H4834" i="8"/>
  <c r="I4834" i="8" s="1"/>
  <c r="H4788" i="8"/>
  <c r="I4788" i="8" s="1"/>
  <c r="H4728" i="8"/>
  <c r="I4728" i="8" s="1"/>
  <c r="H4678" i="8"/>
  <c r="I4678" i="8" s="1"/>
  <c r="H4622" i="8"/>
  <c r="I4622" i="8" s="1"/>
  <c r="H4559" i="8"/>
  <c r="I4559" i="8" s="1"/>
  <c r="H4487" i="8"/>
  <c r="I4487" i="8" s="1"/>
  <c r="H4405" i="8"/>
  <c r="I4405" i="8" s="1"/>
  <c r="H4320" i="8"/>
  <c r="I4320" i="8" s="1"/>
  <c r="H4235" i="8"/>
  <c r="I4235" i="8" s="1"/>
  <c r="H4143" i="8"/>
  <c r="I4143" i="8" s="1"/>
  <c r="H4058" i="8"/>
  <c r="I4058" i="8" s="1"/>
  <c r="H3973" i="8"/>
  <c r="I3973" i="8" s="1"/>
  <c r="H3827" i="8"/>
  <c r="I3827" i="8" s="1"/>
  <c r="H3653" i="8"/>
  <c r="I3653" i="8" s="1"/>
  <c r="H3469" i="8"/>
  <c r="I3469" i="8" s="1"/>
  <c r="H3158" i="8"/>
  <c r="I3158" i="8" s="1"/>
  <c r="H2571" i="8"/>
  <c r="I2571" i="8" s="1"/>
  <c r="H6269" i="8"/>
  <c r="I6269" i="8" s="1"/>
  <c r="H6057" i="8"/>
  <c r="I6057" i="8" s="1"/>
  <c r="H5985" i="8"/>
  <c r="I5985" i="8" s="1"/>
  <c r="H5937" i="8"/>
  <c r="I5937" i="8" s="1"/>
  <c r="H5913" i="8"/>
  <c r="I5913" i="8" s="1"/>
  <c r="H5889" i="8"/>
  <c r="I5889" i="8" s="1"/>
  <c r="H5865" i="8"/>
  <c r="I5865" i="8" s="1"/>
  <c r="H5841" i="8"/>
  <c r="I5841" i="8" s="1"/>
  <c r="H5817" i="8"/>
  <c r="I5817" i="8" s="1"/>
  <c r="H5769" i="8"/>
  <c r="I5769" i="8" s="1"/>
  <c r="H5721" i="8"/>
  <c r="I5721" i="8" s="1"/>
  <c r="H5697" i="8"/>
  <c r="I5697" i="8" s="1"/>
  <c r="H5673" i="8"/>
  <c r="I5673" i="8" s="1"/>
  <c r="H5649" i="8"/>
  <c r="I5649" i="8" s="1"/>
  <c r="H5625" i="8"/>
  <c r="I5625" i="8" s="1"/>
  <c r="H5601" i="8"/>
  <c r="I5601" i="8" s="1"/>
  <c r="H5577" i="8"/>
  <c r="I5577" i="8" s="1"/>
  <c r="H5553" i="8"/>
  <c r="I5553" i="8" s="1"/>
  <c r="H5529" i="8"/>
  <c r="I5529" i="8" s="1"/>
  <c r="H5497" i="8"/>
  <c r="I5497" i="8" s="1"/>
  <c r="H5461" i="8"/>
  <c r="I5461" i="8" s="1"/>
  <c r="H5425" i="8"/>
  <c r="I5425" i="8" s="1"/>
  <c r="H5389" i="8"/>
  <c r="I5389" i="8" s="1"/>
  <c r="H5353" i="8"/>
  <c r="I5353" i="8" s="1"/>
  <c r="H5315" i="8"/>
  <c r="I5315" i="8" s="1"/>
  <c r="H5277" i="8"/>
  <c r="I5277" i="8" s="1"/>
  <c r="H5222" i="8"/>
  <c r="I5222" i="8" s="1"/>
  <c r="H5177" i="8"/>
  <c r="I5177" i="8" s="1"/>
  <c r="H5123" i="8"/>
  <c r="I5123" i="8" s="1"/>
  <c r="H5077" i="8"/>
  <c r="I5077" i="8" s="1"/>
  <c r="H5031" i="8"/>
  <c r="I5031" i="8" s="1"/>
  <c r="H4978" i="8"/>
  <c r="I4978" i="8" s="1"/>
  <c r="H4932" i="8"/>
  <c r="I4932" i="8" s="1"/>
  <c r="H4874" i="8"/>
  <c r="I4874" i="8" s="1"/>
  <c r="H4829" i="8"/>
  <c r="I4829" i="8" s="1"/>
  <c r="H4787" i="8"/>
  <c r="I4787" i="8" s="1"/>
  <c r="H4727" i="8"/>
  <c r="I4727" i="8" s="1"/>
  <c r="H4671" i="8"/>
  <c r="I4671" i="8" s="1"/>
  <c r="H4608" i="8"/>
  <c r="I4608" i="8" s="1"/>
  <c r="H4558" i="8"/>
  <c r="I4558" i="8" s="1"/>
  <c r="H4486" i="8"/>
  <c r="I4486" i="8" s="1"/>
  <c r="H4404" i="8"/>
  <c r="I4404" i="8" s="1"/>
  <c r="H4319" i="8"/>
  <c r="I4319" i="8" s="1"/>
  <c r="H4227" i="8"/>
  <c r="I4227" i="8" s="1"/>
  <c r="H4142" i="8"/>
  <c r="I4142" i="8" s="1"/>
  <c r="H4057" i="8"/>
  <c r="I4057" i="8" s="1"/>
  <c r="H3972" i="8"/>
  <c r="I3972" i="8" s="1"/>
  <c r="H3821" i="8"/>
  <c r="I3821" i="8" s="1"/>
  <c r="H3638" i="8"/>
  <c r="I3638" i="8" s="1"/>
  <c r="H3468" i="8"/>
  <c r="I3468" i="8" s="1"/>
  <c r="H3157" i="8"/>
  <c r="I3157" i="8" s="1"/>
  <c r="H2" i="8"/>
  <c r="H3" i="8"/>
  <c r="I3" i="8" s="1"/>
  <c r="H4" i="8"/>
  <c r="I4" i="8" s="1"/>
  <c r="H16" i="8"/>
  <c r="I16" i="8" s="1"/>
  <c r="H28" i="8"/>
  <c r="I28" i="8" s="1"/>
  <c r="H40" i="8"/>
  <c r="I40" i="8" s="1"/>
  <c r="H52" i="8"/>
  <c r="I52" i="8" s="1"/>
  <c r="H64" i="8"/>
  <c r="I64" i="8" s="1"/>
  <c r="H76" i="8"/>
  <c r="I76" i="8" s="1"/>
  <c r="H88" i="8"/>
  <c r="I88" i="8" s="1"/>
  <c r="H100" i="8"/>
  <c r="I100" i="8" s="1"/>
  <c r="H112" i="8"/>
  <c r="I112" i="8" s="1"/>
  <c r="H124" i="8"/>
  <c r="I124" i="8" s="1"/>
  <c r="H136" i="8"/>
  <c r="I136" i="8" s="1"/>
  <c r="H148" i="8"/>
  <c r="I148" i="8" s="1"/>
  <c r="H160" i="8"/>
  <c r="I160" i="8" s="1"/>
  <c r="H172" i="8"/>
  <c r="I172" i="8" s="1"/>
  <c r="H184" i="8"/>
  <c r="I184" i="8" s="1"/>
  <c r="H196" i="8"/>
  <c r="I196" i="8" s="1"/>
  <c r="H208" i="8"/>
  <c r="I208" i="8" s="1"/>
  <c r="H220" i="8"/>
  <c r="I220" i="8" s="1"/>
  <c r="H232" i="8"/>
  <c r="I232" i="8" s="1"/>
  <c r="H244" i="8"/>
  <c r="I244" i="8" s="1"/>
  <c r="H256" i="8"/>
  <c r="I256" i="8" s="1"/>
  <c r="H268" i="8"/>
  <c r="I268" i="8" s="1"/>
  <c r="H280" i="8"/>
  <c r="I280" i="8" s="1"/>
  <c r="H292" i="8"/>
  <c r="I292" i="8" s="1"/>
  <c r="H304" i="8"/>
  <c r="I304" i="8" s="1"/>
  <c r="H316" i="8"/>
  <c r="I316" i="8" s="1"/>
  <c r="H328" i="8"/>
  <c r="I328" i="8" s="1"/>
  <c r="H340" i="8"/>
  <c r="I340" i="8" s="1"/>
  <c r="H352" i="8"/>
  <c r="I352" i="8" s="1"/>
  <c r="H364" i="8"/>
  <c r="I364" i="8" s="1"/>
  <c r="H376" i="8"/>
  <c r="I376" i="8" s="1"/>
  <c r="H388" i="8"/>
  <c r="I388" i="8" s="1"/>
  <c r="H400" i="8"/>
  <c r="I400" i="8" s="1"/>
  <c r="H412" i="8"/>
  <c r="I412" i="8" s="1"/>
  <c r="H424" i="8"/>
  <c r="I424" i="8" s="1"/>
  <c r="H436" i="8"/>
  <c r="I436" i="8" s="1"/>
  <c r="H448" i="8"/>
  <c r="I448" i="8" s="1"/>
  <c r="H460" i="8"/>
  <c r="I460" i="8" s="1"/>
  <c r="H472" i="8"/>
  <c r="I472" i="8" s="1"/>
  <c r="H484" i="8"/>
  <c r="I484" i="8" s="1"/>
  <c r="H496" i="8"/>
  <c r="I496" i="8" s="1"/>
  <c r="H508" i="8"/>
  <c r="I508" i="8" s="1"/>
  <c r="H520" i="8"/>
  <c r="I520" i="8" s="1"/>
  <c r="H532" i="8"/>
  <c r="I532" i="8" s="1"/>
  <c r="H544" i="8"/>
  <c r="I544" i="8" s="1"/>
  <c r="H556" i="8"/>
  <c r="I556" i="8" s="1"/>
  <c r="H568" i="8"/>
  <c r="I568" i="8" s="1"/>
  <c r="H580" i="8"/>
  <c r="I580" i="8" s="1"/>
  <c r="H592" i="8"/>
  <c r="I592" i="8" s="1"/>
  <c r="H604" i="8"/>
  <c r="I604" i="8" s="1"/>
  <c r="H616" i="8"/>
  <c r="I616" i="8" s="1"/>
  <c r="H628" i="8"/>
  <c r="I628" i="8" s="1"/>
  <c r="H640" i="8"/>
  <c r="I640" i="8" s="1"/>
  <c r="H652" i="8"/>
  <c r="I652" i="8" s="1"/>
  <c r="H664" i="8"/>
  <c r="I664" i="8" s="1"/>
  <c r="H676" i="8"/>
  <c r="I676" i="8" s="1"/>
  <c r="H688" i="8"/>
  <c r="I688" i="8" s="1"/>
  <c r="H700" i="8"/>
  <c r="I700" i="8" s="1"/>
  <c r="H712" i="8"/>
  <c r="I712" i="8" s="1"/>
  <c r="H724" i="8"/>
  <c r="I724" i="8" s="1"/>
  <c r="H736" i="8"/>
  <c r="I736" i="8" s="1"/>
  <c r="H748" i="8"/>
  <c r="I748" i="8" s="1"/>
  <c r="H760" i="8"/>
  <c r="I760" i="8" s="1"/>
  <c r="H772" i="8"/>
  <c r="I772" i="8" s="1"/>
  <c r="H784" i="8"/>
  <c r="I784" i="8" s="1"/>
  <c r="H796" i="8"/>
  <c r="I796" i="8" s="1"/>
  <c r="H808" i="8"/>
  <c r="I808" i="8" s="1"/>
  <c r="H820" i="8"/>
  <c r="I820" i="8" s="1"/>
  <c r="H832" i="8"/>
  <c r="I832" i="8" s="1"/>
  <c r="H844" i="8"/>
  <c r="I844" i="8" s="1"/>
  <c r="H856" i="8"/>
  <c r="I856" i="8" s="1"/>
  <c r="H868" i="8"/>
  <c r="I868" i="8" s="1"/>
  <c r="H880" i="8"/>
  <c r="I880" i="8" s="1"/>
  <c r="H892" i="8"/>
  <c r="I892" i="8" s="1"/>
  <c r="H5" i="8"/>
  <c r="I5" i="8" s="1"/>
  <c r="H17" i="8"/>
  <c r="I17" i="8" s="1"/>
  <c r="H29" i="8"/>
  <c r="I29" i="8" s="1"/>
  <c r="H41" i="8"/>
  <c r="I41" i="8" s="1"/>
  <c r="H53" i="8"/>
  <c r="I53" i="8" s="1"/>
  <c r="H65" i="8"/>
  <c r="I65" i="8" s="1"/>
  <c r="H77" i="8"/>
  <c r="I77" i="8" s="1"/>
  <c r="H89" i="8"/>
  <c r="I89" i="8" s="1"/>
  <c r="H101" i="8"/>
  <c r="I101" i="8" s="1"/>
  <c r="H113" i="8"/>
  <c r="I113" i="8" s="1"/>
  <c r="H125" i="8"/>
  <c r="I125" i="8" s="1"/>
  <c r="H137" i="8"/>
  <c r="I137" i="8" s="1"/>
  <c r="H149" i="8"/>
  <c r="I149" i="8" s="1"/>
  <c r="H161" i="8"/>
  <c r="I161" i="8" s="1"/>
  <c r="H173" i="8"/>
  <c r="I173" i="8" s="1"/>
  <c r="H185" i="8"/>
  <c r="I185" i="8" s="1"/>
  <c r="H197" i="8"/>
  <c r="I197" i="8" s="1"/>
  <c r="H209" i="8"/>
  <c r="I209" i="8" s="1"/>
  <c r="H221" i="8"/>
  <c r="I221" i="8" s="1"/>
  <c r="H233" i="8"/>
  <c r="I233" i="8" s="1"/>
  <c r="H245" i="8"/>
  <c r="I245" i="8" s="1"/>
  <c r="H257" i="8"/>
  <c r="I257" i="8" s="1"/>
  <c r="H269" i="8"/>
  <c r="I269" i="8" s="1"/>
  <c r="H281" i="8"/>
  <c r="I281" i="8" s="1"/>
  <c r="H293" i="8"/>
  <c r="I293" i="8" s="1"/>
  <c r="H305" i="8"/>
  <c r="I305" i="8" s="1"/>
  <c r="H317" i="8"/>
  <c r="I317" i="8" s="1"/>
  <c r="H329" i="8"/>
  <c r="I329" i="8" s="1"/>
  <c r="H341" i="8"/>
  <c r="I341" i="8" s="1"/>
  <c r="H353" i="8"/>
  <c r="I353" i="8" s="1"/>
  <c r="H365" i="8"/>
  <c r="I365" i="8" s="1"/>
  <c r="H377" i="8"/>
  <c r="I377" i="8" s="1"/>
  <c r="H389" i="8"/>
  <c r="I389" i="8" s="1"/>
  <c r="H401" i="8"/>
  <c r="I401" i="8" s="1"/>
  <c r="H413" i="8"/>
  <c r="I413" i="8" s="1"/>
  <c r="H425" i="8"/>
  <c r="I425" i="8" s="1"/>
  <c r="H437" i="8"/>
  <c r="I437" i="8" s="1"/>
  <c r="H449" i="8"/>
  <c r="I449" i="8" s="1"/>
  <c r="H461" i="8"/>
  <c r="I461" i="8" s="1"/>
  <c r="H473" i="8"/>
  <c r="I473" i="8" s="1"/>
  <c r="H485" i="8"/>
  <c r="I485" i="8" s="1"/>
  <c r="H497" i="8"/>
  <c r="I497" i="8" s="1"/>
  <c r="H509" i="8"/>
  <c r="I509" i="8" s="1"/>
  <c r="H521" i="8"/>
  <c r="I521" i="8" s="1"/>
  <c r="H533" i="8"/>
  <c r="I533" i="8" s="1"/>
  <c r="H545" i="8"/>
  <c r="I545" i="8" s="1"/>
  <c r="H557" i="8"/>
  <c r="I557" i="8" s="1"/>
  <c r="H569" i="8"/>
  <c r="I569" i="8" s="1"/>
  <c r="H581" i="8"/>
  <c r="I581" i="8" s="1"/>
  <c r="H593" i="8"/>
  <c r="I593" i="8" s="1"/>
  <c r="H605" i="8"/>
  <c r="I605" i="8" s="1"/>
  <c r="H617" i="8"/>
  <c r="I617" i="8" s="1"/>
  <c r="H629" i="8"/>
  <c r="I629" i="8" s="1"/>
  <c r="H641" i="8"/>
  <c r="I641" i="8" s="1"/>
  <c r="H653" i="8"/>
  <c r="I653" i="8" s="1"/>
  <c r="H665" i="8"/>
  <c r="I665" i="8" s="1"/>
  <c r="H677" i="8"/>
  <c r="I677" i="8" s="1"/>
  <c r="H689" i="8"/>
  <c r="I689" i="8" s="1"/>
  <c r="H701" i="8"/>
  <c r="I701" i="8" s="1"/>
  <c r="H713" i="8"/>
  <c r="I713" i="8" s="1"/>
  <c r="H725" i="8"/>
  <c r="I725" i="8" s="1"/>
  <c r="H737" i="8"/>
  <c r="I737" i="8" s="1"/>
  <c r="H749" i="8"/>
  <c r="I749" i="8" s="1"/>
  <c r="H761" i="8"/>
  <c r="I761" i="8" s="1"/>
  <c r="H773" i="8"/>
  <c r="I773" i="8" s="1"/>
  <c r="H785" i="8"/>
  <c r="I785" i="8" s="1"/>
  <c r="H797" i="8"/>
  <c r="I797" i="8" s="1"/>
  <c r="H809" i="8"/>
  <c r="I809" i="8" s="1"/>
  <c r="H821" i="8"/>
  <c r="I821" i="8" s="1"/>
  <c r="H833" i="8"/>
  <c r="I833" i="8" s="1"/>
  <c r="H845" i="8"/>
  <c r="I845" i="8" s="1"/>
  <c r="H857" i="8"/>
  <c r="I857" i="8" s="1"/>
  <c r="H869" i="8"/>
  <c r="I869" i="8" s="1"/>
  <c r="H881" i="8"/>
  <c r="I881" i="8" s="1"/>
  <c r="H893" i="8"/>
  <c r="I893" i="8" s="1"/>
  <c r="H905" i="8"/>
  <c r="I905" i="8" s="1"/>
  <c r="H917" i="8"/>
  <c r="I917" i="8" s="1"/>
  <c r="H929" i="8"/>
  <c r="I929" i="8" s="1"/>
  <c r="H941" i="8"/>
  <c r="I941" i="8" s="1"/>
  <c r="H953" i="8"/>
  <c r="I953" i="8" s="1"/>
  <c r="H965" i="8"/>
  <c r="I965" i="8" s="1"/>
  <c r="H977" i="8"/>
  <c r="I977" i="8" s="1"/>
  <c r="H989" i="8"/>
  <c r="I989" i="8" s="1"/>
  <c r="H1001" i="8"/>
  <c r="I1001" i="8" s="1"/>
  <c r="H1013" i="8"/>
  <c r="I1013" i="8" s="1"/>
  <c r="H6" i="8"/>
  <c r="I6" i="8" s="1"/>
  <c r="H18" i="8"/>
  <c r="I18" i="8" s="1"/>
  <c r="H30" i="8"/>
  <c r="I30" i="8" s="1"/>
  <c r="H42" i="8"/>
  <c r="I42" i="8" s="1"/>
  <c r="H54" i="8"/>
  <c r="I54" i="8" s="1"/>
  <c r="H66" i="8"/>
  <c r="I66" i="8" s="1"/>
  <c r="H78" i="8"/>
  <c r="I78" i="8" s="1"/>
  <c r="H90" i="8"/>
  <c r="I90" i="8" s="1"/>
  <c r="H102" i="8"/>
  <c r="I102" i="8" s="1"/>
  <c r="H114" i="8"/>
  <c r="I114" i="8" s="1"/>
  <c r="H126" i="8"/>
  <c r="I126" i="8" s="1"/>
  <c r="H138" i="8"/>
  <c r="I138" i="8" s="1"/>
  <c r="H150" i="8"/>
  <c r="I150" i="8" s="1"/>
  <c r="H162" i="8"/>
  <c r="I162" i="8" s="1"/>
  <c r="H174" i="8"/>
  <c r="I174" i="8" s="1"/>
  <c r="H186" i="8"/>
  <c r="I186" i="8" s="1"/>
  <c r="H198" i="8"/>
  <c r="I198" i="8" s="1"/>
  <c r="H210" i="8"/>
  <c r="I210" i="8" s="1"/>
  <c r="H222" i="8"/>
  <c r="I222" i="8" s="1"/>
  <c r="H234" i="8"/>
  <c r="I234" i="8" s="1"/>
  <c r="H246" i="8"/>
  <c r="I246" i="8" s="1"/>
  <c r="H258" i="8"/>
  <c r="I258" i="8" s="1"/>
  <c r="H270" i="8"/>
  <c r="I270" i="8" s="1"/>
  <c r="H282" i="8"/>
  <c r="I282" i="8" s="1"/>
  <c r="H294" i="8"/>
  <c r="I294" i="8" s="1"/>
  <c r="H306" i="8"/>
  <c r="I306" i="8" s="1"/>
  <c r="H318" i="8"/>
  <c r="I318" i="8" s="1"/>
  <c r="H330" i="8"/>
  <c r="I330" i="8" s="1"/>
  <c r="H342" i="8"/>
  <c r="I342" i="8" s="1"/>
  <c r="H354" i="8"/>
  <c r="I354" i="8" s="1"/>
  <c r="H366" i="8"/>
  <c r="I366" i="8" s="1"/>
  <c r="H378" i="8"/>
  <c r="I378" i="8" s="1"/>
  <c r="H390" i="8"/>
  <c r="I390" i="8" s="1"/>
  <c r="H402" i="8"/>
  <c r="I402" i="8" s="1"/>
  <c r="H414" i="8"/>
  <c r="I414" i="8" s="1"/>
  <c r="H426" i="8"/>
  <c r="I426" i="8" s="1"/>
  <c r="H438" i="8"/>
  <c r="I438" i="8" s="1"/>
  <c r="H450" i="8"/>
  <c r="I450" i="8" s="1"/>
  <c r="H462" i="8"/>
  <c r="I462" i="8" s="1"/>
  <c r="H474" i="8"/>
  <c r="I474" i="8" s="1"/>
  <c r="H486" i="8"/>
  <c r="I486" i="8" s="1"/>
  <c r="H498" i="8"/>
  <c r="I498" i="8" s="1"/>
  <c r="H510" i="8"/>
  <c r="I510" i="8" s="1"/>
  <c r="H522" i="8"/>
  <c r="I522" i="8" s="1"/>
  <c r="H534" i="8"/>
  <c r="I534" i="8" s="1"/>
  <c r="H546" i="8"/>
  <c r="I546" i="8" s="1"/>
  <c r="H558" i="8"/>
  <c r="I558" i="8" s="1"/>
  <c r="H570" i="8"/>
  <c r="I570" i="8" s="1"/>
  <c r="H582" i="8"/>
  <c r="I582" i="8" s="1"/>
  <c r="H594" i="8"/>
  <c r="I594" i="8" s="1"/>
  <c r="H606" i="8"/>
  <c r="I606" i="8" s="1"/>
  <c r="H618" i="8"/>
  <c r="I618" i="8" s="1"/>
  <c r="H630" i="8"/>
  <c r="I630" i="8" s="1"/>
  <c r="H642" i="8"/>
  <c r="I642" i="8" s="1"/>
  <c r="H654" i="8"/>
  <c r="I654" i="8" s="1"/>
  <c r="H666" i="8"/>
  <c r="I666" i="8" s="1"/>
  <c r="H678" i="8"/>
  <c r="I678" i="8" s="1"/>
  <c r="H690" i="8"/>
  <c r="I690" i="8" s="1"/>
  <c r="H702" i="8"/>
  <c r="I702" i="8" s="1"/>
  <c r="H714" i="8"/>
  <c r="I714" i="8" s="1"/>
  <c r="H726" i="8"/>
  <c r="I726" i="8" s="1"/>
  <c r="H738" i="8"/>
  <c r="I738" i="8" s="1"/>
  <c r="H750" i="8"/>
  <c r="I750" i="8" s="1"/>
  <c r="H762" i="8"/>
  <c r="I762" i="8" s="1"/>
  <c r="H774" i="8"/>
  <c r="I774" i="8" s="1"/>
  <c r="H786" i="8"/>
  <c r="I786" i="8" s="1"/>
  <c r="H798" i="8"/>
  <c r="I798" i="8" s="1"/>
  <c r="H810" i="8"/>
  <c r="I810" i="8" s="1"/>
  <c r="H822" i="8"/>
  <c r="I822" i="8" s="1"/>
  <c r="H834" i="8"/>
  <c r="I834" i="8" s="1"/>
  <c r="H846" i="8"/>
  <c r="I846" i="8" s="1"/>
  <c r="H858" i="8"/>
  <c r="I858" i="8" s="1"/>
  <c r="H870" i="8"/>
  <c r="I870" i="8" s="1"/>
  <c r="H882" i="8"/>
  <c r="I882" i="8" s="1"/>
  <c r="H894" i="8"/>
  <c r="I894" i="8" s="1"/>
  <c r="H906" i="8"/>
  <c r="I906" i="8" s="1"/>
  <c r="H918" i="8"/>
  <c r="I918" i="8" s="1"/>
  <c r="H930" i="8"/>
  <c r="I930" i="8" s="1"/>
  <c r="H942" i="8"/>
  <c r="I942" i="8" s="1"/>
  <c r="H954" i="8"/>
  <c r="I954" i="8" s="1"/>
  <c r="H966" i="8"/>
  <c r="I966" i="8" s="1"/>
  <c r="H978" i="8"/>
  <c r="I978" i="8" s="1"/>
  <c r="H990" i="8"/>
  <c r="I990" i="8" s="1"/>
  <c r="H1002" i="8"/>
  <c r="I1002" i="8" s="1"/>
  <c r="H1014" i="8"/>
  <c r="I1014" i="8" s="1"/>
  <c r="H7" i="8"/>
  <c r="I7" i="8" s="1"/>
  <c r="H19" i="8"/>
  <c r="I19" i="8" s="1"/>
  <c r="H31" i="8"/>
  <c r="I31" i="8" s="1"/>
  <c r="H43" i="8"/>
  <c r="I43" i="8" s="1"/>
  <c r="H55" i="8"/>
  <c r="I55" i="8" s="1"/>
  <c r="H67" i="8"/>
  <c r="I67" i="8" s="1"/>
  <c r="H79" i="8"/>
  <c r="I79" i="8" s="1"/>
  <c r="H91" i="8"/>
  <c r="I91" i="8" s="1"/>
  <c r="H103" i="8"/>
  <c r="I103" i="8" s="1"/>
  <c r="H115" i="8"/>
  <c r="I115" i="8" s="1"/>
  <c r="H127" i="8"/>
  <c r="I127" i="8" s="1"/>
  <c r="H139" i="8"/>
  <c r="I139" i="8" s="1"/>
  <c r="H151" i="8"/>
  <c r="I151" i="8" s="1"/>
  <c r="H163" i="8"/>
  <c r="I163" i="8" s="1"/>
  <c r="H175" i="8"/>
  <c r="I175" i="8" s="1"/>
  <c r="H187" i="8"/>
  <c r="I187" i="8" s="1"/>
  <c r="H199" i="8"/>
  <c r="I199" i="8" s="1"/>
  <c r="H211" i="8"/>
  <c r="I211" i="8" s="1"/>
  <c r="H223" i="8"/>
  <c r="I223" i="8" s="1"/>
  <c r="H235" i="8"/>
  <c r="I235" i="8" s="1"/>
  <c r="H247" i="8"/>
  <c r="I247" i="8" s="1"/>
  <c r="H259" i="8"/>
  <c r="I259" i="8" s="1"/>
  <c r="H271" i="8"/>
  <c r="I271" i="8" s="1"/>
  <c r="H283" i="8"/>
  <c r="I283" i="8" s="1"/>
  <c r="H295" i="8"/>
  <c r="I295" i="8" s="1"/>
  <c r="H307" i="8"/>
  <c r="I307" i="8" s="1"/>
  <c r="H319" i="8"/>
  <c r="I319" i="8" s="1"/>
  <c r="H331" i="8"/>
  <c r="I331" i="8" s="1"/>
  <c r="H343" i="8"/>
  <c r="I343" i="8" s="1"/>
  <c r="H355" i="8"/>
  <c r="I355" i="8" s="1"/>
  <c r="H367" i="8"/>
  <c r="I367" i="8" s="1"/>
  <c r="H379" i="8"/>
  <c r="I379" i="8" s="1"/>
  <c r="H391" i="8"/>
  <c r="I391" i="8" s="1"/>
  <c r="H403" i="8"/>
  <c r="I403" i="8" s="1"/>
  <c r="H415" i="8"/>
  <c r="I415" i="8" s="1"/>
  <c r="H427" i="8"/>
  <c r="I427" i="8" s="1"/>
  <c r="H439" i="8"/>
  <c r="I439" i="8" s="1"/>
  <c r="H451" i="8"/>
  <c r="I451" i="8" s="1"/>
  <c r="H463" i="8"/>
  <c r="I463" i="8" s="1"/>
  <c r="H475" i="8"/>
  <c r="I475" i="8" s="1"/>
  <c r="H487" i="8"/>
  <c r="I487" i="8" s="1"/>
  <c r="H499" i="8"/>
  <c r="I499" i="8" s="1"/>
  <c r="H511" i="8"/>
  <c r="I511" i="8" s="1"/>
  <c r="H523" i="8"/>
  <c r="I523" i="8" s="1"/>
  <c r="H535" i="8"/>
  <c r="I535" i="8" s="1"/>
  <c r="H547" i="8"/>
  <c r="I547" i="8" s="1"/>
  <c r="H559" i="8"/>
  <c r="I559" i="8" s="1"/>
  <c r="H571" i="8"/>
  <c r="I571" i="8" s="1"/>
  <c r="H8" i="8"/>
  <c r="I8" i="8" s="1"/>
  <c r="H20" i="8"/>
  <c r="I20" i="8" s="1"/>
  <c r="H32" i="8"/>
  <c r="I32" i="8" s="1"/>
  <c r="H44" i="8"/>
  <c r="I44" i="8" s="1"/>
  <c r="H56" i="8"/>
  <c r="I56" i="8" s="1"/>
  <c r="H68" i="8"/>
  <c r="I68" i="8" s="1"/>
  <c r="H80" i="8"/>
  <c r="I80" i="8" s="1"/>
  <c r="H92" i="8"/>
  <c r="I92" i="8" s="1"/>
  <c r="H104" i="8"/>
  <c r="I104" i="8" s="1"/>
  <c r="H116" i="8"/>
  <c r="I116" i="8" s="1"/>
  <c r="H128" i="8"/>
  <c r="I128" i="8" s="1"/>
  <c r="H140" i="8"/>
  <c r="I140" i="8" s="1"/>
  <c r="H152" i="8"/>
  <c r="I152" i="8" s="1"/>
  <c r="H164" i="8"/>
  <c r="I164" i="8" s="1"/>
  <c r="H176" i="8"/>
  <c r="I176" i="8" s="1"/>
  <c r="H188" i="8"/>
  <c r="I188" i="8" s="1"/>
  <c r="H200" i="8"/>
  <c r="I200" i="8" s="1"/>
  <c r="H212" i="8"/>
  <c r="I212" i="8" s="1"/>
  <c r="H224" i="8"/>
  <c r="I224" i="8" s="1"/>
  <c r="H236" i="8"/>
  <c r="I236" i="8" s="1"/>
  <c r="H248" i="8"/>
  <c r="I248" i="8" s="1"/>
  <c r="H260" i="8"/>
  <c r="I260" i="8" s="1"/>
  <c r="H272" i="8"/>
  <c r="I272" i="8" s="1"/>
  <c r="H284" i="8"/>
  <c r="I284" i="8" s="1"/>
  <c r="H296" i="8"/>
  <c r="I296" i="8" s="1"/>
  <c r="H308" i="8"/>
  <c r="I308" i="8" s="1"/>
  <c r="H320" i="8"/>
  <c r="I320" i="8" s="1"/>
  <c r="H332" i="8"/>
  <c r="I332" i="8" s="1"/>
  <c r="H344" i="8"/>
  <c r="I344" i="8" s="1"/>
  <c r="H356" i="8"/>
  <c r="I356" i="8" s="1"/>
  <c r="H368" i="8"/>
  <c r="I368" i="8" s="1"/>
  <c r="H380" i="8"/>
  <c r="I380" i="8" s="1"/>
  <c r="H392" i="8"/>
  <c r="I392" i="8" s="1"/>
  <c r="H404" i="8"/>
  <c r="I404" i="8" s="1"/>
  <c r="H416" i="8"/>
  <c r="I416" i="8" s="1"/>
  <c r="H428" i="8"/>
  <c r="I428" i="8" s="1"/>
  <c r="H440" i="8"/>
  <c r="I440" i="8" s="1"/>
  <c r="H452" i="8"/>
  <c r="I452" i="8" s="1"/>
  <c r="H464" i="8"/>
  <c r="I464" i="8" s="1"/>
  <c r="H476" i="8"/>
  <c r="I476" i="8" s="1"/>
  <c r="H488" i="8"/>
  <c r="I488" i="8" s="1"/>
  <c r="H500" i="8"/>
  <c r="I500" i="8" s="1"/>
  <c r="H512" i="8"/>
  <c r="I512" i="8" s="1"/>
  <c r="H524" i="8"/>
  <c r="I524" i="8" s="1"/>
  <c r="H536" i="8"/>
  <c r="I536" i="8" s="1"/>
  <c r="H548" i="8"/>
  <c r="I548" i="8" s="1"/>
  <c r="H560" i="8"/>
  <c r="I560" i="8" s="1"/>
  <c r="H572" i="8"/>
  <c r="I572" i="8" s="1"/>
  <c r="H584" i="8"/>
  <c r="I584" i="8" s="1"/>
  <c r="H596" i="8"/>
  <c r="I596" i="8" s="1"/>
  <c r="H608" i="8"/>
  <c r="I608" i="8" s="1"/>
  <c r="H620" i="8"/>
  <c r="I620" i="8" s="1"/>
  <c r="H632" i="8"/>
  <c r="I632" i="8" s="1"/>
  <c r="H644" i="8"/>
  <c r="I644" i="8" s="1"/>
  <c r="H656" i="8"/>
  <c r="I656" i="8" s="1"/>
  <c r="H668" i="8"/>
  <c r="I668" i="8" s="1"/>
  <c r="H680" i="8"/>
  <c r="I680" i="8" s="1"/>
  <c r="H692" i="8"/>
  <c r="I692" i="8" s="1"/>
  <c r="H704" i="8"/>
  <c r="I704" i="8" s="1"/>
  <c r="H716" i="8"/>
  <c r="I716" i="8" s="1"/>
  <c r="H728" i="8"/>
  <c r="I728" i="8" s="1"/>
  <c r="H740" i="8"/>
  <c r="I740" i="8" s="1"/>
  <c r="H752" i="8"/>
  <c r="I752" i="8" s="1"/>
  <c r="H764" i="8"/>
  <c r="I764" i="8" s="1"/>
  <c r="H776" i="8"/>
  <c r="I776" i="8" s="1"/>
  <c r="H788" i="8"/>
  <c r="I788" i="8" s="1"/>
  <c r="H800" i="8"/>
  <c r="I800" i="8" s="1"/>
  <c r="H812" i="8"/>
  <c r="I812" i="8" s="1"/>
  <c r="H824" i="8"/>
  <c r="I824" i="8" s="1"/>
  <c r="H836" i="8"/>
  <c r="I836" i="8" s="1"/>
  <c r="H848" i="8"/>
  <c r="I848" i="8" s="1"/>
  <c r="H860" i="8"/>
  <c r="I860" i="8" s="1"/>
  <c r="H872" i="8"/>
  <c r="I872" i="8" s="1"/>
  <c r="H884" i="8"/>
  <c r="I884" i="8" s="1"/>
  <c r="H896" i="8"/>
  <c r="I896" i="8" s="1"/>
  <c r="H908" i="8"/>
  <c r="I908" i="8" s="1"/>
  <c r="H920" i="8"/>
  <c r="I920" i="8" s="1"/>
  <c r="H9" i="8"/>
  <c r="I9" i="8" s="1"/>
  <c r="H21" i="8"/>
  <c r="I21" i="8" s="1"/>
  <c r="H33" i="8"/>
  <c r="I33" i="8" s="1"/>
  <c r="H45" i="8"/>
  <c r="I45" i="8" s="1"/>
  <c r="H57" i="8"/>
  <c r="I57" i="8" s="1"/>
  <c r="H69" i="8"/>
  <c r="I69" i="8" s="1"/>
  <c r="H81" i="8"/>
  <c r="I81" i="8" s="1"/>
  <c r="H93" i="8"/>
  <c r="I93" i="8" s="1"/>
  <c r="H105" i="8"/>
  <c r="I105" i="8" s="1"/>
  <c r="H117" i="8"/>
  <c r="I117" i="8" s="1"/>
  <c r="H129" i="8"/>
  <c r="I129" i="8" s="1"/>
  <c r="H141" i="8"/>
  <c r="I141" i="8" s="1"/>
  <c r="H153" i="8"/>
  <c r="I153" i="8" s="1"/>
  <c r="H165" i="8"/>
  <c r="I165" i="8" s="1"/>
  <c r="H177" i="8"/>
  <c r="I177" i="8" s="1"/>
  <c r="H189" i="8"/>
  <c r="I189" i="8" s="1"/>
  <c r="H201" i="8"/>
  <c r="I201" i="8" s="1"/>
  <c r="H213" i="8"/>
  <c r="I213" i="8" s="1"/>
  <c r="H225" i="8"/>
  <c r="I225" i="8" s="1"/>
  <c r="H237" i="8"/>
  <c r="I237" i="8" s="1"/>
  <c r="H249" i="8"/>
  <c r="I249" i="8" s="1"/>
  <c r="H261" i="8"/>
  <c r="I261" i="8" s="1"/>
  <c r="H273" i="8"/>
  <c r="I273" i="8" s="1"/>
  <c r="H285" i="8"/>
  <c r="I285" i="8" s="1"/>
  <c r="H297" i="8"/>
  <c r="I297" i="8" s="1"/>
  <c r="H309" i="8"/>
  <c r="I309" i="8" s="1"/>
  <c r="H321" i="8"/>
  <c r="I321" i="8" s="1"/>
  <c r="H333" i="8"/>
  <c r="I333" i="8" s="1"/>
  <c r="H345" i="8"/>
  <c r="I345" i="8" s="1"/>
  <c r="H357" i="8"/>
  <c r="I357" i="8" s="1"/>
  <c r="H369" i="8"/>
  <c r="I369" i="8" s="1"/>
  <c r="H381" i="8"/>
  <c r="I381" i="8" s="1"/>
  <c r="H393" i="8"/>
  <c r="I393" i="8" s="1"/>
  <c r="H405" i="8"/>
  <c r="I405" i="8" s="1"/>
  <c r="H417" i="8"/>
  <c r="I417" i="8" s="1"/>
  <c r="H429" i="8"/>
  <c r="I429" i="8" s="1"/>
  <c r="H441" i="8"/>
  <c r="I441" i="8" s="1"/>
  <c r="H453" i="8"/>
  <c r="I453" i="8" s="1"/>
  <c r="H465" i="8"/>
  <c r="I465" i="8" s="1"/>
  <c r="H477" i="8"/>
  <c r="I477" i="8" s="1"/>
  <c r="H489" i="8"/>
  <c r="I489" i="8" s="1"/>
  <c r="H501" i="8"/>
  <c r="I501" i="8" s="1"/>
  <c r="H513" i="8"/>
  <c r="I513" i="8" s="1"/>
  <c r="H10" i="8"/>
  <c r="I10" i="8" s="1"/>
  <c r="H34" i="8"/>
  <c r="I34" i="8" s="1"/>
  <c r="H58" i="8"/>
  <c r="I58" i="8" s="1"/>
  <c r="H82" i="8"/>
  <c r="I82" i="8" s="1"/>
  <c r="H106" i="8"/>
  <c r="I106" i="8" s="1"/>
  <c r="H130" i="8"/>
  <c r="I130" i="8" s="1"/>
  <c r="H154" i="8"/>
  <c r="I154" i="8" s="1"/>
  <c r="H178" i="8"/>
  <c r="I178" i="8" s="1"/>
  <c r="H202" i="8"/>
  <c r="I202" i="8" s="1"/>
  <c r="H226" i="8"/>
  <c r="I226" i="8" s="1"/>
  <c r="H250" i="8"/>
  <c r="I250" i="8" s="1"/>
  <c r="H274" i="8"/>
  <c r="I274" i="8" s="1"/>
  <c r="H298" i="8"/>
  <c r="I298" i="8" s="1"/>
  <c r="H322" i="8"/>
  <c r="I322" i="8" s="1"/>
  <c r="H346" i="8"/>
  <c r="I346" i="8" s="1"/>
  <c r="H370" i="8"/>
  <c r="I370" i="8" s="1"/>
  <c r="H394" i="8"/>
  <c r="I394" i="8" s="1"/>
  <c r="H418" i="8"/>
  <c r="I418" i="8" s="1"/>
  <c r="H442" i="8"/>
  <c r="I442" i="8" s="1"/>
  <c r="H466" i="8"/>
  <c r="I466" i="8" s="1"/>
  <c r="H490" i="8"/>
  <c r="I490" i="8" s="1"/>
  <c r="H514" i="8"/>
  <c r="I514" i="8" s="1"/>
  <c r="H531" i="8"/>
  <c r="I531" i="8" s="1"/>
  <c r="H553" i="8"/>
  <c r="I553" i="8" s="1"/>
  <c r="H575" i="8"/>
  <c r="I575" i="8" s="1"/>
  <c r="H591" i="8"/>
  <c r="I591" i="8" s="1"/>
  <c r="H611" i="8"/>
  <c r="I611" i="8" s="1"/>
  <c r="H627" i="8"/>
  <c r="I627" i="8" s="1"/>
  <c r="H647" i="8"/>
  <c r="I647" i="8" s="1"/>
  <c r="H663" i="8"/>
  <c r="I663" i="8" s="1"/>
  <c r="H683" i="8"/>
  <c r="I683" i="8" s="1"/>
  <c r="H699" i="8"/>
  <c r="I699" i="8" s="1"/>
  <c r="H719" i="8"/>
  <c r="I719" i="8" s="1"/>
  <c r="H735" i="8"/>
  <c r="I735" i="8" s="1"/>
  <c r="H755" i="8"/>
  <c r="I755" i="8" s="1"/>
  <c r="H771" i="8"/>
  <c r="I771" i="8" s="1"/>
  <c r="H791" i="8"/>
  <c r="I791" i="8" s="1"/>
  <c r="H807" i="8"/>
  <c r="I807" i="8" s="1"/>
  <c r="H827" i="8"/>
  <c r="I827" i="8" s="1"/>
  <c r="H843" i="8"/>
  <c r="I843" i="8" s="1"/>
  <c r="H863" i="8"/>
  <c r="I863" i="8" s="1"/>
  <c r="H879" i="8"/>
  <c r="I879" i="8" s="1"/>
  <c r="H899" i="8"/>
  <c r="I899" i="8" s="1"/>
  <c r="H914" i="8"/>
  <c r="I914" i="8" s="1"/>
  <c r="H931" i="8"/>
  <c r="I931" i="8" s="1"/>
  <c r="H945" i="8"/>
  <c r="I945" i="8" s="1"/>
  <c r="H959" i="8"/>
  <c r="I959" i="8" s="1"/>
  <c r="H973" i="8"/>
  <c r="I973" i="8" s="1"/>
  <c r="H987" i="8"/>
  <c r="I987" i="8" s="1"/>
  <c r="H1003" i="8"/>
  <c r="I1003" i="8" s="1"/>
  <c r="H1017" i="8"/>
  <c r="I1017" i="8" s="1"/>
  <c r="H1029" i="8"/>
  <c r="I1029" i="8" s="1"/>
  <c r="H1041" i="8"/>
  <c r="I1041" i="8" s="1"/>
  <c r="H1053" i="8"/>
  <c r="I1053" i="8" s="1"/>
  <c r="H1065" i="8"/>
  <c r="I1065" i="8" s="1"/>
  <c r="H1077" i="8"/>
  <c r="I1077" i="8" s="1"/>
  <c r="H1089" i="8"/>
  <c r="I1089" i="8" s="1"/>
  <c r="H1101" i="8"/>
  <c r="I1101" i="8" s="1"/>
  <c r="H1113" i="8"/>
  <c r="I1113" i="8" s="1"/>
  <c r="H1125" i="8"/>
  <c r="I1125" i="8" s="1"/>
  <c r="H1137" i="8"/>
  <c r="I1137" i="8" s="1"/>
  <c r="H1149" i="8"/>
  <c r="I1149" i="8" s="1"/>
  <c r="H1161" i="8"/>
  <c r="I1161" i="8" s="1"/>
  <c r="H1173" i="8"/>
  <c r="I1173" i="8" s="1"/>
  <c r="H1185" i="8"/>
  <c r="I1185" i="8" s="1"/>
  <c r="H1197" i="8"/>
  <c r="I1197" i="8" s="1"/>
  <c r="H1209" i="8"/>
  <c r="I1209" i="8" s="1"/>
  <c r="H1221" i="8"/>
  <c r="I1221" i="8" s="1"/>
  <c r="H1233" i="8"/>
  <c r="I1233" i="8" s="1"/>
  <c r="H1245" i="8"/>
  <c r="I1245" i="8" s="1"/>
  <c r="H1257" i="8"/>
  <c r="I1257" i="8" s="1"/>
  <c r="H1269" i="8"/>
  <c r="I1269" i="8" s="1"/>
  <c r="H1281" i="8"/>
  <c r="I1281" i="8" s="1"/>
  <c r="H1293" i="8"/>
  <c r="I1293" i="8" s="1"/>
  <c r="H1305" i="8"/>
  <c r="I1305" i="8" s="1"/>
  <c r="H1317" i="8"/>
  <c r="I1317" i="8" s="1"/>
  <c r="H1329" i="8"/>
  <c r="I1329" i="8" s="1"/>
  <c r="H1341" i="8"/>
  <c r="I1341" i="8" s="1"/>
  <c r="H1353" i="8"/>
  <c r="I1353" i="8" s="1"/>
  <c r="H1365" i="8"/>
  <c r="I1365" i="8" s="1"/>
  <c r="H1377" i="8"/>
  <c r="I1377" i="8" s="1"/>
  <c r="H1389" i="8"/>
  <c r="I1389" i="8" s="1"/>
  <c r="H1401" i="8"/>
  <c r="I1401" i="8" s="1"/>
  <c r="H1413" i="8"/>
  <c r="I1413" i="8" s="1"/>
  <c r="H1425" i="8"/>
  <c r="I1425" i="8" s="1"/>
  <c r="H11" i="8"/>
  <c r="I11" i="8" s="1"/>
  <c r="H35" i="8"/>
  <c r="I35" i="8" s="1"/>
  <c r="H59" i="8"/>
  <c r="I59" i="8" s="1"/>
  <c r="H83" i="8"/>
  <c r="I83" i="8" s="1"/>
  <c r="H107" i="8"/>
  <c r="I107" i="8" s="1"/>
  <c r="H131" i="8"/>
  <c r="I131" i="8" s="1"/>
  <c r="H155" i="8"/>
  <c r="I155" i="8" s="1"/>
  <c r="H179" i="8"/>
  <c r="I179" i="8" s="1"/>
  <c r="H203" i="8"/>
  <c r="I203" i="8" s="1"/>
  <c r="H227" i="8"/>
  <c r="I227" i="8" s="1"/>
  <c r="H251" i="8"/>
  <c r="I251" i="8" s="1"/>
  <c r="H275" i="8"/>
  <c r="I275" i="8" s="1"/>
  <c r="H299" i="8"/>
  <c r="I299" i="8" s="1"/>
  <c r="H323" i="8"/>
  <c r="I323" i="8" s="1"/>
  <c r="H347" i="8"/>
  <c r="I347" i="8" s="1"/>
  <c r="H371" i="8"/>
  <c r="I371" i="8" s="1"/>
  <c r="H395" i="8"/>
  <c r="I395" i="8" s="1"/>
  <c r="H419" i="8"/>
  <c r="I419" i="8" s="1"/>
  <c r="H443" i="8"/>
  <c r="I443" i="8" s="1"/>
  <c r="H467" i="8"/>
  <c r="I467" i="8" s="1"/>
  <c r="H491" i="8"/>
  <c r="I491" i="8" s="1"/>
  <c r="H515" i="8"/>
  <c r="I515" i="8" s="1"/>
  <c r="H537" i="8"/>
  <c r="I537" i="8" s="1"/>
  <c r="H554" i="8"/>
  <c r="I554" i="8" s="1"/>
  <c r="H576" i="8"/>
  <c r="I576" i="8" s="1"/>
  <c r="H595" i="8"/>
  <c r="I595" i="8" s="1"/>
  <c r="H612" i="8"/>
  <c r="I612" i="8" s="1"/>
  <c r="H631" i="8"/>
  <c r="I631" i="8" s="1"/>
  <c r="H648" i="8"/>
  <c r="I648" i="8" s="1"/>
  <c r="H667" i="8"/>
  <c r="I667" i="8" s="1"/>
  <c r="H684" i="8"/>
  <c r="I684" i="8" s="1"/>
  <c r="H703" i="8"/>
  <c r="I703" i="8" s="1"/>
  <c r="H720" i="8"/>
  <c r="I720" i="8" s="1"/>
  <c r="H739" i="8"/>
  <c r="I739" i="8" s="1"/>
  <c r="H756" i="8"/>
  <c r="I756" i="8" s="1"/>
  <c r="H775" i="8"/>
  <c r="I775" i="8" s="1"/>
  <c r="H792" i="8"/>
  <c r="I792" i="8" s="1"/>
  <c r="H811" i="8"/>
  <c r="I811" i="8" s="1"/>
  <c r="H828" i="8"/>
  <c r="I828" i="8" s="1"/>
  <c r="H847" i="8"/>
  <c r="I847" i="8" s="1"/>
  <c r="H864" i="8"/>
  <c r="I864" i="8" s="1"/>
  <c r="H883" i="8"/>
  <c r="I883" i="8" s="1"/>
  <c r="H900" i="8"/>
  <c r="I900" i="8" s="1"/>
  <c r="H915" i="8"/>
  <c r="I915" i="8" s="1"/>
  <c r="H932" i="8"/>
  <c r="I932" i="8" s="1"/>
  <c r="H946" i="8"/>
  <c r="I946" i="8" s="1"/>
  <c r="H960" i="8"/>
  <c r="I960" i="8" s="1"/>
  <c r="H974" i="8"/>
  <c r="I974" i="8" s="1"/>
  <c r="H988" i="8"/>
  <c r="I988" i="8" s="1"/>
  <c r="H1004" i="8"/>
  <c r="I1004" i="8" s="1"/>
  <c r="H1018" i="8"/>
  <c r="I1018" i="8" s="1"/>
  <c r="H1030" i="8"/>
  <c r="I1030" i="8" s="1"/>
  <c r="H1042" i="8"/>
  <c r="I1042" i="8" s="1"/>
  <c r="H1054" i="8"/>
  <c r="I1054" i="8" s="1"/>
  <c r="H1066" i="8"/>
  <c r="I1066" i="8" s="1"/>
  <c r="H1078" i="8"/>
  <c r="I1078" i="8" s="1"/>
  <c r="H1090" i="8"/>
  <c r="I1090" i="8" s="1"/>
  <c r="H1102" i="8"/>
  <c r="I1102" i="8" s="1"/>
  <c r="H1114" i="8"/>
  <c r="I1114" i="8" s="1"/>
  <c r="H1126" i="8"/>
  <c r="I1126" i="8" s="1"/>
  <c r="H1138" i="8"/>
  <c r="I1138" i="8" s="1"/>
  <c r="H1150" i="8"/>
  <c r="I1150" i="8" s="1"/>
  <c r="H1162" i="8"/>
  <c r="I1162" i="8" s="1"/>
  <c r="H1174" i="8"/>
  <c r="I1174" i="8" s="1"/>
  <c r="H1186" i="8"/>
  <c r="I1186" i="8" s="1"/>
  <c r="H1198" i="8"/>
  <c r="I1198" i="8" s="1"/>
  <c r="H1210" i="8"/>
  <c r="I1210" i="8" s="1"/>
  <c r="H1222" i="8"/>
  <c r="I1222" i="8" s="1"/>
  <c r="H1234" i="8"/>
  <c r="I1234" i="8" s="1"/>
  <c r="H1246" i="8"/>
  <c r="I1246" i="8" s="1"/>
  <c r="H1258" i="8"/>
  <c r="I1258" i="8" s="1"/>
  <c r="H1270" i="8"/>
  <c r="I1270" i="8" s="1"/>
  <c r="H1282" i="8"/>
  <c r="I1282" i="8" s="1"/>
  <c r="H1294" i="8"/>
  <c r="I1294" i="8" s="1"/>
  <c r="H1306" i="8"/>
  <c r="I1306" i="8" s="1"/>
  <c r="H1318" i="8"/>
  <c r="I1318" i="8" s="1"/>
  <c r="H1330" i="8"/>
  <c r="I1330" i="8" s="1"/>
  <c r="H1342" i="8"/>
  <c r="I1342" i="8" s="1"/>
  <c r="H1354" i="8"/>
  <c r="I1354" i="8" s="1"/>
  <c r="H1366" i="8"/>
  <c r="I1366" i="8" s="1"/>
  <c r="H1378" i="8"/>
  <c r="I1378" i="8" s="1"/>
  <c r="H1390" i="8"/>
  <c r="I1390" i="8" s="1"/>
  <c r="H1402" i="8"/>
  <c r="I1402" i="8" s="1"/>
  <c r="H1414" i="8"/>
  <c r="I1414" i="8" s="1"/>
  <c r="H1426" i="8"/>
  <c r="I1426" i="8" s="1"/>
  <c r="H12" i="8"/>
  <c r="I12" i="8" s="1"/>
  <c r="H36" i="8"/>
  <c r="I36" i="8" s="1"/>
  <c r="H60" i="8"/>
  <c r="I60" i="8" s="1"/>
  <c r="H84" i="8"/>
  <c r="I84" i="8" s="1"/>
  <c r="H108" i="8"/>
  <c r="I108" i="8" s="1"/>
  <c r="H132" i="8"/>
  <c r="I132" i="8" s="1"/>
  <c r="H156" i="8"/>
  <c r="I156" i="8" s="1"/>
  <c r="H180" i="8"/>
  <c r="I180" i="8" s="1"/>
  <c r="H204" i="8"/>
  <c r="I204" i="8" s="1"/>
  <c r="H228" i="8"/>
  <c r="I228" i="8" s="1"/>
  <c r="H252" i="8"/>
  <c r="I252" i="8" s="1"/>
  <c r="H276" i="8"/>
  <c r="I276" i="8" s="1"/>
  <c r="H300" i="8"/>
  <c r="I300" i="8" s="1"/>
  <c r="H324" i="8"/>
  <c r="I324" i="8" s="1"/>
  <c r="H348" i="8"/>
  <c r="I348" i="8" s="1"/>
  <c r="H372" i="8"/>
  <c r="I372" i="8" s="1"/>
  <c r="H396" i="8"/>
  <c r="I396" i="8" s="1"/>
  <c r="H420" i="8"/>
  <c r="I420" i="8" s="1"/>
  <c r="H444" i="8"/>
  <c r="I444" i="8" s="1"/>
  <c r="H468" i="8"/>
  <c r="I468" i="8" s="1"/>
  <c r="H492" i="8"/>
  <c r="I492" i="8" s="1"/>
  <c r="H516" i="8"/>
  <c r="I516" i="8" s="1"/>
  <c r="H538" i="8"/>
  <c r="I538" i="8" s="1"/>
  <c r="H555" i="8"/>
  <c r="I555" i="8" s="1"/>
  <c r="H577" i="8"/>
  <c r="I577" i="8" s="1"/>
  <c r="H597" i="8"/>
  <c r="I597" i="8" s="1"/>
  <c r="H613" i="8"/>
  <c r="I613" i="8" s="1"/>
  <c r="H633" i="8"/>
  <c r="I633" i="8" s="1"/>
  <c r="H649" i="8"/>
  <c r="I649" i="8" s="1"/>
  <c r="H669" i="8"/>
  <c r="I669" i="8" s="1"/>
  <c r="H685" i="8"/>
  <c r="I685" i="8" s="1"/>
  <c r="H705" i="8"/>
  <c r="I705" i="8" s="1"/>
  <c r="H721" i="8"/>
  <c r="I721" i="8" s="1"/>
  <c r="H741" i="8"/>
  <c r="I741" i="8" s="1"/>
  <c r="H757" i="8"/>
  <c r="I757" i="8" s="1"/>
  <c r="H777" i="8"/>
  <c r="I777" i="8" s="1"/>
  <c r="H793" i="8"/>
  <c r="I793" i="8" s="1"/>
  <c r="H813" i="8"/>
  <c r="I813" i="8" s="1"/>
  <c r="H829" i="8"/>
  <c r="I829" i="8" s="1"/>
  <c r="H849" i="8"/>
  <c r="I849" i="8" s="1"/>
  <c r="H865" i="8"/>
  <c r="I865" i="8" s="1"/>
  <c r="H885" i="8"/>
  <c r="I885" i="8" s="1"/>
  <c r="H901" i="8"/>
  <c r="I901" i="8" s="1"/>
  <c r="H916" i="8"/>
  <c r="I916" i="8" s="1"/>
  <c r="H933" i="8"/>
  <c r="I933" i="8" s="1"/>
  <c r="H947" i="8"/>
  <c r="I947" i="8" s="1"/>
  <c r="H961" i="8"/>
  <c r="I961" i="8" s="1"/>
  <c r="H975" i="8"/>
  <c r="I975" i="8" s="1"/>
  <c r="H991" i="8"/>
  <c r="I991" i="8" s="1"/>
  <c r="H1005" i="8"/>
  <c r="I1005" i="8" s="1"/>
  <c r="H1019" i="8"/>
  <c r="I1019" i="8" s="1"/>
  <c r="H1031" i="8"/>
  <c r="I1031" i="8" s="1"/>
  <c r="H1043" i="8"/>
  <c r="I1043" i="8" s="1"/>
  <c r="H1055" i="8"/>
  <c r="I1055" i="8" s="1"/>
  <c r="H1067" i="8"/>
  <c r="I1067" i="8" s="1"/>
  <c r="H1079" i="8"/>
  <c r="I1079" i="8" s="1"/>
  <c r="H1091" i="8"/>
  <c r="I1091" i="8" s="1"/>
  <c r="H1103" i="8"/>
  <c r="I1103" i="8" s="1"/>
  <c r="H1115" i="8"/>
  <c r="I1115" i="8" s="1"/>
  <c r="H1127" i="8"/>
  <c r="I1127" i="8" s="1"/>
  <c r="H1139" i="8"/>
  <c r="I1139" i="8" s="1"/>
  <c r="H1151" i="8"/>
  <c r="I1151" i="8" s="1"/>
  <c r="H1163" i="8"/>
  <c r="I1163" i="8" s="1"/>
  <c r="H1175" i="8"/>
  <c r="I1175" i="8" s="1"/>
  <c r="H1187" i="8"/>
  <c r="I1187" i="8" s="1"/>
  <c r="H1199" i="8"/>
  <c r="I1199" i="8" s="1"/>
  <c r="H1211" i="8"/>
  <c r="I1211" i="8" s="1"/>
  <c r="H1223" i="8"/>
  <c r="I1223" i="8" s="1"/>
  <c r="H1235" i="8"/>
  <c r="I1235" i="8" s="1"/>
  <c r="H1247" i="8"/>
  <c r="I1247" i="8" s="1"/>
  <c r="H1259" i="8"/>
  <c r="I1259" i="8" s="1"/>
  <c r="H1271" i="8"/>
  <c r="I1271" i="8" s="1"/>
  <c r="H1283" i="8"/>
  <c r="I1283" i="8" s="1"/>
  <c r="H1295" i="8"/>
  <c r="I1295" i="8" s="1"/>
  <c r="H1307" i="8"/>
  <c r="I1307" i="8" s="1"/>
  <c r="H13" i="8"/>
  <c r="H37" i="8"/>
  <c r="I37" i="8" s="1"/>
  <c r="H61" i="8"/>
  <c r="I61" i="8" s="1"/>
  <c r="H85" i="8"/>
  <c r="I85" i="8" s="1"/>
  <c r="H109" i="8"/>
  <c r="I109" i="8" s="1"/>
  <c r="H133" i="8"/>
  <c r="I133" i="8" s="1"/>
  <c r="H157" i="8"/>
  <c r="I157" i="8" s="1"/>
  <c r="H181" i="8"/>
  <c r="I181" i="8" s="1"/>
  <c r="H205" i="8"/>
  <c r="I205" i="8" s="1"/>
  <c r="H229" i="8"/>
  <c r="I229" i="8" s="1"/>
  <c r="H253" i="8"/>
  <c r="I253" i="8" s="1"/>
  <c r="H277" i="8"/>
  <c r="I277" i="8" s="1"/>
  <c r="H301" i="8"/>
  <c r="I301" i="8" s="1"/>
  <c r="H325" i="8"/>
  <c r="I325" i="8" s="1"/>
  <c r="H349" i="8"/>
  <c r="I349" i="8" s="1"/>
  <c r="H373" i="8"/>
  <c r="I373" i="8" s="1"/>
  <c r="H397" i="8"/>
  <c r="I397" i="8" s="1"/>
  <c r="H421" i="8"/>
  <c r="I421" i="8" s="1"/>
  <c r="H445" i="8"/>
  <c r="I445" i="8" s="1"/>
  <c r="H469" i="8"/>
  <c r="I469" i="8" s="1"/>
  <c r="H493" i="8"/>
  <c r="I493" i="8" s="1"/>
  <c r="H517" i="8"/>
  <c r="I517" i="8" s="1"/>
  <c r="H539" i="8"/>
  <c r="I539" i="8" s="1"/>
  <c r="H561" i="8"/>
  <c r="I561" i="8" s="1"/>
  <c r="H578" i="8"/>
  <c r="I578" i="8" s="1"/>
  <c r="H598" i="8"/>
  <c r="I598" i="8" s="1"/>
  <c r="H614" i="8"/>
  <c r="I614" i="8" s="1"/>
  <c r="H634" i="8"/>
  <c r="I634" i="8" s="1"/>
  <c r="H650" i="8"/>
  <c r="I650" i="8" s="1"/>
  <c r="H670" i="8"/>
  <c r="I670" i="8" s="1"/>
  <c r="H686" i="8"/>
  <c r="I686" i="8" s="1"/>
  <c r="H706" i="8"/>
  <c r="I706" i="8" s="1"/>
  <c r="H722" i="8"/>
  <c r="I722" i="8" s="1"/>
  <c r="H742" i="8"/>
  <c r="I742" i="8" s="1"/>
  <c r="H758" i="8"/>
  <c r="I758" i="8" s="1"/>
  <c r="H778" i="8"/>
  <c r="I778" i="8" s="1"/>
  <c r="H794" i="8"/>
  <c r="I794" i="8" s="1"/>
  <c r="H814" i="8"/>
  <c r="I814" i="8" s="1"/>
  <c r="H830" i="8"/>
  <c r="I830" i="8" s="1"/>
  <c r="H850" i="8"/>
  <c r="I850" i="8" s="1"/>
  <c r="H866" i="8"/>
  <c r="I866" i="8" s="1"/>
  <c r="H886" i="8"/>
  <c r="I886" i="8" s="1"/>
  <c r="H902" i="8"/>
  <c r="I902" i="8" s="1"/>
  <c r="H919" i="8"/>
  <c r="I919" i="8" s="1"/>
  <c r="H934" i="8"/>
  <c r="I934" i="8" s="1"/>
  <c r="H948" i="8"/>
  <c r="I948" i="8" s="1"/>
  <c r="H962" i="8"/>
  <c r="I962" i="8" s="1"/>
  <c r="H976" i="8"/>
  <c r="I976" i="8" s="1"/>
  <c r="H992" i="8"/>
  <c r="I992" i="8" s="1"/>
  <c r="H1006" i="8"/>
  <c r="I1006" i="8" s="1"/>
  <c r="H1020" i="8"/>
  <c r="I1020" i="8" s="1"/>
  <c r="H1032" i="8"/>
  <c r="I1032" i="8" s="1"/>
  <c r="H1044" i="8"/>
  <c r="I1044" i="8" s="1"/>
  <c r="H1056" i="8"/>
  <c r="I1056" i="8" s="1"/>
  <c r="H1068" i="8"/>
  <c r="I1068" i="8" s="1"/>
  <c r="H1080" i="8"/>
  <c r="I1080" i="8" s="1"/>
  <c r="H1092" i="8"/>
  <c r="I1092" i="8" s="1"/>
  <c r="H1104" i="8"/>
  <c r="I1104" i="8" s="1"/>
  <c r="H1116" i="8"/>
  <c r="I1116" i="8" s="1"/>
  <c r="H1128" i="8"/>
  <c r="I1128" i="8" s="1"/>
  <c r="H1140" i="8"/>
  <c r="I1140" i="8" s="1"/>
  <c r="H1152" i="8"/>
  <c r="I1152" i="8" s="1"/>
  <c r="H1164" i="8"/>
  <c r="I1164" i="8" s="1"/>
  <c r="H1176" i="8"/>
  <c r="I1176" i="8" s="1"/>
  <c r="H1188" i="8"/>
  <c r="I1188" i="8" s="1"/>
  <c r="H1200" i="8"/>
  <c r="I1200" i="8" s="1"/>
  <c r="H1212" i="8"/>
  <c r="I1212" i="8" s="1"/>
  <c r="H1224" i="8"/>
  <c r="I1224" i="8" s="1"/>
  <c r="H1236" i="8"/>
  <c r="I1236" i="8" s="1"/>
  <c r="H1248" i="8"/>
  <c r="I1248" i="8" s="1"/>
  <c r="H1260" i="8"/>
  <c r="I1260" i="8" s="1"/>
  <c r="H1272" i="8"/>
  <c r="I1272" i="8" s="1"/>
  <c r="H1284" i="8"/>
  <c r="I1284" i="8" s="1"/>
  <c r="H1296" i="8"/>
  <c r="I1296" i="8" s="1"/>
  <c r="H1308" i="8"/>
  <c r="I1308" i="8" s="1"/>
  <c r="H14" i="8"/>
  <c r="I14" i="8" s="1"/>
  <c r="H38" i="8"/>
  <c r="I38" i="8" s="1"/>
  <c r="H62" i="8"/>
  <c r="I62" i="8" s="1"/>
  <c r="H86" i="8"/>
  <c r="I86" i="8" s="1"/>
  <c r="H110" i="8"/>
  <c r="I110" i="8" s="1"/>
  <c r="H134" i="8"/>
  <c r="I134" i="8" s="1"/>
  <c r="H158" i="8"/>
  <c r="I158" i="8" s="1"/>
  <c r="H182" i="8"/>
  <c r="I182" i="8" s="1"/>
  <c r="H206" i="8"/>
  <c r="I206" i="8" s="1"/>
  <c r="H230" i="8"/>
  <c r="I230" i="8" s="1"/>
  <c r="H254" i="8"/>
  <c r="I254" i="8" s="1"/>
  <c r="H278" i="8"/>
  <c r="I278" i="8" s="1"/>
  <c r="H302" i="8"/>
  <c r="I302" i="8" s="1"/>
  <c r="H326" i="8"/>
  <c r="I326" i="8" s="1"/>
  <c r="H350" i="8"/>
  <c r="I350" i="8" s="1"/>
  <c r="H374" i="8"/>
  <c r="I374" i="8" s="1"/>
  <c r="H398" i="8"/>
  <c r="I398" i="8" s="1"/>
  <c r="H422" i="8"/>
  <c r="I422" i="8" s="1"/>
  <c r="H446" i="8"/>
  <c r="I446" i="8" s="1"/>
  <c r="H470" i="8"/>
  <c r="I470" i="8" s="1"/>
  <c r="H494" i="8"/>
  <c r="I494" i="8" s="1"/>
  <c r="H518" i="8"/>
  <c r="I518" i="8" s="1"/>
  <c r="H540" i="8"/>
  <c r="I540" i="8" s="1"/>
  <c r="H562" i="8"/>
  <c r="I562" i="8" s="1"/>
  <c r="H579" i="8"/>
  <c r="I579" i="8" s="1"/>
  <c r="H599" i="8"/>
  <c r="I599" i="8" s="1"/>
  <c r="H615" i="8"/>
  <c r="I615" i="8" s="1"/>
  <c r="H635" i="8"/>
  <c r="I635" i="8" s="1"/>
  <c r="H651" i="8"/>
  <c r="I651" i="8" s="1"/>
  <c r="H671" i="8"/>
  <c r="I671" i="8" s="1"/>
  <c r="H687" i="8"/>
  <c r="I687" i="8" s="1"/>
  <c r="H707" i="8"/>
  <c r="I707" i="8" s="1"/>
  <c r="H723" i="8"/>
  <c r="I723" i="8" s="1"/>
  <c r="H743" i="8"/>
  <c r="I743" i="8" s="1"/>
  <c r="H759" i="8"/>
  <c r="I759" i="8" s="1"/>
  <c r="H779" i="8"/>
  <c r="I779" i="8" s="1"/>
  <c r="H795" i="8"/>
  <c r="I795" i="8" s="1"/>
  <c r="H815" i="8"/>
  <c r="I815" i="8" s="1"/>
  <c r="H831" i="8"/>
  <c r="I831" i="8" s="1"/>
  <c r="H851" i="8"/>
  <c r="I851" i="8" s="1"/>
  <c r="H867" i="8"/>
  <c r="I867" i="8" s="1"/>
  <c r="H887" i="8"/>
  <c r="I887" i="8" s="1"/>
  <c r="H903" i="8"/>
  <c r="I903" i="8" s="1"/>
  <c r="H921" i="8"/>
  <c r="I921" i="8" s="1"/>
  <c r="H935" i="8"/>
  <c r="I935" i="8" s="1"/>
  <c r="H949" i="8"/>
  <c r="I949" i="8" s="1"/>
  <c r="H963" i="8"/>
  <c r="I963" i="8" s="1"/>
  <c r="H979" i="8"/>
  <c r="I979" i="8" s="1"/>
  <c r="H993" i="8"/>
  <c r="I993" i="8" s="1"/>
  <c r="H1007" i="8"/>
  <c r="I1007" i="8" s="1"/>
  <c r="H1021" i="8"/>
  <c r="I1021" i="8" s="1"/>
  <c r="H1033" i="8"/>
  <c r="I1033" i="8" s="1"/>
  <c r="H1045" i="8"/>
  <c r="I1045" i="8" s="1"/>
  <c r="H1057" i="8"/>
  <c r="I1057" i="8" s="1"/>
  <c r="H1069" i="8"/>
  <c r="I1069" i="8" s="1"/>
  <c r="H1081" i="8"/>
  <c r="I1081" i="8" s="1"/>
  <c r="H1093" i="8"/>
  <c r="I1093" i="8" s="1"/>
  <c r="H1105" i="8"/>
  <c r="I1105" i="8" s="1"/>
  <c r="H1117" i="8"/>
  <c r="I1117" i="8" s="1"/>
  <c r="H1129" i="8"/>
  <c r="I1129" i="8" s="1"/>
  <c r="H1141" i="8"/>
  <c r="I1141" i="8" s="1"/>
  <c r="H1153" i="8"/>
  <c r="I1153" i="8" s="1"/>
  <c r="H1165" i="8"/>
  <c r="I1165" i="8" s="1"/>
  <c r="H1177" i="8"/>
  <c r="I1177" i="8" s="1"/>
  <c r="H1189" i="8"/>
  <c r="I1189" i="8" s="1"/>
  <c r="H1201" i="8"/>
  <c r="I1201" i="8" s="1"/>
  <c r="H1213" i="8"/>
  <c r="I1213" i="8" s="1"/>
  <c r="H1225" i="8"/>
  <c r="I1225" i="8" s="1"/>
  <c r="H1237" i="8"/>
  <c r="I1237" i="8" s="1"/>
  <c r="H1249" i="8"/>
  <c r="I1249" i="8" s="1"/>
  <c r="H1261" i="8"/>
  <c r="I1261" i="8" s="1"/>
  <c r="H1273" i="8"/>
  <c r="I1273" i="8" s="1"/>
  <c r="H1285" i="8"/>
  <c r="I1285" i="8" s="1"/>
  <c r="H1297" i="8"/>
  <c r="I1297" i="8" s="1"/>
  <c r="H15" i="8"/>
  <c r="I15" i="8" s="1"/>
  <c r="H39" i="8"/>
  <c r="I39" i="8" s="1"/>
  <c r="H63" i="8"/>
  <c r="I63" i="8" s="1"/>
  <c r="H87" i="8"/>
  <c r="I87" i="8" s="1"/>
  <c r="H111" i="8"/>
  <c r="I111" i="8" s="1"/>
  <c r="H135" i="8"/>
  <c r="I135" i="8" s="1"/>
  <c r="H159" i="8"/>
  <c r="I159" i="8" s="1"/>
  <c r="H183" i="8"/>
  <c r="I183" i="8" s="1"/>
  <c r="H207" i="8"/>
  <c r="I207" i="8" s="1"/>
  <c r="H231" i="8"/>
  <c r="I231" i="8" s="1"/>
  <c r="H255" i="8"/>
  <c r="I255" i="8" s="1"/>
  <c r="H279" i="8"/>
  <c r="I279" i="8" s="1"/>
  <c r="H303" i="8"/>
  <c r="I303" i="8" s="1"/>
  <c r="H327" i="8"/>
  <c r="I327" i="8" s="1"/>
  <c r="H351" i="8"/>
  <c r="I351" i="8" s="1"/>
  <c r="H375" i="8"/>
  <c r="I375" i="8" s="1"/>
  <c r="H399" i="8"/>
  <c r="I399" i="8" s="1"/>
  <c r="H423" i="8"/>
  <c r="I423" i="8" s="1"/>
  <c r="H447" i="8"/>
  <c r="I447" i="8" s="1"/>
  <c r="H471" i="8"/>
  <c r="I471" i="8" s="1"/>
  <c r="H495" i="8"/>
  <c r="I495" i="8" s="1"/>
  <c r="H519" i="8"/>
  <c r="I519" i="8" s="1"/>
  <c r="H541" i="8"/>
  <c r="I541" i="8" s="1"/>
  <c r="H563" i="8"/>
  <c r="I563" i="8" s="1"/>
  <c r="H583" i="8"/>
  <c r="I583" i="8" s="1"/>
  <c r="H600" i="8"/>
  <c r="I600" i="8" s="1"/>
  <c r="H619" i="8"/>
  <c r="I619" i="8" s="1"/>
  <c r="H636" i="8"/>
  <c r="I636" i="8" s="1"/>
  <c r="H655" i="8"/>
  <c r="I655" i="8" s="1"/>
  <c r="H672" i="8"/>
  <c r="I672" i="8" s="1"/>
  <c r="H691" i="8"/>
  <c r="I691" i="8" s="1"/>
  <c r="H708" i="8"/>
  <c r="I708" i="8" s="1"/>
  <c r="H727" i="8"/>
  <c r="I727" i="8" s="1"/>
  <c r="H744" i="8"/>
  <c r="I744" i="8" s="1"/>
  <c r="H763" i="8"/>
  <c r="I763" i="8" s="1"/>
  <c r="H780" i="8"/>
  <c r="I780" i="8" s="1"/>
  <c r="H799" i="8"/>
  <c r="I799" i="8" s="1"/>
  <c r="H816" i="8"/>
  <c r="I816" i="8" s="1"/>
  <c r="H835" i="8"/>
  <c r="I835" i="8" s="1"/>
  <c r="H852" i="8"/>
  <c r="I852" i="8" s="1"/>
  <c r="H871" i="8"/>
  <c r="I871" i="8" s="1"/>
  <c r="H888" i="8"/>
  <c r="I888" i="8" s="1"/>
  <c r="H904" i="8"/>
  <c r="I904" i="8" s="1"/>
  <c r="H922" i="8"/>
  <c r="I922" i="8" s="1"/>
  <c r="H936" i="8"/>
  <c r="I936" i="8" s="1"/>
  <c r="H950" i="8"/>
  <c r="I950" i="8" s="1"/>
  <c r="H964" i="8"/>
  <c r="I964" i="8" s="1"/>
  <c r="H980" i="8"/>
  <c r="I980" i="8" s="1"/>
  <c r="H994" i="8"/>
  <c r="I994" i="8" s="1"/>
  <c r="H1008" i="8"/>
  <c r="I1008" i="8" s="1"/>
  <c r="H1022" i="8"/>
  <c r="I1022" i="8" s="1"/>
  <c r="H1034" i="8"/>
  <c r="I1034" i="8" s="1"/>
  <c r="H1046" i="8"/>
  <c r="I1046" i="8" s="1"/>
  <c r="H1058" i="8"/>
  <c r="I1058" i="8" s="1"/>
  <c r="H1070" i="8"/>
  <c r="I1070" i="8" s="1"/>
  <c r="H1082" i="8"/>
  <c r="I1082" i="8" s="1"/>
  <c r="H1094" i="8"/>
  <c r="I1094" i="8" s="1"/>
  <c r="H1106" i="8"/>
  <c r="I1106" i="8" s="1"/>
  <c r="H1118" i="8"/>
  <c r="I1118" i="8" s="1"/>
  <c r="H1130" i="8"/>
  <c r="I1130" i="8" s="1"/>
  <c r="H1142" i="8"/>
  <c r="I1142" i="8" s="1"/>
  <c r="H1154" i="8"/>
  <c r="I1154" i="8" s="1"/>
  <c r="H1166" i="8"/>
  <c r="I1166" i="8" s="1"/>
  <c r="H1178" i="8"/>
  <c r="I1178" i="8" s="1"/>
  <c r="H1190" i="8"/>
  <c r="I1190" i="8" s="1"/>
  <c r="H1202" i="8"/>
  <c r="I1202" i="8" s="1"/>
  <c r="H1214" i="8"/>
  <c r="I1214" i="8" s="1"/>
  <c r="H1226" i="8"/>
  <c r="I1226" i="8" s="1"/>
  <c r="H1238" i="8"/>
  <c r="I1238" i="8" s="1"/>
  <c r="H1250" i="8"/>
  <c r="I1250" i="8" s="1"/>
  <c r="H1262" i="8"/>
  <c r="I1262" i="8" s="1"/>
  <c r="H1274" i="8"/>
  <c r="I1274" i="8" s="1"/>
  <c r="H1286" i="8"/>
  <c r="I1286" i="8" s="1"/>
  <c r="H1298" i="8"/>
  <c r="I1298" i="8" s="1"/>
  <c r="H1310" i="8"/>
  <c r="I1310" i="8" s="1"/>
  <c r="H1322" i="8"/>
  <c r="I1322" i="8" s="1"/>
  <c r="H1334" i="8"/>
  <c r="I1334" i="8" s="1"/>
  <c r="H1346" i="8"/>
  <c r="I1346" i="8" s="1"/>
  <c r="H1358" i="8"/>
  <c r="I1358" i="8" s="1"/>
  <c r="H1370" i="8"/>
  <c r="I1370" i="8" s="1"/>
  <c r="H1382" i="8"/>
  <c r="I1382" i="8" s="1"/>
  <c r="H1394" i="8"/>
  <c r="I1394" i="8" s="1"/>
  <c r="H1406" i="8"/>
  <c r="I1406" i="8" s="1"/>
  <c r="H22" i="8"/>
  <c r="I22" i="8" s="1"/>
  <c r="H70" i="8"/>
  <c r="I70" i="8" s="1"/>
  <c r="H118" i="8"/>
  <c r="I118" i="8" s="1"/>
  <c r="H166" i="8"/>
  <c r="I166" i="8" s="1"/>
  <c r="H214" i="8"/>
  <c r="I214" i="8" s="1"/>
  <c r="H262" i="8"/>
  <c r="I262" i="8" s="1"/>
  <c r="H310" i="8"/>
  <c r="I310" i="8" s="1"/>
  <c r="H358" i="8"/>
  <c r="I358" i="8" s="1"/>
  <c r="H406" i="8"/>
  <c r="I406" i="8" s="1"/>
  <c r="H454" i="8"/>
  <c r="I454" i="8" s="1"/>
  <c r="H502" i="8"/>
  <c r="I502" i="8" s="1"/>
  <c r="H542" i="8"/>
  <c r="I542" i="8" s="1"/>
  <c r="H585" i="8"/>
  <c r="I585" i="8" s="1"/>
  <c r="H621" i="8"/>
  <c r="I621" i="8" s="1"/>
  <c r="H657" i="8"/>
  <c r="I657" i="8" s="1"/>
  <c r="H693" i="8"/>
  <c r="I693" i="8" s="1"/>
  <c r="H729" i="8"/>
  <c r="I729" i="8" s="1"/>
  <c r="H765" i="8"/>
  <c r="I765" i="8" s="1"/>
  <c r="H801" i="8"/>
  <c r="I801" i="8" s="1"/>
  <c r="H837" i="8"/>
  <c r="I837" i="8" s="1"/>
  <c r="H873" i="8"/>
  <c r="I873" i="8" s="1"/>
  <c r="H907" i="8"/>
  <c r="I907" i="8" s="1"/>
  <c r="H937" i="8"/>
  <c r="I937" i="8" s="1"/>
  <c r="H967" i="8"/>
  <c r="I967" i="8" s="1"/>
  <c r="H995" i="8"/>
  <c r="I995" i="8" s="1"/>
  <c r="H1023" i="8"/>
  <c r="I1023" i="8" s="1"/>
  <c r="H1047" i="8"/>
  <c r="I1047" i="8" s="1"/>
  <c r="H1071" i="8"/>
  <c r="I1071" i="8" s="1"/>
  <c r="H1095" i="8"/>
  <c r="I1095" i="8" s="1"/>
  <c r="H1119" i="8"/>
  <c r="I1119" i="8" s="1"/>
  <c r="H1143" i="8"/>
  <c r="I1143" i="8" s="1"/>
  <c r="H1167" i="8"/>
  <c r="I1167" i="8" s="1"/>
  <c r="H1191" i="8"/>
  <c r="I1191" i="8" s="1"/>
  <c r="H1215" i="8"/>
  <c r="I1215" i="8" s="1"/>
  <c r="H1239" i="8"/>
  <c r="I1239" i="8" s="1"/>
  <c r="H1263" i="8"/>
  <c r="I1263" i="8" s="1"/>
  <c r="H1287" i="8"/>
  <c r="I1287" i="8" s="1"/>
  <c r="H1309" i="8"/>
  <c r="I1309" i="8" s="1"/>
  <c r="H1325" i="8"/>
  <c r="I1325" i="8" s="1"/>
  <c r="H1340" i="8"/>
  <c r="I1340" i="8" s="1"/>
  <c r="H1357" i="8"/>
  <c r="I1357" i="8" s="1"/>
  <c r="H1373" i="8"/>
  <c r="I1373" i="8" s="1"/>
  <c r="H1388" i="8"/>
  <c r="I1388" i="8" s="1"/>
  <c r="H1405" i="8"/>
  <c r="I1405" i="8" s="1"/>
  <c r="H1420" i="8"/>
  <c r="I1420" i="8" s="1"/>
  <c r="H1434" i="8"/>
  <c r="I1434" i="8" s="1"/>
  <c r="H1446" i="8"/>
  <c r="I1446" i="8" s="1"/>
  <c r="H1458" i="8"/>
  <c r="I1458" i="8" s="1"/>
  <c r="H1470" i="8"/>
  <c r="I1470" i="8" s="1"/>
  <c r="H1482" i="8"/>
  <c r="I1482" i="8" s="1"/>
  <c r="H1494" i="8"/>
  <c r="I1494" i="8" s="1"/>
  <c r="H1506" i="8"/>
  <c r="I1506" i="8" s="1"/>
  <c r="H1518" i="8"/>
  <c r="I1518" i="8" s="1"/>
  <c r="H1530" i="8"/>
  <c r="I1530" i="8" s="1"/>
  <c r="H1542" i="8"/>
  <c r="I1542" i="8" s="1"/>
  <c r="H1554" i="8"/>
  <c r="I1554" i="8" s="1"/>
  <c r="H1566" i="8"/>
  <c r="I1566" i="8" s="1"/>
  <c r="H1578" i="8"/>
  <c r="I1578" i="8" s="1"/>
  <c r="H1590" i="8"/>
  <c r="I1590" i="8" s="1"/>
  <c r="H1602" i="8"/>
  <c r="I1602" i="8" s="1"/>
  <c r="H1614" i="8"/>
  <c r="I1614" i="8" s="1"/>
  <c r="H1626" i="8"/>
  <c r="I1626" i="8" s="1"/>
  <c r="H1638" i="8"/>
  <c r="I1638" i="8" s="1"/>
  <c r="H1650" i="8"/>
  <c r="I1650" i="8" s="1"/>
  <c r="H1662" i="8"/>
  <c r="I1662" i="8" s="1"/>
  <c r="H1674" i="8"/>
  <c r="I1674" i="8" s="1"/>
  <c r="H1686" i="8"/>
  <c r="I1686" i="8" s="1"/>
  <c r="H1698" i="8"/>
  <c r="I1698" i="8" s="1"/>
  <c r="H1710" i="8"/>
  <c r="I1710" i="8" s="1"/>
  <c r="H1722" i="8"/>
  <c r="I1722" i="8" s="1"/>
  <c r="H1734" i="8"/>
  <c r="I1734" i="8" s="1"/>
  <c r="H1746" i="8"/>
  <c r="I1746" i="8" s="1"/>
  <c r="H1758" i="8"/>
  <c r="I1758" i="8" s="1"/>
  <c r="H1770" i="8"/>
  <c r="I1770" i="8" s="1"/>
  <c r="H1782" i="8"/>
  <c r="I1782" i="8" s="1"/>
  <c r="H1794" i="8"/>
  <c r="I1794" i="8" s="1"/>
  <c r="H1806" i="8"/>
  <c r="I1806" i="8" s="1"/>
  <c r="H1818" i="8"/>
  <c r="I1818" i="8" s="1"/>
  <c r="H1830" i="8"/>
  <c r="I1830" i="8" s="1"/>
  <c r="H1842" i="8"/>
  <c r="I1842" i="8" s="1"/>
  <c r="H1854" i="8"/>
  <c r="I1854" i="8" s="1"/>
  <c r="H1866" i="8"/>
  <c r="I1866" i="8" s="1"/>
  <c r="H1878" i="8"/>
  <c r="I1878" i="8" s="1"/>
  <c r="H1890" i="8"/>
  <c r="I1890" i="8" s="1"/>
  <c r="H1902" i="8"/>
  <c r="I1902" i="8" s="1"/>
  <c r="H23" i="8"/>
  <c r="I23" i="8" s="1"/>
  <c r="H71" i="8"/>
  <c r="I71" i="8" s="1"/>
  <c r="H119" i="8"/>
  <c r="I119" i="8" s="1"/>
  <c r="H167" i="8"/>
  <c r="I167" i="8" s="1"/>
  <c r="H215" i="8"/>
  <c r="I215" i="8" s="1"/>
  <c r="H263" i="8"/>
  <c r="I263" i="8" s="1"/>
  <c r="H311" i="8"/>
  <c r="I311" i="8" s="1"/>
  <c r="H359" i="8"/>
  <c r="I359" i="8" s="1"/>
  <c r="H407" i="8"/>
  <c r="I407" i="8" s="1"/>
  <c r="H455" i="8"/>
  <c r="I455" i="8" s="1"/>
  <c r="H503" i="8"/>
  <c r="I503" i="8" s="1"/>
  <c r="H543" i="8"/>
  <c r="I543" i="8" s="1"/>
  <c r="H586" i="8"/>
  <c r="I586" i="8" s="1"/>
  <c r="H622" i="8"/>
  <c r="I622" i="8" s="1"/>
  <c r="H658" i="8"/>
  <c r="I658" i="8" s="1"/>
  <c r="H694" i="8"/>
  <c r="I694" i="8" s="1"/>
  <c r="H730" i="8"/>
  <c r="I730" i="8" s="1"/>
  <c r="H766" i="8"/>
  <c r="I766" i="8" s="1"/>
  <c r="H802" i="8"/>
  <c r="I802" i="8" s="1"/>
  <c r="H838" i="8"/>
  <c r="I838" i="8" s="1"/>
  <c r="H874" i="8"/>
  <c r="I874" i="8" s="1"/>
  <c r="H909" i="8"/>
  <c r="I909" i="8" s="1"/>
  <c r="H938" i="8"/>
  <c r="I938" i="8" s="1"/>
  <c r="H968" i="8"/>
  <c r="I968" i="8" s="1"/>
  <c r="H996" i="8"/>
  <c r="I996" i="8" s="1"/>
  <c r="H1024" i="8"/>
  <c r="I1024" i="8" s="1"/>
  <c r="H1048" i="8"/>
  <c r="I1048" i="8" s="1"/>
  <c r="H1072" i="8"/>
  <c r="I1072" i="8" s="1"/>
  <c r="H1096" i="8"/>
  <c r="I1096" i="8" s="1"/>
  <c r="H1120" i="8"/>
  <c r="I1120" i="8" s="1"/>
  <c r="H1144" i="8"/>
  <c r="I1144" i="8" s="1"/>
  <c r="H1168" i="8"/>
  <c r="I1168" i="8" s="1"/>
  <c r="H1192" i="8"/>
  <c r="I1192" i="8" s="1"/>
  <c r="H1216" i="8"/>
  <c r="I1216" i="8" s="1"/>
  <c r="H1240" i="8"/>
  <c r="I1240" i="8" s="1"/>
  <c r="H1264" i="8"/>
  <c r="I1264" i="8" s="1"/>
  <c r="H1288" i="8"/>
  <c r="I1288" i="8" s="1"/>
  <c r="H1311" i="8"/>
  <c r="I1311" i="8" s="1"/>
  <c r="H1326" i="8"/>
  <c r="I1326" i="8" s="1"/>
  <c r="H1343" i="8"/>
  <c r="I1343" i="8" s="1"/>
  <c r="H1359" i="8"/>
  <c r="I1359" i="8" s="1"/>
  <c r="H1374" i="8"/>
  <c r="I1374" i="8" s="1"/>
  <c r="H1391" i="8"/>
  <c r="I1391" i="8" s="1"/>
  <c r="H1407" i="8"/>
  <c r="I1407" i="8" s="1"/>
  <c r="H1421" i="8"/>
  <c r="I1421" i="8" s="1"/>
  <c r="H1435" i="8"/>
  <c r="I1435" i="8" s="1"/>
  <c r="H1447" i="8"/>
  <c r="I1447" i="8" s="1"/>
  <c r="H1459" i="8"/>
  <c r="I1459" i="8" s="1"/>
  <c r="H1471" i="8"/>
  <c r="I1471" i="8" s="1"/>
  <c r="H1483" i="8"/>
  <c r="I1483" i="8" s="1"/>
  <c r="H1495" i="8"/>
  <c r="I1495" i="8" s="1"/>
  <c r="H1507" i="8"/>
  <c r="I1507" i="8" s="1"/>
  <c r="H1519" i="8"/>
  <c r="I1519" i="8" s="1"/>
  <c r="H1531" i="8"/>
  <c r="I1531" i="8" s="1"/>
  <c r="H1543" i="8"/>
  <c r="I1543" i="8" s="1"/>
  <c r="H1555" i="8"/>
  <c r="I1555" i="8" s="1"/>
  <c r="H1567" i="8"/>
  <c r="I1567" i="8" s="1"/>
  <c r="H1579" i="8"/>
  <c r="I1579" i="8" s="1"/>
  <c r="H1591" i="8"/>
  <c r="I1591" i="8" s="1"/>
  <c r="H1603" i="8"/>
  <c r="I1603" i="8" s="1"/>
  <c r="H24" i="8"/>
  <c r="I24" i="8" s="1"/>
  <c r="H72" i="8"/>
  <c r="I72" i="8" s="1"/>
  <c r="H120" i="8"/>
  <c r="I120" i="8" s="1"/>
  <c r="H168" i="8"/>
  <c r="I168" i="8" s="1"/>
  <c r="H216" i="8"/>
  <c r="I216" i="8" s="1"/>
  <c r="H264" i="8"/>
  <c r="I264" i="8" s="1"/>
  <c r="H312" i="8"/>
  <c r="I312" i="8" s="1"/>
  <c r="H360" i="8"/>
  <c r="I360" i="8" s="1"/>
  <c r="H408" i="8"/>
  <c r="I408" i="8" s="1"/>
  <c r="H456" i="8"/>
  <c r="I456" i="8" s="1"/>
  <c r="H504" i="8"/>
  <c r="I504" i="8" s="1"/>
  <c r="H549" i="8"/>
  <c r="I549" i="8" s="1"/>
  <c r="H587" i="8"/>
  <c r="I587" i="8" s="1"/>
  <c r="H623" i="8"/>
  <c r="I623" i="8" s="1"/>
  <c r="H659" i="8"/>
  <c r="I659" i="8" s="1"/>
  <c r="H695" i="8"/>
  <c r="I695" i="8" s="1"/>
  <c r="H731" i="8"/>
  <c r="I731" i="8" s="1"/>
  <c r="H767" i="8"/>
  <c r="I767" i="8" s="1"/>
  <c r="H803" i="8"/>
  <c r="I803" i="8" s="1"/>
  <c r="H839" i="8"/>
  <c r="I839" i="8" s="1"/>
  <c r="H875" i="8"/>
  <c r="I875" i="8" s="1"/>
  <c r="H910" i="8"/>
  <c r="I910" i="8" s="1"/>
  <c r="H939" i="8"/>
  <c r="I939" i="8" s="1"/>
  <c r="H969" i="8"/>
  <c r="I969" i="8" s="1"/>
  <c r="H997" i="8"/>
  <c r="I997" i="8" s="1"/>
  <c r="H1025" i="8"/>
  <c r="I1025" i="8" s="1"/>
  <c r="H1049" i="8"/>
  <c r="I1049" i="8" s="1"/>
  <c r="H1073" i="8"/>
  <c r="I1073" i="8" s="1"/>
  <c r="H1097" i="8"/>
  <c r="I1097" i="8" s="1"/>
  <c r="H1121" i="8"/>
  <c r="I1121" i="8" s="1"/>
  <c r="H1145" i="8"/>
  <c r="I1145" i="8" s="1"/>
  <c r="H1169" i="8"/>
  <c r="I1169" i="8" s="1"/>
  <c r="H1193" i="8"/>
  <c r="I1193" i="8" s="1"/>
  <c r="H1217" i="8"/>
  <c r="I1217" i="8" s="1"/>
  <c r="H1241" i="8"/>
  <c r="I1241" i="8" s="1"/>
  <c r="H1265" i="8"/>
  <c r="I1265" i="8" s="1"/>
  <c r="H1289" i="8"/>
  <c r="I1289" i="8" s="1"/>
  <c r="H1312" i="8"/>
  <c r="I1312" i="8" s="1"/>
  <c r="H1327" i="8"/>
  <c r="I1327" i="8" s="1"/>
  <c r="H1344" i="8"/>
  <c r="I1344" i="8" s="1"/>
  <c r="H1360" i="8"/>
  <c r="I1360" i="8" s="1"/>
  <c r="H1375" i="8"/>
  <c r="I1375" i="8" s="1"/>
  <c r="H1392" i="8"/>
  <c r="I1392" i="8" s="1"/>
  <c r="H1408" i="8"/>
  <c r="I1408" i="8" s="1"/>
  <c r="H1422" i="8"/>
  <c r="I1422" i="8" s="1"/>
  <c r="H1436" i="8"/>
  <c r="I1436" i="8" s="1"/>
  <c r="H1448" i="8"/>
  <c r="I1448" i="8" s="1"/>
  <c r="H1460" i="8"/>
  <c r="I1460" i="8" s="1"/>
  <c r="H1472" i="8"/>
  <c r="I1472" i="8" s="1"/>
  <c r="H1484" i="8"/>
  <c r="I1484" i="8" s="1"/>
  <c r="H1496" i="8"/>
  <c r="I1496" i="8" s="1"/>
  <c r="H1508" i="8"/>
  <c r="I1508" i="8" s="1"/>
  <c r="H1520" i="8"/>
  <c r="I1520" i="8" s="1"/>
  <c r="H1532" i="8"/>
  <c r="I1532" i="8" s="1"/>
  <c r="H1544" i="8"/>
  <c r="I1544" i="8" s="1"/>
  <c r="H1556" i="8"/>
  <c r="I1556" i="8" s="1"/>
  <c r="H1568" i="8"/>
  <c r="I1568" i="8" s="1"/>
  <c r="H1580" i="8"/>
  <c r="I1580" i="8" s="1"/>
  <c r="H1592" i="8"/>
  <c r="I1592" i="8" s="1"/>
  <c r="H1604" i="8"/>
  <c r="I1604" i="8" s="1"/>
  <c r="H1616" i="8"/>
  <c r="I1616" i="8" s="1"/>
  <c r="H1628" i="8"/>
  <c r="I1628" i="8" s="1"/>
  <c r="H1640" i="8"/>
  <c r="I1640" i="8" s="1"/>
  <c r="H1652" i="8"/>
  <c r="I1652" i="8" s="1"/>
  <c r="H1664" i="8"/>
  <c r="I1664" i="8" s="1"/>
  <c r="H1676" i="8"/>
  <c r="I1676" i="8" s="1"/>
  <c r="H1688" i="8"/>
  <c r="I1688" i="8" s="1"/>
  <c r="H1700" i="8"/>
  <c r="I1700" i="8" s="1"/>
  <c r="H1712" i="8"/>
  <c r="I1712" i="8" s="1"/>
  <c r="H1724" i="8"/>
  <c r="I1724" i="8" s="1"/>
  <c r="H1736" i="8"/>
  <c r="I1736" i="8" s="1"/>
  <c r="H1748" i="8"/>
  <c r="I1748" i="8" s="1"/>
  <c r="H1760" i="8"/>
  <c r="I1760" i="8" s="1"/>
  <c r="H1772" i="8"/>
  <c r="I1772" i="8" s="1"/>
  <c r="H1784" i="8"/>
  <c r="I1784" i="8" s="1"/>
  <c r="H1796" i="8"/>
  <c r="I1796" i="8" s="1"/>
  <c r="H1808" i="8"/>
  <c r="I1808" i="8" s="1"/>
  <c r="H1820" i="8"/>
  <c r="I1820" i="8" s="1"/>
  <c r="H1832" i="8"/>
  <c r="I1832" i="8" s="1"/>
  <c r="H1844" i="8"/>
  <c r="I1844" i="8" s="1"/>
  <c r="H1856" i="8"/>
  <c r="I1856" i="8" s="1"/>
  <c r="H1868" i="8"/>
  <c r="I1868" i="8" s="1"/>
  <c r="H1880" i="8"/>
  <c r="I1880" i="8" s="1"/>
  <c r="H1892" i="8"/>
  <c r="I1892" i="8" s="1"/>
  <c r="H1904" i="8"/>
  <c r="I1904" i="8" s="1"/>
  <c r="H25" i="8"/>
  <c r="I25" i="8" s="1"/>
  <c r="H73" i="8"/>
  <c r="I73" i="8" s="1"/>
  <c r="H121" i="8"/>
  <c r="I121" i="8" s="1"/>
  <c r="H169" i="8"/>
  <c r="I169" i="8" s="1"/>
  <c r="H217" i="8"/>
  <c r="I217" i="8" s="1"/>
  <c r="H265" i="8"/>
  <c r="I265" i="8" s="1"/>
  <c r="H313" i="8"/>
  <c r="I313" i="8" s="1"/>
  <c r="H361" i="8"/>
  <c r="I361" i="8" s="1"/>
  <c r="H409" i="8"/>
  <c r="I409" i="8" s="1"/>
  <c r="H457" i="8"/>
  <c r="I457" i="8" s="1"/>
  <c r="H505" i="8"/>
  <c r="I505" i="8" s="1"/>
  <c r="H550" i="8"/>
  <c r="I550" i="8" s="1"/>
  <c r="H588" i="8"/>
  <c r="I588" i="8" s="1"/>
  <c r="H624" i="8"/>
  <c r="I624" i="8" s="1"/>
  <c r="H660" i="8"/>
  <c r="I660" i="8" s="1"/>
  <c r="H696" i="8"/>
  <c r="I696" i="8" s="1"/>
  <c r="H732" i="8"/>
  <c r="I732" i="8" s="1"/>
  <c r="H768" i="8"/>
  <c r="I768" i="8" s="1"/>
  <c r="H804" i="8"/>
  <c r="I804" i="8" s="1"/>
  <c r="H840" i="8"/>
  <c r="I840" i="8" s="1"/>
  <c r="H876" i="8"/>
  <c r="I876" i="8" s="1"/>
  <c r="H911" i="8"/>
  <c r="I911" i="8" s="1"/>
  <c r="H940" i="8"/>
  <c r="I940" i="8" s="1"/>
  <c r="H970" i="8"/>
  <c r="I970" i="8" s="1"/>
  <c r="H998" i="8"/>
  <c r="I998" i="8" s="1"/>
  <c r="H1026" i="8"/>
  <c r="I1026" i="8" s="1"/>
  <c r="H1050" i="8"/>
  <c r="I1050" i="8" s="1"/>
  <c r="H1074" i="8"/>
  <c r="I1074" i="8" s="1"/>
  <c r="H1098" i="8"/>
  <c r="I1098" i="8" s="1"/>
  <c r="H1122" i="8"/>
  <c r="I1122" i="8" s="1"/>
  <c r="H1146" i="8"/>
  <c r="I1146" i="8" s="1"/>
  <c r="H1170" i="8"/>
  <c r="I1170" i="8" s="1"/>
  <c r="H1194" i="8"/>
  <c r="I1194" i="8" s="1"/>
  <c r="H1218" i="8"/>
  <c r="I1218" i="8" s="1"/>
  <c r="H1242" i="8"/>
  <c r="I1242" i="8" s="1"/>
  <c r="H1266" i="8"/>
  <c r="I1266" i="8" s="1"/>
  <c r="H1290" i="8"/>
  <c r="I1290" i="8" s="1"/>
  <c r="H1313" i="8"/>
  <c r="I1313" i="8" s="1"/>
  <c r="H1328" i="8"/>
  <c r="I1328" i="8" s="1"/>
  <c r="H1345" i="8"/>
  <c r="I1345" i="8" s="1"/>
  <c r="H1361" i="8"/>
  <c r="I1361" i="8" s="1"/>
  <c r="H1376" i="8"/>
  <c r="I1376" i="8" s="1"/>
  <c r="H1393" i="8"/>
  <c r="I1393" i="8" s="1"/>
  <c r="H1409" i="8"/>
  <c r="I1409" i="8" s="1"/>
  <c r="H1423" i="8"/>
  <c r="I1423" i="8" s="1"/>
  <c r="H1437" i="8"/>
  <c r="I1437" i="8" s="1"/>
  <c r="H1449" i="8"/>
  <c r="I1449" i="8" s="1"/>
  <c r="H1461" i="8"/>
  <c r="I1461" i="8" s="1"/>
  <c r="H1473" i="8"/>
  <c r="I1473" i="8" s="1"/>
  <c r="H1485" i="8"/>
  <c r="I1485" i="8" s="1"/>
  <c r="H1497" i="8"/>
  <c r="I1497" i="8" s="1"/>
  <c r="H1509" i="8"/>
  <c r="I1509" i="8" s="1"/>
  <c r="H1521" i="8"/>
  <c r="I1521" i="8" s="1"/>
  <c r="H1533" i="8"/>
  <c r="I1533" i="8" s="1"/>
  <c r="H1545" i="8"/>
  <c r="I1545" i="8" s="1"/>
  <c r="H1557" i="8"/>
  <c r="I1557" i="8" s="1"/>
  <c r="H1569" i="8"/>
  <c r="I1569" i="8" s="1"/>
  <c r="H1581" i="8"/>
  <c r="I1581" i="8" s="1"/>
  <c r="H1593" i="8"/>
  <c r="I1593" i="8" s="1"/>
  <c r="H1605" i="8"/>
  <c r="I1605" i="8" s="1"/>
  <c r="H1617" i="8"/>
  <c r="I1617" i="8" s="1"/>
  <c r="H1629" i="8"/>
  <c r="I1629" i="8" s="1"/>
  <c r="H1641" i="8"/>
  <c r="I1641" i="8" s="1"/>
  <c r="H1653" i="8"/>
  <c r="I1653" i="8" s="1"/>
  <c r="H1665" i="8"/>
  <c r="I1665" i="8" s="1"/>
  <c r="H1677" i="8"/>
  <c r="I1677" i="8" s="1"/>
  <c r="H1689" i="8"/>
  <c r="I1689" i="8" s="1"/>
  <c r="H1701" i="8"/>
  <c r="I1701" i="8" s="1"/>
  <c r="H1713" i="8"/>
  <c r="I1713" i="8" s="1"/>
  <c r="H1725" i="8"/>
  <c r="I1725" i="8" s="1"/>
  <c r="H1737" i="8"/>
  <c r="I1737" i="8" s="1"/>
  <c r="H1749" i="8"/>
  <c r="I1749" i="8" s="1"/>
  <c r="H1761" i="8"/>
  <c r="I1761" i="8" s="1"/>
  <c r="H26" i="8"/>
  <c r="I26" i="8" s="1"/>
  <c r="H74" i="8"/>
  <c r="I74" i="8" s="1"/>
  <c r="H122" i="8"/>
  <c r="I122" i="8" s="1"/>
  <c r="H170" i="8"/>
  <c r="I170" i="8" s="1"/>
  <c r="H218" i="8"/>
  <c r="I218" i="8" s="1"/>
  <c r="H266" i="8"/>
  <c r="I266" i="8" s="1"/>
  <c r="H314" i="8"/>
  <c r="I314" i="8" s="1"/>
  <c r="H362" i="8"/>
  <c r="I362" i="8" s="1"/>
  <c r="H410" i="8"/>
  <c r="I410" i="8" s="1"/>
  <c r="H458" i="8"/>
  <c r="I458" i="8" s="1"/>
  <c r="H506" i="8"/>
  <c r="I506" i="8" s="1"/>
  <c r="H551" i="8"/>
  <c r="I551" i="8" s="1"/>
  <c r="H589" i="8"/>
  <c r="I589" i="8" s="1"/>
  <c r="H625" i="8"/>
  <c r="I625" i="8" s="1"/>
  <c r="H661" i="8"/>
  <c r="I661" i="8" s="1"/>
  <c r="H697" i="8"/>
  <c r="I697" i="8" s="1"/>
  <c r="H733" i="8"/>
  <c r="I733" i="8" s="1"/>
  <c r="H769" i="8"/>
  <c r="I769" i="8" s="1"/>
  <c r="H805" i="8"/>
  <c r="I805" i="8" s="1"/>
  <c r="H841" i="8"/>
  <c r="I841" i="8" s="1"/>
  <c r="H877" i="8"/>
  <c r="I877" i="8" s="1"/>
  <c r="H912" i="8"/>
  <c r="I912" i="8" s="1"/>
  <c r="H943" i="8"/>
  <c r="I943" i="8" s="1"/>
  <c r="H971" i="8"/>
  <c r="I971" i="8" s="1"/>
  <c r="H999" i="8"/>
  <c r="I999" i="8" s="1"/>
  <c r="H1027" i="8"/>
  <c r="I1027" i="8" s="1"/>
  <c r="H1051" i="8"/>
  <c r="I1051" i="8" s="1"/>
  <c r="H1075" i="8"/>
  <c r="I1075" i="8" s="1"/>
  <c r="H1099" i="8"/>
  <c r="I1099" i="8" s="1"/>
  <c r="H1123" i="8"/>
  <c r="I1123" i="8" s="1"/>
  <c r="H1147" i="8"/>
  <c r="I1147" i="8" s="1"/>
  <c r="H1171" i="8"/>
  <c r="I1171" i="8" s="1"/>
  <c r="H1195" i="8"/>
  <c r="I1195" i="8" s="1"/>
  <c r="H1219" i="8"/>
  <c r="I1219" i="8" s="1"/>
  <c r="H1243" i="8"/>
  <c r="I1243" i="8" s="1"/>
  <c r="H1267" i="8"/>
  <c r="I1267" i="8" s="1"/>
  <c r="H1291" i="8"/>
  <c r="I1291" i="8" s="1"/>
  <c r="H1314" i="8"/>
  <c r="I1314" i="8" s="1"/>
  <c r="H1331" i="8"/>
  <c r="I1331" i="8" s="1"/>
  <c r="H1347" i="8"/>
  <c r="I1347" i="8" s="1"/>
  <c r="H1362" i="8"/>
  <c r="I1362" i="8" s="1"/>
  <c r="H1379" i="8"/>
  <c r="I1379" i="8" s="1"/>
  <c r="H1395" i="8"/>
  <c r="I1395" i="8" s="1"/>
  <c r="H1410" i="8"/>
  <c r="I1410" i="8" s="1"/>
  <c r="H1424" i="8"/>
  <c r="I1424" i="8" s="1"/>
  <c r="H1438" i="8"/>
  <c r="I1438" i="8" s="1"/>
  <c r="H1450" i="8"/>
  <c r="I1450" i="8" s="1"/>
  <c r="H1462" i="8"/>
  <c r="I1462" i="8" s="1"/>
  <c r="H1474" i="8"/>
  <c r="I1474" i="8" s="1"/>
  <c r="H1486" i="8"/>
  <c r="I1486" i="8" s="1"/>
  <c r="H1498" i="8"/>
  <c r="I1498" i="8" s="1"/>
  <c r="H1510" i="8"/>
  <c r="I1510" i="8" s="1"/>
  <c r="H1522" i="8"/>
  <c r="I1522" i="8" s="1"/>
  <c r="H1534" i="8"/>
  <c r="I1534" i="8" s="1"/>
  <c r="H1546" i="8"/>
  <c r="I1546" i="8" s="1"/>
  <c r="H1558" i="8"/>
  <c r="I1558" i="8" s="1"/>
  <c r="H1570" i="8"/>
  <c r="I1570" i="8" s="1"/>
  <c r="H1582" i="8"/>
  <c r="I1582" i="8" s="1"/>
  <c r="H1594" i="8"/>
  <c r="I1594" i="8" s="1"/>
  <c r="H27" i="8"/>
  <c r="I27" i="8" s="1"/>
  <c r="H75" i="8"/>
  <c r="I75" i="8" s="1"/>
  <c r="H123" i="8"/>
  <c r="I123" i="8" s="1"/>
  <c r="H171" i="8"/>
  <c r="I171" i="8" s="1"/>
  <c r="H219" i="8"/>
  <c r="I219" i="8" s="1"/>
  <c r="H267" i="8"/>
  <c r="I267" i="8" s="1"/>
  <c r="H315" i="8"/>
  <c r="I315" i="8" s="1"/>
  <c r="H363" i="8"/>
  <c r="I363" i="8" s="1"/>
  <c r="H411" i="8"/>
  <c r="I411" i="8" s="1"/>
  <c r="H459" i="8"/>
  <c r="I459" i="8" s="1"/>
  <c r="H507" i="8"/>
  <c r="I507" i="8" s="1"/>
  <c r="H552" i="8"/>
  <c r="I552" i="8" s="1"/>
  <c r="H590" i="8"/>
  <c r="I590" i="8" s="1"/>
  <c r="H626" i="8"/>
  <c r="I626" i="8" s="1"/>
  <c r="H662" i="8"/>
  <c r="I662" i="8" s="1"/>
  <c r="H698" i="8"/>
  <c r="I698" i="8" s="1"/>
  <c r="H734" i="8"/>
  <c r="I734" i="8" s="1"/>
  <c r="H770" i="8"/>
  <c r="I770" i="8" s="1"/>
  <c r="H806" i="8"/>
  <c r="I806" i="8" s="1"/>
  <c r="H842" i="8"/>
  <c r="I842" i="8" s="1"/>
  <c r="H878" i="8"/>
  <c r="I878" i="8" s="1"/>
  <c r="H913" i="8"/>
  <c r="I913" i="8" s="1"/>
  <c r="H944" i="8"/>
  <c r="I944" i="8" s="1"/>
  <c r="H972" i="8"/>
  <c r="I972" i="8" s="1"/>
  <c r="H1000" i="8"/>
  <c r="I1000" i="8" s="1"/>
  <c r="H1028" i="8"/>
  <c r="I1028" i="8" s="1"/>
  <c r="H1052" i="8"/>
  <c r="I1052" i="8" s="1"/>
  <c r="H1076" i="8"/>
  <c r="I1076" i="8" s="1"/>
  <c r="H1100" i="8"/>
  <c r="I1100" i="8" s="1"/>
  <c r="H1124" i="8"/>
  <c r="I1124" i="8" s="1"/>
  <c r="H1148" i="8"/>
  <c r="I1148" i="8" s="1"/>
  <c r="H1172" i="8"/>
  <c r="I1172" i="8" s="1"/>
  <c r="H1196" i="8"/>
  <c r="I1196" i="8" s="1"/>
  <c r="H1220" i="8"/>
  <c r="I1220" i="8" s="1"/>
  <c r="H1244" i="8"/>
  <c r="I1244" i="8" s="1"/>
  <c r="H1268" i="8"/>
  <c r="I1268" i="8" s="1"/>
  <c r="H1292" i="8"/>
  <c r="I1292" i="8" s="1"/>
  <c r="H1315" i="8"/>
  <c r="I1315" i="8" s="1"/>
  <c r="H1332" i="8"/>
  <c r="I1332" i="8" s="1"/>
  <c r="H1348" i="8"/>
  <c r="I1348" i="8" s="1"/>
  <c r="H1363" i="8"/>
  <c r="I1363" i="8" s="1"/>
  <c r="H1380" i="8"/>
  <c r="I1380" i="8" s="1"/>
  <c r="H1396" i="8"/>
  <c r="I1396" i="8" s="1"/>
  <c r="H1411" i="8"/>
  <c r="I1411" i="8" s="1"/>
  <c r="H1427" i="8"/>
  <c r="I1427" i="8" s="1"/>
  <c r="H1439" i="8"/>
  <c r="I1439" i="8" s="1"/>
  <c r="H1451" i="8"/>
  <c r="I1451" i="8" s="1"/>
  <c r="H1463" i="8"/>
  <c r="I1463" i="8" s="1"/>
  <c r="H1475" i="8"/>
  <c r="I1475" i="8" s="1"/>
  <c r="H1487" i="8"/>
  <c r="I1487" i="8" s="1"/>
  <c r="H1499" i="8"/>
  <c r="I1499" i="8" s="1"/>
  <c r="H46" i="8"/>
  <c r="I46" i="8" s="1"/>
  <c r="H94" i="8"/>
  <c r="I94" i="8" s="1"/>
  <c r="H142" i="8"/>
  <c r="I142" i="8" s="1"/>
  <c r="H190" i="8"/>
  <c r="I190" i="8" s="1"/>
  <c r="H238" i="8"/>
  <c r="I238" i="8" s="1"/>
  <c r="H286" i="8"/>
  <c r="H334" i="8"/>
  <c r="I334" i="8" s="1"/>
  <c r="H382" i="8"/>
  <c r="I382" i="8" s="1"/>
  <c r="H430" i="8"/>
  <c r="I430" i="8" s="1"/>
  <c r="H478" i="8"/>
  <c r="I478" i="8" s="1"/>
  <c r="H525" i="8"/>
  <c r="I525" i="8" s="1"/>
  <c r="H564" i="8"/>
  <c r="I564" i="8" s="1"/>
  <c r="H601" i="8"/>
  <c r="I601" i="8" s="1"/>
  <c r="H637" i="8"/>
  <c r="I637" i="8" s="1"/>
  <c r="H673" i="8"/>
  <c r="I673" i="8" s="1"/>
  <c r="H709" i="8"/>
  <c r="I709" i="8" s="1"/>
  <c r="H745" i="8"/>
  <c r="I745" i="8" s="1"/>
  <c r="H781" i="8"/>
  <c r="I781" i="8" s="1"/>
  <c r="H817" i="8"/>
  <c r="I817" i="8" s="1"/>
  <c r="H853" i="8"/>
  <c r="I853" i="8" s="1"/>
  <c r="H889" i="8"/>
  <c r="I889" i="8" s="1"/>
  <c r="H923" i="8"/>
  <c r="I923" i="8" s="1"/>
  <c r="H951" i="8"/>
  <c r="I951" i="8" s="1"/>
  <c r="H981" i="8"/>
  <c r="I981" i="8" s="1"/>
  <c r="H1009" i="8"/>
  <c r="I1009" i="8" s="1"/>
  <c r="H1035" i="8"/>
  <c r="I1035" i="8" s="1"/>
  <c r="H1059" i="8"/>
  <c r="I1059" i="8" s="1"/>
  <c r="H1083" i="8"/>
  <c r="I1083" i="8" s="1"/>
  <c r="H1107" i="8"/>
  <c r="I1107" i="8" s="1"/>
  <c r="H1131" i="8"/>
  <c r="I1131" i="8" s="1"/>
  <c r="H1155" i="8"/>
  <c r="I1155" i="8" s="1"/>
  <c r="H1179" i="8"/>
  <c r="I1179" i="8" s="1"/>
  <c r="H1203" i="8"/>
  <c r="I1203" i="8" s="1"/>
  <c r="H1227" i="8"/>
  <c r="I1227" i="8" s="1"/>
  <c r="H1251" i="8"/>
  <c r="I1251" i="8" s="1"/>
  <c r="H1275" i="8"/>
  <c r="I1275" i="8" s="1"/>
  <c r="H1299" i="8"/>
  <c r="I1299" i="8" s="1"/>
  <c r="H1316" i="8"/>
  <c r="I1316" i="8" s="1"/>
  <c r="H1333" i="8"/>
  <c r="I1333" i="8" s="1"/>
  <c r="H1349" i="8"/>
  <c r="I1349" i="8" s="1"/>
  <c r="H1364" i="8"/>
  <c r="I1364" i="8" s="1"/>
  <c r="H1381" i="8"/>
  <c r="I1381" i="8" s="1"/>
  <c r="H1397" i="8"/>
  <c r="I1397" i="8" s="1"/>
  <c r="H1412" i="8"/>
  <c r="I1412" i="8" s="1"/>
  <c r="H1428" i="8"/>
  <c r="I1428" i="8" s="1"/>
  <c r="H1440" i="8"/>
  <c r="I1440" i="8" s="1"/>
  <c r="H1452" i="8"/>
  <c r="I1452" i="8" s="1"/>
  <c r="H1464" i="8"/>
  <c r="I1464" i="8" s="1"/>
  <c r="H1476" i="8"/>
  <c r="I1476" i="8" s="1"/>
  <c r="H1488" i="8"/>
  <c r="I1488" i="8" s="1"/>
  <c r="H1500" i="8"/>
  <c r="I1500" i="8" s="1"/>
  <c r="H1512" i="8"/>
  <c r="I1512" i="8" s="1"/>
  <c r="H1524" i="8"/>
  <c r="I1524" i="8" s="1"/>
  <c r="H1536" i="8"/>
  <c r="I1536" i="8" s="1"/>
  <c r="H1548" i="8"/>
  <c r="I1548" i="8" s="1"/>
  <c r="H1560" i="8"/>
  <c r="I1560" i="8" s="1"/>
  <c r="H1572" i="8"/>
  <c r="I1572" i="8" s="1"/>
  <c r="H1584" i="8"/>
  <c r="I1584" i="8" s="1"/>
  <c r="H47" i="8"/>
  <c r="I47" i="8" s="1"/>
  <c r="H145" i="8"/>
  <c r="I145" i="8" s="1"/>
  <c r="H243" i="8"/>
  <c r="I243" i="8" s="1"/>
  <c r="H384" i="8"/>
  <c r="I384" i="8" s="1"/>
  <c r="H482" i="8"/>
  <c r="I482" i="8" s="1"/>
  <c r="H602" i="8"/>
  <c r="I602" i="8" s="1"/>
  <c r="H679" i="8"/>
  <c r="I679" i="8" s="1"/>
  <c r="H754" i="8"/>
  <c r="I754" i="8" s="1"/>
  <c r="H855" i="8"/>
  <c r="I855" i="8" s="1"/>
  <c r="H927" i="8"/>
  <c r="I927" i="8" s="1"/>
  <c r="H1010" i="8"/>
  <c r="I1010" i="8" s="1"/>
  <c r="H1062" i="8"/>
  <c r="I1062" i="8" s="1"/>
  <c r="H1112" i="8"/>
  <c r="I1112" i="8" s="1"/>
  <c r="H1181" i="8"/>
  <c r="I1181" i="8" s="1"/>
  <c r="H1231" i="8"/>
  <c r="I1231" i="8" s="1"/>
  <c r="H1300" i="8"/>
  <c r="I1300" i="8" s="1"/>
  <c r="H1337" i="8"/>
  <c r="I1337" i="8" s="1"/>
  <c r="H1372" i="8"/>
  <c r="I1372" i="8" s="1"/>
  <c r="H1416" i="8"/>
  <c r="I1416" i="8" s="1"/>
  <c r="H1444" i="8"/>
  <c r="I1444" i="8" s="1"/>
  <c r="H1477" i="8"/>
  <c r="I1477" i="8" s="1"/>
  <c r="H1503" i="8"/>
  <c r="I1503" i="8" s="1"/>
  <c r="H1527" i="8"/>
  <c r="I1527" i="8" s="1"/>
  <c r="H1551" i="8"/>
  <c r="I1551" i="8" s="1"/>
  <c r="H1575" i="8"/>
  <c r="I1575" i="8" s="1"/>
  <c r="H1598" i="8"/>
  <c r="I1598" i="8" s="1"/>
  <c r="H1615" i="8"/>
  <c r="I1615" i="8" s="1"/>
  <c r="H1632" i="8"/>
  <c r="I1632" i="8" s="1"/>
  <c r="H1647" i="8"/>
  <c r="I1647" i="8" s="1"/>
  <c r="H1663" i="8"/>
  <c r="I1663" i="8" s="1"/>
  <c r="H1680" i="8"/>
  <c r="I1680" i="8" s="1"/>
  <c r="H1695" i="8"/>
  <c r="I1695" i="8" s="1"/>
  <c r="H1711" i="8"/>
  <c r="I1711" i="8" s="1"/>
  <c r="H1728" i="8"/>
  <c r="I1728" i="8" s="1"/>
  <c r="H1743" i="8"/>
  <c r="I1743" i="8" s="1"/>
  <c r="H1759" i="8"/>
  <c r="I1759" i="8" s="1"/>
  <c r="H1775" i="8"/>
  <c r="I1775" i="8" s="1"/>
  <c r="H1789" i="8"/>
  <c r="I1789" i="8" s="1"/>
  <c r="H1803" i="8"/>
  <c r="I1803" i="8" s="1"/>
  <c r="H1817" i="8"/>
  <c r="I1817" i="8" s="1"/>
  <c r="H1833" i="8"/>
  <c r="I1833" i="8" s="1"/>
  <c r="H1847" i="8"/>
  <c r="I1847" i="8" s="1"/>
  <c r="H1861" i="8"/>
  <c r="I1861" i="8" s="1"/>
  <c r="H1875" i="8"/>
  <c r="I1875" i="8" s="1"/>
  <c r="H1889" i="8"/>
  <c r="I1889" i="8" s="1"/>
  <c r="H1905" i="8"/>
  <c r="I1905" i="8" s="1"/>
  <c r="H1917" i="8"/>
  <c r="I1917" i="8" s="1"/>
  <c r="H1929" i="8"/>
  <c r="I1929" i="8" s="1"/>
  <c r="H1941" i="8"/>
  <c r="I1941" i="8" s="1"/>
  <c r="H1953" i="8"/>
  <c r="I1953" i="8" s="1"/>
  <c r="H1965" i="8"/>
  <c r="I1965" i="8" s="1"/>
  <c r="H1977" i="8"/>
  <c r="I1977" i="8" s="1"/>
  <c r="H1989" i="8"/>
  <c r="I1989" i="8" s="1"/>
  <c r="H2001" i="8"/>
  <c r="I2001" i="8" s="1"/>
  <c r="H2013" i="8"/>
  <c r="I2013" i="8" s="1"/>
  <c r="H2025" i="8"/>
  <c r="I2025" i="8" s="1"/>
  <c r="H2037" i="8"/>
  <c r="I2037" i="8" s="1"/>
  <c r="H2049" i="8"/>
  <c r="I2049" i="8" s="1"/>
  <c r="H2061" i="8"/>
  <c r="I2061" i="8" s="1"/>
  <c r="H2073" i="8"/>
  <c r="I2073" i="8" s="1"/>
  <c r="H2085" i="8"/>
  <c r="I2085" i="8" s="1"/>
  <c r="H2097" i="8"/>
  <c r="I2097" i="8" s="1"/>
  <c r="H2109" i="8"/>
  <c r="I2109" i="8" s="1"/>
  <c r="H2121" i="8"/>
  <c r="I2121" i="8" s="1"/>
  <c r="H48" i="8"/>
  <c r="I48" i="8" s="1"/>
  <c r="H146" i="8"/>
  <c r="I146" i="8" s="1"/>
  <c r="H287" i="8"/>
  <c r="I287" i="8" s="1"/>
  <c r="H385" i="8"/>
  <c r="I385" i="8" s="1"/>
  <c r="H483" i="8"/>
  <c r="I483" i="8" s="1"/>
  <c r="H603" i="8"/>
  <c r="I603" i="8" s="1"/>
  <c r="H681" i="8"/>
  <c r="I681" i="8" s="1"/>
  <c r="H782" i="8"/>
  <c r="I782" i="8" s="1"/>
  <c r="H859" i="8"/>
  <c r="I859" i="8" s="1"/>
  <c r="H928" i="8"/>
  <c r="I928" i="8" s="1"/>
  <c r="H1011" i="8"/>
  <c r="I1011" i="8" s="1"/>
  <c r="H1063" i="8"/>
  <c r="I1063" i="8" s="1"/>
  <c r="H1132" i="8"/>
  <c r="I1132" i="8" s="1"/>
  <c r="H1182" i="8"/>
  <c r="I1182" i="8" s="1"/>
  <c r="H1232" i="8"/>
  <c r="I1232" i="8" s="1"/>
  <c r="H1301" i="8"/>
  <c r="I1301" i="8" s="1"/>
  <c r="H1338" i="8"/>
  <c r="I1338" i="8" s="1"/>
  <c r="H1383" i="8"/>
  <c r="I1383" i="8" s="1"/>
  <c r="H1417" i="8"/>
  <c r="I1417" i="8" s="1"/>
  <c r="H1445" i="8"/>
  <c r="I1445" i="8" s="1"/>
  <c r="H1478" i="8"/>
  <c r="I1478" i="8" s="1"/>
  <c r="H1504" i="8"/>
  <c r="I1504" i="8" s="1"/>
  <c r="H1528" i="8"/>
  <c r="I1528" i="8" s="1"/>
  <c r="H1552" i="8"/>
  <c r="I1552" i="8" s="1"/>
  <c r="H1576" i="8"/>
  <c r="I1576" i="8" s="1"/>
  <c r="H1599" i="8"/>
  <c r="I1599" i="8" s="1"/>
  <c r="H1618" i="8"/>
  <c r="I1618" i="8" s="1"/>
  <c r="H1633" i="8"/>
  <c r="I1633" i="8" s="1"/>
  <c r="H1648" i="8"/>
  <c r="I1648" i="8" s="1"/>
  <c r="H1666" i="8"/>
  <c r="I1666" i="8" s="1"/>
  <c r="H1681" i="8"/>
  <c r="I1681" i="8" s="1"/>
  <c r="H1696" i="8"/>
  <c r="I1696" i="8" s="1"/>
  <c r="H1714" i="8"/>
  <c r="I1714" i="8" s="1"/>
  <c r="H1729" i="8"/>
  <c r="I1729" i="8" s="1"/>
  <c r="H1744" i="8"/>
  <c r="I1744" i="8" s="1"/>
  <c r="H1762" i="8"/>
  <c r="I1762" i="8" s="1"/>
  <c r="H1776" i="8"/>
  <c r="I1776" i="8" s="1"/>
  <c r="H1790" i="8"/>
  <c r="I1790" i="8" s="1"/>
  <c r="H1804" i="8"/>
  <c r="I1804" i="8" s="1"/>
  <c r="H1819" i="8"/>
  <c r="I1819" i="8" s="1"/>
  <c r="H1834" i="8"/>
  <c r="I1834" i="8" s="1"/>
  <c r="H1848" i="8"/>
  <c r="I1848" i="8" s="1"/>
  <c r="H1862" i="8"/>
  <c r="I1862" i="8" s="1"/>
  <c r="H1876" i="8"/>
  <c r="I1876" i="8" s="1"/>
  <c r="H1891" i="8"/>
  <c r="I1891" i="8" s="1"/>
  <c r="H1906" i="8"/>
  <c r="I1906" i="8" s="1"/>
  <c r="H1918" i="8"/>
  <c r="I1918" i="8" s="1"/>
  <c r="H1930" i="8"/>
  <c r="I1930" i="8" s="1"/>
  <c r="H1942" i="8"/>
  <c r="I1942" i="8" s="1"/>
  <c r="H1954" i="8"/>
  <c r="I1954" i="8" s="1"/>
  <c r="H1966" i="8"/>
  <c r="I1966" i="8" s="1"/>
  <c r="H1978" i="8"/>
  <c r="I1978" i="8" s="1"/>
  <c r="H1990" i="8"/>
  <c r="I1990" i="8" s="1"/>
  <c r="H2002" i="8"/>
  <c r="I2002" i="8" s="1"/>
  <c r="H2014" i="8"/>
  <c r="I2014" i="8" s="1"/>
  <c r="H2026" i="8"/>
  <c r="I2026" i="8" s="1"/>
  <c r="H2038" i="8"/>
  <c r="I2038" i="8" s="1"/>
  <c r="H2050" i="8"/>
  <c r="I2050" i="8" s="1"/>
  <c r="H2062" i="8"/>
  <c r="I2062" i="8" s="1"/>
  <c r="H2074" i="8"/>
  <c r="I2074" i="8" s="1"/>
  <c r="H2086" i="8"/>
  <c r="I2086" i="8" s="1"/>
  <c r="H2098" i="8"/>
  <c r="I2098" i="8" s="1"/>
  <c r="H2110" i="8"/>
  <c r="I2110" i="8" s="1"/>
  <c r="H2122" i="8"/>
  <c r="I2122" i="8" s="1"/>
  <c r="H2134" i="8"/>
  <c r="I2134" i="8" s="1"/>
  <c r="H2146" i="8"/>
  <c r="I2146" i="8" s="1"/>
  <c r="H2158" i="8"/>
  <c r="I2158" i="8" s="1"/>
  <c r="H2170" i="8"/>
  <c r="I2170" i="8" s="1"/>
  <c r="H49" i="8"/>
  <c r="I49" i="8" s="1"/>
  <c r="H147" i="8"/>
  <c r="I147" i="8" s="1"/>
  <c r="H288" i="8"/>
  <c r="I288" i="8" s="1"/>
  <c r="H386" i="8"/>
  <c r="I386" i="8" s="1"/>
  <c r="H526" i="8"/>
  <c r="I526" i="8" s="1"/>
  <c r="H607" i="8"/>
  <c r="I607" i="8" s="1"/>
  <c r="H682" i="8"/>
  <c r="I682" i="8" s="1"/>
  <c r="H783" i="8"/>
  <c r="I783" i="8" s="1"/>
  <c r="H861" i="8"/>
  <c r="I861" i="8" s="1"/>
  <c r="H952" i="8"/>
  <c r="I952" i="8" s="1"/>
  <c r="H1012" i="8"/>
  <c r="I1012" i="8" s="1"/>
  <c r="H1064" i="8"/>
  <c r="I1064" i="8" s="1"/>
  <c r="H1133" i="8"/>
  <c r="I1133" i="8" s="1"/>
  <c r="H1183" i="8"/>
  <c r="I1183" i="8" s="1"/>
  <c r="H1252" i="8"/>
  <c r="I1252" i="8" s="1"/>
  <c r="H1302" i="8"/>
  <c r="I1302" i="8" s="1"/>
  <c r="H1339" i="8"/>
  <c r="I1339" i="8" s="1"/>
  <c r="H1384" i="8"/>
  <c r="I1384" i="8" s="1"/>
  <c r="H1418" i="8"/>
  <c r="I1418" i="8" s="1"/>
  <c r="H1453" i="8"/>
  <c r="I1453" i="8" s="1"/>
  <c r="H1479" i="8"/>
  <c r="I1479" i="8" s="1"/>
  <c r="H1505" i="8"/>
  <c r="I1505" i="8" s="1"/>
  <c r="H1529" i="8"/>
  <c r="I1529" i="8" s="1"/>
  <c r="H1553" i="8"/>
  <c r="I1553" i="8" s="1"/>
  <c r="H1577" i="8"/>
  <c r="I1577" i="8" s="1"/>
  <c r="H1600" i="8"/>
  <c r="I1600" i="8" s="1"/>
  <c r="H1619" i="8"/>
  <c r="I1619" i="8" s="1"/>
  <c r="H1634" i="8"/>
  <c r="I1634" i="8" s="1"/>
  <c r="H1649" i="8"/>
  <c r="I1649" i="8" s="1"/>
  <c r="H1667" i="8"/>
  <c r="I1667" i="8" s="1"/>
  <c r="H1682" i="8"/>
  <c r="I1682" i="8" s="1"/>
  <c r="H1697" i="8"/>
  <c r="I1697" i="8" s="1"/>
  <c r="H1715" i="8"/>
  <c r="I1715" i="8" s="1"/>
  <c r="H1730" i="8"/>
  <c r="I1730" i="8" s="1"/>
  <c r="H1745" i="8"/>
  <c r="I1745" i="8" s="1"/>
  <c r="H1763" i="8"/>
  <c r="I1763" i="8" s="1"/>
  <c r="H1777" i="8"/>
  <c r="I1777" i="8" s="1"/>
  <c r="H1791" i="8"/>
  <c r="I1791" i="8" s="1"/>
  <c r="H1805" i="8"/>
  <c r="I1805" i="8" s="1"/>
  <c r="H1821" i="8"/>
  <c r="I1821" i="8" s="1"/>
  <c r="H1835" i="8"/>
  <c r="I1835" i="8" s="1"/>
  <c r="H1849" i="8"/>
  <c r="I1849" i="8" s="1"/>
  <c r="H1863" i="8"/>
  <c r="I1863" i="8" s="1"/>
  <c r="H1877" i="8"/>
  <c r="I1877" i="8" s="1"/>
  <c r="H1893" i="8"/>
  <c r="I1893" i="8" s="1"/>
  <c r="H1907" i="8"/>
  <c r="I1907" i="8" s="1"/>
  <c r="H1919" i="8"/>
  <c r="I1919" i="8" s="1"/>
  <c r="H1931" i="8"/>
  <c r="I1931" i="8" s="1"/>
  <c r="H1943" i="8"/>
  <c r="I1943" i="8" s="1"/>
  <c r="H1955" i="8"/>
  <c r="I1955" i="8" s="1"/>
  <c r="H1967" i="8"/>
  <c r="I1967" i="8" s="1"/>
  <c r="H1979" i="8"/>
  <c r="I1979" i="8" s="1"/>
  <c r="H1991" i="8"/>
  <c r="I1991" i="8" s="1"/>
  <c r="H2003" i="8"/>
  <c r="I2003" i="8" s="1"/>
  <c r="H2015" i="8"/>
  <c r="I2015" i="8" s="1"/>
  <c r="H2027" i="8"/>
  <c r="I2027" i="8" s="1"/>
  <c r="H2039" i="8"/>
  <c r="I2039" i="8" s="1"/>
  <c r="H2051" i="8"/>
  <c r="I2051" i="8" s="1"/>
  <c r="H2063" i="8"/>
  <c r="I2063" i="8" s="1"/>
  <c r="H2075" i="8"/>
  <c r="I2075" i="8" s="1"/>
  <c r="H2087" i="8"/>
  <c r="I2087" i="8" s="1"/>
  <c r="H2099" i="8"/>
  <c r="I2099" i="8" s="1"/>
  <c r="H2111" i="8"/>
  <c r="I2111" i="8" s="1"/>
  <c r="H2123" i="8"/>
  <c r="I2123" i="8" s="1"/>
  <c r="H2135" i="8"/>
  <c r="I2135" i="8" s="1"/>
  <c r="H2147" i="8"/>
  <c r="I2147" i="8" s="1"/>
  <c r="H2159" i="8"/>
  <c r="I2159" i="8" s="1"/>
  <c r="H2171" i="8"/>
  <c r="I2171" i="8" s="1"/>
  <c r="H2183" i="8"/>
  <c r="I2183" i="8" s="1"/>
  <c r="H2195" i="8"/>
  <c r="I2195" i="8" s="1"/>
  <c r="H2207" i="8"/>
  <c r="I2207" i="8" s="1"/>
  <c r="H2219" i="8"/>
  <c r="I2219" i="8" s="1"/>
  <c r="H2231" i="8"/>
  <c r="I2231" i="8" s="1"/>
  <c r="H2243" i="8"/>
  <c r="I2243" i="8" s="1"/>
  <c r="H2255" i="8"/>
  <c r="I2255" i="8" s="1"/>
  <c r="H2267" i="8"/>
  <c r="I2267" i="8" s="1"/>
  <c r="H2279" i="8"/>
  <c r="I2279" i="8" s="1"/>
  <c r="H2291" i="8"/>
  <c r="I2291" i="8" s="1"/>
  <c r="H2303" i="8"/>
  <c r="I2303" i="8" s="1"/>
  <c r="H2315" i="8"/>
  <c r="I2315" i="8" s="1"/>
  <c r="H2327" i="8"/>
  <c r="I2327" i="8" s="1"/>
  <c r="H2339" i="8"/>
  <c r="I2339" i="8" s="1"/>
  <c r="H2351" i="8"/>
  <c r="I2351" i="8" s="1"/>
  <c r="H2363" i="8"/>
  <c r="I2363" i="8" s="1"/>
  <c r="H2375" i="8"/>
  <c r="I2375" i="8" s="1"/>
  <c r="H2387" i="8"/>
  <c r="I2387" i="8" s="1"/>
  <c r="H2399" i="8"/>
  <c r="I2399" i="8" s="1"/>
  <c r="H2411" i="8"/>
  <c r="I2411" i="8" s="1"/>
  <c r="H2423" i="8"/>
  <c r="I2423" i="8" s="1"/>
  <c r="H2435" i="8"/>
  <c r="I2435" i="8" s="1"/>
  <c r="H2447" i="8"/>
  <c r="I2447" i="8" s="1"/>
  <c r="H2459" i="8"/>
  <c r="I2459" i="8" s="1"/>
  <c r="H2471" i="8"/>
  <c r="I2471" i="8" s="1"/>
  <c r="H50" i="8"/>
  <c r="I50" i="8" s="1"/>
  <c r="H191" i="8"/>
  <c r="I191" i="8" s="1"/>
  <c r="H289" i="8"/>
  <c r="I289" i="8" s="1"/>
  <c r="H387" i="8"/>
  <c r="I387" i="8" s="1"/>
  <c r="H527" i="8"/>
  <c r="I527" i="8" s="1"/>
  <c r="H609" i="8"/>
  <c r="I609" i="8" s="1"/>
  <c r="H710" i="8"/>
  <c r="I710" i="8" s="1"/>
  <c r="H787" i="8"/>
  <c r="I787" i="8" s="1"/>
  <c r="H862" i="8"/>
  <c r="I862" i="8" s="1"/>
  <c r="H955" i="8"/>
  <c r="I955" i="8" s="1"/>
  <c r="H1015" i="8"/>
  <c r="I1015" i="8" s="1"/>
  <c r="H1084" i="8"/>
  <c r="I1084" i="8" s="1"/>
  <c r="H1134" i="8"/>
  <c r="I1134" i="8" s="1"/>
  <c r="H1184" i="8"/>
  <c r="I1184" i="8" s="1"/>
  <c r="H1253" i="8"/>
  <c r="I1253" i="8" s="1"/>
  <c r="H1303" i="8"/>
  <c r="I1303" i="8" s="1"/>
  <c r="H1350" i="8"/>
  <c r="I1350" i="8" s="1"/>
  <c r="H1385" i="8"/>
  <c r="I1385" i="8" s="1"/>
  <c r="H1419" i="8"/>
  <c r="I1419" i="8" s="1"/>
  <c r="H1454" i="8"/>
  <c r="I1454" i="8" s="1"/>
  <c r="H1480" i="8"/>
  <c r="I1480" i="8" s="1"/>
  <c r="H1511" i="8"/>
  <c r="I1511" i="8" s="1"/>
  <c r="H1535" i="8"/>
  <c r="I1535" i="8" s="1"/>
  <c r="H1559" i="8"/>
  <c r="I1559" i="8" s="1"/>
  <c r="H1583" i="8"/>
  <c r="I1583" i="8" s="1"/>
  <c r="H1601" i="8"/>
  <c r="I1601" i="8" s="1"/>
  <c r="H1620" i="8"/>
  <c r="I1620" i="8" s="1"/>
  <c r="H1635" i="8"/>
  <c r="I1635" i="8" s="1"/>
  <c r="H1651" i="8"/>
  <c r="I1651" i="8" s="1"/>
  <c r="H1668" i="8"/>
  <c r="I1668" i="8" s="1"/>
  <c r="H1683" i="8"/>
  <c r="I1683" i="8" s="1"/>
  <c r="H1699" i="8"/>
  <c r="I1699" i="8" s="1"/>
  <c r="H1716" i="8"/>
  <c r="I1716" i="8" s="1"/>
  <c r="H1731" i="8"/>
  <c r="I1731" i="8" s="1"/>
  <c r="H1747" i="8"/>
  <c r="I1747" i="8" s="1"/>
  <c r="H1764" i="8"/>
  <c r="I1764" i="8" s="1"/>
  <c r="H1778" i="8"/>
  <c r="I1778" i="8" s="1"/>
  <c r="H1792" i="8"/>
  <c r="I1792" i="8" s="1"/>
  <c r="H1807" i="8"/>
  <c r="I1807" i="8" s="1"/>
  <c r="H1822" i="8"/>
  <c r="I1822" i="8" s="1"/>
  <c r="H1836" i="8"/>
  <c r="I1836" i="8" s="1"/>
  <c r="H1850" i="8"/>
  <c r="I1850" i="8" s="1"/>
  <c r="H1864" i="8"/>
  <c r="I1864" i="8" s="1"/>
  <c r="H1879" i="8"/>
  <c r="I1879" i="8" s="1"/>
  <c r="H1894" i="8"/>
  <c r="I1894" i="8" s="1"/>
  <c r="H1908" i="8"/>
  <c r="I1908" i="8" s="1"/>
  <c r="H1920" i="8"/>
  <c r="I1920" i="8" s="1"/>
  <c r="H1932" i="8"/>
  <c r="I1932" i="8" s="1"/>
  <c r="H1944" i="8"/>
  <c r="I1944" i="8" s="1"/>
  <c r="H1956" i="8"/>
  <c r="I1956" i="8" s="1"/>
  <c r="H1968" i="8"/>
  <c r="I1968" i="8" s="1"/>
  <c r="H1980" i="8"/>
  <c r="I1980" i="8" s="1"/>
  <c r="H1992" i="8"/>
  <c r="I1992" i="8" s="1"/>
  <c r="H2004" i="8"/>
  <c r="I2004" i="8" s="1"/>
  <c r="H2016" i="8"/>
  <c r="I2016" i="8" s="1"/>
  <c r="H2028" i="8"/>
  <c r="I2028" i="8" s="1"/>
  <c r="H2040" i="8"/>
  <c r="I2040" i="8" s="1"/>
  <c r="H2052" i="8"/>
  <c r="I2052" i="8" s="1"/>
  <c r="H2064" i="8"/>
  <c r="I2064" i="8" s="1"/>
  <c r="H2076" i="8"/>
  <c r="I2076" i="8" s="1"/>
  <c r="H2088" i="8"/>
  <c r="I2088" i="8" s="1"/>
  <c r="H2100" i="8"/>
  <c r="I2100" i="8" s="1"/>
  <c r="H2112" i="8"/>
  <c r="I2112" i="8" s="1"/>
  <c r="H2124" i="8"/>
  <c r="I2124" i="8" s="1"/>
  <c r="H2136" i="8"/>
  <c r="I2136" i="8" s="1"/>
  <c r="H2148" i="8"/>
  <c r="I2148" i="8" s="1"/>
  <c r="H2160" i="8"/>
  <c r="I2160" i="8" s="1"/>
  <c r="H2172" i="8"/>
  <c r="I2172" i="8" s="1"/>
  <c r="H2184" i="8"/>
  <c r="I2184" i="8" s="1"/>
  <c r="H2196" i="8"/>
  <c r="I2196" i="8" s="1"/>
  <c r="H2208" i="8"/>
  <c r="I2208" i="8" s="1"/>
  <c r="H2220" i="8"/>
  <c r="I2220" i="8" s="1"/>
  <c r="H2232" i="8"/>
  <c r="I2232" i="8" s="1"/>
  <c r="H2244" i="8"/>
  <c r="I2244" i="8" s="1"/>
  <c r="H2256" i="8"/>
  <c r="I2256" i="8" s="1"/>
  <c r="H2268" i="8"/>
  <c r="I2268" i="8" s="1"/>
  <c r="H2280" i="8"/>
  <c r="I2280" i="8" s="1"/>
  <c r="H2292" i="8"/>
  <c r="I2292" i="8" s="1"/>
  <c r="H2304" i="8"/>
  <c r="I2304" i="8" s="1"/>
  <c r="H2316" i="8"/>
  <c r="I2316" i="8" s="1"/>
  <c r="H2328" i="8"/>
  <c r="I2328" i="8" s="1"/>
  <c r="H2340" i="8"/>
  <c r="I2340" i="8" s="1"/>
  <c r="H2352" i="8"/>
  <c r="I2352" i="8" s="1"/>
  <c r="H2364" i="8"/>
  <c r="I2364" i="8" s="1"/>
  <c r="H2376" i="8"/>
  <c r="I2376" i="8" s="1"/>
  <c r="H2388" i="8"/>
  <c r="I2388" i="8" s="1"/>
  <c r="H2400" i="8"/>
  <c r="I2400" i="8" s="1"/>
  <c r="H2412" i="8"/>
  <c r="I2412" i="8" s="1"/>
  <c r="H2424" i="8"/>
  <c r="I2424" i="8" s="1"/>
  <c r="H2436" i="8"/>
  <c r="I2436" i="8" s="1"/>
  <c r="H2448" i="8"/>
  <c r="I2448" i="8" s="1"/>
  <c r="H51" i="8"/>
  <c r="I51" i="8" s="1"/>
  <c r="H192" i="8"/>
  <c r="I192" i="8" s="1"/>
  <c r="H290" i="8"/>
  <c r="I290" i="8" s="1"/>
  <c r="H431" i="8"/>
  <c r="I431" i="8" s="1"/>
  <c r="H528" i="8"/>
  <c r="I528" i="8" s="1"/>
  <c r="H610" i="8"/>
  <c r="I610" i="8" s="1"/>
  <c r="H711" i="8"/>
  <c r="I711" i="8" s="1"/>
  <c r="H789" i="8"/>
  <c r="I789" i="8" s="1"/>
  <c r="H890" i="8"/>
  <c r="I890" i="8" s="1"/>
  <c r="H956" i="8"/>
  <c r="I956" i="8" s="1"/>
  <c r="H1016" i="8"/>
  <c r="I1016" i="8" s="1"/>
  <c r="H1085" i="8"/>
  <c r="I1085" i="8" s="1"/>
  <c r="H1135" i="8"/>
  <c r="I1135" i="8" s="1"/>
  <c r="H1204" i="8"/>
  <c r="I1204" i="8" s="1"/>
  <c r="H1254" i="8"/>
  <c r="I1254" i="8" s="1"/>
  <c r="H1304" i="8"/>
  <c r="I1304" i="8" s="1"/>
  <c r="H1351" i="8"/>
  <c r="I1351" i="8" s="1"/>
  <c r="H1386" i="8"/>
  <c r="I1386" i="8" s="1"/>
  <c r="H1429" i="8"/>
  <c r="I1429" i="8" s="1"/>
  <c r="H1455" i="8"/>
  <c r="I1455" i="8" s="1"/>
  <c r="H1481" i="8"/>
  <c r="I1481" i="8" s="1"/>
  <c r="H1513" i="8"/>
  <c r="I1513" i="8" s="1"/>
  <c r="H1537" i="8"/>
  <c r="I1537" i="8" s="1"/>
  <c r="H1561" i="8"/>
  <c r="I1561" i="8" s="1"/>
  <c r="H1585" i="8"/>
  <c r="I1585" i="8" s="1"/>
  <c r="H1606" i="8"/>
  <c r="I1606" i="8" s="1"/>
  <c r="H1621" i="8"/>
  <c r="I1621" i="8" s="1"/>
  <c r="H1636" i="8"/>
  <c r="I1636" i="8" s="1"/>
  <c r="H1654" i="8"/>
  <c r="I1654" i="8" s="1"/>
  <c r="H1669" i="8"/>
  <c r="I1669" i="8" s="1"/>
  <c r="H1684" i="8"/>
  <c r="I1684" i="8" s="1"/>
  <c r="H1702" i="8"/>
  <c r="I1702" i="8" s="1"/>
  <c r="H1717" i="8"/>
  <c r="I1717" i="8" s="1"/>
  <c r="H1732" i="8"/>
  <c r="I1732" i="8" s="1"/>
  <c r="H1750" i="8"/>
  <c r="I1750" i="8" s="1"/>
  <c r="H1765" i="8"/>
  <c r="I1765" i="8" s="1"/>
  <c r="H1779" i="8"/>
  <c r="I1779" i="8" s="1"/>
  <c r="H1793" i="8"/>
  <c r="I1793" i="8" s="1"/>
  <c r="H1809" i="8"/>
  <c r="I1809" i="8" s="1"/>
  <c r="H1823" i="8"/>
  <c r="I1823" i="8" s="1"/>
  <c r="H1837" i="8"/>
  <c r="I1837" i="8" s="1"/>
  <c r="H1851" i="8"/>
  <c r="I1851" i="8" s="1"/>
  <c r="H1865" i="8"/>
  <c r="I1865" i="8" s="1"/>
  <c r="H1881" i="8"/>
  <c r="I1881" i="8" s="1"/>
  <c r="H1895" i="8"/>
  <c r="I1895" i="8" s="1"/>
  <c r="H1909" i="8"/>
  <c r="I1909" i="8" s="1"/>
  <c r="H1921" i="8"/>
  <c r="I1921" i="8" s="1"/>
  <c r="H1933" i="8"/>
  <c r="I1933" i="8" s="1"/>
  <c r="H1945" i="8"/>
  <c r="I1945" i="8" s="1"/>
  <c r="H1957" i="8"/>
  <c r="I1957" i="8" s="1"/>
  <c r="H1969" i="8"/>
  <c r="I1969" i="8" s="1"/>
  <c r="H1981" i="8"/>
  <c r="I1981" i="8" s="1"/>
  <c r="H1993" i="8"/>
  <c r="I1993" i="8" s="1"/>
  <c r="H2005" i="8"/>
  <c r="I2005" i="8" s="1"/>
  <c r="H2017" i="8"/>
  <c r="I2017" i="8" s="1"/>
  <c r="H2029" i="8"/>
  <c r="I2029" i="8" s="1"/>
  <c r="H2041" i="8"/>
  <c r="I2041" i="8" s="1"/>
  <c r="H2053" i="8"/>
  <c r="I2053" i="8" s="1"/>
  <c r="H2065" i="8"/>
  <c r="I2065" i="8" s="1"/>
  <c r="H2077" i="8"/>
  <c r="I2077" i="8" s="1"/>
  <c r="H2089" i="8"/>
  <c r="I2089" i="8" s="1"/>
  <c r="H2101" i="8"/>
  <c r="I2101" i="8" s="1"/>
  <c r="H2113" i="8"/>
  <c r="I2113" i="8" s="1"/>
  <c r="H2125" i="8"/>
  <c r="I2125" i="8" s="1"/>
  <c r="H2137" i="8"/>
  <c r="I2137" i="8" s="1"/>
  <c r="H2149" i="8"/>
  <c r="I2149" i="8" s="1"/>
  <c r="H2161" i="8"/>
  <c r="I2161" i="8" s="1"/>
  <c r="H2173" i="8"/>
  <c r="I2173" i="8" s="1"/>
  <c r="H95" i="8"/>
  <c r="I95" i="8" s="1"/>
  <c r="H193" i="8"/>
  <c r="I193" i="8" s="1"/>
  <c r="H291" i="8"/>
  <c r="I291" i="8" s="1"/>
  <c r="H432" i="8"/>
  <c r="I432" i="8" s="1"/>
  <c r="H529" i="8"/>
  <c r="I529" i="8" s="1"/>
  <c r="H638" i="8"/>
  <c r="I638" i="8" s="1"/>
  <c r="H715" i="8"/>
  <c r="I715" i="8" s="1"/>
  <c r="H790" i="8"/>
  <c r="I790" i="8" s="1"/>
  <c r="H891" i="8"/>
  <c r="I891" i="8" s="1"/>
  <c r="H957" i="8"/>
  <c r="I957" i="8" s="1"/>
  <c r="H1036" i="8"/>
  <c r="I1036" i="8" s="1"/>
  <c r="H1086" i="8"/>
  <c r="I1086" i="8" s="1"/>
  <c r="H1136" i="8"/>
  <c r="I1136" i="8" s="1"/>
  <c r="H1205" i="8"/>
  <c r="I1205" i="8" s="1"/>
  <c r="H1255" i="8"/>
  <c r="I1255" i="8" s="1"/>
  <c r="H1319" i="8"/>
  <c r="I1319" i="8" s="1"/>
  <c r="H1352" i="8"/>
  <c r="I1352" i="8" s="1"/>
  <c r="H1387" i="8"/>
  <c r="I1387" i="8" s="1"/>
  <c r="H1430" i="8"/>
  <c r="I1430" i="8" s="1"/>
  <c r="H1456" i="8"/>
  <c r="I1456" i="8" s="1"/>
  <c r="H1489" i="8"/>
  <c r="I1489" i="8" s="1"/>
  <c r="H1514" i="8"/>
  <c r="I1514" i="8" s="1"/>
  <c r="H1538" i="8"/>
  <c r="I1538" i="8" s="1"/>
  <c r="H1562" i="8"/>
  <c r="I1562" i="8" s="1"/>
  <c r="H1586" i="8"/>
  <c r="I1586" i="8" s="1"/>
  <c r="H1607" i="8"/>
  <c r="I1607" i="8" s="1"/>
  <c r="H1622" i="8"/>
  <c r="I1622" i="8" s="1"/>
  <c r="H1637" i="8"/>
  <c r="I1637" i="8" s="1"/>
  <c r="H1655" i="8"/>
  <c r="I1655" i="8" s="1"/>
  <c r="H1670" i="8"/>
  <c r="I1670" i="8" s="1"/>
  <c r="H1685" i="8"/>
  <c r="I1685" i="8" s="1"/>
  <c r="H1703" i="8"/>
  <c r="I1703" i="8" s="1"/>
  <c r="H1718" i="8"/>
  <c r="I1718" i="8" s="1"/>
  <c r="H1733" i="8"/>
  <c r="I1733" i="8" s="1"/>
  <c r="H1751" i="8"/>
  <c r="I1751" i="8" s="1"/>
  <c r="H1766" i="8"/>
  <c r="I1766" i="8" s="1"/>
  <c r="H1780" i="8"/>
  <c r="I1780" i="8" s="1"/>
  <c r="H1795" i="8"/>
  <c r="I1795" i="8" s="1"/>
  <c r="H1810" i="8"/>
  <c r="I1810" i="8" s="1"/>
  <c r="H1824" i="8"/>
  <c r="I1824" i="8" s="1"/>
  <c r="H1838" i="8"/>
  <c r="I1838" i="8" s="1"/>
  <c r="H1852" i="8"/>
  <c r="I1852" i="8" s="1"/>
  <c r="H1867" i="8"/>
  <c r="I1867" i="8" s="1"/>
  <c r="H1882" i="8"/>
  <c r="I1882" i="8" s="1"/>
  <c r="H1896" i="8"/>
  <c r="I1896" i="8" s="1"/>
  <c r="H1910" i="8"/>
  <c r="I1910" i="8" s="1"/>
  <c r="H1922" i="8"/>
  <c r="I1922" i="8" s="1"/>
  <c r="H1934" i="8"/>
  <c r="I1934" i="8" s="1"/>
  <c r="H1946" i="8"/>
  <c r="I1946" i="8" s="1"/>
  <c r="H1958" i="8"/>
  <c r="I1958" i="8" s="1"/>
  <c r="H1970" i="8"/>
  <c r="I1970" i="8" s="1"/>
  <c r="H1982" i="8"/>
  <c r="I1982" i="8" s="1"/>
  <c r="H1994" i="8"/>
  <c r="I1994" i="8" s="1"/>
  <c r="H2006" i="8"/>
  <c r="I2006" i="8" s="1"/>
  <c r="H2018" i="8"/>
  <c r="I2018" i="8" s="1"/>
  <c r="H2030" i="8"/>
  <c r="I2030" i="8" s="1"/>
  <c r="H2042" i="8"/>
  <c r="I2042" i="8" s="1"/>
  <c r="H2054" i="8"/>
  <c r="I2054" i="8" s="1"/>
  <c r="H2066" i="8"/>
  <c r="I2066" i="8" s="1"/>
  <c r="H2078" i="8"/>
  <c r="I2078" i="8" s="1"/>
  <c r="H2090" i="8"/>
  <c r="I2090" i="8" s="1"/>
  <c r="H2102" i="8"/>
  <c r="I2102" i="8" s="1"/>
  <c r="H2114" i="8"/>
  <c r="I2114" i="8" s="1"/>
  <c r="H2126" i="8"/>
  <c r="I2126" i="8" s="1"/>
  <c r="H2138" i="8"/>
  <c r="I2138" i="8" s="1"/>
  <c r="H2150" i="8"/>
  <c r="I2150" i="8" s="1"/>
  <c r="H2162" i="8"/>
  <c r="I2162" i="8" s="1"/>
  <c r="H2174" i="8"/>
  <c r="I2174" i="8" s="1"/>
  <c r="H2186" i="8"/>
  <c r="I2186" i="8" s="1"/>
  <c r="H2198" i="8"/>
  <c r="I2198" i="8" s="1"/>
  <c r="H2210" i="8"/>
  <c r="I2210" i="8" s="1"/>
  <c r="H2222" i="8"/>
  <c r="I2222" i="8" s="1"/>
  <c r="H2234" i="8"/>
  <c r="I2234" i="8" s="1"/>
  <c r="H2246" i="8"/>
  <c r="I2246" i="8" s="1"/>
  <c r="H2258" i="8"/>
  <c r="I2258" i="8" s="1"/>
  <c r="H2270" i="8"/>
  <c r="I2270" i="8" s="1"/>
  <c r="H2282" i="8"/>
  <c r="I2282" i="8" s="1"/>
  <c r="H2294" i="8"/>
  <c r="I2294" i="8" s="1"/>
  <c r="H2306" i="8"/>
  <c r="I2306" i="8" s="1"/>
  <c r="H2318" i="8"/>
  <c r="I2318" i="8" s="1"/>
  <c r="H2330" i="8"/>
  <c r="I2330" i="8" s="1"/>
  <c r="H2342" i="8"/>
  <c r="I2342" i="8" s="1"/>
  <c r="H2354" i="8"/>
  <c r="I2354" i="8" s="1"/>
  <c r="H2366" i="8"/>
  <c r="I2366" i="8" s="1"/>
  <c r="H2378" i="8"/>
  <c r="I2378" i="8" s="1"/>
  <c r="H96" i="8"/>
  <c r="I96" i="8" s="1"/>
  <c r="H194" i="8"/>
  <c r="I194" i="8" s="1"/>
  <c r="H335" i="8"/>
  <c r="I335" i="8" s="1"/>
  <c r="H433" i="8"/>
  <c r="I433" i="8" s="1"/>
  <c r="H530" i="8"/>
  <c r="I530" i="8" s="1"/>
  <c r="H639" i="8"/>
  <c r="I639" i="8" s="1"/>
  <c r="H717" i="8"/>
  <c r="I717" i="8" s="1"/>
  <c r="H818" i="8"/>
  <c r="I818" i="8" s="1"/>
  <c r="H895" i="8"/>
  <c r="I895" i="8" s="1"/>
  <c r="H958" i="8"/>
  <c r="I958" i="8" s="1"/>
  <c r="H1037" i="8"/>
  <c r="I1037" i="8" s="1"/>
  <c r="H1087" i="8"/>
  <c r="I1087" i="8" s="1"/>
  <c r="H1156" i="8"/>
  <c r="I1156" i="8" s="1"/>
  <c r="H97" i="8"/>
  <c r="I97" i="8" s="1"/>
  <c r="H195" i="8"/>
  <c r="I195" i="8" s="1"/>
  <c r="H336" i="8"/>
  <c r="I336" i="8" s="1"/>
  <c r="H434" i="8"/>
  <c r="I434" i="8" s="1"/>
  <c r="H565" i="8"/>
  <c r="I565" i="8" s="1"/>
  <c r="H643" i="8"/>
  <c r="I643" i="8" s="1"/>
  <c r="H718" i="8"/>
  <c r="I718" i="8" s="1"/>
  <c r="H819" i="8"/>
  <c r="I819" i="8" s="1"/>
  <c r="H897" i="8"/>
  <c r="I897" i="8" s="1"/>
  <c r="H982" i="8"/>
  <c r="I982" i="8" s="1"/>
  <c r="H1038" i="8"/>
  <c r="I1038" i="8" s="1"/>
  <c r="H98" i="8"/>
  <c r="I98" i="8" s="1"/>
  <c r="H435" i="8"/>
  <c r="I435" i="8" s="1"/>
  <c r="H746" i="8"/>
  <c r="I746" i="8" s="1"/>
  <c r="H983" i="8"/>
  <c r="I983" i="8" s="1"/>
  <c r="H1111" i="8"/>
  <c r="I1111" i="8" s="1"/>
  <c r="H1256" i="8"/>
  <c r="I1256" i="8" s="1"/>
  <c r="H1355" i="8"/>
  <c r="I1355" i="8" s="1"/>
  <c r="H1431" i="8"/>
  <c r="I1431" i="8" s="1"/>
  <c r="H1490" i="8"/>
  <c r="I1490" i="8" s="1"/>
  <c r="H1539" i="8"/>
  <c r="I1539" i="8" s="1"/>
  <c r="H1587" i="8"/>
  <c r="I1587" i="8" s="1"/>
  <c r="H1623" i="8"/>
  <c r="I1623" i="8" s="1"/>
  <c r="H1656" i="8"/>
  <c r="I1656" i="8" s="1"/>
  <c r="H1687" i="8"/>
  <c r="I1687" i="8" s="1"/>
  <c r="H1719" i="8"/>
  <c r="I1719" i="8" s="1"/>
  <c r="H1752" i="8"/>
  <c r="I1752" i="8" s="1"/>
  <c r="H1781" i="8"/>
  <c r="I1781" i="8" s="1"/>
  <c r="H1811" i="8"/>
  <c r="I1811" i="8" s="1"/>
  <c r="H1839" i="8"/>
  <c r="I1839" i="8" s="1"/>
  <c r="H1869" i="8"/>
  <c r="I1869" i="8" s="1"/>
  <c r="H1897" i="8"/>
  <c r="I1897" i="8" s="1"/>
  <c r="H1923" i="8"/>
  <c r="I1923" i="8" s="1"/>
  <c r="H1947" i="8"/>
  <c r="I1947" i="8" s="1"/>
  <c r="H1971" i="8"/>
  <c r="I1971" i="8" s="1"/>
  <c r="H1995" i="8"/>
  <c r="I1995" i="8" s="1"/>
  <c r="H2019" i="8"/>
  <c r="I2019" i="8" s="1"/>
  <c r="H2043" i="8"/>
  <c r="I2043" i="8" s="1"/>
  <c r="H2067" i="8"/>
  <c r="I2067" i="8" s="1"/>
  <c r="H2091" i="8"/>
  <c r="I2091" i="8" s="1"/>
  <c r="H2115" i="8"/>
  <c r="I2115" i="8" s="1"/>
  <c r="H2133" i="8"/>
  <c r="I2133" i="8" s="1"/>
  <c r="H2155" i="8"/>
  <c r="I2155" i="8" s="1"/>
  <c r="H2177" i="8"/>
  <c r="I2177" i="8" s="1"/>
  <c r="H2192" i="8"/>
  <c r="I2192" i="8" s="1"/>
  <c r="H2209" i="8"/>
  <c r="I2209" i="8" s="1"/>
  <c r="H2225" i="8"/>
  <c r="I2225" i="8" s="1"/>
  <c r="H2240" i="8"/>
  <c r="I2240" i="8" s="1"/>
  <c r="H2257" i="8"/>
  <c r="I2257" i="8" s="1"/>
  <c r="H2273" i="8"/>
  <c r="I2273" i="8" s="1"/>
  <c r="H2288" i="8"/>
  <c r="I2288" i="8" s="1"/>
  <c r="H2305" i="8"/>
  <c r="I2305" i="8" s="1"/>
  <c r="H2321" i="8"/>
  <c r="I2321" i="8" s="1"/>
  <c r="H2336" i="8"/>
  <c r="I2336" i="8" s="1"/>
  <c r="H2353" i="8"/>
  <c r="I2353" i="8" s="1"/>
  <c r="H2369" i="8"/>
  <c r="I2369" i="8" s="1"/>
  <c r="H2384" i="8"/>
  <c r="I2384" i="8" s="1"/>
  <c r="H2398" i="8"/>
  <c r="I2398" i="8" s="1"/>
  <c r="H2414" i="8"/>
  <c r="I2414" i="8" s="1"/>
  <c r="H2428" i="8"/>
  <c r="I2428" i="8" s="1"/>
  <c r="H2442" i="8"/>
  <c r="I2442" i="8" s="1"/>
  <c r="H2456" i="8"/>
  <c r="I2456" i="8" s="1"/>
  <c r="H2469" i="8"/>
  <c r="I2469" i="8" s="1"/>
  <c r="H2482" i="8"/>
  <c r="I2482" i="8" s="1"/>
  <c r="H2494" i="8"/>
  <c r="I2494" i="8" s="1"/>
  <c r="H2506" i="8"/>
  <c r="I2506" i="8" s="1"/>
  <c r="H2518" i="8"/>
  <c r="I2518" i="8" s="1"/>
  <c r="H2530" i="8"/>
  <c r="I2530" i="8" s="1"/>
  <c r="H2542" i="8"/>
  <c r="I2542" i="8" s="1"/>
  <c r="H2554" i="8"/>
  <c r="I2554" i="8" s="1"/>
  <c r="H2566" i="8"/>
  <c r="I2566" i="8" s="1"/>
  <c r="H2578" i="8"/>
  <c r="I2578" i="8" s="1"/>
  <c r="H2590" i="8"/>
  <c r="I2590" i="8" s="1"/>
  <c r="H2602" i="8"/>
  <c r="I2602" i="8" s="1"/>
  <c r="H2614" i="8"/>
  <c r="I2614" i="8" s="1"/>
  <c r="H2626" i="8"/>
  <c r="I2626" i="8" s="1"/>
  <c r="H2638" i="8"/>
  <c r="I2638" i="8" s="1"/>
  <c r="H2650" i="8"/>
  <c r="I2650" i="8" s="1"/>
  <c r="H2662" i="8"/>
  <c r="I2662" i="8" s="1"/>
  <c r="H2674" i="8"/>
  <c r="I2674" i="8" s="1"/>
  <c r="H2686" i="8"/>
  <c r="I2686" i="8" s="1"/>
  <c r="H2698" i="8"/>
  <c r="I2698" i="8" s="1"/>
  <c r="H2710" i="8"/>
  <c r="I2710" i="8" s="1"/>
  <c r="H2722" i="8"/>
  <c r="I2722" i="8" s="1"/>
  <c r="H2734" i="8"/>
  <c r="I2734" i="8" s="1"/>
  <c r="H2746" i="8"/>
  <c r="I2746" i="8" s="1"/>
  <c r="H2758" i="8"/>
  <c r="I2758" i="8" s="1"/>
  <c r="H2770" i="8"/>
  <c r="I2770" i="8" s="1"/>
  <c r="H2782" i="8"/>
  <c r="I2782" i="8" s="1"/>
  <c r="H2794" i="8"/>
  <c r="I2794" i="8" s="1"/>
  <c r="H2806" i="8"/>
  <c r="I2806" i="8" s="1"/>
  <c r="H2818" i="8"/>
  <c r="I2818" i="8" s="1"/>
  <c r="H2830" i="8"/>
  <c r="I2830" i="8" s="1"/>
  <c r="H2842" i="8"/>
  <c r="I2842" i="8" s="1"/>
  <c r="H2854" i="8"/>
  <c r="I2854" i="8" s="1"/>
  <c r="H2866" i="8"/>
  <c r="I2866" i="8" s="1"/>
  <c r="H99" i="8"/>
  <c r="I99" i="8" s="1"/>
  <c r="H479" i="8"/>
  <c r="I479" i="8" s="1"/>
  <c r="H747" i="8"/>
  <c r="I747" i="8" s="1"/>
  <c r="H984" i="8"/>
  <c r="I984" i="8" s="1"/>
  <c r="H1157" i="8"/>
  <c r="I1157" i="8" s="1"/>
  <c r="H1276" i="8"/>
  <c r="I1276" i="8" s="1"/>
  <c r="H1356" i="8"/>
  <c r="I1356" i="8" s="1"/>
  <c r="H1432" i="8"/>
  <c r="I1432" i="8" s="1"/>
  <c r="H1491" i="8"/>
  <c r="I1491" i="8" s="1"/>
  <c r="H1540" i="8"/>
  <c r="I1540" i="8" s="1"/>
  <c r="H1588" i="8"/>
  <c r="I1588" i="8" s="1"/>
  <c r="H1624" i="8"/>
  <c r="I1624" i="8" s="1"/>
  <c r="H1657" i="8"/>
  <c r="I1657" i="8" s="1"/>
  <c r="H1690" i="8"/>
  <c r="I1690" i="8" s="1"/>
  <c r="H1720" i="8"/>
  <c r="I1720" i="8" s="1"/>
  <c r="H1753" i="8"/>
  <c r="I1753" i="8" s="1"/>
  <c r="H1783" i="8"/>
  <c r="I1783" i="8" s="1"/>
  <c r="H1812" i="8"/>
  <c r="I1812" i="8" s="1"/>
  <c r="H1840" i="8"/>
  <c r="I1840" i="8" s="1"/>
  <c r="H1870" i="8"/>
  <c r="I1870" i="8" s="1"/>
  <c r="H1898" i="8"/>
  <c r="I1898" i="8" s="1"/>
  <c r="H1924" i="8"/>
  <c r="I1924" i="8" s="1"/>
  <c r="H1948" i="8"/>
  <c r="I1948" i="8" s="1"/>
  <c r="H1972" i="8"/>
  <c r="I1972" i="8" s="1"/>
  <c r="H1996" i="8"/>
  <c r="I1996" i="8" s="1"/>
  <c r="H2020" i="8"/>
  <c r="I2020" i="8" s="1"/>
  <c r="H2044" i="8"/>
  <c r="I2044" i="8" s="1"/>
  <c r="H143" i="8"/>
  <c r="I143" i="8" s="1"/>
  <c r="H480" i="8"/>
  <c r="I480" i="8" s="1"/>
  <c r="H751" i="8"/>
  <c r="I751" i="8" s="1"/>
  <c r="H985" i="8"/>
  <c r="I985" i="8" s="1"/>
  <c r="H1158" i="8"/>
  <c r="I1158" i="8" s="1"/>
  <c r="H1277" i="8"/>
  <c r="I1277" i="8" s="1"/>
  <c r="H1367" i="8"/>
  <c r="I1367" i="8" s="1"/>
  <c r="H1433" i="8"/>
  <c r="I1433" i="8" s="1"/>
  <c r="H1492" i="8"/>
  <c r="I1492" i="8" s="1"/>
  <c r="H1541" i="8"/>
  <c r="I1541" i="8" s="1"/>
  <c r="H1589" i="8"/>
  <c r="I1589" i="8" s="1"/>
  <c r="H1625" i="8"/>
  <c r="I1625" i="8" s="1"/>
  <c r="H1658" i="8"/>
  <c r="I1658" i="8" s="1"/>
  <c r="H1691" i="8"/>
  <c r="I1691" i="8" s="1"/>
  <c r="H1721" i="8"/>
  <c r="I1721" i="8" s="1"/>
  <c r="H1754" i="8"/>
  <c r="I1754" i="8" s="1"/>
  <c r="H1785" i="8"/>
  <c r="I1785" i="8" s="1"/>
  <c r="H1813" i="8"/>
  <c r="I1813" i="8" s="1"/>
  <c r="H1841" i="8"/>
  <c r="I1841" i="8" s="1"/>
  <c r="H1871" i="8"/>
  <c r="I1871" i="8" s="1"/>
  <c r="H1899" i="8"/>
  <c r="I1899" i="8" s="1"/>
  <c r="H1925" i="8"/>
  <c r="I1925" i="8" s="1"/>
  <c r="H1949" i="8"/>
  <c r="I1949" i="8" s="1"/>
  <c r="H1973" i="8"/>
  <c r="I1973" i="8" s="1"/>
  <c r="H1997" i="8"/>
  <c r="I1997" i="8" s="1"/>
  <c r="H2021" i="8"/>
  <c r="I2021" i="8" s="1"/>
  <c r="H2045" i="8"/>
  <c r="I2045" i="8" s="1"/>
  <c r="H2069" i="8"/>
  <c r="I2069" i="8" s="1"/>
  <c r="H2093" i="8"/>
  <c r="I2093" i="8" s="1"/>
  <c r="H2117" i="8"/>
  <c r="I2117" i="8" s="1"/>
  <c r="H2140" i="8"/>
  <c r="I2140" i="8" s="1"/>
  <c r="H2157" i="8"/>
  <c r="I2157" i="8" s="1"/>
  <c r="H2179" i="8"/>
  <c r="I2179" i="8" s="1"/>
  <c r="H2194" i="8"/>
  <c r="I2194" i="8" s="1"/>
  <c r="H2212" i="8"/>
  <c r="I2212" i="8" s="1"/>
  <c r="H2227" i="8"/>
  <c r="I2227" i="8" s="1"/>
  <c r="H2242" i="8"/>
  <c r="I2242" i="8" s="1"/>
  <c r="H2260" i="8"/>
  <c r="I2260" i="8" s="1"/>
  <c r="H2275" i="8"/>
  <c r="I2275" i="8" s="1"/>
  <c r="H2290" i="8"/>
  <c r="I2290" i="8" s="1"/>
  <c r="H2308" i="8"/>
  <c r="I2308" i="8" s="1"/>
  <c r="H2323" i="8"/>
  <c r="I2323" i="8" s="1"/>
  <c r="H2338" i="8"/>
  <c r="I2338" i="8" s="1"/>
  <c r="H2356" i="8"/>
  <c r="I2356" i="8" s="1"/>
  <c r="H2371" i="8"/>
  <c r="I2371" i="8" s="1"/>
  <c r="H2386" i="8"/>
  <c r="I2386" i="8" s="1"/>
  <c r="H2402" i="8"/>
  <c r="I2402" i="8" s="1"/>
  <c r="H2416" i="8"/>
  <c r="I2416" i="8" s="1"/>
  <c r="H2430" i="8"/>
  <c r="I2430" i="8" s="1"/>
  <c r="H2444" i="8"/>
  <c r="I2444" i="8" s="1"/>
  <c r="H2458" i="8"/>
  <c r="I2458" i="8" s="1"/>
  <c r="H2472" i="8"/>
  <c r="I2472" i="8" s="1"/>
  <c r="H2484" i="8"/>
  <c r="I2484" i="8" s="1"/>
  <c r="H2496" i="8"/>
  <c r="I2496" i="8" s="1"/>
  <c r="H2508" i="8"/>
  <c r="I2508" i="8" s="1"/>
  <c r="H2520" i="8"/>
  <c r="I2520" i="8" s="1"/>
  <c r="H2532" i="8"/>
  <c r="I2532" i="8" s="1"/>
  <c r="H2544" i="8"/>
  <c r="I2544" i="8" s="1"/>
  <c r="H2556" i="8"/>
  <c r="I2556" i="8" s="1"/>
  <c r="H2568" i="8"/>
  <c r="I2568" i="8" s="1"/>
  <c r="H2580" i="8"/>
  <c r="I2580" i="8" s="1"/>
  <c r="H2592" i="8"/>
  <c r="I2592" i="8" s="1"/>
  <c r="H2604" i="8"/>
  <c r="I2604" i="8" s="1"/>
  <c r="H2616" i="8"/>
  <c r="I2616" i="8" s="1"/>
  <c r="H2628" i="8"/>
  <c r="I2628" i="8" s="1"/>
  <c r="H2640" i="8"/>
  <c r="I2640" i="8" s="1"/>
  <c r="H2652" i="8"/>
  <c r="I2652" i="8" s="1"/>
  <c r="H2664" i="8"/>
  <c r="I2664" i="8" s="1"/>
  <c r="H2676" i="8"/>
  <c r="I2676" i="8" s="1"/>
  <c r="H2688" i="8"/>
  <c r="I2688" i="8" s="1"/>
  <c r="H2700" i="8"/>
  <c r="I2700" i="8" s="1"/>
  <c r="H2712" i="8"/>
  <c r="I2712" i="8" s="1"/>
  <c r="H2724" i="8"/>
  <c r="I2724" i="8" s="1"/>
  <c r="H2736" i="8"/>
  <c r="I2736" i="8" s="1"/>
  <c r="H2748" i="8"/>
  <c r="I2748" i="8" s="1"/>
  <c r="H2760" i="8"/>
  <c r="I2760" i="8" s="1"/>
  <c r="H2772" i="8"/>
  <c r="I2772" i="8" s="1"/>
  <c r="H2784" i="8"/>
  <c r="I2784" i="8" s="1"/>
  <c r="H2796" i="8"/>
  <c r="I2796" i="8" s="1"/>
  <c r="H2808" i="8"/>
  <c r="I2808" i="8" s="1"/>
  <c r="H2820" i="8"/>
  <c r="I2820" i="8" s="1"/>
  <c r="H2832" i="8"/>
  <c r="I2832" i="8" s="1"/>
  <c r="H2844" i="8"/>
  <c r="I2844" i="8" s="1"/>
  <c r="H2856" i="8"/>
  <c r="I2856" i="8" s="1"/>
  <c r="H2868" i="8"/>
  <c r="I2868" i="8" s="1"/>
  <c r="H2880" i="8"/>
  <c r="I2880" i="8" s="1"/>
  <c r="H2892" i="8"/>
  <c r="I2892" i="8" s="1"/>
  <c r="H144" i="8"/>
  <c r="I144" i="8" s="1"/>
  <c r="H481" i="8"/>
  <c r="I481" i="8" s="1"/>
  <c r="H753" i="8"/>
  <c r="I753" i="8" s="1"/>
  <c r="H986" i="8"/>
  <c r="I986" i="8" s="1"/>
  <c r="H1159" i="8"/>
  <c r="I1159" i="8" s="1"/>
  <c r="H1278" i="8"/>
  <c r="I1278" i="8" s="1"/>
  <c r="H1368" i="8"/>
  <c r="I1368" i="8" s="1"/>
  <c r="H1441" i="8"/>
  <c r="I1441" i="8" s="1"/>
  <c r="H1493" i="8"/>
  <c r="I1493" i="8" s="1"/>
  <c r="H1547" i="8"/>
  <c r="I1547" i="8" s="1"/>
  <c r="H1595" i="8"/>
  <c r="I1595" i="8" s="1"/>
  <c r="H1627" i="8"/>
  <c r="I1627" i="8" s="1"/>
  <c r="H1659" i="8"/>
  <c r="I1659" i="8" s="1"/>
  <c r="H1692" i="8"/>
  <c r="I1692" i="8" s="1"/>
  <c r="H1723" i="8"/>
  <c r="I1723" i="8" s="1"/>
  <c r="H1755" i="8"/>
  <c r="I1755" i="8" s="1"/>
  <c r="H1786" i="8"/>
  <c r="I1786" i="8" s="1"/>
  <c r="H1814" i="8"/>
  <c r="I1814" i="8" s="1"/>
  <c r="H1843" i="8"/>
  <c r="I1843" i="8" s="1"/>
  <c r="H1872" i="8"/>
  <c r="I1872" i="8" s="1"/>
  <c r="H1900" i="8"/>
  <c r="I1900" i="8" s="1"/>
  <c r="H1926" i="8"/>
  <c r="I1926" i="8" s="1"/>
  <c r="H1950" i="8"/>
  <c r="I1950" i="8" s="1"/>
  <c r="H1974" i="8"/>
  <c r="I1974" i="8" s="1"/>
  <c r="H1998" i="8"/>
  <c r="I1998" i="8" s="1"/>
  <c r="H2022" i="8"/>
  <c r="I2022" i="8" s="1"/>
  <c r="H2046" i="8"/>
  <c r="I2046" i="8" s="1"/>
  <c r="H2070" i="8"/>
  <c r="I2070" i="8" s="1"/>
  <c r="H2094" i="8"/>
  <c r="I2094" i="8" s="1"/>
  <c r="H2118" i="8"/>
  <c r="I2118" i="8" s="1"/>
  <c r="H2141" i="8"/>
  <c r="I2141" i="8" s="1"/>
  <c r="H2163" i="8"/>
  <c r="I2163" i="8" s="1"/>
  <c r="H2180" i="8"/>
  <c r="I2180" i="8" s="1"/>
  <c r="H2197" i="8"/>
  <c r="I2197" i="8" s="1"/>
  <c r="H2213" i="8"/>
  <c r="I2213" i="8" s="1"/>
  <c r="H2228" i="8"/>
  <c r="I2228" i="8" s="1"/>
  <c r="H2245" i="8"/>
  <c r="I2245" i="8" s="1"/>
  <c r="H2261" i="8"/>
  <c r="I2261" i="8" s="1"/>
  <c r="H2276" i="8"/>
  <c r="I2276" i="8" s="1"/>
  <c r="H2293" i="8"/>
  <c r="I2293" i="8" s="1"/>
  <c r="H2309" i="8"/>
  <c r="I2309" i="8" s="1"/>
  <c r="H2324" i="8"/>
  <c r="I2324" i="8" s="1"/>
  <c r="H2341" i="8"/>
  <c r="I2341" i="8" s="1"/>
  <c r="H2357" i="8"/>
  <c r="I2357" i="8" s="1"/>
  <c r="H2372" i="8"/>
  <c r="I2372" i="8" s="1"/>
  <c r="H2389" i="8"/>
  <c r="I2389" i="8" s="1"/>
  <c r="H2403" i="8"/>
  <c r="I2403" i="8" s="1"/>
  <c r="H2417" i="8"/>
  <c r="I2417" i="8" s="1"/>
  <c r="H2431" i="8"/>
  <c r="I2431" i="8" s="1"/>
  <c r="H2445" i="8"/>
  <c r="I2445" i="8" s="1"/>
  <c r="H2460" i="8"/>
  <c r="I2460" i="8" s="1"/>
  <c r="H2473" i="8"/>
  <c r="I2473" i="8" s="1"/>
  <c r="H2485" i="8"/>
  <c r="I2485" i="8" s="1"/>
  <c r="H2497" i="8"/>
  <c r="I2497" i="8" s="1"/>
  <c r="H2509" i="8"/>
  <c r="I2509" i="8" s="1"/>
  <c r="H2521" i="8"/>
  <c r="I2521" i="8" s="1"/>
  <c r="H2533" i="8"/>
  <c r="I2533" i="8" s="1"/>
  <c r="H2545" i="8"/>
  <c r="I2545" i="8" s="1"/>
  <c r="H2557" i="8"/>
  <c r="I2557" i="8" s="1"/>
  <c r="H2569" i="8"/>
  <c r="I2569" i="8" s="1"/>
  <c r="H2581" i="8"/>
  <c r="I2581" i="8" s="1"/>
  <c r="H2593" i="8"/>
  <c r="I2593" i="8" s="1"/>
  <c r="H2605" i="8"/>
  <c r="I2605" i="8" s="1"/>
  <c r="H2617" i="8"/>
  <c r="I2617" i="8" s="1"/>
  <c r="H2629" i="8"/>
  <c r="I2629" i="8" s="1"/>
  <c r="H2641" i="8"/>
  <c r="I2641" i="8" s="1"/>
  <c r="H2653" i="8"/>
  <c r="I2653" i="8" s="1"/>
  <c r="H2665" i="8"/>
  <c r="I2665" i="8" s="1"/>
  <c r="H2677" i="8"/>
  <c r="I2677" i="8" s="1"/>
  <c r="H2689" i="8"/>
  <c r="I2689" i="8" s="1"/>
  <c r="H2701" i="8"/>
  <c r="I2701" i="8" s="1"/>
  <c r="H2713" i="8"/>
  <c r="I2713" i="8" s="1"/>
  <c r="H2725" i="8"/>
  <c r="I2725" i="8" s="1"/>
  <c r="H2737" i="8"/>
  <c r="I2737" i="8" s="1"/>
  <c r="H2749" i="8"/>
  <c r="I2749" i="8" s="1"/>
  <c r="H2761" i="8"/>
  <c r="I2761" i="8" s="1"/>
  <c r="H2773" i="8"/>
  <c r="I2773" i="8" s="1"/>
  <c r="H2785" i="8"/>
  <c r="I2785" i="8" s="1"/>
  <c r="H2797" i="8"/>
  <c r="I2797" i="8" s="1"/>
  <c r="H2809" i="8"/>
  <c r="I2809" i="8" s="1"/>
  <c r="H2821" i="8"/>
  <c r="I2821" i="8" s="1"/>
  <c r="H2833" i="8"/>
  <c r="I2833" i="8" s="1"/>
  <c r="H2845" i="8"/>
  <c r="I2845" i="8" s="1"/>
  <c r="H2857" i="8"/>
  <c r="I2857" i="8" s="1"/>
  <c r="H2869" i="8"/>
  <c r="I2869" i="8" s="1"/>
  <c r="H2881" i="8"/>
  <c r="I2881" i="8" s="1"/>
  <c r="H239" i="8"/>
  <c r="I239" i="8" s="1"/>
  <c r="H566" i="8"/>
  <c r="I566" i="8" s="1"/>
  <c r="H823" i="8"/>
  <c r="I823" i="8" s="1"/>
  <c r="H1039" i="8"/>
  <c r="I1039" i="8" s="1"/>
  <c r="H1160" i="8"/>
  <c r="I1160" i="8" s="1"/>
  <c r="H1279" i="8"/>
  <c r="I1279" i="8" s="1"/>
  <c r="H1369" i="8"/>
  <c r="I1369" i="8" s="1"/>
  <c r="H1442" i="8"/>
  <c r="I1442" i="8" s="1"/>
  <c r="H1501" i="8"/>
  <c r="I1501" i="8" s="1"/>
  <c r="H1549" i="8"/>
  <c r="I1549" i="8" s="1"/>
  <c r="H1596" i="8"/>
  <c r="I1596" i="8" s="1"/>
  <c r="H1630" i="8"/>
  <c r="I1630" i="8" s="1"/>
  <c r="H1660" i="8"/>
  <c r="I1660" i="8" s="1"/>
  <c r="H1693" i="8"/>
  <c r="I1693" i="8" s="1"/>
  <c r="H1726" i="8"/>
  <c r="I1726" i="8" s="1"/>
  <c r="H1756" i="8"/>
  <c r="I1756" i="8" s="1"/>
  <c r="H1787" i="8"/>
  <c r="I1787" i="8" s="1"/>
  <c r="H1815" i="8"/>
  <c r="I1815" i="8" s="1"/>
  <c r="H1845" i="8"/>
  <c r="I1845" i="8" s="1"/>
  <c r="H1873" i="8"/>
  <c r="I1873" i="8" s="1"/>
  <c r="H1901" i="8"/>
  <c r="I1901" i="8" s="1"/>
  <c r="H1927" i="8"/>
  <c r="I1927" i="8" s="1"/>
  <c r="H1951" i="8"/>
  <c r="I1951" i="8" s="1"/>
  <c r="H1975" i="8"/>
  <c r="I1975" i="8" s="1"/>
  <c r="H1999" i="8"/>
  <c r="I1999" i="8" s="1"/>
  <c r="H2023" i="8"/>
  <c r="I2023" i="8" s="1"/>
  <c r="H2047" i="8"/>
  <c r="I2047" i="8" s="1"/>
  <c r="H2071" i="8"/>
  <c r="I2071" i="8" s="1"/>
  <c r="H2095" i="8"/>
  <c r="I2095" i="8" s="1"/>
  <c r="H2119" i="8"/>
  <c r="I2119" i="8" s="1"/>
  <c r="H2142" i="8"/>
  <c r="I2142" i="8" s="1"/>
  <c r="H2164" i="8"/>
  <c r="I2164" i="8" s="1"/>
  <c r="H2181" i="8"/>
  <c r="I2181" i="8" s="1"/>
  <c r="H2199" i="8"/>
  <c r="I2199" i="8" s="1"/>
  <c r="H2214" i="8"/>
  <c r="I2214" i="8" s="1"/>
  <c r="H2229" i="8"/>
  <c r="I2229" i="8" s="1"/>
  <c r="H2247" i="8"/>
  <c r="I2247" i="8" s="1"/>
  <c r="H2262" i="8"/>
  <c r="I2262" i="8" s="1"/>
  <c r="H2277" i="8"/>
  <c r="I2277" i="8" s="1"/>
  <c r="H2295" i="8"/>
  <c r="I2295" i="8" s="1"/>
  <c r="H2310" i="8"/>
  <c r="I2310" i="8" s="1"/>
  <c r="H2325" i="8"/>
  <c r="I2325" i="8" s="1"/>
  <c r="H2343" i="8"/>
  <c r="I2343" i="8" s="1"/>
  <c r="H2358" i="8"/>
  <c r="I2358" i="8" s="1"/>
  <c r="H2373" i="8"/>
  <c r="I2373" i="8" s="1"/>
  <c r="H2390" i="8"/>
  <c r="I2390" i="8" s="1"/>
  <c r="H2404" i="8"/>
  <c r="I2404" i="8" s="1"/>
  <c r="H2418" i="8"/>
  <c r="I2418" i="8" s="1"/>
  <c r="H2432" i="8"/>
  <c r="I2432" i="8" s="1"/>
  <c r="H2446" i="8"/>
  <c r="I2446" i="8" s="1"/>
  <c r="H2461" i="8"/>
  <c r="I2461" i="8" s="1"/>
  <c r="H2474" i="8"/>
  <c r="I2474" i="8" s="1"/>
  <c r="H2486" i="8"/>
  <c r="I2486" i="8" s="1"/>
  <c r="H2498" i="8"/>
  <c r="I2498" i="8" s="1"/>
  <c r="H2510" i="8"/>
  <c r="I2510" i="8" s="1"/>
  <c r="H2522" i="8"/>
  <c r="I2522" i="8" s="1"/>
  <c r="H2534" i="8"/>
  <c r="I2534" i="8" s="1"/>
  <c r="H2546" i="8"/>
  <c r="I2546" i="8" s="1"/>
  <c r="H2558" i="8"/>
  <c r="I2558" i="8" s="1"/>
  <c r="H2570" i="8"/>
  <c r="I2570" i="8" s="1"/>
  <c r="H2582" i="8"/>
  <c r="I2582" i="8" s="1"/>
  <c r="H2594" i="8"/>
  <c r="I2594" i="8" s="1"/>
  <c r="H2606" i="8"/>
  <c r="I2606" i="8" s="1"/>
  <c r="H2618" i="8"/>
  <c r="I2618" i="8" s="1"/>
  <c r="H2630" i="8"/>
  <c r="I2630" i="8" s="1"/>
  <c r="H2642" i="8"/>
  <c r="I2642" i="8" s="1"/>
  <c r="H2654" i="8"/>
  <c r="I2654" i="8" s="1"/>
  <c r="H2666" i="8"/>
  <c r="I2666" i="8" s="1"/>
  <c r="H2678" i="8"/>
  <c r="I2678" i="8" s="1"/>
  <c r="H2690" i="8"/>
  <c r="I2690" i="8" s="1"/>
  <c r="H2702" i="8"/>
  <c r="I2702" i="8" s="1"/>
  <c r="H2714" i="8"/>
  <c r="I2714" i="8" s="1"/>
  <c r="H2726" i="8"/>
  <c r="I2726" i="8" s="1"/>
  <c r="H2738" i="8"/>
  <c r="I2738" i="8" s="1"/>
  <c r="H2750" i="8"/>
  <c r="I2750" i="8" s="1"/>
  <c r="H2762" i="8"/>
  <c r="I2762" i="8" s="1"/>
  <c r="H2774" i="8"/>
  <c r="I2774" i="8" s="1"/>
  <c r="H2786" i="8"/>
  <c r="I2786" i="8" s="1"/>
  <c r="H2798" i="8"/>
  <c r="I2798" i="8" s="1"/>
  <c r="H2810" i="8"/>
  <c r="I2810" i="8" s="1"/>
  <c r="H2822" i="8"/>
  <c r="I2822" i="8" s="1"/>
  <c r="H2834" i="8"/>
  <c r="I2834" i="8" s="1"/>
  <c r="H2846" i="8"/>
  <c r="I2846" i="8" s="1"/>
  <c r="H2858" i="8"/>
  <c r="I2858" i="8" s="1"/>
  <c r="H241" i="8"/>
  <c r="I241" i="8" s="1"/>
  <c r="H573" i="8"/>
  <c r="I573" i="8" s="1"/>
  <c r="H826" i="8"/>
  <c r="I826" i="8" s="1"/>
  <c r="H1060" i="8"/>
  <c r="I1060" i="8" s="1"/>
  <c r="H1206" i="8"/>
  <c r="I1206" i="8" s="1"/>
  <c r="H1320" i="8"/>
  <c r="I1320" i="8" s="1"/>
  <c r="H1398" i="8"/>
  <c r="I1398" i="8" s="1"/>
  <c r="H1457" i="8"/>
  <c r="I1457" i="8" s="1"/>
  <c r="H1515" i="8"/>
  <c r="I1515" i="8" s="1"/>
  <c r="H1563" i="8"/>
  <c r="I1563" i="8" s="1"/>
  <c r="H1608" i="8"/>
  <c r="I1608" i="8" s="1"/>
  <c r="H1639" i="8"/>
  <c r="I1639" i="8" s="1"/>
  <c r="H1671" i="8"/>
  <c r="I1671" i="8" s="1"/>
  <c r="H1704" i="8"/>
  <c r="I1704" i="8" s="1"/>
  <c r="H1735" i="8"/>
  <c r="I1735" i="8" s="1"/>
  <c r="H1767" i="8"/>
  <c r="I1767" i="8" s="1"/>
  <c r="H1797" i="8"/>
  <c r="I1797" i="8" s="1"/>
  <c r="H1825" i="8"/>
  <c r="I1825" i="8" s="1"/>
  <c r="H1853" i="8"/>
  <c r="I1853" i="8" s="1"/>
  <c r="H1883" i="8"/>
  <c r="I1883" i="8" s="1"/>
  <c r="H1911" i="8"/>
  <c r="I1911" i="8" s="1"/>
  <c r="H1935" i="8"/>
  <c r="I1935" i="8" s="1"/>
  <c r="H1959" i="8"/>
  <c r="I1959" i="8" s="1"/>
  <c r="H1983" i="8"/>
  <c r="I1983" i="8" s="1"/>
  <c r="H2007" i="8"/>
  <c r="I2007" i="8" s="1"/>
  <c r="H2031" i="8"/>
  <c r="I2031" i="8" s="1"/>
  <c r="H2055" i="8"/>
  <c r="I2055" i="8" s="1"/>
  <c r="H2079" i="8"/>
  <c r="I2079" i="8" s="1"/>
  <c r="H2103" i="8"/>
  <c r="I2103" i="8" s="1"/>
  <c r="H2127" i="8"/>
  <c r="I2127" i="8" s="1"/>
  <c r="H2144" i="8"/>
  <c r="I2144" i="8" s="1"/>
  <c r="H2166" i="8"/>
  <c r="I2166" i="8" s="1"/>
  <c r="H2185" i="8"/>
  <c r="I2185" i="8" s="1"/>
  <c r="H2201" i="8"/>
  <c r="I2201" i="8" s="1"/>
  <c r="H2216" i="8"/>
  <c r="I2216" i="8" s="1"/>
  <c r="H2233" i="8"/>
  <c r="I2233" i="8" s="1"/>
  <c r="H2249" i="8"/>
  <c r="I2249" i="8" s="1"/>
  <c r="H2264" i="8"/>
  <c r="I2264" i="8" s="1"/>
  <c r="H2281" i="8"/>
  <c r="I2281" i="8" s="1"/>
  <c r="H2297" i="8"/>
  <c r="I2297" i="8" s="1"/>
  <c r="H2312" i="8"/>
  <c r="I2312" i="8" s="1"/>
  <c r="H2329" i="8"/>
  <c r="I2329" i="8" s="1"/>
  <c r="H2345" i="8"/>
  <c r="I2345" i="8" s="1"/>
  <c r="H2360" i="8"/>
  <c r="I2360" i="8" s="1"/>
  <c r="H2377" i="8"/>
  <c r="I2377" i="8" s="1"/>
  <c r="H2392" i="8"/>
  <c r="I2392" i="8" s="1"/>
  <c r="H2406" i="8"/>
  <c r="I2406" i="8" s="1"/>
  <c r="H2420" i="8"/>
  <c r="I2420" i="8" s="1"/>
  <c r="H2434" i="8"/>
  <c r="I2434" i="8" s="1"/>
  <c r="H2450" i="8"/>
  <c r="I2450" i="8" s="1"/>
  <c r="H2463" i="8"/>
  <c r="I2463" i="8" s="1"/>
  <c r="H2476" i="8"/>
  <c r="I2476" i="8" s="1"/>
  <c r="H2488" i="8"/>
  <c r="I2488" i="8" s="1"/>
  <c r="H2500" i="8"/>
  <c r="I2500" i="8" s="1"/>
  <c r="H2512" i="8"/>
  <c r="I2512" i="8" s="1"/>
  <c r="H2524" i="8"/>
  <c r="I2524" i="8" s="1"/>
  <c r="H2536" i="8"/>
  <c r="I2536" i="8" s="1"/>
  <c r="H2548" i="8"/>
  <c r="I2548" i="8" s="1"/>
  <c r="H2560" i="8"/>
  <c r="I2560" i="8" s="1"/>
  <c r="H2572" i="8"/>
  <c r="I2572" i="8" s="1"/>
  <c r="H2584" i="8"/>
  <c r="I2584" i="8" s="1"/>
  <c r="H2596" i="8"/>
  <c r="I2596" i="8" s="1"/>
  <c r="H2608" i="8"/>
  <c r="I2608" i="8" s="1"/>
  <c r="H2620" i="8"/>
  <c r="I2620" i="8" s="1"/>
  <c r="H2632" i="8"/>
  <c r="I2632" i="8" s="1"/>
  <c r="H2644" i="8"/>
  <c r="I2644" i="8" s="1"/>
  <c r="H2656" i="8"/>
  <c r="I2656" i="8" s="1"/>
  <c r="H2668" i="8"/>
  <c r="I2668" i="8" s="1"/>
  <c r="H2680" i="8"/>
  <c r="I2680" i="8" s="1"/>
  <c r="H2692" i="8"/>
  <c r="I2692" i="8" s="1"/>
  <c r="H2704" i="8"/>
  <c r="I2704" i="8" s="1"/>
  <c r="H2716" i="8"/>
  <c r="I2716" i="8" s="1"/>
  <c r="H2728" i="8"/>
  <c r="I2728" i="8" s="1"/>
  <c r="H2740" i="8"/>
  <c r="I2740" i="8" s="1"/>
  <c r="H2752" i="8"/>
  <c r="I2752" i="8" s="1"/>
  <c r="H2764" i="8"/>
  <c r="I2764" i="8" s="1"/>
  <c r="H242" i="8"/>
  <c r="I242" i="8" s="1"/>
  <c r="H574" i="8"/>
  <c r="I574" i="8" s="1"/>
  <c r="H854" i="8"/>
  <c r="I854" i="8" s="1"/>
  <c r="H1061" i="8"/>
  <c r="I1061" i="8" s="1"/>
  <c r="H1207" i="8"/>
  <c r="I1207" i="8" s="1"/>
  <c r="H1321" i="8"/>
  <c r="I1321" i="8" s="1"/>
  <c r="H1399" i="8"/>
  <c r="I1399" i="8" s="1"/>
  <c r="H1465" i="8"/>
  <c r="I1465" i="8" s="1"/>
  <c r="H1516" i="8"/>
  <c r="I1516" i="8" s="1"/>
  <c r="H1564" i="8"/>
  <c r="I1564" i="8" s="1"/>
  <c r="H1609" i="8"/>
  <c r="I1609" i="8" s="1"/>
  <c r="H1642" i="8"/>
  <c r="I1642" i="8" s="1"/>
  <c r="H1672" i="8"/>
  <c r="I1672" i="8" s="1"/>
  <c r="H1705" i="8"/>
  <c r="I1705" i="8" s="1"/>
  <c r="H1738" i="8"/>
  <c r="I1738" i="8" s="1"/>
  <c r="H1768" i="8"/>
  <c r="I1768" i="8" s="1"/>
  <c r="H1798" i="8"/>
  <c r="I1798" i="8" s="1"/>
  <c r="H1826" i="8"/>
  <c r="I1826" i="8" s="1"/>
  <c r="H1855" i="8"/>
  <c r="I1855" i="8" s="1"/>
  <c r="H1884" i="8"/>
  <c r="I1884" i="8" s="1"/>
  <c r="H1912" i="8"/>
  <c r="I1912" i="8" s="1"/>
  <c r="H1936" i="8"/>
  <c r="I1936" i="8" s="1"/>
  <c r="H1960" i="8"/>
  <c r="I1960" i="8" s="1"/>
  <c r="H1984" i="8"/>
  <c r="I1984" i="8" s="1"/>
  <c r="H2008" i="8"/>
  <c r="I2008" i="8" s="1"/>
  <c r="H2032" i="8"/>
  <c r="I2032" i="8" s="1"/>
  <c r="H2056" i="8"/>
  <c r="I2056" i="8" s="1"/>
  <c r="H2080" i="8"/>
  <c r="I2080" i="8" s="1"/>
  <c r="H2104" i="8"/>
  <c r="I2104" i="8" s="1"/>
  <c r="H2128" i="8"/>
  <c r="I2128" i="8" s="1"/>
  <c r="H2145" i="8"/>
  <c r="I2145" i="8" s="1"/>
  <c r="H2167" i="8"/>
  <c r="I2167" i="8" s="1"/>
  <c r="H2187" i="8"/>
  <c r="I2187" i="8" s="1"/>
  <c r="H2202" i="8"/>
  <c r="I2202" i="8" s="1"/>
  <c r="H2217" i="8"/>
  <c r="I2217" i="8" s="1"/>
  <c r="H2235" i="8"/>
  <c r="I2235" i="8" s="1"/>
  <c r="H2250" i="8"/>
  <c r="I2250" i="8" s="1"/>
  <c r="H2265" i="8"/>
  <c r="I2265" i="8" s="1"/>
  <c r="H2283" i="8"/>
  <c r="I2283" i="8" s="1"/>
  <c r="H2298" i="8"/>
  <c r="I2298" i="8" s="1"/>
  <c r="H2313" i="8"/>
  <c r="I2313" i="8" s="1"/>
  <c r="H2331" i="8"/>
  <c r="I2331" i="8" s="1"/>
  <c r="H2346" i="8"/>
  <c r="I2346" i="8" s="1"/>
  <c r="H240" i="8"/>
  <c r="I240" i="8" s="1"/>
  <c r="H924" i="8"/>
  <c r="I924" i="8" s="1"/>
  <c r="H1230" i="8"/>
  <c r="I1230" i="8" s="1"/>
  <c r="H1466" i="8"/>
  <c r="I1466" i="8" s="1"/>
  <c r="H1573" i="8"/>
  <c r="I1573" i="8" s="1"/>
  <c r="H1661" i="8"/>
  <c r="I1661" i="8" s="1"/>
  <c r="H1740" i="8"/>
  <c r="I1740" i="8" s="1"/>
  <c r="H1802" i="8"/>
  <c r="I1802" i="8" s="1"/>
  <c r="H1885" i="8"/>
  <c r="I1885" i="8" s="1"/>
  <c r="H1939" i="8"/>
  <c r="I1939" i="8" s="1"/>
  <c r="H2000" i="8"/>
  <c r="I2000" i="8" s="1"/>
  <c r="H2058" i="8"/>
  <c r="I2058" i="8" s="1"/>
  <c r="H2106" i="8"/>
  <c r="I2106" i="8" s="1"/>
  <c r="H2152" i="8"/>
  <c r="I2152" i="8" s="1"/>
  <c r="H2189" i="8"/>
  <c r="I2189" i="8" s="1"/>
  <c r="H2221" i="8"/>
  <c r="I2221" i="8" s="1"/>
  <c r="H2252" i="8"/>
  <c r="I2252" i="8" s="1"/>
  <c r="H2285" i="8"/>
  <c r="I2285" i="8" s="1"/>
  <c r="H2317" i="8"/>
  <c r="I2317" i="8" s="1"/>
  <c r="H2348" i="8"/>
  <c r="I2348" i="8" s="1"/>
  <c r="H2379" i="8"/>
  <c r="I2379" i="8" s="1"/>
  <c r="H2401" i="8"/>
  <c r="I2401" i="8" s="1"/>
  <c r="H2426" i="8"/>
  <c r="I2426" i="8" s="1"/>
  <c r="H2452" i="8"/>
  <c r="I2452" i="8" s="1"/>
  <c r="H2475" i="8"/>
  <c r="I2475" i="8" s="1"/>
  <c r="H2493" i="8"/>
  <c r="I2493" i="8" s="1"/>
  <c r="H2515" i="8"/>
  <c r="I2515" i="8" s="1"/>
  <c r="H2537" i="8"/>
  <c r="I2537" i="8" s="1"/>
  <c r="H2555" i="8"/>
  <c r="I2555" i="8" s="1"/>
  <c r="H2576" i="8"/>
  <c r="I2576" i="8" s="1"/>
  <c r="H2598" i="8"/>
  <c r="I2598" i="8" s="1"/>
  <c r="H2619" i="8"/>
  <c r="I2619" i="8" s="1"/>
  <c r="H2637" i="8"/>
  <c r="I2637" i="8" s="1"/>
  <c r="H2659" i="8"/>
  <c r="I2659" i="8" s="1"/>
  <c r="H2681" i="8"/>
  <c r="I2681" i="8" s="1"/>
  <c r="H2699" i="8"/>
  <c r="I2699" i="8" s="1"/>
  <c r="H2720" i="8"/>
  <c r="I2720" i="8" s="1"/>
  <c r="H2742" i="8"/>
  <c r="I2742" i="8" s="1"/>
  <c r="H2763" i="8"/>
  <c r="I2763" i="8" s="1"/>
  <c r="H2780" i="8"/>
  <c r="I2780" i="8" s="1"/>
  <c r="H2800" i="8"/>
  <c r="I2800" i="8" s="1"/>
  <c r="H2816" i="8"/>
  <c r="I2816" i="8" s="1"/>
  <c r="H2836" i="8"/>
  <c r="I2836" i="8" s="1"/>
  <c r="H2852" i="8"/>
  <c r="I2852" i="8" s="1"/>
  <c r="H2871" i="8"/>
  <c r="I2871" i="8" s="1"/>
  <c r="H2885" i="8"/>
  <c r="I2885" i="8" s="1"/>
  <c r="H2898" i="8"/>
  <c r="I2898" i="8" s="1"/>
  <c r="H2910" i="8"/>
  <c r="I2910" i="8" s="1"/>
  <c r="H2922" i="8"/>
  <c r="I2922" i="8" s="1"/>
  <c r="H2934" i="8"/>
  <c r="I2934" i="8" s="1"/>
  <c r="H2946" i="8"/>
  <c r="I2946" i="8" s="1"/>
  <c r="H2958" i="8"/>
  <c r="I2958" i="8" s="1"/>
  <c r="H2970" i="8"/>
  <c r="I2970" i="8" s="1"/>
  <c r="H2982" i="8"/>
  <c r="I2982" i="8" s="1"/>
  <c r="H2994" i="8"/>
  <c r="I2994" i="8" s="1"/>
  <c r="H3006" i="8"/>
  <c r="I3006" i="8" s="1"/>
  <c r="H3018" i="8"/>
  <c r="I3018" i="8" s="1"/>
  <c r="H3030" i="8"/>
  <c r="I3030" i="8" s="1"/>
  <c r="H3042" i="8"/>
  <c r="I3042" i="8" s="1"/>
  <c r="H3054" i="8"/>
  <c r="I3054" i="8" s="1"/>
  <c r="H3066" i="8"/>
  <c r="I3066" i="8" s="1"/>
  <c r="H3078" i="8"/>
  <c r="I3078" i="8" s="1"/>
  <c r="H3090" i="8"/>
  <c r="I3090" i="8" s="1"/>
  <c r="H3102" i="8"/>
  <c r="I3102" i="8" s="1"/>
  <c r="H3114" i="8"/>
  <c r="I3114" i="8" s="1"/>
  <c r="H3126" i="8"/>
  <c r="I3126" i="8" s="1"/>
  <c r="H3138" i="8"/>
  <c r="I3138" i="8" s="1"/>
  <c r="H3150" i="8"/>
  <c r="I3150" i="8" s="1"/>
  <c r="H3162" i="8"/>
  <c r="I3162" i="8" s="1"/>
  <c r="H3174" i="8"/>
  <c r="I3174" i="8" s="1"/>
  <c r="H3186" i="8"/>
  <c r="I3186" i="8" s="1"/>
  <c r="H3198" i="8"/>
  <c r="I3198" i="8" s="1"/>
  <c r="H3210" i="8"/>
  <c r="I3210" i="8" s="1"/>
  <c r="H3222" i="8"/>
  <c r="I3222" i="8" s="1"/>
  <c r="H3234" i="8"/>
  <c r="I3234" i="8" s="1"/>
  <c r="H3246" i="8"/>
  <c r="I3246" i="8" s="1"/>
  <c r="H3258" i="8"/>
  <c r="I3258" i="8" s="1"/>
  <c r="H3270" i="8"/>
  <c r="I3270" i="8" s="1"/>
  <c r="H3282" i="8"/>
  <c r="I3282" i="8" s="1"/>
  <c r="H3294" i="8"/>
  <c r="I3294" i="8" s="1"/>
  <c r="H3306" i="8"/>
  <c r="I3306" i="8" s="1"/>
  <c r="H3318" i="8"/>
  <c r="I3318" i="8" s="1"/>
  <c r="H3330" i="8"/>
  <c r="I3330" i="8" s="1"/>
  <c r="H3342" i="8"/>
  <c r="I3342" i="8" s="1"/>
  <c r="H3354" i="8"/>
  <c r="I3354" i="8" s="1"/>
  <c r="H337" i="8"/>
  <c r="I337" i="8" s="1"/>
  <c r="H925" i="8"/>
  <c r="I925" i="8" s="1"/>
  <c r="H1280" i="8"/>
  <c r="I1280" i="8" s="1"/>
  <c r="H1467" i="8"/>
  <c r="I1467" i="8" s="1"/>
  <c r="H1574" i="8"/>
  <c r="I1574" i="8" s="1"/>
  <c r="H1673" i="8"/>
  <c r="I1673" i="8" s="1"/>
  <c r="H1741" i="8"/>
  <c r="I1741" i="8" s="1"/>
  <c r="H1816" i="8"/>
  <c r="I1816" i="8" s="1"/>
  <c r="H1886" i="8"/>
  <c r="I1886" i="8" s="1"/>
  <c r="H1940" i="8"/>
  <c r="I1940" i="8" s="1"/>
  <c r="H2009" i="8"/>
  <c r="I2009" i="8" s="1"/>
  <c r="H2059" i="8"/>
  <c r="I2059" i="8" s="1"/>
  <c r="H2107" i="8"/>
  <c r="I2107" i="8" s="1"/>
  <c r="H2153" i="8"/>
  <c r="I2153" i="8" s="1"/>
  <c r="H2190" i="8"/>
  <c r="I2190" i="8" s="1"/>
  <c r="H2223" i="8"/>
  <c r="I2223" i="8" s="1"/>
  <c r="H2253" i="8"/>
  <c r="I2253" i="8" s="1"/>
  <c r="H2286" i="8"/>
  <c r="I2286" i="8" s="1"/>
  <c r="H2319" i="8"/>
  <c r="I2319" i="8" s="1"/>
  <c r="H2349" i="8"/>
  <c r="I2349" i="8" s="1"/>
  <c r="H2380" i="8"/>
  <c r="I2380" i="8" s="1"/>
  <c r="H2405" i="8"/>
  <c r="I2405" i="8" s="1"/>
  <c r="H2427" i="8"/>
  <c r="I2427" i="8" s="1"/>
  <c r="H2453" i="8"/>
  <c r="I2453" i="8" s="1"/>
  <c r="H2477" i="8"/>
  <c r="I2477" i="8" s="1"/>
  <c r="H2495" i="8"/>
  <c r="I2495" i="8" s="1"/>
  <c r="H2516" i="8"/>
  <c r="I2516" i="8" s="1"/>
  <c r="H2538" i="8"/>
  <c r="I2538" i="8" s="1"/>
  <c r="H2559" i="8"/>
  <c r="I2559" i="8" s="1"/>
  <c r="H2577" i="8"/>
  <c r="I2577" i="8" s="1"/>
  <c r="H2599" i="8"/>
  <c r="I2599" i="8" s="1"/>
  <c r="H2621" i="8"/>
  <c r="I2621" i="8" s="1"/>
  <c r="H2639" i="8"/>
  <c r="I2639" i="8" s="1"/>
  <c r="H2660" i="8"/>
  <c r="I2660" i="8" s="1"/>
  <c r="H2682" i="8"/>
  <c r="I2682" i="8" s="1"/>
  <c r="H2703" i="8"/>
  <c r="I2703" i="8" s="1"/>
  <c r="H2721" i="8"/>
  <c r="I2721" i="8" s="1"/>
  <c r="H2743" i="8"/>
  <c r="I2743" i="8" s="1"/>
  <c r="H2765" i="8"/>
  <c r="I2765" i="8" s="1"/>
  <c r="H2781" i="8"/>
  <c r="I2781" i="8" s="1"/>
  <c r="H2801" i="8"/>
  <c r="I2801" i="8" s="1"/>
  <c r="H2817" i="8"/>
  <c r="I2817" i="8" s="1"/>
  <c r="H2837" i="8"/>
  <c r="I2837" i="8" s="1"/>
  <c r="H2853" i="8"/>
  <c r="I2853" i="8" s="1"/>
  <c r="H2872" i="8"/>
  <c r="I2872" i="8" s="1"/>
  <c r="H2886" i="8"/>
  <c r="I2886" i="8" s="1"/>
  <c r="H2899" i="8"/>
  <c r="I2899" i="8" s="1"/>
  <c r="H2911" i="8"/>
  <c r="I2911" i="8" s="1"/>
  <c r="H2923" i="8"/>
  <c r="I2923" i="8" s="1"/>
  <c r="H2935" i="8"/>
  <c r="I2935" i="8" s="1"/>
  <c r="H2947" i="8"/>
  <c r="I2947" i="8" s="1"/>
  <c r="H2959" i="8"/>
  <c r="I2959" i="8" s="1"/>
  <c r="H2971" i="8"/>
  <c r="I2971" i="8" s="1"/>
  <c r="H2983" i="8"/>
  <c r="I2983" i="8" s="1"/>
  <c r="H2995" i="8"/>
  <c r="I2995" i="8" s="1"/>
  <c r="H3007" i="8"/>
  <c r="I3007" i="8" s="1"/>
  <c r="H3019" i="8"/>
  <c r="I3019" i="8" s="1"/>
  <c r="H3031" i="8"/>
  <c r="I3031" i="8" s="1"/>
  <c r="H3043" i="8"/>
  <c r="I3043" i="8" s="1"/>
  <c r="H3055" i="8"/>
  <c r="I3055" i="8" s="1"/>
  <c r="H3067" i="8"/>
  <c r="I3067" i="8" s="1"/>
  <c r="H3079" i="8"/>
  <c r="I3079" i="8" s="1"/>
  <c r="H3091" i="8"/>
  <c r="I3091" i="8" s="1"/>
  <c r="H3103" i="8"/>
  <c r="I3103" i="8" s="1"/>
  <c r="H3115" i="8"/>
  <c r="I3115" i="8" s="1"/>
  <c r="H3127" i="8"/>
  <c r="I3127" i="8" s="1"/>
  <c r="H3139" i="8"/>
  <c r="I3139" i="8" s="1"/>
  <c r="H3151" i="8"/>
  <c r="I3151" i="8" s="1"/>
  <c r="H3163" i="8"/>
  <c r="I3163" i="8" s="1"/>
  <c r="H3175" i="8"/>
  <c r="I3175" i="8" s="1"/>
  <c r="H3187" i="8"/>
  <c r="I3187" i="8" s="1"/>
  <c r="H3199" i="8"/>
  <c r="I3199" i="8" s="1"/>
  <c r="H3211" i="8"/>
  <c r="I3211" i="8" s="1"/>
  <c r="H3223" i="8"/>
  <c r="I3223" i="8" s="1"/>
  <c r="H3235" i="8"/>
  <c r="I3235" i="8" s="1"/>
  <c r="H3247" i="8"/>
  <c r="I3247" i="8" s="1"/>
  <c r="H3259" i="8"/>
  <c r="I3259" i="8" s="1"/>
  <c r="H3271" i="8"/>
  <c r="I3271" i="8" s="1"/>
  <c r="H3283" i="8"/>
  <c r="I3283" i="8" s="1"/>
  <c r="H3295" i="8"/>
  <c r="I3295" i="8" s="1"/>
  <c r="H3307" i="8"/>
  <c r="I3307" i="8" s="1"/>
  <c r="H3319" i="8"/>
  <c r="I3319" i="8" s="1"/>
  <c r="H3331" i="8"/>
  <c r="I3331" i="8" s="1"/>
  <c r="H3343" i="8"/>
  <c r="I3343" i="8" s="1"/>
  <c r="H3355" i="8"/>
  <c r="I3355" i="8" s="1"/>
  <c r="H338" i="8"/>
  <c r="I338" i="8" s="1"/>
  <c r="H926" i="8"/>
  <c r="I926" i="8" s="1"/>
  <c r="H1323" i="8"/>
  <c r="I1323" i="8" s="1"/>
  <c r="H1468" i="8"/>
  <c r="I1468" i="8" s="1"/>
  <c r="H1597" i="8"/>
  <c r="I1597" i="8" s="1"/>
  <c r="H1675" i="8"/>
  <c r="I1675" i="8" s="1"/>
  <c r="H1742" i="8"/>
  <c r="I1742" i="8" s="1"/>
  <c r="H1827" i="8"/>
  <c r="I1827" i="8" s="1"/>
  <c r="H1887" i="8"/>
  <c r="I1887" i="8" s="1"/>
  <c r="H1952" i="8"/>
  <c r="I1952" i="8" s="1"/>
  <c r="H2010" i="8"/>
  <c r="I2010" i="8" s="1"/>
  <c r="H2060" i="8"/>
  <c r="I2060" i="8" s="1"/>
  <c r="H2108" i="8"/>
  <c r="I2108" i="8" s="1"/>
  <c r="H2154" i="8"/>
  <c r="I2154" i="8" s="1"/>
  <c r="H2191" i="8"/>
  <c r="I2191" i="8" s="1"/>
  <c r="H2224" i="8"/>
  <c r="I2224" i="8" s="1"/>
  <c r="H2254" i="8"/>
  <c r="I2254" i="8" s="1"/>
  <c r="H2287" i="8"/>
  <c r="I2287" i="8" s="1"/>
  <c r="H2320" i="8"/>
  <c r="I2320" i="8" s="1"/>
  <c r="H2350" i="8"/>
  <c r="I2350" i="8" s="1"/>
  <c r="H2381" i="8"/>
  <c r="I2381" i="8" s="1"/>
  <c r="H2407" i="8"/>
  <c r="I2407" i="8" s="1"/>
  <c r="H2429" i="8"/>
  <c r="I2429" i="8" s="1"/>
  <c r="H2454" i="8"/>
  <c r="I2454" i="8" s="1"/>
  <c r="H2478" i="8"/>
  <c r="I2478" i="8" s="1"/>
  <c r="H2499" i="8"/>
  <c r="I2499" i="8" s="1"/>
  <c r="H2517" i="8"/>
  <c r="I2517" i="8" s="1"/>
  <c r="H2539" i="8"/>
  <c r="I2539" i="8" s="1"/>
  <c r="H2561" i="8"/>
  <c r="I2561" i="8" s="1"/>
  <c r="H2579" i="8"/>
  <c r="I2579" i="8" s="1"/>
  <c r="H2600" i="8"/>
  <c r="I2600" i="8" s="1"/>
  <c r="H2622" i="8"/>
  <c r="I2622" i="8" s="1"/>
  <c r="H2643" i="8"/>
  <c r="I2643" i="8" s="1"/>
  <c r="H2661" i="8"/>
  <c r="I2661" i="8" s="1"/>
  <c r="H2683" i="8"/>
  <c r="I2683" i="8" s="1"/>
  <c r="H2705" i="8"/>
  <c r="I2705" i="8" s="1"/>
  <c r="H2723" i="8"/>
  <c r="I2723" i="8" s="1"/>
  <c r="H2744" i="8"/>
  <c r="I2744" i="8" s="1"/>
  <c r="H2766" i="8"/>
  <c r="I2766" i="8" s="1"/>
  <c r="H2783" i="8"/>
  <c r="I2783" i="8" s="1"/>
  <c r="H2802" i="8"/>
  <c r="I2802" i="8" s="1"/>
  <c r="H2819" i="8"/>
  <c r="I2819" i="8" s="1"/>
  <c r="H2838" i="8"/>
  <c r="I2838" i="8" s="1"/>
  <c r="H2855" i="8"/>
  <c r="I2855" i="8" s="1"/>
  <c r="H2873" i="8"/>
  <c r="I2873" i="8" s="1"/>
  <c r="H2887" i="8"/>
  <c r="I2887" i="8" s="1"/>
  <c r="H2900" i="8"/>
  <c r="I2900" i="8" s="1"/>
  <c r="H2912" i="8"/>
  <c r="I2912" i="8" s="1"/>
  <c r="H2924" i="8"/>
  <c r="I2924" i="8" s="1"/>
  <c r="H2936" i="8"/>
  <c r="I2936" i="8" s="1"/>
  <c r="H2948" i="8"/>
  <c r="I2948" i="8" s="1"/>
  <c r="H2960" i="8"/>
  <c r="I2960" i="8" s="1"/>
  <c r="H2972" i="8"/>
  <c r="I2972" i="8" s="1"/>
  <c r="H2984" i="8"/>
  <c r="I2984" i="8" s="1"/>
  <c r="H2996" i="8"/>
  <c r="I2996" i="8" s="1"/>
  <c r="H3008" i="8"/>
  <c r="I3008" i="8" s="1"/>
  <c r="H3020" i="8"/>
  <c r="I3020" i="8" s="1"/>
  <c r="H3032" i="8"/>
  <c r="I3032" i="8" s="1"/>
  <c r="H3044" i="8"/>
  <c r="I3044" i="8" s="1"/>
  <c r="H3056" i="8"/>
  <c r="I3056" i="8" s="1"/>
  <c r="H3068" i="8"/>
  <c r="I3068" i="8" s="1"/>
  <c r="H3080" i="8"/>
  <c r="I3080" i="8" s="1"/>
  <c r="H3092" i="8"/>
  <c r="I3092" i="8" s="1"/>
  <c r="H3104" i="8"/>
  <c r="I3104" i="8" s="1"/>
  <c r="H3116" i="8"/>
  <c r="I3116" i="8" s="1"/>
  <c r="H3128" i="8"/>
  <c r="I3128" i="8" s="1"/>
  <c r="H3140" i="8"/>
  <c r="I3140" i="8" s="1"/>
  <c r="H3152" i="8"/>
  <c r="I3152" i="8" s="1"/>
  <c r="H3164" i="8"/>
  <c r="I3164" i="8" s="1"/>
  <c r="H3176" i="8"/>
  <c r="I3176" i="8" s="1"/>
  <c r="H3188" i="8"/>
  <c r="I3188" i="8" s="1"/>
  <c r="H3200" i="8"/>
  <c r="I3200" i="8" s="1"/>
  <c r="H3212" i="8"/>
  <c r="I3212" i="8" s="1"/>
  <c r="H3224" i="8"/>
  <c r="I3224" i="8" s="1"/>
  <c r="H3236" i="8"/>
  <c r="I3236" i="8" s="1"/>
  <c r="H3248" i="8"/>
  <c r="I3248" i="8" s="1"/>
  <c r="H3260" i="8"/>
  <c r="I3260" i="8" s="1"/>
  <c r="H3272" i="8"/>
  <c r="I3272" i="8" s="1"/>
  <c r="H3284" i="8"/>
  <c r="I3284" i="8" s="1"/>
  <c r="H3296" i="8"/>
  <c r="I3296" i="8" s="1"/>
  <c r="H3308" i="8"/>
  <c r="I3308" i="8" s="1"/>
  <c r="H3320" i="8"/>
  <c r="I3320" i="8" s="1"/>
  <c r="H3332" i="8"/>
  <c r="I3332" i="8" s="1"/>
  <c r="H3344" i="8"/>
  <c r="I3344" i="8" s="1"/>
  <c r="H3356" i="8"/>
  <c r="I3356" i="8" s="1"/>
  <c r="H3368" i="8"/>
  <c r="I3368" i="8" s="1"/>
  <c r="H3380" i="8"/>
  <c r="I3380" i="8" s="1"/>
  <c r="H339" i="8"/>
  <c r="I339" i="8" s="1"/>
  <c r="H1040" i="8"/>
  <c r="I1040" i="8" s="1"/>
  <c r="H1324" i="8"/>
  <c r="I1324" i="8" s="1"/>
  <c r="H1469" i="8"/>
  <c r="I1469" i="8" s="1"/>
  <c r="H1610" i="8"/>
  <c r="I1610" i="8" s="1"/>
  <c r="H1678" i="8"/>
  <c r="I1678" i="8" s="1"/>
  <c r="H1757" i="8"/>
  <c r="I1757" i="8" s="1"/>
  <c r="H1828" i="8"/>
  <c r="I1828" i="8" s="1"/>
  <c r="H1888" i="8"/>
  <c r="I1888" i="8" s="1"/>
  <c r="H1961" i="8"/>
  <c r="I1961" i="8" s="1"/>
  <c r="H2011" i="8"/>
  <c r="I2011" i="8" s="1"/>
  <c r="H2068" i="8"/>
  <c r="I2068" i="8" s="1"/>
  <c r="H2116" i="8"/>
  <c r="I2116" i="8" s="1"/>
  <c r="H2156" i="8"/>
  <c r="I2156" i="8" s="1"/>
  <c r="H2193" i="8"/>
  <c r="I2193" i="8" s="1"/>
  <c r="H2226" i="8"/>
  <c r="I2226" i="8" s="1"/>
  <c r="H2259" i="8"/>
  <c r="I2259" i="8" s="1"/>
  <c r="H2289" i="8"/>
  <c r="I2289" i="8" s="1"/>
  <c r="H2322" i="8"/>
  <c r="I2322" i="8" s="1"/>
  <c r="H2355" i="8"/>
  <c r="I2355" i="8" s="1"/>
  <c r="H2382" i="8"/>
  <c r="I2382" i="8" s="1"/>
  <c r="H2408" i="8"/>
  <c r="I2408" i="8" s="1"/>
  <c r="H2433" i="8"/>
  <c r="I2433" i="8" s="1"/>
  <c r="H2455" i="8"/>
  <c r="I2455" i="8" s="1"/>
  <c r="H2479" i="8"/>
  <c r="I2479" i="8" s="1"/>
  <c r="H2501" i="8"/>
  <c r="I2501" i="8" s="1"/>
  <c r="H2519" i="8"/>
  <c r="I2519" i="8" s="1"/>
  <c r="H2540" i="8"/>
  <c r="I2540" i="8" s="1"/>
  <c r="H2562" i="8"/>
  <c r="I2562" i="8" s="1"/>
  <c r="H2583" i="8"/>
  <c r="I2583" i="8" s="1"/>
  <c r="H2601" i="8"/>
  <c r="I2601" i="8" s="1"/>
  <c r="H2623" i="8"/>
  <c r="I2623" i="8" s="1"/>
  <c r="H2645" i="8"/>
  <c r="I2645" i="8" s="1"/>
  <c r="H2663" i="8"/>
  <c r="I2663" i="8" s="1"/>
  <c r="H2684" i="8"/>
  <c r="I2684" i="8" s="1"/>
  <c r="H2706" i="8"/>
  <c r="I2706" i="8" s="1"/>
  <c r="H2727" i="8"/>
  <c r="I2727" i="8" s="1"/>
  <c r="H2745" i="8"/>
  <c r="I2745" i="8" s="1"/>
  <c r="H2767" i="8"/>
  <c r="I2767" i="8" s="1"/>
  <c r="H2787" i="8"/>
  <c r="I2787" i="8" s="1"/>
  <c r="H2803" i="8"/>
  <c r="I2803" i="8" s="1"/>
  <c r="H2823" i="8"/>
  <c r="I2823" i="8" s="1"/>
  <c r="H2839" i="8"/>
  <c r="I2839" i="8" s="1"/>
  <c r="H2859" i="8"/>
  <c r="I2859" i="8" s="1"/>
  <c r="H2874" i="8"/>
  <c r="I2874" i="8" s="1"/>
  <c r="H2888" i="8"/>
  <c r="I2888" i="8" s="1"/>
  <c r="H2901" i="8"/>
  <c r="I2901" i="8" s="1"/>
  <c r="H2913" i="8"/>
  <c r="I2913" i="8" s="1"/>
  <c r="H2925" i="8"/>
  <c r="I2925" i="8" s="1"/>
  <c r="H2937" i="8"/>
  <c r="I2937" i="8" s="1"/>
  <c r="H2949" i="8"/>
  <c r="I2949" i="8" s="1"/>
  <c r="H2961" i="8"/>
  <c r="I2961" i="8" s="1"/>
  <c r="H2973" i="8"/>
  <c r="I2973" i="8" s="1"/>
  <c r="H2985" i="8"/>
  <c r="I2985" i="8" s="1"/>
  <c r="H2997" i="8"/>
  <c r="I2997" i="8" s="1"/>
  <c r="H3009" i="8"/>
  <c r="I3009" i="8" s="1"/>
  <c r="H3021" i="8"/>
  <c r="I3021" i="8" s="1"/>
  <c r="H3033" i="8"/>
  <c r="I3033" i="8" s="1"/>
  <c r="H3045" i="8"/>
  <c r="I3045" i="8" s="1"/>
  <c r="H3057" i="8"/>
  <c r="I3057" i="8" s="1"/>
  <c r="H3069" i="8"/>
  <c r="I3069" i="8" s="1"/>
  <c r="H3081" i="8"/>
  <c r="I3081" i="8" s="1"/>
  <c r="H3093" i="8"/>
  <c r="I3093" i="8" s="1"/>
  <c r="H3105" i="8"/>
  <c r="I3105" i="8" s="1"/>
  <c r="H3117" i="8"/>
  <c r="I3117" i="8" s="1"/>
  <c r="H3129" i="8"/>
  <c r="I3129" i="8" s="1"/>
  <c r="H3141" i="8"/>
  <c r="I3141" i="8" s="1"/>
  <c r="H3153" i="8"/>
  <c r="I3153" i="8" s="1"/>
  <c r="H3165" i="8"/>
  <c r="I3165" i="8" s="1"/>
  <c r="H3177" i="8"/>
  <c r="I3177" i="8" s="1"/>
  <c r="H3189" i="8"/>
  <c r="I3189" i="8" s="1"/>
  <c r="H3201" i="8"/>
  <c r="I3201" i="8" s="1"/>
  <c r="H3213" i="8"/>
  <c r="I3213" i="8" s="1"/>
  <c r="H3225" i="8"/>
  <c r="I3225" i="8" s="1"/>
  <c r="H3237" i="8"/>
  <c r="I3237" i="8" s="1"/>
  <c r="H3249" i="8"/>
  <c r="I3249" i="8" s="1"/>
  <c r="H3261" i="8"/>
  <c r="I3261" i="8" s="1"/>
  <c r="H3273" i="8"/>
  <c r="I3273" i="8" s="1"/>
  <c r="H3285" i="8"/>
  <c r="I3285" i="8" s="1"/>
  <c r="H3297" i="8"/>
  <c r="I3297" i="8" s="1"/>
  <c r="H3309" i="8"/>
  <c r="I3309" i="8" s="1"/>
  <c r="H3321" i="8"/>
  <c r="I3321" i="8" s="1"/>
  <c r="H3333" i="8"/>
  <c r="I3333" i="8" s="1"/>
  <c r="H3345" i="8"/>
  <c r="I3345" i="8" s="1"/>
  <c r="H3357" i="8"/>
  <c r="I3357" i="8" s="1"/>
  <c r="H3369" i="8"/>
  <c r="I3369" i="8" s="1"/>
  <c r="H383" i="8"/>
  <c r="I383" i="8" s="1"/>
  <c r="H1088" i="8"/>
  <c r="I1088" i="8" s="1"/>
  <c r="H1335" i="8"/>
  <c r="I1335" i="8" s="1"/>
  <c r="H1502" i="8"/>
  <c r="I1502" i="8" s="1"/>
  <c r="H1611" i="8"/>
  <c r="I1611" i="8" s="1"/>
  <c r="H1679" i="8"/>
  <c r="I1679" i="8" s="1"/>
  <c r="H1769" i="8"/>
  <c r="I1769" i="8" s="1"/>
  <c r="H1829" i="8"/>
  <c r="I1829" i="8" s="1"/>
  <c r="H1903" i="8"/>
  <c r="I1903" i="8" s="1"/>
  <c r="H1962" i="8"/>
  <c r="I1962" i="8" s="1"/>
  <c r="H2012" i="8"/>
  <c r="I2012" i="8" s="1"/>
  <c r="H2072" i="8"/>
  <c r="I2072" i="8" s="1"/>
  <c r="H2120" i="8"/>
  <c r="I2120" i="8" s="1"/>
  <c r="H2165" i="8"/>
  <c r="I2165" i="8" s="1"/>
  <c r="H2200" i="8"/>
  <c r="I2200" i="8" s="1"/>
  <c r="H2230" i="8"/>
  <c r="I2230" i="8" s="1"/>
  <c r="H2263" i="8"/>
  <c r="I2263" i="8" s="1"/>
  <c r="H2296" i="8"/>
  <c r="I2296" i="8" s="1"/>
  <c r="H2326" i="8"/>
  <c r="I2326" i="8" s="1"/>
  <c r="H2359" i="8"/>
  <c r="I2359" i="8" s="1"/>
  <c r="H2383" i="8"/>
  <c r="I2383" i="8" s="1"/>
  <c r="H2409" i="8"/>
  <c r="I2409" i="8" s="1"/>
  <c r="H2437" i="8"/>
  <c r="I2437" i="8" s="1"/>
  <c r="H2457" i="8"/>
  <c r="I2457" i="8" s="1"/>
  <c r="H2480" i="8"/>
  <c r="I2480" i="8" s="1"/>
  <c r="H2502" i="8"/>
  <c r="I2502" i="8" s="1"/>
  <c r="H2523" i="8"/>
  <c r="I2523" i="8" s="1"/>
  <c r="H2541" i="8"/>
  <c r="I2541" i="8" s="1"/>
  <c r="H2563" i="8"/>
  <c r="I2563" i="8" s="1"/>
  <c r="H2585" i="8"/>
  <c r="I2585" i="8" s="1"/>
  <c r="H2603" i="8"/>
  <c r="I2603" i="8" s="1"/>
  <c r="H2624" i="8"/>
  <c r="I2624" i="8" s="1"/>
  <c r="H2646" i="8"/>
  <c r="I2646" i="8" s="1"/>
  <c r="H2667" i="8"/>
  <c r="I2667" i="8" s="1"/>
  <c r="H2685" i="8"/>
  <c r="I2685" i="8" s="1"/>
  <c r="H2707" i="8"/>
  <c r="I2707" i="8" s="1"/>
  <c r="H2729" i="8"/>
  <c r="I2729" i="8" s="1"/>
  <c r="H2747" i="8"/>
  <c r="I2747" i="8" s="1"/>
  <c r="H2768" i="8"/>
  <c r="I2768" i="8" s="1"/>
  <c r="H2788" i="8"/>
  <c r="I2788" i="8" s="1"/>
  <c r="H2804" i="8"/>
  <c r="I2804" i="8" s="1"/>
  <c r="H2824" i="8"/>
  <c r="I2824" i="8" s="1"/>
  <c r="H2840" i="8"/>
  <c r="I2840" i="8" s="1"/>
  <c r="H2860" i="8"/>
  <c r="I2860" i="8" s="1"/>
  <c r="H2875" i="8"/>
  <c r="I2875" i="8" s="1"/>
  <c r="H2889" i="8"/>
  <c r="I2889" i="8" s="1"/>
  <c r="H2902" i="8"/>
  <c r="I2902" i="8" s="1"/>
  <c r="H2914" i="8"/>
  <c r="I2914" i="8" s="1"/>
  <c r="H2926" i="8"/>
  <c r="I2926" i="8" s="1"/>
  <c r="H2938" i="8"/>
  <c r="I2938" i="8" s="1"/>
  <c r="H2950" i="8"/>
  <c r="I2950" i="8" s="1"/>
  <c r="H2962" i="8"/>
  <c r="I2962" i="8" s="1"/>
  <c r="H2974" i="8"/>
  <c r="I2974" i="8" s="1"/>
  <c r="H2986" i="8"/>
  <c r="I2986" i="8" s="1"/>
  <c r="H2998" i="8"/>
  <c r="I2998" i="8" s="1"/>
  <c r="H3010" i="8"/>
  <c r="I3010" i="8" s="1"/>
  <c r="H3022" i="8"/>
  <c r="I3022" i="8" s="1"/>
  <c r="H3034" i="8"/>
  <c r="I3034" i="8" s="1"/>
  <c r="H3046" i="8"/>
  <c r="I3046" i="8" s="1"/>
  <c r="H567" i="8"/>
  <c r="I567" i="8" s="1"/>
  <c r="H1108" i="8"/>
  <c r="I1108" i="8" s="1"/>
  <c r="H1336" i="8"/>
  <c r="I1336" i="8" s="1"/>
  <c r="H1517" i="8"/>
  <c r="I1517" i="8" s="1"/>
  <c r="H1612" i="8"/>
  <c r="I1612" i="8" s="1"/>
  <c r="H1694" i="8"/>
  <c r="I1694" i="8" s="1"/>
  <c r="H1771" i="8"/>
  <c r="I1771" i="8" s="1"/>
  <c r="H1831" i="8"/>
  <c r="I1831" i="8" s="1"/>
  <c r="H1913" i="8"/>
  <c r="I1913" i="8" s="1"/>
  <c r="H1963" i="8"/>
  <c r="I1963" i="8" s="1"/>
  <c r="H2024" i="8"/>
  <c r="I2024" i="8" s="1"/>
  <c r="H2081" i="8"/>
  <c r="I2081" i="8" s="1"/>
  <c r="H2129" i="8"/>
  <c r="I2129" i="8" s="1"/>
  <c r="H2168" i="8"/>
  <c r="I2168" i="8" s="1"/>
  <c r="H2203" i="8"/>
  <c r="I2203" i="8" s="1"/>
  <c r="H2236" i="8"/>
  <c r="I2236" i="8" s="1"/>
  <c r="H2266" i="8"/>
  <c r="I2266" i="8" s="1"/>
  <c r="H2299" i="8"/>
  <c r="I2299" i="8" s="1"/>
  <c r="H2332" i="8"/>
  <c r="I2332" i="8" s="1"/>
  <c r="H2361" i="8"/>
  <c r="I2361" i="8" s="1"/>
  <c r="H2385" i="8"/>
  <c r="I2385" i="8" s="1"/>
  <c r="H2410" i="8"/>
  <c r="I2410" i="8" s="1"/>
  <c r="H2438" i="8"/>
  <c r="I2438" i="8" s="1"/>
  <c r="H2462" i="8"/>
  <c r="I2462" i="8" s="1"/>
  <c r="H2481" i="8"/>
  <c r="I2481" i="8" s="1"/>
  <c r="H2503" i="8"/>
  <c r="I2503" i="8" s="1"/>
  <c r="H2525" i="8"/>
  <c r="I2525" i="8" s="1"/>
  <c r="H2543" i="8"/>
  <c r="I2543" i="8" s="1"/>
  <c r="H2564" i="8"/>
  <c r="I2564" i="8" s="1"/>
  <c r="H2586" i="8"/>
  <c r="I2586" i="8" s="1"/>
  <c r="H2607" i="8"/>
  <c r="I2607" i="8" s="1"/>
  <c r="H2625" i="8"/>
  <c r="I2625" i="8" s="1"/>
  <c r="H2647" i="8"/>
  <c r="I2647" i="8" s="1"/>
  <c r="H2669" i="8"/>
  <c r="I2669" i="8" s="1"/>
  <c r="H2687" i="8"/>
  <c r="I2687" i="8" s="1"/>
  <c r="H2708" i="8"/>
  <c r="I2708" i="8" s="1"/>
  <c r="H2730" i="8"/>
  <c r="I2730" i="8" s="1"/>
  <c r="H2751" i="8"/>
  <c r="I2751" i="8" s="1"/>
  <c r="H2769" i="8"/>
  <c r="I2769" i="8" s="1"/>
  <c r="H2789" i="8"/>
  <c r="I2789" i="8" s="1"/>
  <c r="H2805" i="8"/>
  <c r="I2805" i="8" s="1"/>
  <c r="H2825" i="8"/>
  <c r="I2825" i="8" s="1"/>
  <c r="H2841" i="8"/>
  <c r="I2841" i="8" s="1"/>
  <c r="H2861" i="8"/>
  <c r="I2861" i="8" s="1"/>
  <c r="H2876" i="8"/>
  <c r="I2876" i="8" s="1"/>
  <c r="H2890" i="8"/>
  <c r="I2890" i="8" s="1"/>
  <c r="H2903" i="8"/>
  <c r="I2903" i="8" s="1"/>
  <c r="H2915" i="8"/>
  <c r="I2915" i="8" s="1"/>
  <c r="H2927" i="8"/>
  <c r="I2927" i="8" s="1"/>
  <c r="H2939" i="8"/>
  <c r="I2939" i="8" s="1"/>
  <c r="H2951" i="8"/>
  <c r="I2951" i="8" s="1"/>
  <c r="H2963" i="8"/>
  <c r="I2963" i="8" s="1"/>
  <c r="H2975" i="8"/>
  <c r="I2975" i="8" s="1"/>
  <c r="H2987" i="8"/>
  <c r="I2987" i="8" s="1"/>
  <c r="H2999" i="8"/>
  <c r="I2999" i="8" s="1"/>
  <c r="H3011" i="8"/>
  <c r="I3011" i="8" s="1"/>
  <c r="H3023" i="8"/>
  <c r="I3023" i="8" s="1"/>
  <c r="H3035" i="8"/>
  <c r="I3035" i="8" s="1"/>
  <c r="H3047" i="8"/>
  <c r="I3047" i="8" s="1"/>
  <c r="H3059" i="8"/>
  <c r="I3059" i="8" s="1"/>
  <c r="H3071" i="8"/>
  <c r="I3071" i="8" s="1"/>
  <c r="H3083" i="8"/>
  <c r="I3083" i="8" s="1"/>
  <c r="H3095" i="8"/>
  <c r="I3095" i="8" s="1"/>
  <c r="H3107" i="8"/>
  <c r="I3107" i="8" s="1"/>
  <c r="H3119" i="8"/>
  <c r="I3119" i="8" s="1"/>
  <c r="H3131" i="8"/>
  <c r="I3131" i="8" s="1"/>
  <c r="H3143" i="8"/>
  <c r="I3143" i="8" s="1"/>
  <c r="H3155" i="8"/>
  <c r="I3155" i="8" s="1"/>
  <c r="H3167" i="8"/>
  <c r="I3167" i="8" s="1"/>
  <c r="H3179" i="8"/>
  <c r="I3179" i="8" s="1"/>
  <c r="H3191" i="8"/>
  <c r="I3191" i="8" s="1"/>
  <c r="H3203" i="8"/>
  <c r="I3203" i="8" s="1"/>
  <c r="H3215" i="8"/>
  <c r="I3215" i="8" s="1"/>
  <c r="H3227" i="8"/>
  <c r="I3227" i="8" s="1"/>
  <c r="H3239" i="8"/>
  <c r="I3239" i="8" s="1"/>
  <c r="H3251" i="8"/>
  <c r="I3251" i="8" s="1"/>
  <c r="H3263" i="8"/>
  <c r="I3263" i="8" s="1"/>
  <c r="H3275" i="8"/>
  <c r="I3275" i="8" s="1"/>
  <c r="H3287" i="8"/>
  <c r="I3287" i="8" s="1"/>
  <c r="H3299" i="8"/>
  <c r="I3299" i="8" s="1"/>
  <c r="H3311" i="8"/>
  <c r="I3311" i="8" s="1"/>
  <c r="H3323" i="8"/>
  <c r="I3323" i="8" s="1"/>
  <c r="H3335" i="8"/>
  <c r="I3335" i="8" s="1"/>
  <c r="H3347" i="8"/>
  <c r="I3347" i="8" s="1"/>
  <c r="H3359" i="8"/>
  <c r="I3359" i="8" s="1"/>
  <c r="H3371" i="8"/>
  <c r="I3371" i="8" s="1"/>
  <c r="H3383" i="8"/>
  <c r="I3383" i="8" s="1"/>
  <c r="H645" i="8"/>
  <c r="I645" i="8" s="1"/>
  <c r="H1109" i="8"/>
  <c r="I1109" i="8" s="1"/>
  <c r="H1371" i="8"/>
  <c r="I1371" i="8" s="1"/>
  <c r="H1523" i="8"/>
  <c r="I1523" i="8" s="1"/>
  <c r="H1613" i="8"/>
  <c r="I1613" i="8" s="1"/>
  <c r="H1706" i="8"/>
  <c r="I1706" i="8" s="1"/>
  <c r="H1773" i="8"/>
  <c r="I1773" i="8" s="1"/>
  <c r="H1846" i="8"/>
  <c r="I1846" i="8" s="1"/>
  <c r="H1914" i="8"/>
  <c r="I1914" i="8" s="1"/>
  <c r="H1964" i="8"/>
  <c r="I1964" i="8" s="1"/>
  <c r="H2033" i="8"/>
  <c r="I2033" i="8" s="1"/>
  <c r="H2082" i="8"/>
  <c r="I2082" i="8" s="1"/>
  <c r="H2130" i="8"/>
  <c r="I2130" i="8" s="1"/>
  <c r="H2169" i="8"/>
  <c r="I2169" i="8" s="1"/>
  <c r="H2204" i="8"/>
  <c r="I2204" i="8" s="1"/>
  <c r="H2237" i="8"/>
  <c r="I2237" i="8" s="1"/>
  <c r="H2269" i="8"/>
  <c r="I2269" i="8" s="1"/>
  <c r="H2300" i="8"/>
  <c r="I2300" i="8" s="1"/>
  <c r="H2333" i="8"/>
  <c r="I2333" i="8" s="1"/>
  <c r="H2362" i="8"/>
  <c r="I2362" i="8" s="1"/>
  <c r="H2391" i="8"/>
  <c r="I2391" i="8" s="1"/>
  <c r="H2413" i="8"/>
  <c r="I2413" i="8" s="1"/>
  <c r="H2439" i="8"/>
  <c r="I2439" i="8" s="1"/>
  <c r="H2464" i="8"/>
  <c r="I2464" i="8" s="1"/>
  <c r="H2483" i="8"/>
  <c r="I2483" i="8" s="1"/>
  <c r="H2504" i="8"/>
  <c r="I2504" i="8" s="1"/>
  <c r="H2526" i="8"/>
  <c r="I2526" i="8" s="1"/>
  <c r="H2547" i="8"/>
  <c r="I2547" i="8" s="1"/>
  <c r="H2565" i="8"/>
  <c r="I2565" i="8" s="1"/>
  <c r="H2587" i="8"/>
  <c r="I2587" i="8" s="1"/>
  <c r="H2609" i="8"/>
  <c r="I2609" i="8" s="1"/>
  <c r="H2627" i="8"/>
  <c r="I2627" i="8" s="1"/>
  <c r="H2648" i="8"/>
  <c r="I2648" i="8" s="1"/>
  <c r="H2670" i="8"/>
  <c r="I2670" i="8" s="1"/>
  <c r="H2691" i="8"/>
  <c r="I2691" i="8" s="1"/>
  <c r="H2709" i="8"/>
  <c r="I2709" i="8" s="1"/>
  <c r="H2731" i="8"/>
  <c r="I2731" i="8" s="1"/>
  <c r="H2753" i="8"/>
  <c r="I2753" i="8" s="1"/>
  <c r="H2771" i="8"/>
  <c r="I2771" i="8" s="1"/>
  <c r="H2790" i="8"/>
  <c r="I2790" i="8" s="1"/>
  <c r="H2807" i="8"/>
  <c r="I2807" i="8" s="1"/>
  <c r="H2826" i="8"/>
  <c r="I2826" i="8" s="1"/>
  <c r="H2843" i="8"/>
  <c r="I2843" i="8" s="1"/>
  <c r="H2862" i="8"/>
  <c r="I2862" i="8" s="1"/>
  <c r="H2877" i="8"/>
  <c r="I2877" i="8" s="1"/>
  <c r="H2891" i="8"/>
  <c r="I2891" i="8" s="1"/>
  <c r="H2904" i="8"/>
  <c r="I2904" i="8" s="1"/>
  <c r="H2916" i="8"/>
  <c r="I2916" i="8" s="1"/>
  <c r="H2928" i="8"/>
  <c r="I2928" i="8" s="1"/>
  <c r="H2940" i="8"/>
  <c r="I2940" i="8" s="1"/>
  <c r="H2952" i="8"/>
  <c r="I2952" i="8" s="1"/>
  <c r="H2964" i="8"/>
  <c r="I2964" i="8" s="1"/>
  <c r="H2976" i="8"/>
  <c r="I2976" i="8" s="1"/>
  <c r="H2988" i="8"/>
  <c r="I2988" i="8" s="1"/>
  <c r="H3000" i="8"/>
  <c r="I3000" i="8" s="1"/>
  <c r="H3012" i="8"/>
  <c r="I3012" i="8" s="1"/>
  <c r="H3024" i="8"/>
  <c r="I3024" i="8" s="1"/>
  <c r="H3036" i="8"/>
  <c r="I3036" i="8" s="1"/>
  <c r="H3048" i="8"/>
  <c r="I3048" i="8" s="1"/>
  <c r="H3060" i="8"/>
  <c r="I3060" i="8" s="1"/>
  <c r="H3072" i="8"/>
  <c r="I3072" i="8" s="1"/>
  <c r="H3084" i="8"/>
  <c r="I3084" i="8" s="1"/>
  <c r="H3096" i="8"/>
  <c r="I3096" i="8" s="1"/>
  <c r="H3108" i="8"/>
  <c r="I3108" i="8" s="1"/>
  <c r="H3120" i="8"/>
  <c r="I3120" i="8" s="1"/>
  <c r="H3132" i="8"/>
  <c r="I3132" i="8" s="1"/>
  <c r="H3144" i="8"/>
  <c r="I3144" i="8" s="1"/>
  <c r="H3156" i="8"/>
  <c r="I3156" i="8" s="1"/>
  <c r="H3168" i="8"/>
  <c r="I3168" i="8" s="1"/>
  <c r="H3180" i="8"/>
  <c r="I3180" i="8" s="1"/>
  <c r="H3192" i="8"/>
  <c r="I3192" i="8" s="1"/>
  <c r="H3204" i="8"/>
  <c r="I3204" i="8" s="1"/>
  <c r="H3216" i="8"/>
  <c r="I3216" i="8" s="1"/>
  <c r="H3228" i="8"/>
  <c r="I3228" i="8" s="1"/>
  <c r="H3240" i="8"/>
  <c r="I3240" i="8" s="1"/>
  <c r="H3252" i="8"/>
  <c r="I3252" i="8" s="1"/>
  <c r="H3264" i="8"/>
  <c r="I3264" i="8" s="1"/>
  <c r="H3276" i="8"/>
  <c r="I3276" i="8" s="1"/>
  <c r="H3288" i="8"/>
  <c r="I3288" i="8" s="1"/>
  <c r="H3300" i="8"/>
  <c r="I3300" i="8" s="1"/>
  <c r="H3312" i="8"/>
  <c r="I3312" i="8" s="1"/>
  <c r="H3324" i="8"/>
  <c r="I3324" i="8" s="1"/>
  <c r="H3336" i="8"/>
  <c r="I3336" i="8" s="1"/>
  <c r="H3348" i="8"/>
  <c r="I3348" i="8" s="1"/>
  <c r="H3360" i="8"/>
  <c r="I3360" i="8" s="1"/>
  <c r="H646" i="8"/>
  <c r="I646" i="8" s="1"/>
  <c r="H1404" i="8"/>
  <c r="I1404" i="8" s="1"/>
  <c r="H1646" i="8"/>
  <c r="I1646" i="8" s="1"/>
  <c r="H1858" i="8"/>
  <c r="I1858" i="8" s="1"/>
  <c r="H1987" i="8"/>
  <c r="I1987" i="8" s="1"/>
  <c r="H2131" i="8"/>
  <c r="I2131" i="8" s="1"/>
  <c r="H2211" i="8"/>
  <c r="I2211" i="8" s="1"/>
  <c r="H2284" i="8"/>
  <c r="I2284" i="8" s="1"/>
  <c r="H2367" i="8"/>
  <c r="I2367" i="8" s="1"/>
  <c r="H2422" i="8"/>
  <c r="I2422" i="8" s="1"/>
  <c r="H2487" i="8"/>
  <c r="I2487" i="8" s="1"/>
  <c r="H2529" i="8"/>
  <c r="I2529" i="8" s="1"/>
  <c r="H2575" i="8"/>
  <c r="I2575" i="8" s="1"/>
  <c r="H2633" i="8"/>
  <c r="I2633" i="8" s="1"/>
  <c r="H2675" i="8"/>
  <c r="I2675" i="8" s="1"/>
  <c r="H2732" i="8"/>
  <c r="I2732" i="8" s="1"/>
  <c r="H2777" i="8"/>
  <c r="I2777" i="8" s="1"/>
  <c r="H2815" i="8"/>
  <c r="I2815" i="8" s="1"/>
  <c r="H2864" i="8"/>
  <c r="I2864" i="8" s="1"/>
  <c r="H2896" i="8"/>
  <c r="I2896" i="8" s="1"/>
  <c r="H2929" i="8"/>
  <c r="I2929" i="8" s="1"/>
  <c r="H2955" i="8"/>
  <c r="I2955" i="8" s="1"/>
  <c r="H2981" i="8"/>
  <c r="I2981" i="8" s="1"/>
  <c r="H3014" i="8"/>
  <c r="I3014" i="8" s="1"/>
  <c r="H3040" i="8"/>
  <c r="I3040" i="8" s="1"/>
  <c r="H3065" i="8"/>
  <c r="I3065" i="8" s="1"/>
  <c r="H3089" i="8"/>
  <c r="I3089" i="8" s="1"/>
  <c r="H3113" i="8"/>
  <c r="I3113" i="8" s="1"/>
  <c r="H3137" i="8"/>
  <c r="I3137" i="8" s="1"/>
  <c r="H3161" i="8"/>
  <c r="I3161" i="8" s="1"/>
  <c r="H3185" i="8"/>
  <c r="I3185" i="8" s="1"/>
  <c r="H3209" i="8"/>
  <c r="I3209" i="8" s="1"/>
  <c r="H3233" i="8"/>
  <c r="I3233" i="8" s="1"/>
  <c r="H3257" i="8"/>
  <c r="I3257" i="8" s="1"/>
  <c r="H3281" i="8"/>
  <c r="I3281" i="8" s="1"/>
  <c r="H3305" i="8"/>
  <c r="I3305" i="8" s="1"/>
  <c r="H3329" i="8"/>
  <c r="I3329" i="8" s="1"/>
  <c r="H3353" i="8"/>
  <c r="I3353" i="8" s="1"/>
  <c r="H3374" i="8"/>
  <c r="I3374" i="8" s="1"/>
  <c r="H3388" i="8"/>
  <c r="I3388" i="8" s="1"/>
  <c r="H3400" i="8"/>
  <c r="I3400" i="8" s="1"/>
  <c r="H3412" i="8"/>
  <c r="I3412" i="8" s="1"/>
  <c r="H3424" i="8"/>
  <c r="I3424" i="8" s="1"/>
  <c r="H3436" i="8"/>
  <c r="I3436" i="8" s="1"/>
  <c r="H3448" i="8"/>
  <c r="I3448" i="8" s="1"/>
  <c r="H3460" i="8"/>
  <c r="I3460" i="8" s="1"/>
  <c r="H3472" i="8"/>
  <c r="I3472" i="8" s="1"/>
  <c r="H3484" i="8"/>
  <c r="I3484" i="8" s="1"/>
  <c r="H3496" i="8"/>
  <c r="I3496" i="8" s="1"/>
  <c r="H3508" i="8"/>
  <c r="I3508" i="8" s="1"/>
  <c r="H3520" i="8"/>
  <c r="I3520" i="8" s="1"/>
  <c r="H3532" i="8"/>
  <c r="I3532" i="8" s="1"/>
  <c r="H3544" i="8"/>
  <c r="I3544" i="8" s="1"/>
  <c r="H3556" i="8"/>
  <c r="I3556" i="8" s="1"/>
  <c r="H3568" i="8"/>
  <c r="I3568" i="8" s="1"/>
  <c r="H3580" i="8"/>
  <c r="I3580" i="8" s="1"/>
  <c r="H3592" i="8"/>
  <c r="I3592" i="8" s="1"/>
  <c r="H3604" i="8"/>
  <c r="I3604" i="8" s="1"/>
  <c r="H3616" i="8"/>
  <c r="I3616" i="8" s="1"/>
  <c r="H3628" i="8"/>
  <c r="I3628" i="8" s="1"/>
  <c r="H3640" i="8"/>
  <c r="I3640" i="8" s="1"/>
  <c r="H3652" i="8"/>
  <c r="I3652" i="8" s="1"/>
  <c r="H3664" i="8"/>
  <c r="I3664" i="8" s="1"/>
  <c r="H3676" i="8"/>
  <c r="I3676" i="8" s="1"/>
  <c r="H3688" i="8"/>
  <c r="I3688" i="8" s="1"/>
  <c r="H3700" i="8"/>
  <c r="I3700" i="8" s="1"/>
  <c r="H3712" i="8"/>
  <c r="I3712" i="8" s="1"/>
  <c r="H3724" i="8"/>
  <c r="I3724" i="8" s="1"/>
  <c r="H3736" i="8"/>
  <c r="I3736" i="8" s="1"/>
  <c r="H3748" i="8"/>
  <c r="I3748" i="8" s="1"/>
  <c r="H3760" i="8"/>
  <c r="I3760" i="8" s="1"/>
  <c r="H3772" i="8"/>
  <c r="I3772" i="8" s="1"/>
  <c r="H3784" i="8"/>
  <c r="I3784" i="8" s="1"/>
  <c r="H3796" i="8"/>
  <c r="I3796" i="8" s="1"/>
  <c r="H3808" i="8"/>
  <c r="I3808" i="8" s="1"/>
  <c r="H3820" i="8"/>
  <c r="I3820" i="8" s="1"/>
  <c r="H3832" i="8"/>
  <c r="I3832" i="8" s="1"/>
  <c r="H3844" i="8"/>
  <c r="I3844" i="8" s="1"/>
  <c r="H3856" i="8"/>
  <c r="I3856" i="8" s="1"/>
  <c r="H3868" i="8"/>
  <c r="I3868" i="8" s="1"/>
  <c r="H3880" i="8"/>
  <c r="I3880" i="8" s="1"/>
  <c r="H3892" i="8"/>
  <c r="I3892" i="8" s="1"/>
  <c r="H3904" i="8"/>
  <c r="I3904" i="8" s="1"/>
  <c r="H3916" i="8"/>
  <c r="I3916" i="8" s="1"/>
  <c r="H3928" i="8"/>
  <c r="I3928" i="8" s="1"/>
  <c r="H3940" i="8"/>
  <c r="I3940" i="8" s="1"/>
  <c r="H3952" i="8"/>
  <c r="I3952" i="8" s="1"/>
  <c r="H674" i="8"/>
  <c r="I674" i="8" s="1"/>
  <c r="H1415" i="8"/>
  <c r="I1415" i="8" s="1"/>
  <c r="H1707" i="8"/>
  <c r="I1707" i="8" s="1"/>
  <c r="H1859" i="8"/>
  <c r="I1859" i="8" s="1"/>
  <c r="H1988" i="8"/>
  <c r="I1988" i="8" s="1"/>
  <c r="H2132" i="8"/>
  <c r="I2132" i="8" s="1"/>
  <c r="H2215" i="8"/>
  <c r="I2215" i="8" s="1"/>
  <c r="H2301" i="8"/>
  <c r="I2301" i="8" s="1"/>
  <c r="H2368" i="8"/>
  <c r="I2368" i="8" s="1"/>
  <c r="H2425" i="8"/>
  <c r="I2425" i="8" s="1"/>
  <c r="H2489" i="8"/>
  <c r="I2489" i="8" s="1"/>
  <c r="H2531" i="8"/>
  <c r="I2531" i="8" s="1"/>
  <c r="H2588" i="8"/>
  <c r="I2588" i="8" s="1"/>
  <c r="H2634" i="8"/>
  <c r="I2634" i="8" s="1"/>
  <c r="H2679" i="8"/>
  <c r="I2679" i="8" s="1"/>
  <c r="H2733" i="8"/>
  <c r="I2733" i="8" s="1"/>
  <c r="H2778" i="8"/>
  <c r="I2778" i="8" s="1"/>
  <c r="H2827" i="8"/>
  <c r="I2827" i="8" s="1"/>
  <c r="H2865" i="8"/>
  <c r="I2865" i="8" s="1"/>
  <c r="H2897" i="8"/>
  <c r="I2897" i="8" s="1"/>
  <c r="H2930" i="8"/>
  <c r="I2930" i="8" s="1"/>
  <c r="H2956" i="8"/>
  <c r="I2956" i="8" s="1"/>
  <c r="H2989" i="8"/>
  <c r="I2989" i="8" s="1"/>
  <c r="H3015" i="8"/>
  <c r="I3015" i="8" s="1"/>
  <c r="H3041" i="8"/>
  <c r="I3041" i="8" s="1"/>
  <c r="H3070" i="8"/>
  <c r="I3070" i="8" s="1"/>
  <c r="H3094" i="8"/>
  <c r="I3094" i="8" s="1"/>
  <c r="H3118" i="8"/>
  <c r="I3118" i="8" s="1"/>
  <c r="H3142" i="8"/>
  <c r="I3142" i="8" s="1"/>
  <c r="H3166" i="8"/>
  <c r="I3166" i="8" s="1"/>
  <c r="H3190" i="8"/>
  <c r="I3190" i="8" s="1"/>
  <c r="H3214" i="8"/>
  <c r="I3214" i="8" s="1"/>
  <c r="H3238" i="8"/>
  <c r="I3238" i="8" s="1"/>
  <c r="H3262" i="8"/>
  <c r="I3262" i="8" s="1"/>
  <c r="H3286" i="8"/>
  <c r="I3286" i="8" s="1"/>
  <c r="H3310" i="8"/>
  <c r="I3310" i="8" s="1"/>
  <c r="H3334" i="8"/>
  <c r="I3334" i="8" s="1"/>
  <c r="H3358" i="8"/>
  <c r="I3358" i="8" s="1"/>
  <c r="H3375" i="8"/>
  <c r="I3375" i="8" s="1"/>
  <c r="H3389" i="8"/>
  <c r="I3389" i="8" s="1"/>
  <c r="H3401" i="8"/>
  <c r="I3401" i="8" s="1"/>
  <c r="H3413" i="8"/>
  <c r="I3413" i="8" s="1"/>
  <c r="H3425" i="8"/>
  <c r="I3425" i="8" s="1"/>
  <c r="H3437" i="8"/>
  <c r="I3437" i="8" s="1"/>
  <c r="H3449" i="8"/>
  <c r="I3449" i="8" s="1"/>
  <c r="H3461" i="8"/>
  <c r="I3461" i="8" s="1"/>
  <c r="H3473" i="8"/>
  <c r="I3473" i="8" s="1"/>
  <c r="H675" i="8"/>
  <c r="I675" i="8" s="1"/>
  <c r="H1443" i="8"/>
  <c r="I1443" i="8" s="1"/>
  <c r="H1708" i="8"/>
  <c r="I1708" i="8" s="1"/>
  <c r="H1860" i="8"/>
  <c r="I1860" i="8" s="1"/>
  <c r="H2034" i="8"/>
  <c r="I2034" i="8" s="1"/>
  <c r="H2139" i="8"/>
  <c r="I2139" i="8" s="1"/>
  <c r="H2218" i="8"/>
  <c r="I2218" i="8" s="1"/>
  <c r="H2302" i="8"/>
  <c r="I2302" i="8" s="1"/>
  <c r="H2370" i="8"/>
  <c r="I2370" i="8" s="1"/>
  <c r="H2440" i="8"/>
  <c r="I2440" i="8" s="1"/>
  <c r="H2490" i="8"/>
  <c r="I2490" i="8" s="1"/>
  <c r="H2535" i="8"/>
  <c r="I2535" i="8" s="1"/>
  <c r="H2589" i="8"/>
  <c r="I2589" i="8" s="1"/>
  <c r="H2635" i="8"/>
  <c r="I2635" i="8" s="1"/>
  <c r="H2693" i="8"/>
  <c r="I2693" i="8" s="1"/>
  <c r="H2735" i="8"/>
  <c r="I2735" i="8" s="1"/>
  <c r="H2779" i="8"/>
  <c r="I2779" i="8" s="1"/>
  <c r="H2828" i="8"/>
  <c r="I2828" i="8" s="1"/>
  <c r="H2867" i="8"/>
  <c r="I2867" i="8" s="1"/>
  <c r="H2905" i="8"/>
  <c r="I2905" i="8" s="1"/>
  <c r="H2931" i="8"/>
  <c r="I2931" i="8" s="1"/>
  <c r="H2957" i="8"/>
  <c r="I2957" i="8" s="1"/>
  <c r="H2990" i="8"/>
  <c r="I2990" i="8" s="1"/>
  <c r="H3016" i="8"/>
  <c r="I3016" i="8" s="1"/>
  <c r="H3049" i="8"/>
  <c r="I3049" i="8" s="1"/>
  <c r="H3073" i="8"/>
  <c r="I3073" i="8" s="1"/>
  <c r="H3097" i="8"/>
  <c r="I3097" i="8" s="1"/>
  <c r="H3121" i="8"/>
  <c r="I3121" i="8" s="1"/>
  <c r="H3145" i="8"/>
  <c r="I3145" i="8" s="1"/>
  <c r="H3169" i="8"/>
  <c r="I3169" i="8" s="1"/>
  <c r="H3193" i="8"/>
  <c r="I3193" i="8" s="1"/>
  <c r="H3217" i="8"/>
  <c r="I3217" i="8" s="1"/>
  <c r="H3241" i="8"/>
  <c r="I3241" i="8" s="1"/>
  <c r="H3265" i="8"/>
  <c r="I3265" i="8" s="1"/>
  <c r="H3289" i="8"/>
  <c r="I3289" i="8" s="1"/>
  <c r="H3313" i="8"/>
  <c r="I3313" i="8" s="1"/>
  <c r="H3337" i="8"/>
  <c r="I3337" i="8" s="1"/>
  <c r="H3361" i="8"/>
  <c r="I3361" i="8" s="1"/>
  <c r="H3376" i="8"/>
  <c r="I3376" i="8" s="1"/>
  <c r="H3390" i="8"/>
  <c r="I3390" i="8" s="1"/>
  <c r="H3402" i="8"/>
  <c r="I3402" i="8" s="1"/>
  <c r="H3414" i="8"/>
  <c r="I3414" i="8" s="1"/>
  <c r="H3426" i="8"/>
  <c r="I3426" i="8" s="1"/>
  <c r="H3438" i="8"/>
  <c r="I3438" i="8" s="1"/>
  <c r="H3450" i="8"/>
  <c r="I3450" i="8" s="1"/>
  <c r="H3462" i="8"/>
  <c r="I3462" i="8" s="1"/>
  <c r="H3474" i="8"/>
  <c r="I3474" i="8" s="1"/>
  <c r="H3486" i="8"/>
  <c r="I3486" i="8" s="1"/>
  <c r="H3498" i="8"/>
  <c r="I3498" i="8" s="1"/>
  <c r="H3510" i="8"/>
  <c r="I3510" i="8" s="1"/>
  <c r="H3522" i="8"/>
  <c r="I3522" i="8" s="1"/>
  <c r="H3534" i="8"/>
  <c r="I3534" i="8" s="1"/>
  <c r="H3546" i="8"/>
  <c r="I3546" i="8" s="1"/>
  <c r="H3558" i="8"/>
  <c r="I3558" i="8" s="1"/>
  <c r="H3570" i="8"/>
  <c r="I3570" i="8" s="1"/>
  <c r="H3582" i="8"/>
  <c r="I3582" i="8" s="1"/>
  <c r="H3594" i="8"/>
  <c r="I3594" i="8" s="1"/>
  <c r="H3606" i="8"/>
  <c r="I3606" i="8" s="1"/>
  <c r="H3618" i="8"/>
  <c r="I3618" i="8" s="1"/>
  <c r="H3630" i="8"/>
  <c r="I3630" i="8" s="1"/>
  <c r="H3642" i="8"/>
  <c r="I3642" i="8" s="1"/>
  <c r="H3654" i="8"/>
  <c r="I3654" i="8" s="1"/>
  <c r="H3666" i="8"/>
  <c r="I3666" i="8" s="1"/>
  <c r="H3678" i="8"/>
  <c r="I3678" i="8" s="1"/>
  <c r="H3690" i="8"/>
  <c r="I3690" i="8" s="1"/>
  <c r="H3702" i="8"/>
  <c r="I3702" i="8" s="1"/>
  <c r="H3714" i="8"/>
  <c r="I3714" i="8" s="1"/>
  <c r="H3726" i="8"/>
  <c r="I3726" i="8" s="1"/>
  <c r="H3738" i="8"/>
  <c r="I3738" i="8" s="1"/>
  <c r="H3750" i="8"/>
  <c r="I3750" i="8" s="1"/>
  <c r="H3762" i="8"/>
  <c r="I3762" i="8" s="1"/>
  <c r="H3774" i="8"/>
  <c r="I3774" i="8" s="1"/>
  <c r="H3786" i="8"/>
  <c r="I3786" i="8" s="1"/>
  <c r="H3798" i="8"/>
  <c r="I3798" i="8" s="1"/>
  <c r="H3810" i="8"/>
  <c r="I3810" i="8" s="1"/>
  <c r="H3822" i="8"/>
  <c r="I3822" i="8" s="1"/>
  <c r="H3834" i="8"/>
  <c r="I3834" i="8" s="1"/>
  <c r="H3846" i="8"/>
  <c r="I3846" i="8" s="1"/>
  <c r="H3858" i="8"/>
  <c r="I3858" i="8" s="1"/>
  <c r="H3870" i="8"/>
  <c r="I3870" i="8" s="1"/>
  <c r="H3882" i="8"/>
  <c r="I3882" i="8" s="1"/>
  <c r="H3894" i="8"/>
  <c r="I3894" i="8" s="1"/>
  <c r="H3906" i="8"/>
  <c r="I3906" i="8" s="1"/>
  <c r="H3918" i="8"/>
  <c r="I3918" i="8" s="1"/>
  <c r="H3930" i="8"/>
  <c r="I3930" i="8" s="1"/>
  <c r="H3942" i="8"/>
  <c r="I3942" i="8" s="1"/>
  <c r="H3954" i="8"/>
  <c r="I3954" i="8" s="1"/>
  <c r="H825" i="8"/>
  <c r="I825" i="8" s="1"/>
  <c r="H1525" i="8"/>
  <c r="I1525" i="8" s="1"/>
  <c r="H1709" i="8"/>
  <c r="I1709" i="8" s="1"/>
  <c r="H1874" i="8"/>
  <c r="I1874" i="8" s="1"/>
  <c r="H2035" i="8"/>
  <c r="I2035" i="8" s="1"/>
  <c r="H2143" i="8"/>
  <c r="I2143" i="8" s="1"/>
  <c r="H2238" i="8"/>
  <c r="I2238" i="8" s="1"/>
  <c r="H2307" i="8"/>
  <c r="I2307" i="8" s="1"/>
  <c r="H2374" i="8"/>
  <c r="I2374" i="8" s="1"/>
  <c r="H2441" i="8"/>
  <c r="I2441" i="8" s="1"/>
  <c r="H2491" i="8"/>
  <c r="I2491" i="8" s="1"/>
  <c r="H2549" i="8"/>
  <c r="I2549" i="8" s="1"/>
  <c r="H2591" i="8"/>
  <c r="I2591" i="8" s="1"/>
  <c r="H2636" i="8"/>
  <c r="I2636" i="8" s="1"/>
  <c r="H2694" i="8"/>
  <c r="I2694" i="8" s="1"/>
  <c r="H2739" i="8"/>
  <c r="I2739" i="8" s="1"/>
  <c r="H2791" i="8"/>
  <c r="I2791" i="8" s="1"/>
  <c r="H2829" i="8"/>
  <c r="I2829" i="8" s="1"/>
  <c r="H2870" i="8"/>
  <c r="I2870" i="8" s="1"/>
  <c r="H2906" i="8"/>
  <c r="I2906" i="8" s="1"/>
  <c r="H2932" i="8"/>
  <c r="I2932" i="8" s="1"/>
  <c r="H2965" i="8"/>
  <c r="I2965" i="8" s="1"/>
  <c r="H2991" i="8"/>
  <c r="I2991" i="8" s="1"/>
  <c r="H3017" i="8"/>
  <c r="I3017" i="8" s="1"/>
  <c r="H3050" i="8"/>
  <c r="I3050" i="8" s="1"/>
  <c r="H3074" i="8"/>
  <c r="I3074" i="8" s="1"/>
  <c r="H3098" i="8"/>
  <c r="I3098" i="8" s="1"/>
  <c r="H3122" i="8"/>
  <c r="I3122" i="8" s="1"/>
  <c r="H3146" i="8"/>
  <c r="I3146" i="8" s="1"/>
  <c r="H3170" i="8"/>
  <c r="I3170" i="8" s="1"/>
  <c r="H3194" i="8"/>
  <c r="I3194" i="8" s="1"/>
  <c r="H3218" i="8"/>
  <c r="I3218" i="8" s="1"/>
  <c r="H3242" i="8"/>
  <c r="I3242" i="8" s="1"/>
  <c r="H3266" i="8"/>
  <c r="I3266" i="8" s="1"/>
  <c r="H3290" i="8"/>
  <c r="I3290" i="8" s="1"/>
  <c r="H3314" i="8"/>
  <c r="I3314" i="8" s="1"/>
  <c r="H3338" i="8"/>
  <c r="I3338" i="8" s="1"/>
  <c r="H3362" i="8"/>
  <c r="I3362" i="8" s="1"/>
  <c r="H3377" i="8"/>
  <c r="I3377" i="8" s="1"/>
  <c r="H3391" i="8"/>
  <c r="I3391" i="8" s="1"/>
  <c r="H3403" i="8"/>
  <c r="I3403" i="8" s="1"/>
  <c r="H3415" i="8"/>
  <c r="I3415" i="8" s="1"/>
  <c r="H3427" i="8"/>
  <c r="I3427" i="8" s="1"/>
  <c r="H3439" i="8"/>
  <c r="I3439" i="8" s="1"/>
  <c r="H3451" i="8"/>
  <c r="I3451" i="8" s="1"/>
  <c r="H3463" i="8"/>
  <c r="I3463" i="8" s="1"/>
  <c r="H3475" i="8"/>
  <c r="I3475" i="8" s="1"/>
  <c r="H3487" i="8"/>
  <c r="I3487" i="8" s="1"/>
  <c r="H3499" i="8"/>
  <c r="I3499" i="8" s="1"/>
  <c r="H3511" i="8"/>
  <c r="I3511" i="8" s="1"/>
  <c r="H3523" i="8"/>
  <c r="I3523" i="8" s="1"/>
  <c r="H3535" i="8"/>
  <c r="I3535" i="8" s="1"/>
  <c r="H3547" i="8"/>
  <c r="I3547" i="8" s="1"/>
  <c r="H3559" i="8"/>
  <c r="I3559" i="8" s="1"/>
  <c r="H3571" i="8"/>
  <c r="I3571" i="8" s="1"/>
  <c r="H3583" i="8"/>
  <c r="I3583" i="8" s="1"/>
  <c r="H3595" i="8"/>
  <c r="I3595" i="8" s="1"/>
  <c r="H3607" i="8"/>
  <c r="I3607" i="8" s="1"/>
  <c r="H3619" i="8"/>
  <c r="I3619" i="8" s="1"/>
  <c r="H3631" i="8"/>
  <c r="I3631" i="8" s="1"/>
  <c r="H3643" i="8"/>
  <c r="I3643" i="8" s="1"/>
  <c r="H3655" i="8"/>
  <c r="I3655" i="8" s="1"/>
  <c r="H3667" i="8"/>
  <c r="I3667" i="8" s="1"/>
  <c r="H3679" i="8"/>
  <c r="I3679" i="8" s="1"/>
  <c r="H3691" i="8"/>
  <c r="I3691" i="8" s="1"/>
  <c r="H3703" i="8"/>
  <c r="I3703" i="8" s="1"/>
  <c r="H3715" i="8"/>
  <c r="I3715" i="8" s="1"/>
  <c r="H3727" i="8"/>
  <c r="I3727" i="8" s="1"/>
  <c r="H3739" i="8"/>
  <c r="I3739" i="8" s="1"/>
  <c r="H3751" i="8"/>
  <c r="I3751" i="8" s="1"/>
  <c r="H3763" i="8"/>
  <c r="I3763" i="8" s="1"/>
  <c r="H3775" i="8"/>
  <c r="I3775" i="8" s="1"/>
  <c r="H3787" i="8"/>
  <c r="I3787" i="8" s="1"/>
  <c r="H3799" i="8"/>
  <c r="I3799" i="8" s="1"/>
  <c r="H3811" i="8"/>
  <c r="I3811" i="8" s="1"/>
  <c r="H3823" i="8"/>
  <c r="I3823" i="8" s="1"/>
  <c r="H3835" i="8"/>
  <c r="I3835" i="8" s="1"/>
  <c r="H3847" i="8"/>
  <c r="I3847" i="8" s="1"/>
  <c r="H3859" i="8"/>
  <c r="I3859" i="8" s="1"/>
  <c r="H3871" i="8"/>
  <c r="I3871" i="8" s="1"/>
  <c r="H3883" i="8"/>
  <c r="I3883" i="8" s="1"/>
  <c r="H3895" i="8"/>
  <c r="I3895" i="8" s="1"/>
  <c r="H3907" i="8"/>
  <c r="I3907" i="8" s="1"/>
  <c r="H3919" i="8"/>
  <c r="I3919" i="8" s="1"/>
  <c r="H3931" i="8"/>
  <c r="I3931" i="8" s="1"/>
  <c r="H3943" i="8"/>
  <c r="I3943" i="8" s="1"/>
  <c r="H898" i="8"/>
  <c r="I898" i="8" s="1"/>
  <c r="H1526" i="8"/>
  <c r="I1526" i="8" s="1"/>
  <c r="H1727" i="8"/>
  <c r="I1727" i="8" s="1"/>
  <c r="H1915" i="8"/>
  <c r="I1915" i="8" s="1"/>
  <c r="H2036" i="8"/>
  <c r="I2036" i="8" s="1"/>
  <c r="H2151" i="8"/>
  <c r="I2151" i="8" s="1"/>
  <c r="H2239" i="8"/>
  <c r="I2239" i="8" s="1"/>
  <c r="H2311" i="8"/>
  <c r="I2311" i="8" s="1"/>
  <c r="H2393" i="8"/>
  <c r="I2393" i="8" s="1"/>
  <c r="H2443" i="8"/>
  <c r="I2443" i="8" s="1"/>
  <c r="H2492" i="8"/>
  <c r="I2492" i="8" s="1"/>
  <c r="H2550" i="8"/>
  <c r="I2550" i="8" s="1"/>
  <c r="H2595" i="8"/>
  <c r="I2595" i="8" s="1"/>
  <c r="H2649" i="8"/>
  <c r="I2649" i="8" s="1"/>
  <c r="H2695" i="8"/>
  <c r="I2695" i="8" s="1"/>
  <c r="H2741" i="8"/>
  <c r="I2741" i="8" s="1"/>
  <c r="H2792" i="8"/>
  <c r="I2792" i="8" s="1"/>
  <c r="H2831" i="8"/>
  <c r="I2831" i="8" s="1"/>
  <c r="H2878" i="8"/>
  <c r="I2878" i="8" s="1"/>
  <c r="H2907" i="8"/>
  <c r="I2907" i="8" s="1"/>
  <c r="H2933" i="8"/>
  <c r="I2933" i="8" s="1"/>
  <c r="H2966" i="8"/>
  <c r="I2966" i="8" s="1"/>
  <c r="H2992" i="8"/>
  <c r="I2992" i="8" s="1"/>
  <c r="H3025" i="8"/>
  <c r="I3025" i="8" s="1"/>
  <c r="H3051" i="8"/>
  <c r="I3051" i="8" s="1"/>
  <c r="H3075" i="8"/>
  <c r="I3075" i="8" s="1"/>
  <c r="H3099" i="8"/>
  <c r="I3099" i="8" s="1"/>
  <c r="H3123" i="8"/>
  <c r="I3123" i="8" s="1"/>
  <c r="H3147" i="8"/>
  <c r="I3147" i="8" s="1"/>
  <c r="H3171" i="8"/>
  <c r="I3171" i="8" s="1"/>
  <c r="H3195" i="8"/>
  <c r="I3195" i="8" s="1"/>
  <c r="H3219" i="8"/>
  <c r="I3219" i="8" s="1"/>
  <c r="H3243" i="8"/>
  <c r="I3243" i="8" s="1"/>
  <c r="H3267" i="8"/>
  <c r="I3267" i="8" s="1"/>
  <c r="H3291" i="8"/>
  <c r="I3291" i="8" s="1"/>
  <c r="H3315" i="8"/>
  <c r="I3315" i="8" s="1"/>
  <c r="H3339" i="8"/>
  <c r="I3339" i="8" s="1"/>
  <c r="H3363" i="8"/>
  <c r="I3363" i="8" s="1"/>
  <c r="H3378" i="8"/>
  <c r="I3378" i="8" s="1"/>
  <c r="H3392" i="8"/>
  <c r="I3392" i="8" s="1"/>
  <c r="H3404" i="8"/>
  <c r="I3404" i="8" s="1"/>
  <c r="H3416" i="8"/>
  <c r="I3416" i="8" s="1"/>
  <c r="H3428" i="8"/>
  <c r="I3428" i="8" s="1"/>
  <c r="H3440" i="8"/>
  <c r="I3440" i="8" s="1"/>
  <c r="H3452" i="8"/>
  <c r="I3452" i="8" s="1"/>
  <c r="H3464" i="8"/>
  <c r="I3464" i="8" s="1"/>
  <c r="H3476" i="8"/>
  <c r="I3476" i="8" s="1"/>
  <c r="H3488" i="8"/>
  <c r="I3488" i="8" s="1"/>
  <c r="H3500" i="8"/>
  <c r="I3500" i="8" s="1"/>
  <c r="H3512" i="8"/>
  <c r="I3512" i="8" s="1"/>
  <c r="H3524" i="8"/>
  <c r="I3524" i="8" s="1"/>
  <c r="H3536" i="8"/>
  <c r="I3536" i="8" s="1"/>
  <c r="H3548" i="8"/>
  <c r="I3548" i="8" s="1"/>
  <c r="H3560" i="8"/>
  <c r="I3560" i="8" s="1"/>
  <c r="H3572" i="8"/>
  <c r="I3572" i="8" s="1"/>
  <c r="H3584" i="8"/>
  <c r="I3584" i="8" s="1"/>
  <c r="H3596" i="8"/>
  <c r="I3596" i="8" s="1"/>
  <c r="H3608" i="8"/>
  <c r="I3608" i="8" s="1"/>
  <c r="H3620" i="8"/>
  <c r="I3620" i="8" s="1"/>
  <c r="H3632" i="8"/>
  <c r="I3632" i="8" s="1"/>
  <c r="H3644" i="8"/>
  <c r="I3644" i="8" s="1"/>
  <c r="H3656" i="8"/>
  <c r="I3656" i="8" s="1"/>
  <c r="H3668" i="8"/>
  <c r="I3668" i="8" s="1"/>
  <c r="H3680" i="8"/>
  <c r="I3680" i="8" s="1"/>
  <c r="H3692" i="8"/>
  <c r="I3692" i="8" s="1"/>
  <c r="H3704" i="8"/>
  <c r="I3704" i="8" s="1"/>
  <c r="H3716" i="8"/>
  <c r="I3716" i="8" s="1"/>
  <c r="H3728" i="8"/>
  <c r="I3728" i="8" s="1"/>
  <c r="H3740" i="8"/>
  <c r="I3740" i="8" s="1"/>
  <c r="H3752" i="8"/>
  <c r="I3752" i="8" s="1"/>
  <c r="H3764" i="8"/>
  <c r="I3764" i="8" s="1"/>
  <c r="H3776" i="8"/>
  <c r="I3776" i="8" s="1"/>
  <c r="H3788" i="8"/>
  <c r="I3788" i="8" s="1"/>
  <c r="H3800" i="8"/>
  <c r="I3800" i="8" s="1"/>
  <c r="H3812" i="8"/>
  <c r="I3812" i="8" s="1"/>
  <c r="H3824" i="8"/>
  <c r="I3824" i="8" s="1"/>
  <c r="H3836" i="8"/>
  <c r="I3836" i="8" s="1"/>
  <c r="H3848" i="8"/>
  <c r="I3848" i="8" s="1"/>
  <c r="H3860" i="8"/>
  <c r="I3860" i="8" s="1"/>
  <c r="H3872" i="8"/>
  <c r="I3872" i="8" s="1"/>
  <c r="H3884" i="8"/>
  <c r="I3884" i="8" s="1"/>
  <c r="H3896" i="8"/>
  <c r="I3896" i="8" s="1"/>
  <c r="H3908" i="8"/>
  <c r="I3908" i="8" s="1"/>
  <c r="H3920" i="8"/>
  <c r="I3920" i="8" s="1"/>
  <c r="H3932" i="8"/>
  <c r="I3932" i="8" s="1"/>
  <c r="H1110" i="8"/>
  <c r="I1110" i="8" s="1"/>
  <c r="H1550" i="8"/>
  <c r="I1550" i="8" s="1"/>
  <c r="H1739" i="8"/>
  <c r="I1739" i="8" s="1"/>
  <c r="H1916" i="8"/>
  <c r="I1916" i="8" s="1"/>
  <c r="H2048" i="8"/>
  <c r="I2048" i="8" s="1"/>
  <c r="H2175" i="8"/>
  <c r="I2175" i="8" s="1"/>
  <c r="H2241" i="8"/>
  <c r="I2241" i="8" s="1"/>
  <c r="H2314" i="8"/>
  <c r="I2314" i="8" s="1"/>
  <c r="H2394" i="8"/>
  <c r="I2394" i="8" s="1"/>
  <c r="H2449" i="8"/>
  <c r="I2449" i="8" s="1"/>
  <c r="H2505" i="8"/>
  <c r="I2505" i="8" s="1"/>
  <c r="H2551" i="8"/>
  <c r="I2551" i="8" s="1"/>
  <c r="H2597" i="8"/>
  <c r="I2597" i="8" s="1"/>
  <c r="H2651" i="8"/>
  <c r="I2651" i="8" s="1"/>
  <c r="H2696" i="8"/>
  <c r="I2696" i="8" s="1"/>
  <c r="H2754" i="8"/>
  <c r="I2754" i="8" s="1"/>
  <c r="H2793" i="8"/>
  <c r="I2793" i="8" s="1"/>
  <c r="H2835" i="8"/>
  <c r="I2835" i="8" s="1"/>
  <c r="H2879" i="8"/>
  <c r="I2879" i="8" s="1"/>
  <c r="H2908" i="8"/>
  <c r="I2908" i="8" s="1"/>
  <c r="H2941" i="8"/>
  <c r="I2941" i="8" s="1"/>
  <c r="H2967" i="8"/>
  <c r="I2967" i="8" s="1"/>
  <c r="H2993" i="8"/>
  <c r="I2993" i="8" s="1"/>
  <c r="H3026" i="8"/>
  <c r="I3026" i="8" s="1"/>
  <c r="H3052" i="8"/>
  <c r="I3052" i="8" s="1"/>
  <c r="H3076" i="8"/>
  <c r="I3076" i="8" s="1"/>
  <c r="H3100" i="8"/>
  <c r="I3100" i="8" s="1"/>
  <c r="H3124" i="8"/>
  <c r="I3124" i="8" s="1"/>
  <c r="H3148" i="8"/>
  <c r="I3148" i="8" s="1"/>
  <c r="H3172" i="8"/>
  <c r="I3172" i="8" s="1"/>
  <c r="H3196" i="8"/>
  <c r="I3196" i="8" s="1"/>
  <c r="H3220" i="8"/>
  <c r="I3220" i="8" s="1"/>
  <c r="H3244" i="8"/>
  <c r="I3244" i="8" s="1"/>
  <c r="H3268" i="8"/>
  <c r="I3268" i="8" s="1"/>
  <c r="H3292" i="8"/>
  <c r="I3292" i="8" s="1"/>
  <c r="H3316" i="8"/>
  <c r="I3316" i="8" s="1"/>
  <c r="H3340" i="8"/>
  <c r="I3340" i="8" s="1"/>
  <c r="H3364" i="8"/>
  <c r="I3364" i="8" s="1"/>
  <c r="H3379" i="8"/>
  <c r="I3379" i="8" s="1"/>
  <c r="H3393" i="8"/>
  <c r="I3393" i="8" s="1"/>
  <c r="H3405" i="8"/>
  <c r="I3405" i="8" s="1"/>
  <c r="H3417" i="8"/>
  <c r="I3417" i="8" s="1"/>
  <c r="H3429" i="8"/>
  <c r="I3429" i="8" s="1"/>
  <c r="H3441" i="8"/>
  <c r="I3441" i="8" s="1"/>
  <c r="H3453" i="8"/>
  <c r="I3453" i="8" s="1"/>
  <c r="H3465" i="8"/>
  <c r="I3465" i="8" s="1"/>
  <c r="H3477" i="8"/>
  <c r="I3477" i="8" s="1"/>
  <c r="H3489" i="8"/>
  <c r="I3489" i="8" s="1"/>
  <c r="H3501" i="8"/>
  <c r="I3501" i="8" s="1"/>
  <c r="H3513" i="8"/>
  <c r="I3513" i="8" s="1"/>
  <c r="H3525" i="8"/>
  <c r="I3525" i="8" s="1"/>
  <c r="H3537" i="8"/>
  <c r="I3537" i="8" s="1"/>
  <c r="H3549" i="8"/>
  <c r="I3549" i="8" s="1"/>
  <c r="H3561" i="8"/>
  <c r="I3561" i="8" s="1"/>
  <c r="H3573" i="8"/>
  <c r="I3573" i="8" s="1"/>
  <c r="H3585" i="8"/>
  <c r="I3585" i="8" s="1"/>
  <c r="H3597" i="8"/>
  <c r="I3597" i="8" s="1"/>
  <c r="H3609" i="8"/>
  <c r="I3609" i="8" s="1"/>
  <c r="H3621" i="8"/>
  <c r="I3621" i="8" s="1"/>
  <c r="H3633" i="8"/>
  <c r="I3633" i="8" s="1"/>
  <c r="H3645" i="8"/>
  <c r="I3645" i="8" s="1"/>
  <c r="H3657" i="8"/>
  <c r="I3657" i="8" s="1"/>
  <c r="H3669" i="8"/>
  <c r="I3669" i="8" s="1"/>
  <c r="H3681" i="8"/>
  <c r="I3681" i="8" s="1"/>
  <c r="H3693" i="8"/>
  <c r="I3693" i="8" s="1"/>
  <c r="H3705" i="8"/>
  <c r="I3705" i="8" s="1"/>
  <c r="H3717" i="8"/>
  <c r="I3717" i="8" s="1"/>
  <c r="H3729" i="8"/>
  <c r="I3729" i="8" s="1"/>
  <c r="H3741" i="8"/>
  <c r="I3741" i="8" s="1"/>
  <c r="H3753" i="8"/>
  <c r="I3753" i="8" s="1"/>
  <c r="H3765" i="8"/>
  <c r="I3765" i="8" s="1"/>
  <c r="H3777" i="8"/>
  <c r="I3777" i="8" s="1"/>
  <c r="H3789" i="8"/>
  <c r="I3789" i="8" s="1"/>
  <c r="H3801" i="8"/>
  <c r="I3801" i="8" s="1"/>
  <c r="H3813" i="8"/>
  <c r="I3813" i="8" s="1"/>
  <c r="H3825" i="8"/>
  <c r="I3825" i="8" s="1"/>
  <c r="H3837" i="8"/>
  <c r="I3837" i="8" s="1"/>
  <c r="H3849" i="8"/>
  <c r="I3849" i="8" s="1"/>
  <c r="H3861" i="8"/>
  <c r="I3861" i="8" s="1"/>
  <c r="H3873" i="8"/>
  <c r="I3873" i="8" s="1"/>
  <c r="H3885" i="8"/>
  <c r="I3885" i="8" s="1"/>
  <c r="H3897" i="8"/>
  <c r="I3897" i="8" s="1"/>
  <c r="H3909" i="8"/>
  <c r="I3909" i="8" s="1"/>
  <c r="H3921" i="8"/>
  <c r="I3921" i="8" s="1"/>
  <c r="H3933" i="8"/>
  <c r="I3933" i="8" s="1"/>
  <c r="H3945" i="8"/>
  <c r="I3945" i="8" s="1"/>
  <c r="H1180" i="8"/>
  <c r="I1180" i="8" s="1"/>
  <c r="H1565" i="8"/>
  <c r="I1565" i="8" s="1"/>
  <c r="H1774" i="8"/>
  <c r="I1774" i="8" s="1"/>
  <c r="H1928" i="8"/>
  <c r="I1928" i="8" s="1"/>
  <c r="H2057" i="8"/>
  <c r="I2057" i="8" s="1"/>
  <c r="H2176" i="8"/>
  <c r="I2176" i="8" s="1"/>
  <c r="H2248" i="8"/>
  <c r="I2248" i="8" s="1"/>
  <c r="H2334" i="8"/>
  <c r="I2334" i="8" s="1"/>
  <c r="H2395" i="8"/>
  <c r="I2395" i="8" s="1"/>
  <c r="H2451" i="8"/>
  <c r="I2451" i="8" s="1"/>
  <c r="H2507" i="8"/>
  <c r="I2507" i="8" s="1"/>
  <c r="H2552" i="8"/>
  <c r="I2552" i="8" s="1"/>
  <c r="H2610" i="8"/>
  <c r="I2610" i="8" s="1"/>
  <c r="H2655" i="8"/>
  <c r="I2655" i="8" s="1"/>
  <c r="H2697" i="8"/>
  <c r="I2697" i="8" s="1"/>
  <c r="H2755" i="8"/>
  <c r="I2755" i="8" s="1"/>
  <c r="H2795" i="8"/>
  <c r="I2795" i="8" s="1"/>
  <c r="H2847" i="8"/>
  <c r="I2847" i="8" s="1"/>
  <c r="H2882" i="8"/>
  <c r="I2882" i="8" s="1"/>
  <c r="H2909" i="8"/>
  <c r="I2909" i="8" s="1"/>
  <c r="H2942" i="8"/>
  <c r="I2942" i="8" s="1"/>
  <c r="H2968" i="8"/>
  <c r="I2968" i="8" s="1"/>
  <c r="H3001" i="8"/>
  <c r="I3001" i="8" s="1"/>
  <c r="H3027" i="8"/>
  <c r="I3027" i="8" s="1"/>
  <c r="H3053" i="8"/>
  <c r="I3053" i="8" s="1"/>
  <c r="H3077" i="8"/>
  <c r="I3077" i="8" s="1"/>
  <c r="H3101" i="8"/>
  <c r="I3101" i="8" s="1"/>
  <c r="H3125" i="8"/>
  <c r="I3125" i="8" s="1"/>
  <c r="H3149" i="8"/>
  <c r="I3149" i="8" s="1"/>
  <c r="H3173" i="8"/>
  <c r="I3173" i="8" s="1"/>
  <c r="H3197" i="8"/>
  <c r="I3197" i="8" s="1"/>
  <c r="H3221" i="8"/>
  <c r="I3221" i="8" s="1"/>
  <c r="H3245" i="8"/>
  <c r="I3245" i="8" s="1"/>
  <c r="H3269" i="8"/>
  <c r="I3269" i="8" s="1"/>
  <c r="H3293" i="8"/>
  <c r="I3293" i="8" s="1"/>
  <c r="H3317" i="8"/>
  <c r="I3317" i="8" s="1"/>
  <c r="H3341" i="8"/>
  <c r="I3341" i="8" s="1"/>
  <c r="H3365" i="8"/>
  <c r="I3365" i="8" s="1"/>
  <c r="H3381" i="8"/>
  <c r="I3381" i="8" s="1"/>
  <c r="H3394" i="8"/>
  <c r="I3394" i="8" s="1"/>
  <c r="H3406" i="8"/>
  <c r="I3406" i="8" s="1"/>
  <c r="H3418" i="8"/>
  <c r="I3418" i="8" s="1"/>
  <c r="H3430" i="8"/>
  <c r="I3430" i="8" s="1"/>
  <c r="H3442" i="8"/>
  <c r="I3442" i="8" s="1"/>
  <c r="H3454" i="8"/>
  <c r="I3454" i="8" s="1"/>
  <c r="H3466" i="8"/>
  <c r="I3466" i="8" s="1"/>
  <c r="H3478" i="8"/>
  <c r="I3478" i="8" s="1"/>
  <c r="H3490" i="8"/>
  <c r="I3490" i="8" s="1"/>
  <c r="H3502" i="8"/>
  <c r="I3502" i="8" s="1"/>
  <c r="H3514" i="8"/>
  <c r="I3514" i="8" s="1"/>
  <c r="H3526" i="8"/>
  <c r="I3526" i="8" s="1"/>
  <c r="H3538" i="8"/>
  <c r="I3538" i="8" s="1"/>
  <c r="H3550" i="8"/>
  <c r="I3550" i="8" s="1"/>
  <c r="H3562" i="8"/>
  <c r="I3562" i="8" s="1"/>
  <c r="H3574" i="8"/>
  <c r="I3574" i="8" s="1"/>
  <c r="H3586" i="8"/>
  <c r="I3586" i="8" s="1"/>
  <c r="H3598" i="8"/>
  <c r="I3598" i="8" s="1"/>
  <c r="H3610" i="8"/>
  <c r="I3610" i="8" s="1"/>
  <c r="H3622" i="8"/>
  <c r="I3622" i="8" s="1"/>
  <c r="H3634" i="8"/>
  <c r="I3634" i="8" s="1"/>
  <c r="H3646" i="8"/>
  <c r="I3646" i="8" s="1"/>
  <c r="H3658" i="8"/>
  <c r="I3658" i="8" s="1"/>
  <c r="H3670" i="8"/>
  <c r="I3670" i="8" s="1"/>
  <c r="H3682" i="8"/>
  <c r="I3682" i="8" s="1"/>
  <c r="H3694" i="8"/>
  <c r="I3694" i="8" s="1"/>
  <c r="H3706" i="8"/>
  <c r="I3706" i="8" s="1"/>
  <c r="H3718" i="8"/>
  <c r="I3718" i="8" s="1"/>
  <c r="H3730" i="8"/>
  <c r="I3730" i="8" s="1"/>
  <c r="H3742" i="8"/>
  <c r="I3742" i="8" s="1"/>
  <c r="H3754" i="8"/>
  <c r="I3754" i="8" s="1"/>
  <c r="H3766" i="8"/>
  <c r="I3766" i="8" s="1"/>
  <c r="H3778" i="8"/>
  <c r="I3778" i="8" s="1"/>
  <c r="H3790" i="8"/>
  <c r="I3790" i="8" s="1"/>
  <c r="H3802" i="8"/>
  <c r="I3802" i="8" s="1"/>
  <c r="H3814" i="8"/>
  <c r="I3814" i="8" s="1"/>
  <c r="H3826" i="8"/>
  <c r="I3826" i="8" s="1"/>
  <c r="H3838" i="8"/>
  <c r="I3838" i="8" s="1"/>
  <c r="H3850" i="8"/>
  <c r="I3850" i="8" s="1"/>
  <c r="H3862" i="8"/>
  <c r="I3862" i="8" s="1"/>
  <c r="H3874" i="8"/>
  <c r="I3874" i="8" s="1"/>
  <c r="H3886" i="8"/>
  <c r="I3886" i="8" s="1"/>
  <c r="H3898" i="8"/>
  <c r="I3898" i="8" s="1"/>
  <c r="H3910" i="8"/>
  <c r="I3910" i="8" s="1"/>
  <c r="H3922" i="8"/>
  <c r="I3922" i="8" s="1"/>
  <c r="H3934" i="8"/>
  <c r="I3934" i="8" s="1"/>
  <c r="H3946" i="8"/>
  <c r="I3946" i="8" s="1"/>
  <c r="H1208" i="8"/>
  <c r="I1208" i="8" s="1"/>
  <c r="H1800" i="8"/>
  <c r="I1800" i="8" s="1"/>
  <c r="H2105" i="8"/>
  <c r="I2105" i="8" s="1"/>
  <c r="H2337" i="8"/>
  <c r="I2337" i="8" s="1"/>
  <c r="H2468" i="8"/>
  <c r="I2468" i="8" s="1"/>
  <c r="H2611" i="8"/>
  <c r="I2611" i="8" s="1"/>
  <c r="H2717" i="8"/>
  <c r="I2717" i="8" s="1"/>
  <c r="H2814" i="8"/>
  <c r="I2814" i="8" s="1"/>
  <c r="H2918" i="8"/>
  <c r="I2918" i="8" s="1"/>
  <c r="H2979" i="8"/>
  <c r="I2979" i="8" s="1"/>
  <c r="H3058" i="8"/>
  <c r="I3058" i="8" s="1"/>
  <c r="H3110" i="8"/>
  <c r="I3110" i="8" s="1"/>
  <c r="H3160" i="8"/>
  <c r="I3160" i="8" s="1"/>
  <c r="H3229" i="8"/>
  <c r="I3229" i="8" s="1"/>
  <c r="H3279" i="8"/>
  <c r="I3279" i="8" s="1"/>
  <c r="H3346" i="8"/>
  <c r="I3346" i="8" s="1"/>
  <c r="H3385" i="8"/>
  <c r="I3385" i="8" s="1"/>
  <c r="H3411" i="8"/>
  <c r="I3411" i="8" s="1"/>
  <c r="H3444" i="8"/>
  <c r="I3444" i="8" s="1"/>
  <c r="H3470" i="8"/>
  <c r="I3470" i="8" s="1"/>
  <c r="H3495" i="8"/>
  <c r="I3495" i="8" s="1"/>
  <c r="H3519" i="8"/>
  <c r="I3519" i="8" s="1"/>
  <c r="H3543" i="8"/>
  <c r="I3543" i="8" s="1"/>
  <c r="H3567" i="8"/>
  <c r="I3567" i="8" s="1"/>
  <c r="H3591" i="8"/>
  <c r="I3591" i="8" s="1"/>
  <c r="H3615" i="8"/>
  <c r="I3615" i="8" s="1"/>
  <c r="H3639" i="8"/>
  <c r="I3639" i="8" s="1"/>
  <c r="H3663" i="8"/>
  <c r="I3663" i="8" s="1"/>
  <c r="H3687" i="8"/>
  <c r="I3687" i="8" s="1"/>
  <c r="H3711" i="8"/>
  <c r="I3711" i="8" s="1"/>
  <c r="H3735" i="8"/>
  <c r="I3735" i="8" s="1"/>
  <c r="H3759" i="8"/>
  <c r="I3759" i="8" s="1"/>
  <c r="H3783" i="8"/>
  <c r="I3783" i="8" s="1"/>
  <c r="H3807" i="8"/>
  <c r="I3807" i="8" s="1"/>
  <c r="H3831" i="8"/>
  <c r="I3831" i="8" s="1"/>
  <c r="H3855" i="8"/>
  <c r="I3855" i="8" s="1"/>
  <c r="H3879" i="8"/>
  <c r="I3879" i="8" s="1"/>
  <c r="H3903" i="8"/>
  <c r="I3903" i="8" s="1"/>
  <c r="H3927" i="8"/>
  <c r="I3927" i="8" s="1"/>
  <c r="H3950" i="8"/>
  <c r="I3950" i="8" s="1"/>
  <c r="H3964" i="8"/>
  <c r="I3964" i="8" s="1"/>
  <c r="H3976" i="8"/>
  <c r="I3976" i="8" s="1"/>
  <c r="H3988" i="8"/>
  <c r="I3988" i="8" s="1"/>
  <c r="H4000" i="8"/>
  <c r="I4000" i="8" s="1"/>
  <c r="H4012" i="8"/>
  <c r="I4012" i="8" s="1"/>
  <c r="H4024" i="8"/>
  <c r="I4024" i="8" s="1"/>
  <c r="H4036" i="8"/>
  <c r="I4036" i="8" s="1"/>
  <c r="H4048" i="8"/>
  <c r="I4048" i="8" s="1"/>
  <c r="H4060" i="8"/>
  <c r="I4060" i="8" s="1"/>
  <c r="H4072" i="8"/>
  <c r="I4072" i="8" s="1"/>
  <c r="H4084" i="8"/>
  <c r="I4084" i="8" s="1"/>
  <c r="H4096" i="8"/>
  <c r="I4096" i="8" s="1"/>
  <c r="H4108" i="8"/>
  <c r="I4108" i="8" s="1"/>
  <c r="H4120" i="8"/>
  <c r="I4120" i="8" s="1"/>
  <c r="H4132" i="8"/>
  <c r="I4132" i="8" s="1"/>
  <c r="H4144" i="8"/>
  <c r="I4144" i="8" s="1"/>
  <c r="H4156" i="8"/>
  <c r="I4156" i="8" s="1"/>
  <c r="H4168" i="8"/>
  <c r="I4168" i="8" s="1"/>
  <c r="H4180" i="8"/>
  <c r="I4180" i="8" s="1"/>
  <c r="H4192" i="8"/>
  <c r="I4192" i="8" s="1"/>
  <c r="H4204" i="8"/>
  <c r="I4204" i="8" s="1"/>
  <c r="H4216" i="8"/>
  <c r="I4216" i="8" s="1"/>
  <c r="H4228" i="8"/>
  <c r="I4228" i="8" s="1"/>
  <c r="H4240" i="8"/>
  <c r="I4240" i="8" s="1"/>
  <c r="H4252" i="8"/>
  <c r="I4252" i="8" s="1"/>
  <c r="H4264" i="8"/>
  <c r="I4264" i="8" s="1"/>
  <c r="H4276" i="8"/>
  <c r="I4276" i="8" s="1"/>
  <c r="H4288" i="8"/>
  <c r="I4288" i="8" s="1"/>
  <c r="H4300" i="8"/>
  <c r="I4300" i="8" s="1"/>
  <c r="H4312" i="8"/>
  <c r="I4312" i="8" s="1"/>
  <c r="H4324" i="8"/>
  <c r="I4324" i="8" s="1"/>
  <c r="H4336" i="8"/>
  <c r="I4336" i="8" s="1"/>
  <c r="H4348" i="8"/>
  <c r="I4348" i="8" s="1"/>
  <c r="H4360" i="8"/>
  <c r="I4360" i="8" s="1"/>
  <c r="H4372" i="8"/>
  <c r="I4372" i="8" s="1"/>
  <c r="H4384" i="8"/>
  <c r="I4384" i="8" s="1"/>
  <c r="H4396" i="8"/>
  <c r="I4396" i="8" s="1"/>
  <c r="H4408" i="8"/>
  <c r="I4408" i="8" s="1"/>
  <c r="H4420" i="8"/>
  <c r="I4420" i="8" s="1"/>
  <c r="H4432" i="8"/>
  <c r="I4432" i="8" s="1"/>
  <c r="H4444" i="8"/>
  <c r="I4444" i="8" s="1"/>
  <c r="H4456" i="8"/>
  <c r="I4456" i="8" s="1"/>
  <c r="H4468" i="8"/>
  <c r="I4468" i="8" s="1"/>
  <c r="H4480" i="8"/>
  <c r="I4480" i="8" s="1"/>
  <c r="H4492" i="8"/>
  <c r="I4492" i="8" s="1"/>
  <c r="H4504" i="8"/>
  <c r="I4504" i="8" s="1"/>
  <c r="H4516" i="8"/>
  <c r="I4516" i="8" s="1"/>
  <c r="H4528" i="8"/>
  <c r="I4528" i="8" s="1"/>
  <c r="H4540" i="8"/>
  <c r="I4540" i="8" s="1"/>
  <c r="H4552" i="8"/>
  <c r="I4552" i="8" s="1"/>
  <c r="H4564" i="8"/>
  <c r="I4564" i="8" s="1"/>
  <c r="H4576" i="8"/>
  <c r="I4576" i="8" s="1"/>
  <c r="H4588" i="8"/>
  <c r="I4588" i="8" s="1"/>
  <c r="H4600" i="8"/>
  <c r="I4600" i="8" s="1"/>
  <c r="H4612" i="8"/>
  <c r="I4612" i="8" s="1"/>
  <c r="H4624" i="8"/>
  <c r="I4624" i="8" s="1"/>
  <c r="H4636" i="8"/>
  <c r="I4636" i="8" s="1"/>
  <c r="H4648" i="8"/>
  <c r="I4648" i="8" s="1"/>
  <c r="H4660" i="8"/>
  <c r="I4660" i="8" s="1"/>
  <c r="H4672" i="8"/>
  <c r="I4672" i="8" s="1"/>
  <c r="H4684" i="8"/>
  <c r="I4684" i="8" s="1"/>
  <c r="H4696" i="8"/>
  <c r="I4696" i="8" s="1"/>
  <c r="H4708" i="8"/>
  <c r="I4708" i="8" s="1"/>
  <c r="H4720" i="8"/>
  <c r="I4720" i="8" s="1"/>
  <c r="H4732" i="8"/>
  <c r="I4732" i="8" s="1"/>
  <c r="H4744" i="8"/>
  <c r="I4744" i="8" s="1"/>
  <c r="H4756" i="8"/>
  <c r="I4756" i="8" s="1"/>
  <c r="H4768" i="8"/>
  <c r="I4768" i="8" s="1"/>
  <c r="H4780" i="8"/>
  <c r="I4780" i="8" s="1"/>
  <c r="H4792" i="8"/>
  <c r="I4792" i="8" s="1"/>
  <c r="H4804" i="8"/>
  <c r="I4804" i="8" s="1"/>
  <c r="H4816" i="8"/>
  <c r="I4816" i="8" s="1"/>
  <c r="H4828" i="8"/>
  <c r="I4828" i="8" s="1"/>
  <c r="H4840" i="8"/>
  <c r="I4840" i="8" s="1"/>
  <c r="H4852" i="8"/>
  <c r="I4852" i="8" s="1"/>
  <c r="H4864" i="8"/>
  <c r="I4864" i="8" s="1"/>
  <c r="H4876" i="8"/>
  <c r="I4876" i="8" s="1"/>
  <c r="H4888" i="8"/>
  <c r="I4888" i="8" s="1"/>
  <c r="H4900" i="8"/>
  <c r="I4900" i="8" s="1"/>
  <c r="H4912" i="8"/>
  <c r="I4912" i="8" s="1"/>
  <c r="H4924" i="8"/>
  <c r="I4924" i="8" s="1"/>
  <c r="H4936" i="8"/>
  <c r="I4936" i="8" s="1"/>
  <c r="H4948" i="8"/>
  <c r="I4948" i="8" s="1"/>
  <c r="H4960" i="8"/>
  <c r="I4960" i="8" s="1"/>
  <c r="H4972" i="8"/>
  <c r="I4972" i="8" s="1"/>
  <c r="H4984" i="8"/>
  <c r="I4984" i="8" s="1"/>
  <c r="H4996" i="8"/>
  <c r="I4996" i="8" s="1"/>
  <c r="H5008" i="8"/>
  <c r="I5008" i="8" s="1"/>
  <c r="H5020" i="8"/>
  <c r="I5020" i="8" s="1"/>
  <c r="H5032" i="8"/>
  <c r="I5032" i="8" s="1"/>
  <c r="H5044" i="8"/>
  <c r="I5044" i="8" s="1"/>
  <c r="H5056" i="8"/>
  <c r="I5056" i="8" s="1"/>
  <c r="H5068" i="8"/>
  <c r="I5068" i="8" s="1"/>
  <c r="H5080" i="8"/>
  <c r="I5080" i="8" s="1"/>
  <c r="H5092" i="8"/>
  <c r="I5092" i="8" s="1"/>
  <c r="H5104" i="8"/>
  <c r="I5104" i="8" s="1"/>
  <c r="H5116" i="8"/>
  <c r="I5116" i="8" s="1"/>
  <c r="H5128" i="8"/>
  <c r="I5128" i="8" s="1"/>
  <c r="H5140" i="8"/>
  <c r="I5140" i="8" s="1"/>
  <c r="H5152" i="8"/>
  <c r="I5152" i="8" s="1"/>
  <c r="H5164" i="8"/>
  <c r="I5164" i="8" s="1"/>
  <c r="H5176" i="8"/>
  <c r="I5176" i="8" s="1"/>
  <c r="H5188" i="8"/>
  <c r="I5188" i="8" s="1"/>
  <c r="H5200" i="8"/>
  <c r="I5200" i="8" s="1"/>
  <c r="H5212" i="8"/>
  <c r="I5212" i="8" s="1"/>
  <c r="H5224" i="8"/>
  <c r="I5224" i="8" s="1"/>
  <c r="H5236" i="8"/>
  <c r="I5236" i="8" s="1"/>
  <c r="H5248" i="8"/>
  <c r="I5248" i="8" s="1"/>
  <c r="H5260" i="8"/>
  <c r="I5260" i="8" s="1"/>
  <c r="H5272" i="8"/>
  <c r="I5272" i="8" s="1"/>
  <c r="H5284" i="8"/>
  <c r="I5284" i="8" s="1"/>
  <c r="H5296" i="8"/>
  <c r="I5296" i="8" s="1"/>
  <c r="H5308" i="8"/>
  <c r="I5308" i="8" s="1"/>
  <c r="H5320" i="8"/>
  <c r="I5320" i="8" s="1"/>
  <c r="H5332" i="8"/>
  <c r="I5332" i="8" s="1"/>
  <c r="H5344" i="8"/>
  <c r="I5344" i="8" s="1"/>
  <c r="H5356" i="8"/>
  <c r="I5356" i="8" s="1"/>
  <c r="H5368" i="8"/>
  <c r="I5368" i="8" s="1"/>
  <c r="H5380" i="8"/>
  <c r="I5380" i="8" s="1"/>
  <c r="H5392" i="8"/>
  <c r="I5392" i="8" s="1"/>
  <c r="H5404" i="8"/>
  <c r="I5404" i="8" s="1"/>
  <c r="H5416" i="8"/>
  <c r="I5416" i="8" s="1"/>
  <c r="H5428" i="8"/>
  <c r="I5428" i="8" s="1"/>
  <c r="H5440" i="8"/>
  <c r="I5440" i="8" s="1"/>
  <c r="H5452" i="8"/>
  <c r="I5452" i="8" s="1"/>
  <c r="H5464" i="8"/>
  <c r="I5464" i="8" s="1"/>
  <c r="H5476" i="8"/>
  <c r="I5476" i="8" s="1"/>
  <c r="H5488" i="8"/>
  <c r="I5488" i="8" s="1"/>
  <c r="H5500" i="8"/>
  <c r="I5500" i="8" s="1"/>
  <c r="H5512" i="8"/>
  <c r="I5512" i="8" s="1"/>
  <c r="H1228" i="8"/>
  <c r="I1228" i="8" s="1"/>
  <c r="H1801" i="8"/>
  <c r="I1801" i="8" s="1"/>
  <c r="H2178" i="8"/>
  <c r="I2178" i="8" s="1"/>
  <c r="H2344" i="8"/>
  <c r="I2344" i="8" s="1"/>
  <c r="H2470" i="8"/>
  <c r="I2470" i="8" s="1"/>
  <c r="H2612" i="8"/>
  <c r="I2612" i="8" s="1"/>
  <c r="H2718" i="8"/>
  <c r="I2718" i="8" s="1"/>
  <c r="H2848" i="8"/>
  <c r="I2848" i="8" s="1"/>
  <c r="H2919" i="8"/>
  <c r="I2919" i="8" s="1"/>
  <c r="H2980" i="8"/>
  <c r="I2980" i="8" s="1"/>
  <c r="H3061" i="8"/>
  <c r="I3061" i="8" s="1"/>
  <c r="H3111" i="8"/>
  <c r="I3111" i="8" s="1"/>
  <c r="H3178" i="8"/>
  <c r="I3178" i="8" s="1"/>
  <c r="H3230" i="8"/>
  <c r="I3230" i="8" s="1"/>
  <c r="H3280" i="8"/>
  <c r="I3280" i="8" s="1"/>
  <c r="H3349" i="8"/>
  <c r="I3349" i="8" s="1"/>
  <c r="H3386" i="8"/>
  <c r="I3386" i="8" s="1"/>
  <c r="H3419" i="8"/>
  <c r="I3419" i="8" s="1"/>
  <c r="H3445" i="8"/>
  <c r="I3445" i="8" s="1"/>
  <c r="H3471" i="8"/>
  <c r="I3471" i="8" s="1"/>
  <c r="H3497" i="8"/>
  <c r="I3497" i="8" s="1"/>
  <c r="H3521" i="8"/>
  <c r="I3521" i="8" s="1"/>
  <c r="H3545" i="8"/>
  <c r="I3545" i="8" s="1"/>
  <c r="H3569" i="8"/>
  <c r="I3569" i="8" s="1"/>
  <c r="H3593" i="8"/>
  <c r="I3593" i="8" s="1"/>
  <c r="H3617" i="8"/>
  <c r="I3617" i="8" s="1"/>
  <c r="H3641" i="8"/>
  <c r="I3641" i="8" s="1"/>
  <c r="H3665" i="8"/>
  <c r="I3665" i="8" s="1"/>
  <c r="H3689" i="8"/>
  <c r="I3689" i="8" s="1"/>
  <c r="H3713" i="8"/>
  <c r="I3713" i="8" s="1"/>
  <c r="H3737" i="8"/>
  <c r="I3737" i="8" s="1"/>
  <c r="H3761" i="8"/>
  <c r="I3761" i="8" s="1"/>
  <c r="H3785" i="8"/>
  <c r="I3785" i="8" s="1"/>
  <c r="H3809" i="8"/>
  <c r="I3809" i="8" s="1"/>
  <c r="H3833" i="8"/>
  <c r="I3833" i="8" s="1"/>
  <c r="H3857" i="8"/>
  <c r="I3857" i="8" s="1"/>
  <c r="H3881" i="8"/>
  <c r="I3881" i="8" s="1"/>
  <c r="H3905" i="8"/>
  <c r="I3905" i="8" s="1"/>
  <c r="H3929" i="8"/>
  <c r="I3929" i="8" s="1"/>
  <c r="H3951" i="8"/>
  <c r="I3951" i="8" s="1"/>
  <c r="H3965" i="8"/>
  <c r="I3965" i="8" s="1"/>
  <c r="H3977" i="8"/>
  <c r="I3977" i="8" s="1"/>
  <c r="H3989" i="8"/>
  <c r="I3989" i="8" s="1"/>
  <c r="H4001" i="8"/>
  <c r="I4001" i="8" s="1"/>
  <c r="H4013" i="8"/>
  <c r="I4013" i="8" s="1"/>
  <c r="H4025" i="8"/>
  <c r="I4025" i="8" s="1"/>
  <c r="H4037" i="8"/>
  <c r="I4037" i="8" s="1"/>
  <c r="H4049" i="8"/>
  <c r="I4049" i="8" s="1"/>
  <c r="H4061" i="8"/>
  <c r="I4061" i="8" s="1"/>
  <c r="H4073" i="8"/>
  <c r="I4073" i="8" s="1"/>
  <c r="H4085" i="8"/>
  <c r="I4085" i="8" s="1"/>
  <c r="H4097" i="8"/>
  <c r="I4097" i="8" s="1"/>
  <c r="H4109" i="8"/>
  <c r="I4109" i="8" s="1"/>
  <c r="H4121" i="8"/>
  <c r="I4121" i="8" s="1"/>
  <c r="H4133" i="8"/>
  <c r="I4133" i="8" s="1"/>
  <c r="H4145" i="8"/>
  <c r="I4145" i="8" s="1"/>
  <c r="H4157" i="8"/>
  <c r="I4157" i="8" s="1"/>
  <c r="H4169" i="8"/>
  <c r="I4169" i="8" s="1"/>
  <c r="H4181" i="8"/>
  <c r="I4181" i="8" s="1"/>
  <c r="H4193" i="8"/>
  <c r="I4193" i="8" s="1"/>
  <c r="H4205" i="8"/>
  <c r="I4205" i="8" s="1"/>
  <c r="H4217" i="8"/>
  <c r="I4217" i="8" s="1"/>
  <c r="H4229" i="8"/>
  <c r="I4229" i="8" s="1"/>
  <c r="H4241" i="8"/>
  <c r="I4241" i="8" s="1"/>
  <c r="H4253" i="8"/>
  <c r="I4253" i="8" s="1"/>
  <c r="H4265" i="8"/>
  <c r="I4265" i="8" s="1"/>
  <c r="H4277" i="8"/>
  <c r="I4277" i="8" s="1"/>
  <c r="H4289" i="8"/>
  <c r="I4289" i="8" s="1"/>
  <c r="H4301" i="8"/>
  <c r="I4301" i="8" s="1"/>
  <c r="H4313" i="8"/>
  <c r="I4313" i="8" s="1"/>
  <c r="H4325" i="8"/>
  <c r="I4325" i="8" s="1"/>
  <c r="H4337" i="8"/>
  <c r="I4337" i="8" s="1"/>
  <c r="H4349" i="8"/>
  <c r="I4349" i="8" s="1"/>
  <c r="H4361" i="8"/>
  <c r="I4361" i="8" s="1"/>
  <c r="H4373" i="8"/>
  <c r="I4373" i="8" s="1"/>
  <c r="H4385" i="8"/>
  <c r="I4385" i="8" s="1"/>
  <c r="H4397" i="8"/>
  <c r="I4397" i="8" s="1"/>
  <c r="H4409" i="8"/>
  <c r="I4409" i="8" s="1"/>
  <c r="H4421" i="8"/>
  <c r="I4421" i="8" s="1"/>
  <c r="H4433" i="8"/>
  <c r="I4433" i="8" s="1"/>
  <c r="H4445" i="8"/>
  <c r="I4445" i="8" s="1"/>
  <c r="H4457" i="8"/>
  <c r="I4457" i="8" s="1"/>
  <c r="H4469" i="8"/>
  <c r="I4469" i="8" s="1"/>
  <c r="H4481" i="8"/>
  <c r="I4481" i="8" s="1"/>
  <c r="H4493" i="8"/>
  <c r="I4493" i="8" s="1"/>
  <c r="H4505" i="8"/>
  <c r="I4505" i="8" s="1"/>
  <c r="H4517" i="8"/>
  <c r="I4517" i="8" s="1"/>
  <c r="H4529" i="8"/>
  <c r="I4529" i="8" s="1"/>
  <c r="H4541" i="8"/>
  <c r="I4541" i="8" s="1"/>
  <c r="H4553" i="8"/>
  <c r="I4553" i="8" s="1"/>
  <c r="H4565" i="8"/>
  <c r="I4565" i="8" s="1"/>
  <c r="H4577" i="8"/>
  <c r="I4577" i="8" s="1"/>
  <c r="H4589" i="8"/>
  <c r="I4589" i="8" s="1"/>
  <c r="H4601" i="8"/>
  <c r="I4601" i="8" s="1"/>
  <c r="H4613" i="8"/>
  <c r="I4613" i="8" s="1"/>
  <c r="H4625" i="8"/>
  <c r="I4625" i="8" s="1"/>
  <c r="H4637" i="8"/>
  <c r="I4637" i="8" s="1"/>
  <c r="H4649" i="8"/>
  <c r="I4649" i="8" s="1"/>
  <c r="H4661" i="8"/>
  <c r="I4661" i="8" s="1"/>
  <c r="H4673" i="8"/>
  <c r="I4673" i="8" s="1"/>
  <c r="H4685" i="8"/>
  <c r="I4685" i="8" s="1"/>
  <c r="H4697" i="8"/>
  <c r="I4697" i="8" s="1"/>
  <c r="H4709" i="8"/>
  <c r="I4709" i="8" s="1"/>
  <c r="H4721" i="8"/>
  <c r="I4721" i="8" s="1"/>
  <c r="H4733" i="8"/>
  <c r="I4733" i="8" s="1"/>
  <c r="H4745" i="8"/>
  <c r="I4745" i="8" s="1"/>
  <c r="H1229" i="8"/>
  <c r="I1229" i="8" s="1"/>
  <c r="H1857" i="8"/>
  <c r="I1857" i="8" s="1"/>
  <c r="H2182" i="8"/>
  <c r="I2182" i="8" s="1"/>
  <c r="H2347" i="8"/>
  <c r="I2347" i="8" s="1"/>
  <c r="H2511" i="8"/>
  <c r="I2511" i="8" s="1"/>
  <c r="H2613" i="8"/>
  <c r="I2613" i="8" s="1"/>
  <c r="H2719" i="8"/>
  <c r="I2719" i="8" s="1"/>
  <c r="H2849" i="8"/>
  <c r="I2849" i="8" s="1"/>
  <c r="H2920" i="8"/>
  <c r="I2920" i="8" s="1"/>
  <c r="H3002" i="8"/>
  <c r="I3002" i="8" s="1"/>
  <c r="H3062" i="8"/>
  <c r="I3062" i="8" s="1"/>
  <c r="H3112" i="8"/>
  <c r="I3112" i="8" s="1"/>
  <c r="H3181" i="8"/>
  <c r="I3181" i="8" s="1"/>
  <c r="H3231" i="8"/>
  <c r="I3231" i="8" s="1"/>
  <c r="H3298" i="8"/>
  <c r="I3298" i="8" s="1"/>
  <c r="H3350" i="8"/>
  <c r="I3350" i="8" s="1"/>
  <c r="H3387" i="8"/>
  <c r="I3387" i="8" s="1"/>
  <c r="H3420" i="8"/>
  <c r="I3420" i="8" s="1"/>
  <c r="H3446" i="8"/>
  <c r="I3446" i="8" s="1"/>
  <c r="H3479" i="8"/>
  <c r="I3479" i="8" s="1"/>
  <c r="H3503" i="8"/>
  <c r="I3503" i="8" s="1"/>
  <c r="H3527" i="8"/>
  <c r="I3527" i="8" s="1"/>
  <c r="H3551" i="8"/>
  <c r="I3551" i="8" s="1"/>
  <c r="H3575" i="8"/>
  <c r="I3575" i="8" s="1"/>
  <c r="H3599" i="8"/>
  <c r="I3599" i="8" s="1"/>
  <c r="H3623" i="8"/>
  <c r="I3623" i="8" s="1"/>
  <c r="H3647" i="8"/>
  <c r="I3647" i="8" s="1"/>
  <c r="H3671" i="8"/>
  <c r="I3671" i="8" s="1"/>
  <c r="H3695" i="8"/>
  <c r="I3695" i="8" s="1"/>
  <c r="H3719" i="8"/>
  <c r="I3719" i="8" s="1"/>
  <c r="H3743" i="8"/>
  <c r="I3743" i="8" s="1"/>
  <c r="H3767" i="8"/>
  <c r="I3767" i="8" s="1"/>
  <c r="H3791" i="8"/>
  <c r="I3791" i="8" s="1"/>
  <c r="H3815" i="8"/>
  <c r="I3815" i="8" s="1"/>
  <c r="H3839" i="8"/>
  <c r="I3839" i="8" s="1"/>
  <c r="H3863" i="8"/>
  <c r="I3863" i="8" s="1"/>
  <c r="H3887" i="8"/>
  <c r="I3887" i="8" s="1"/>
  <c r="H3911" i="8"/>
  <c r="I3911" i="8" s="1"/>
  <c r="H3935" i="8"/>
  <c r="I3935" i="8" s="1"/>
  <c r="H3953" i="8"/>
  <c r="I3953" i="8" s="1"/>
  <c r="H3966" i="8"/>
  <c r="I3966" i="8" s="1"/>
  <c r="H3978" i="8"/>
  <c r="I3978" i="8" s="1"/>
  <c r="H3990" i="8"/>
  <c r="I3990" i="8" s="1"/>
  <c r="H4002" i="8"/>
  <c r="I4002" i="8" s="1"/>
  <c r="H4014" i="8"/>
  <c r="I4014" i="8" s="1"/>
  <c r="H4026" i="8"/>
  <c r="I4026" i="8" s="1"/>
  <c r="H4038" i="8"/>
  <c r="I4038" i="8" s="1"/>
  <c r="H4050" i="8"/>
  <c r="I4050" i="8" s="1"/>
  <c r="H4062" i="8"/>
  <c r="I4062" i="8" s="1"/>
  <c r="H4074" i="8"/>
  <c r="I4074" i="8" s="1"/>
  <c r="H4086" i="8"/>
  <c r="I4086" i="8" s="1"/>
  <c r="H4098" i="8"/>
  <c r="I4098" i="8" s="1"/>
  <c r="H4110" i="8"/>
  <c r="I4110" i="8" s="1"/>
  <c r="H4122" i="8"/>
  <c r="I4122" i="8" s="1"/>
  <c r="H4134" i="8"/>
  <c r="I4134" i="8" s="1"/>
  <c r="H4146" i="8"/>
  <c r="I4146" i="8" s="1"/>
  <c r="H4158" i="8"/>
  <c r="I4158" i="8" s="1"/>
  <c r="H4170" i="8"/>
  <c r="I4170" i="8" s="1"/>
  <c r="H4182" i="8"/>
  <c r="I4182" i="8" s="1"/>
  <c r="H4194" i="8"/>
  <c r="I4194" i="8" s="1"/>
  <c r="H4206" i="8"/>
  <c r="I4206" i="8" s="1"/>
  <c r="H4218" i="8"/>
  <c r="I4218" i="8" s="1"/>
  <c r="H4230" i="8"/>
  <c r="I4230" i="8" s="1"/>
  <c r="H4242" i="8"/>
  <c r="I4242" i="8" s="1"/>
  <c r="H4254" i="8"/>
  <c r="I4254" i="8" s="1"/>
  <c r="H4266" i="8"/>
  <c r="I4266" i="8" s="1"/>
  <c r="H4278" i="8"/>
  <c r="I4278" i="8" s="1"/>
  <c r="H4290" i="8"/>
  <c r="I4290" i="8" s="1"/>
  <c r="H4302" i="8"/>
  <c r="I4302" i="8" s="1"/>
  <c r="H4314" i="8"/>
  <c r="I4314" i="8" s="1"/>
  <c r="H4326" i="8"/>
  <c r="I4326" i="8" s="1"/>
  <c r="H4338" i="8"/>
  <c r="I4338" i="8" s="1"/>
  <c r="H4350" i="8"/>
  <c r="I4350" i="8" s="1"/>
  <c r="H4362" i="8"/>
  <c r="I4362" i="8" s="1"/>
  <c r="H4374" i="8"/>
  <c r="I4374" i="8" s="1"/>
  <c r="H4386" i="8"/>
  <c r="I4386" i="8" s="1"/>
  <c r="H4398" i="8"/>
  <c r="I4398" i="8" s="1"/>
  <c r="H4410" i="8"/>
  <c r="I4410" i="8" s="1"/>
  <c r="H4422" i="8"/>
  <c r="I4422" i="8" s="1"/>
  <c r="H4434" i="8"/>
  <c r="I4434" i="8" s="1"/>
  <c r="H4446" i="8"/>
  <c r="I4446" i="8" s="1"/>
  <c r="H4458" i="8"/>
  <c r="I4458" i="8" s="1"/>
  <c r="H4470" i="8"/>
  <c r="I4470" i="8" s="1"/>
  <c r="H4482" i="8"/>
  <c r="I4482" i="8" s="1"/>
  <c r="H4494" i="8"/>
  <c r="I4494" i="8" s="1"/>
  <c r="H4506" i="8"/>
  <c r="I4506" i="8" s="1"/>
  <c r="H4518" i="8"/>
  <c r="I4518" i="8" s="1"/>
  <c r="H4530" i="8"/>
  <c r="I4530" i="8" s="1"/>
  <c r="H4542" i="8"/>
  <c r="I4542" i="8" s="1"/>
  <c r="H4554" i="8"/>
  <c r="I4554" i="8" s="1"/>
  <c r="H4566" i="8"/>
  <c r="I4566" i="8" s="1"/>
  <c r="H4578" i="8"/>
  <c r="I4578" i="8" s="1"/>
  <c r="H4590" i="8"/>
  <c r="I4590" i="8" s="1"/>
  <c r="H4602" i="8"/>
  <c r="I4602" i="8" s="1"/>
  <c r="H4614" i="8"/>
  <c r="I4614" i="8" s="1"/>
  <c r="H4626" i="8"/>
  <c r="I4626" i="8" s="1"/>
  <c r="H4638" i="8"/>
  <c r="I4638" i="8" s="1"/>
  <c r="H4650" i="8"/>
  <c r="I4650" i="8" s="1"/>
  <c r="H4662" i="8"/>
  <c r="I4662" i="8" s="1"/>
  <c r="H4674" i="8"/>
  <c r="I4674" i="8" s="1"/>
  <c r="H4686" i="8"/>
  <c r="I4686" i="8" s="1"/>
  <c r="H4698" i="8"/>
  <c r="I4698" i="8" s="1"/>
  <c r="H4710" i="8"/>
  <c r="I4710" i="8" s="1"/>
  <c r="H4722" i="8"/>
  <c r="I4722" i="8" s="1"/>
  <c r="H4734" i="8"/>
  <c r="I4734" i="8" s="1"/>
  <c r="H4746" i="8"/>
  <c r="I4746" i="8" s="1"/>
  <c r="H4758" i="8"/>
  <c r="I4758" i="8" s="1"/>
  <c r="H4770" i="8"/>
  <c r="I4770" i="8" s="1"/>
  <c r="H4782" i="8"/>
  <c r="I4782" i="8" s="1"/>
  <c r="H4794" i="8"/>
  <c r="I4794" i="8" s="1"/>
  <c r="H4806" i="8"/>
  <c r="I4806" i="8" s="1"/>
  <c r="H4818" i="8"/>
  <c r="I4818" i="8" s="1"/>
  <c r="H4830" i="8"/>
  <c r="I4830" i="8" s="1"/>
  <c r="H4842" i="8"/>
  <c r="I4842" i="8" s="1"/>
  <c r="H4854" i="8"/>
  <c r="I4854" i="8" s="1"/>
  <c r="H4866" i="8"/>
  <c r="I4866" i="8" s="1"/>
  <c r="H4878" i="8"/>
  <c r="I4878" i="8" s="1"/>
  <c r="H4890" i="8"/>
  <c r="I4890" i="8" s="1"/>
  <c r="H4902" i="8"/>
  <c r="I4902" i="8" s="1"/>
  <c r="H4914" i="8"/>
  <c r="I4914" i="8" s="1"/>
  <c r="H4926" i="8"/>
  <c r="I4926" i="8" s="1"/>
  <c r="H4938" i="8"/>
  <c r="I4938" i="8" s="1"/>
  <c r="H4950" i="8"/>
  <c r="I4950" i="8" s="1"/>
  <c r="H4962" i="8"/>
  <c r="I4962" i="8" s="1"/>
  <c r="H4974" i="8"/>
  <c r="I4974" i="8" s="1"/>
  <c r="H4986" i="8"/>
  <c r="I4986" i="8" s="1"/>
  <c r="H4998" i="8"/>
  <c r="I4998" i="8" s="1"/>
  <c r="H5010" i="8"/>
  <c r="I5010" i="8" s="1"/>
  <c r="H5022" i="8"/>
  <c r="I5022" i="8" s="1"/>
  <c r="H5034" i="8"/>
  <c r="I5034" i="8" s="1"/>
  <c r="H5046" i="8"/>
  <c r="I5046" i="8" s="1"/>
  <c r="H5058" i="8"/>
  <c r="I5058" i="8" s="1"/>
  <c r="H5070" i="8"/>
  <c r="I5070" i="8" s="1"/>
  <c r="H5082" i="8"/>
  <c r="I5082" i="8" s="1"/>
  <c r="H5094" i="8"/>
  <c r="I5094" i="8" s="1"/>
  <c r="H5106" i="8"/>
  <c r="I5106" i="8" s="1"/>
  <c r="H5118" i="8"/>
  <c r="I5118" i="8" s="1"/>
  <c r="H5130" i="8"/>
  <c r="I5130" i="8" s="1"/>
  <c r="H5142" i="8"/>
  <c r="I5142" i="8" s="1"/>
  <c r="H5154" i="8"/>
  <c r="I5154" i="8" s="1"/>
  <c r="H5166" i="8"/>
  <c r="I5166" i="8" s="1"/>
  <c r="H5178" i="8"/>
  <c r="I5178" i="8" s="1"/>
  <c r="H5190" i="8"/>
  <c r="I5190" i="8" s="1"/>
  <c r="H5202" i="8"/>
  <c r="I5202" i="8" s="1"/>
  <c r="H5214" i="8"/>
  <c r="I5214" i="8" s="1"/>
  <c r="H5226" i="8"/>
  <c r="I5226" i="8" s="1"/>
  <c r="H5238" i="8"/>
  <c r="I5238" i="8" s="1"/>
  <c r="H5250" i="8"/>
  <c r="I5250" i="8" s="1"/>
  <c r="H5262" i="8"/>
  <c r="I5262" i="8" s="1"/>
  <c r="H5274" i="8"/>
  <c r="I5274" i="8" s="1"/>
  <c r="H5286" i="8"/>
  <c r="I5286" i="8" s="1"/>
  <c r="H5298" i="8"/>
  <c r="I5298" i="8" s="1"/>
  <c r="H5310" i="8"/>
  <c r="I5310" i="8" s="1"/>
  <c r="H5322" i="8"/>
  <c r="I5322" i="8" s="1"/>
  <c r="H5334" i="8"/>
  <c r="I5334" i="8" s="1"/>
  <c r="H5346" i="8"/>
  <c r="I5346" i="8" s="1"/>
  <c r="H5358" i="8"/>
  <c r="I5358" i="8" s="1"/>
  <c r="H5370" i="8"/>
  <c r="I5370" i="8" s="1"/>
  <c r="H5382" i="8"/>
  <c r="I5382" i="8" s="1"/>
  <c r="H5394" i="8"/>
  <c r="I5394" i="8" s="1"/>
  <c r="H5406" i="8"/>
  <c r="I5406" i="8" s="1"/>
  <c r="H5418" i="8"/>
  <c r="I5418" i="8" s="1"/>
  <c r="H5430" i="8"/>
  <c r="I5430" i="8" s="1"/>
  <c r="H5442" i="8"/>
  <c r="I5442" i="8" s="1"/>
  <c r="H5454" i="8"/>
  <c r="I5454" i="8" s="1"/>
  <c r="H5466" i="8"/>
  <c r="I5466" i="8" s="1"/>
  <c r="H5478" i="8"/>
  <c r="I5478" i="8" s="1"/>
  <c r="H5490" i="8"/>
  <c r="I5490" i="8" s="1"/>
  <c r="H5502" i="8"/>
  <c r="I5502" i="8" s="1"/>
  <c r="H5514" i="8"/>
  <c r="I5514" i="8" s="1"/>
  <c r="H1400" i="8"/>
  <c r="I1400" i="8" s="1"/>
  <c r="H1937" i="8"/>
  <c r="I1937" i="8" s="1"/>
  <c r="H2188" i="8"/>
  <c r="I2188" i="8" s="1"/>
  <c r="H2365" i="8"/>
  <c r="I2365" i="8" s="1"/>
  <c r="H2513" i="8"/>
  <c r="I2513" i="8" s="1"/>
  <c r="H2615" i="8"/>
  <c r="I2615" i="8" s="1"/>
  <c r="H2756" i="8"/>
  <c r="I2756" i="8" s="1"/>
  <c r="H2850" i="8"/>
  <c r="I2850" i="8" s="1"/>
  <c r="H2921" i="8"/>
  <c r="I2921" i="8" s="1"/>
  <c r="H3003" i="8"/>
  <c r="I3003" i="8" s="1"/>
  <c r="H3063" i="8"/>
  <c r="I3063" i="8" s="1"/>
  <c r="H3130" i="8"/>
  <c r="I3130" i="8" s="1"/>
  <c r="H3182" i="8"/>
  <c r="I3182" i="8" s="1"/>
  <c r="H3232" i="8"/>
  <c r="I3232" i="8" s="1"/>
  <c r="H3301" i="8"/>
  <c r="I3301" i="8" s="1"/>
  <c r="H3351" i="8"/>
  <c r="I3351" i="8" s="1"/>
  <c r="H3395" i="8"/>
  <c r="I3395" i="8" s="1"/>
  <c r="H3421" i="8"/>
  <c r="I3421" i="8" s="1"/>
  <c r="H3447" i="8"/>
  <c r="I3447" i="8" s="1"/>
  <c r="H3480" i="8"/>
  <c r="I3480" i="8" s="1"/>
  <c r="H3504" i="8"/>
  <c r="I3504" i="8" s="1"/>
  <c r="H3528" i="8"/>
  <c r="I3528" i="8" s="1"/>
  <c r="H3552" i="8"/>
  <c r="I3552" i="8" s="1"/>
  <c r="H3576" i="8"/>
  <c r="I3576" i="8" s="1"/>
  <c r="H3600" i="8"/>
  <c r="I3600" i="8" s="1"/>
  <c r="H3624" i="8"/>
  <c r="I3624" i="8" s="1"/>
  <c r="H3648" i="8"/>
  <c r="I3648" i="8" s="1"/>
  <c r="H3672" i="8"/>
  <c r="I3672" i="8" s="1"/>
  <c r="H3696" i="8"/>
  <c r="I3696" i="8" s="1"/>
  <c r="H3720" i="8"/>
  <c r="I3720" i="8" s="1"/>
  <c r="H3744" i="8"/>
  <c r="I3744" i="8" s="1"/>
  <c r="H3768" i="8"/>
  <c r="I3768" i="8" s="1"/>
  <c r="H3792" i="8"/>
  <c r="I3792" i="8" s="1"/>
  <c r="H3816" i="8"/>
  <c r="I3816" i="8" s="1"/>
  <c r="H3840" i="8"/>
  <c r="I3840" i="8" s="1"/>
  <c r="H3864" i="8"/>
  <c r="I3864" i="8" s="1"/>
  <c r="H3888" i="8"/>
  <c r="I3888" i="8" s="1"/>
  <c r="H3912" i="8"/>
  <c r="I3912" i="8" s="1"/>
  <c r="H3936" i="8"/>
  <c r="I3936" i="8" s="1"/>
  <c r="H3955" i="8"/>
  <c r="I3955" i="8" s="1"/>
  <c r="H3967" i="8"/>
  <c r="I3967" i="8" s="1"/>
  <c r="H3979" i="8"/>
  <c r="I3979" i="8" s="1"/>
  <c r="H3991" i="8"/>
  <c r="I3991" i="8" s="1"/>
  <c r="H4003" i="8"/>
  <c r="I4003" i="8" s="1"/>
  <c r="H4015" i="8"/>
  <c r="I4015" i="8" s="1"/>
  <c r="H4027" i="8"/>
  <c r="I4027" i="8" s="1"/>
  <c r="H4039" i="8"/>
  <c r="I4039" i="8" s="1"/>
  <c r="H4051" i="8"/>
  <c r="I4051" i="8" s="1"/>
  <c r="H4063" i="8"/>
  <c r="I4063" i="8" s="1"/>
  <c r="H4075" i="8"/>
  <c r="I4075" i="8" s="1"/>
  <c r="H4087" i="8"/>
  <c r="I4087" i="8" s="1"/>
  <c r="H4099" i="8"/>
  <c r="I4099" i="8" s="1"/>
  <c r="H4111" i="8"/>
  <c r="I4111" i="8" s="1"/>
  <c r="H4123" i="8"/>
  <c r="I4123" i="8" s="1"/>
  <c r="H4135" i="8"/>
  <c r="I4135" i="8" s="1"/>
  <c r="H4147" i="8"/>
  <c r="I4147" i="8" s="1"/>
  <c r="H4159" i="8"/>
  <c r="I4159" i="8" s="1"/>
  <c r="H4171" i="8"/>
  <c r="I4171" i="8" s="1"/>
  <c r="H4183" i="8"/>
  <c r="I4183" i="8" s="1"/>
  <c r="H4195" i="8"/>
  <c r="I4195" i="8" s="1"/>
  <c r="H4207" i="8"/>
  <c r="I4207" i="8" s="1"/>
  <c r="H4219" i="8"/>
  <c r="I4219" i="8" s="1"/>
  <c r="H4231" i="8"/>
  <c r="I4231" i="8" s="1"/>
  <c r="H4243" i="8"/>
  <c r="I4243" i="8" s="1"/>
  <c r="H4255" i="8"/>
  <c r="I4255" i="8" s="1"/>
  <c r="H4267" i="8"/>
  <c r="I4267" i="8" s="1"/>
  <c r="H4279" i="8"/>
  <c r="I4279" i="8" s="1"/>
  <c r="H4291" i="8"/>
  <c r="I4291" i="8" s="1"/>
  <c r="H4303" i="8"/>
  <c r="I4303" i="8" s="1"/>
  <c r="H4315" i="8"/>
  <c r="I4315" i="8" s="1"/>
  <c r="H4327" i="8"/>
  <c r="I4327" i="8" s="1"/>
  <c r="H4339" i="8"/>
  <c r="I4339" i="8" s="1"/>
  <c r="H4351" i="8"/>
  <c r="I4351" i="8" s="1"/>
  <c r="H4363" i="8"/>
  <c r="I4363" i="8" s="1"/>
  <c r="H4375" i="8"/>
  <c r="I4375" i="8" s="1"/>
  <c r="H4387" i="8"/>
  <c r="I4387" i="8" s="1"/>
  <c r="H4399" i="8"/>
  <c r="I4399" i="8" s="1"/>
  <c r="H4411" i="8"/>
  <c r="I4411" i="8" s="1"/>
  <c r="H4423" i="8"/>
  <c r="I4423" i="8" s="1"/>
  <c r="H4435" i="8"/>
  <c r="I4435" i="8" s="1"/>
  <c r="H4447" i="8"/>
  <c r="I4447" i="8" s="1"/>
  <c r="H4459" i="8"/>
  <c r="I4459" i="8" s="1"/>
  <c r="H4471" i="8"/>
  <c r="I4471" i="8" s="1"/>
  <c r="H4483" i="8"/>
  <c r="I4483" i="8" s="1"/>
  <c r="H4495" i="8"/>
  <c r="I4495" i="8" s="1"/>
  <c r="H4507" i="8"/>
  <c r="I4507" i="8" s="1"/>
  <c r="H4519" i="8"/>
  <c r="I4519" i="8" s="1"/>
  <c r="H4531" i="8"/>
  <c r="I4531" i="8" s="1"/>
  <c r="H4543" i="8"/>
  <c r="I4543" i="8" s="1"/>
  <c r="H4555" i="8"/>
  <c r="I4555" i="8" s="1"/>
  <c r="H4567" i="8"/>
  <c r="I4567" i="8" s="1"/>
  <c r="H4579" i="8"/>
  <c r="I4579" i="8" s="1"/>
  <c r="H4591" i="8"/>
  <c r="I4591" i="8" s="1"/>
  <c r="H4603" i="8"/>
  <c r="I4603" i="8" s="1"/>
  <c r="H4615" i="8"/>
  <c r="I4615" i="8" s="1"/>
  <c r="H4627" i="8"/>
  <c r="I4627" i="8" s="1"/>
  <c r="H4639" i="8"/>
  <c r="I4639" i="8" s="1"/>
  <c r="H4651" i="8"/>
  <c r="I4651" i="8" s="1"/>
  <c r="H4663" i="8"/>
  <c r="I4663" i="8" s="1"/>
  <c r="H4675" i="8"/>
  <c r="I4675" i="8" s="1"/>
  <c r="H4687" i="8"/>
  <c r="I4687" i="8" s="1"/>
  <c r="H4699" i="8"/>
  <c r="I4699" i="8" s="1"/>
  <c r="H4711" i="8"/>
  <c r="I4711" i="8" s="1"/>
  <c r="H4723" i="8"/>
  <c r="I4723" i="8" s="1"/>
  <c r="H4735" i="8"/>
  <c r="I4735" i="8" s="1"/>
  <c r="H4747" i="8"/>
  <c r="I4747" i="8" s="1"/>
  <c r="H4759" i="8"/>
  <c r="I4759" i="8" s="1"/>
  <c r="H4771" i="8"/>
  <c r="I4771" i="8" s="1"/>
  <c r="H4783" i="8"/>
  <c r="I4783" i="8" s="1"/>
  <c r="H4795" i="8"/>
  <c r="I4795" i="8" s="1"/>
  <c r="H4807" i="8"/>
  <c r="I4807" i="8" s="1"/>
  <c r="H4819" i="8"/>
  <c r="I4819" i="8" s="1"/>
  <c r="H4831" i="8"/>
  <c r="I4831" i="8" s="1"/>
  <c r="H4843" i="8"/>
  <c r="I4843" i="8" s="1"/>
  <c r="H4855" i="8"/>
  <c r="I4855" i="8" s="1"/>
  <c r="H4867" i="8"/>
  <c r="I4867" i="8" s="1"/>
  <c r="H4879" i="8"/>
  <c r="I4879" i="8" s="1"/>
  <c r="H4891" i="8"/>
  <c r="I4891" i="8" s="1"/>
  <c r="H4903" i="8"/>
  <c r="I4903" i="8" s="1"/>
  <c r="H4915" i="8"/>
  <c r="I4915" i="8" s="1"/>
  <c r="H4927" i="8"/>
  <c r="I4927" i="8" s="1"/>
  <c r="H4939" i="8"/>
  <c r="I4939" i="8" s="1"/>
  <c r="H4951" i="8"/>
  <c r="I4951" i="8" s="1"/>
  <c r="H4963" i="8"/>
  <c r="I4963" i="8" s="1"/>
  <c r="H4975" i="8"/>
  <c r="I4975" i="8" s="1"/>
  <c r="H4987" i="8"/>
  <c r="I4987" i="8" s="1"/>
  <c r="H4999" i="8"/>
  <c r="I4999" i="8" s="1"/>
  <c r="H5011" i="8"/>
  <c r="I5011" i="8" s="1"/>
  <c r="H5023" i="8"/>
  <c r="I5023" i="8" s="1"/>
  <c r="H5035" i="8"/>
  <c r="I5035" i="8" s="1"/>
  <c r="H5047" i="8"/>
  <c r="I5047" i="8" s="1"/>
  <c r="H5059" i="8"/>
  <c r="I5059" i="8" s="1"/>
  <c r="H5071" i="8"/>
  <c r="I5071" i="8" s="1"/>
  <c r="H5083" i="8"/>
  <c r="I5083" i="8" s="1"/>
  <c r="H5095" i="8"/>
  <c r="I5095" i="8" s="1"/>
  <c r="H5107" i="8"/>
  <c r="I5107" i="8" s="1"/>
  <c r="H5119" i="8"/>
  <c r="I5119" i="8" s="1"/>
  <c r="H5131" i="8"/>
  <c r="I5131" i="8" s="1"/>
  <c r="H5143" i="8"/>
  <c r="I5143" i="8" s="1"/>
  <c r="H5155" i="8"/>
  <c r="I5155" i="8" s="1"/>
  <c r="H5167" i="8"/>
  <c r="I5167" i="8" s="1"/>
  <c r="H5179" i="8"/>
  <c r="I5179" i="8" s="1"/>
  <c r="H5191" i="8"/>
  <c r="I5191" i="8" s="1"/>
  <c r="H5203" i="8"/>
  <c r="I5203" i="8" s="1"/>
  <c r="H5215" i="8"/>
  <c r="I5215" i="8" s="1"/>
  <c r="H5227" i="8"/>
  <c r="I5227" i="8" s="1"/>
  <c r="H5239" i="8"/>
  <c r="I5239" i="8" s="1"/>
  <c r="H5251" i="8"/>
  <c r="I5251" i="8" s="1"/>
  <c r="H5263" i="8"/>
  <c r="I5263" i="8" s="1"/>
  <c r="H5275" i="8"/>
  <c r="I5275" i="8" s="1"/>
  <c r="H5287" i="8"/>
  <c r="I5287" i="8" s="1"/>
  <c r="H5299" i="8"/>
  <c r="I5299" i="8" s="1"/>
  <c r="H5311" i="8"/>
  <c r="I5311" i="8" s="1"/>
  <c r="H5323" i="8"/>
  <c r="I5323" i="8" s="1"/>
  <c r="H5335" i="8"/>
  <c r="I5335" i="8" s="1"/>
  <c r="H5347" i="8"/>
  <c r="I5347" i="8" s="1"/>
  <c r="H5359" i="8"/>
  <c r="I5359" i="8" s="1"/>
  <c r="H5371" i="8"/>
  <c r="I5371" i="8" s="1"/>
  <c r="H5383" i="8"/>
  <c r="I5383" i="8" s="1"/>
  <c r="H5395" i="8"/>
  <c r="I5395" i="8" s="1"/>
  <c r="H5407" i="8"/>
  <c r="I5407" i="8" s="1"/>
  <c r="H5419" i="8"/>
  <c r="I5419" i="8" s="1"/>
  <c r="H5431" i="8"/>
  <c r="I5431" i="8" s="1"/>
  <c r="H5443" i="8"/>
  <c r="I5443" i="8" s="1"/>
  <c r="H5455" i="8"/>
  <c r="I5455" i="8" s="1"/>
  <c r="H5467" i="8"/>
  <c r="I5467" i="8" s="1"/>
  <c r="H5479" i="8"/>
  <c r="I5479" i="8" s="1"/>
  <c r="H5491" i="8"/>
  <c r="I5491" i="8" s="1"/>
  <c r="H5503" i="8"/>
  <c r="I5503" i="8" s="1"/>
  <c r="H5515" i="8"/>
  <c r="I5515" i="8" s="1"/>
  <c r="H1403" i="8"/>
  <c r="I1403" i="8" s="1"/>
  <c r="H1938" i="8"/>
  <c r="I1938" i="8" s="1"/>
  <c r="H2205" i="8"/>
  <c r="I2205" i="8" s="1"/>
  <c r="H2396" i="8"/>
  <c r="I2396" i="8" s="1"/>
  <c r="H2514" i="8"/>
  <c r="I2514" i="8" s="1"/>
  <c r="H2631" i="8"/>
  <c r="I2631" i="8" s="1"/>
  <c r="H2757" i="8"/>
  <c r="I2757" i="8" s="1"/>
  <c r="H2851" i="8"/>
  <c r="I2851" i="8" s="1"/>
  <c r="H2943" i="8"/>
  <c r="I2943" i="8" s="1"/>
  <c r="H3004" i="8"/>
  <c r="I3004" i="8" s="1"/>
  <c r="H3064" i="8"/>
  <c r="I3064" i="8" s="1"/>
  <c r="H3133" i="8"/>
  <c r="I3133" i="8" s="1"/>
  <c r="H3183" i="8"/>
  <c r="I3183" i="8" s="1"/>
  <c r="H3250" i="8"/>
  <c r="I3250" i="8" s="1"/>
  <c r="H3302" i="8"/>
  <c r="I3302" i="8" s="1"/>
  <c r="H3352" i="8"/>
  <c r="I3352" i="8" s="1"/>
  <c r="H3396" i="8"/>
  <c r="I3396" i="8" s="1"/>
  <c r="H3422" i="8"/>
  <c r="I3422" i="8" s="1"/>
  <c r="H3455" i="8"/>
  <c r="I3455" i="8" s="1"/>
  <c r="H3481" i="8"/>
  <c r="I3481" i="8" s="1"/>
  <c r="H3505" i="8"/>
  <c r="I3505" i="8" s="1"/>
  <c r="H3529" i="8"/>
  <c r="I3529" i="8" s="1"/>
  <c r="H3553" i="8"/>
  <c r="I3553" i="8" s="1"/>
  <c r="H3577" i="8"/>
  <c r="I3577" i="8" s="1"/>
  <c r="H3601" i="8"/>
  <c r="I3601" i="8" s="1"/>
  <c r="H3625" i="8"/>
  <c r="I3625" i="8" s="1"/>
  <c r="H3649" i="8"/>
  <c r="I3649" i="8" s="1"/>
  <c r="H3673" i="8"/>
  <c r="I3673" i="8" s="1"/>
  <c r="H3697" i="8"/>
  <c r="I3697" i="8" s="1"/>
  <c r="H3721" i="8"/>
  <c r="I3721" i="8" s="1"/>
  <c r="H3745" i="8"/>
  <c r="I3745" i="8" s="1"/>
  <c r="H3769" i="8"/>
  <c r="I3769" i="8" s="1"/>
  <c r="H3793" i="8"/>
  <c r="I3793" i="8" s="1"/>
  <c r="H3817" i="8"/>
  <c r="I3817" i="8" s="1"/>
  <c r="H3841" i="8"/>
  <c r="I3841" i="8" s="1"/>
  <c r="H3865" i="8"/>
  <c r="I3865" i="8" s="1"/>
  <c r="H3889" i="8"/>
  <c r="I3889" i="8" s="1"/>
  <c r="H3913" i="8"/>
  <c r="I3913" i="8" s="1"/>
  <c r="H3937" i="8"/>
  <c r="I3937" i="8" s="1"/>
  <c r="H3956" i="8"/>
  <c r="I3956" i="8" s="1"/>
  <c r="H3968" i="8"/>
  <c r="I3968" i="8" s="1"/>
  <c r="H3980" i="8"/>
  <c r="I3980" i="8" s="1"/>
  <c r="H3992" i="8"/>
  <c r="I3992" i="8" s="1"/>
  <c r="H4004" i="8"/>
  <c r="I4004" i="8" s="1"/>
  <c r="H4016" i="8"/>
  <c r="I4016" i="8" s="1"/>
  <c r="H4028" i="8"/>
  <c r="I4028" i="8" s="1"/>
  <c r="H4040" i="8"/>
  <c r="I4040" i="8" s="1"/>
  <c r="H4052" i="8"/>
  <c r="I4052" i="8" s="1"/>
  <c r="H4064" i="8"/>
  <c r="I4064" i="8" s="1"/>
  <c r="H4076" i="8"/>
  <c r="I4076" i="8" s="1"/>
  <c r="H4088" i="8"/>
  <c r="I4088" i="8" s="1"/>
  <c r="H4100" i="8"/>
  <c r="I4100" i="8" s="1"/>
  <c r="H4112" i="8"/>
  <c r="I4112" i="8" s="1"/>
  <c r="H4124" i="8"/>
  <c r="I4124" i="8" s="1"/>
  <c r="H4136" i="8"/>
  <c r="I4136" i="8" s="1"/>
  <c r="H4148" i="8"/>
  <c r="I4148" i="8" s="1"/>
  <c r="H4160" i="8"/>
  <c r="I4160" i="8" s="1"/>
  <c r="H4172" i="8"/>
  <c r="I4172" i="8" s="1"/>
  <c r="H4184" i="8"/>
  <c r="I4184" i="8" s="1"/>
  <c r="H4196" i="8"/>
  <c r="I4196" i="8" s="1"/>
  <c r="H4208" i="8"/>
  <c r="I4208" i="8" s="1"/>
  <c r="H4220" i="8"/>
  <c r="I4220" i="8" s="1"/>
  <c r="H4232" i="8"/>
  <c r="I4232" i="8" s="1"/>
  <c r="H4244" i="8"/>
  <c r="I4244" i="8" s="1"/>
  <c r="H4256" i="8"/>
  <c r="I4256" i="8" s="1"/>
  <c r="H4268" i="8"/>
  <c r="I4268" i="8" s="1"/>
  <c r="H4280" i="8"/>
  <c r="I4280" i="8" s="1"/>
  <c r="H4292" i="8"/>
  <c r="I4292" i="8" s="1"/>
  <c r="H4304" i="8"/>
  <c r="I4304" i="8" s="1"/>
  <c r="H4316" i="8"/>
  <c r="I4316" i="8" s="1"/>
  <c r="H4328" i="8"/>
  <c r="I4328" i="8" s="1"/>
  <c r="H4340" i="8"/>
  <c r="I4340" i="8" s="1"/>
  <c r="H4352" i="8"/>
  <c r="I4352" i="8" s="1"/>
  <c r="H4364" i="8"/>
  <c r="I4364" i="8" s="1"/>
  <c r="H4376" i="8"/>
  <c r="I4376" i="8" s="1"/>
  <c r="H4388" i="8"/>
  <c r="I4388" i="8" s="1"/>
  <c r="H4400" i="8"/>
  <c r="I4400" i="8" s="1"/>
  <c r="H4412" i="8"/>
  <c r="I4412" i="8" s="1"/>
  <c r="H4424" i="8"/>
  <c r="I4424" i="8" s="1"/>
  <c r="H4436" i="8"/>
  <c r="I4436" i="8" s="1"/>
  <c r="H4448" i="8"/>
  <c r="I4448" i="8" s="1"/>
  <c r="H4460" i="8"/>
  <c r="I4460" i="8" s="1"/>
  <c r="H4472" i="8"/>
  <c r="I4472" i="8" s="1"/>
  <c r="H4484" i="8"/>
  <c r="I4484" i="8" s="1"/>
  <c r="H4496" i="8"/>
  <c r="I4496" i="8" s="1"/>
  <c r="H4508" i="8"/>
  <c r="I4508" i="8" s="1"/>
  <c r="H4520" i="8"/>
  <c r="I4520" i="8" s="1"/>
  <c r="H4532" i="8"/>
  <c r="I4532" i="8" s="1"/>
  <c r="H4544" i="8"/>
  <c r="I4544" i="8" s="1"/>
  <c r="H4556" i="8"/>
  <c r="I4556" i="8" s="1"/>
  <c r="H4568" i="8"/>
  <c r="I4568" i="8" s="1"/>
  <c r="H4580" i="8"/>
  <c r="I4580" i="8" s="1"/>
  <c r="H4592" i="8"/>
  <c r="I4592" i="8" s="1"/>
  <c r="H4604" i="8"/>
  <c r="I4604" i="8" s="1"/>
  <c r="H4616" i="8"/>
  <c r="I4616" i="8" s="1"/>
  <c r="H4628" i="8"/>
  <c r="I4628" i="8" s="1"/>
  <c r="H4640" i="8"/>
  <c r="I4640" i="8" s="1"/>
  <c r="H4652" i="8"/>
  <c r="I4652" i="8" s="1"/>
  <c r="H4664" i="8"/>
  <c r="I4664" i="8" s="1"/>
  <c r="H4676" i="8"/>
  <c r="I4676" i="8" s="1"/>
  <c r="H4688" i="8"/>
  <c r="I4688" i="8" s="1"/>
  <c r="H4700" i="8"/>
  <c r="I4700" i="8" s="1"/>
  <c r="H4712" i="8"/>
  <c r="I4712" i="8" s="1"/>
  <c r="H4724" i="8"/>
  <c r="I4724" i="8" s="1"/>
  <c r="H4736" i="8"/>
  <c r="I4736" i="8" s="1"/>
  <c r="H4748" i="8"/>
  <c r="I4748" i="8" s="1"/>
  <c r="H4760" i="8"/>
  <c r="I4760" i="8" s="1"/>
  <c r="H4772" i="8"/>
  <c r="I4772" i="8" s="1"/>
  <c r="H4784" i="8"/>
  <c r="I4784" i="8" s="1"/>
  <c r="H4796" i="8"/>
  <c r="I4796" i="8" s="1"/>
  <c r="H4808" i="8"/>
  <c r="I4808" i="8" s="1"/>
  <c r="H4820" i="8"/>
  <c r="I4820" i="8" s="1"/>
  <c r="H4832" i="8"/>
  <c r="I4832" i="8" s="1"/>
  <c r="H4844" i="8"/>
  <c r="I4844" i="8" s="1"/>
  <c r="H4856" i="8"/>
  <c r="I4856" i="8" s="1"/>
  <c r="H4868" i="8"/>
  <c r="I4868" i="8" s="1"/>
  <c r="H4880" i="8"/>
  <c r="I4880" i="8" s="1"/>
  <c r="H4892" i="8"/>
  <c r="I4892" i="8" s="1"/>
  <c r="H4904" i="8"/>
  <c r="I4904" i="8" s="1"/>
  <c r="H4916" i="8"/>
  <c r="I4916" i="8" s="1"/>
  <c r="H4928" i="8"/>
  <c r="I4928" i="8" s="1"/>
  <c r="H4940" i="8"/>
  <c r="I4940" i="8" s="1"/>
  <c r="H4952" i="8"/>
  <c r="I4952" i="8" s="1"/>
  <c r="H4964" i="8"/>
  <c r="I4964" i="8" s="1"/>
  <c r="H4976" i="8"/>
  <c r="I4976" i="8" s="1"/>
  <c r="H4988" i="8"/>
  <c r="I4988" i="8" s="1"/>
  <c r="H5000" i="8"/>
  <c r="I5000" i="8" s="1"/>
  <c r="H5012" i="8"/>
  <c r="I5012" i="8" s="1"/>
  <c r="H5024" i="8"/>
  <c r="I5024" i="8" s="1"/>
  <c r="H5036" i="8"/>
  <c r="I5036" i="8" s="1"/>
  <c r="H5048" i="8"/>
  <c r="I5048" i="8" s="1"/>
  <c r="H5060" i="8"/>
  <c r="I5060" i="8" s="1"/>
  <c r="H5072" i="8"/>
  <c r="I5072" i="8" s="1"/>
  <c r="H5084" i="8"/>
  <c r="I5084" i="8" s="1"/>
  <c r="H5096" i="8"/>
  <c r="I5096" i="8" s="1"/>
  <c r="H5108" i="8"/>
  <c r="I5108" i="8" s="1"/>
  <c r="H5120" i="8"/>
  <c r="I5120" i="8" s="1"/>
  <c r="H5132" i="8"/>
  <c r="I5132" i="8" s="1"/>
  <c r="H5144" i="8"/>
  <c r="I5144" i="8" s="1"/>
  <c r="H5156" i="8"/>
  <c r="I5156" i="8" s="1"/>
  <c r="H5168" i="8"/>
  <c r="I5168" i="8" s="1"/>
  <c r="H5180" i="8"/>
  <c r="I5180" i="8" s="1"/>
  <c r="H5192" i="8"/>
  <c r="I5192" i="8" s="1"/>
  <c r="H5204" i="8"/>
  <c r="I5204" i="8" s="1"/>
  <c r="H5216" i="8"/>
  <c r="I5216" i="8" s="1"/>
  <c r="H5228" i="8"/>
  <c r="I5228" i="8" s="1"/>
  <c r="H5240" i="8"/>
  <c r="I5240" i="8" s="1"/>
  <c r="H5252" i="8"/>
  <c r="I5252" i="8" s="1"/>
  <c r="H5264" i="8"/>
  <c r="I5264" i="8" s="1"/>
  <c r="H5276" i="8"/>
  <c r="I5276" i="8" s="1"/>
  <c r="H5288" i="8"/>
  <c r="I5288" i="8" s="1"/>
  <c r="H5300" i="8"/>
  <c r="I5300" i="8" s="1"/>
  <c r="H5312" i="8"/>
  <c r="I5312" i="8" s="1"/>
  <c r="H5324" i="8"/>
  <c r="I5324" i="8" s="1"/>
  <c r="H5336" i="8"/>
  <c r="I5336" i="8" s="1"/>
  <c r="H5348" i="8"/>
  <c r="I5348" i="8" s="1"/>
  <c r="H5360" i="8"/>
  <c r="I5360" i="8" s="1"/>
  <c r="H5372" i="8"/>
  <c r="I5372" i="8" s="1"/>
  <c r="H5384" i="8"/>
  <c r="I5384" i="8" s="1"/>
  <c r="H5396" i="8"/>
  <c r="I5396" i="8" s="1"/>
  <c r="H5408" i="8"/>
  <c r="I5408" i="8" s="1"/>
  <c r="H5420" i="8"/>
  <c r="I5420" i="8" s="1"/>
  <c r="H5432" i="8"/>
  <c r="I5432" i="8" s="1"/>
  <c r="H5444" i="8"/>
  <c r="I5444" i="8" s="1"/>
  <c r="H5456" i="8"/>
  <c r="I5456" i="8" s="1"/>
  <c r="H5468" i="8"/>
  <c r="I5468" i="8" s="1"/>
  <c r="H5480" i="8"/>
  <c r="I5480" i="8" s="1"/>
  <c r="H5492" i="8"/>
  <c r="I5492" i="8" s="1"/>
  <c r="H5504" i="8"/>
  <c r="I5504" i="8" s="1"/>
  <c r="H5516" i="8"/>
  <c r="I5516" i="8" s="1"/>
  <c r="H1571" i="8"/>
  <c r="I1571" i="8" s="1"/>
  <c r="H1976" i="8"/>
  <c r="I1976" i="8" s="1"/>
  <c r="H2206" i="8"/>
  <c r="I2206" i="8" s="1"/>
  <c r="H2397" i="8"/>
  <c r="I2397" i="8" s="1"/>
  <c r="H2527" i="8"/>
  <c r="I2527" i="8" s="1"/>
  <c r="H2657" i="8"/>
  <c r="I2657" i="8" s="1"/>
  <c r="H2759" i="8"/>
  <c r="I2759" i="8" s="1"/>
  <c r="H2863" i="8"/>
  <c r="I2863" i="8" s="1"/>
  <c r="H2944" i="8"/>
  <c r="I2944" i="8" s="1"/>
  <c r="H3005" i="8"/>
  <c r="I3005" i="8" s="1"/>
  <c r="H3082" i="8"/>
  <c r="I3082" i="8" s="1"/>
  <c r="H3134" i="8"/>
  <c r="I3134" i="8" s="1"/>
  <c r="H3184" i="8"/>
  <c r="I3184" i="8" s="1"/>
  <c r="H3253" i="8"/>
  <c r="I3253" i="8" s="1"/>
  <c r="H3303" i="8"/>
  <c r="I3303" i="8" s="1"/>
  <c r="H3366" i="8"/>
  <c r="I3366" i="8" s="1"/>
  <c r="H3397" i="8"/>
  <c r="I3397" i="8" s="1"/>
  <c r="H3423" i="8"/>
  <c r="I3423" i="8" s="1"/>
  <c r="H3456" i="8"/>
  <c r="I3456" i="8" s="1"/>
  <c r="H3482" i="8"/>
  <c r="I3482" i="8" s="1"/>
  <c r="H3506" i="8"/>
  <c r="I3506" i="8" s="1"/>
  <c r="H3530" i="8"/>
  <c r="I3530" i="8" s="1"/>
  <c r="H3554" i="8"/>
  <c r="I3554" i="8" s="1"/>
  <c r="H3578" i="8"/>
  <c r="I3578" i="8" s="1"/>
  <c r="H3602" i="8"/>
  <c r="I3602" i="8" s="1"/>
  <c r="H3626" i="8"/>
  <c r="I3626" i="8" s="1"/>
  <c r="H3650" i="8"/>
  <c r="I3650" i="8" s="1"/>
  <c r="H3674" i="8"/>
  <c r="I3674" i="8" s="1"/>
  <c r="H3698" i="8"/>
  <c r="I3698" i="8" s="1"/>
  <c r="H3722" i="8"/>
  <c r="I3722" i="8" s="1"/>
  <c r="H3746" i="8"/>
  <c r="I3746" i="8" s="1"/>
  <c r="H3770" i="8"/>
  <c r="I3770" i="8" s="1"/>
  <c r="H3794" i="8"/>
  <c r="I3794" i="8" s="1"/>
  <c r="H3818" i="8"/>
  <c r="I3818" i="8" s="1"/>
  <c r="H3842" i="8"/>
  <c r="I3842" i="8" s="1"/>
  <c r="H3866" i="8"/>
  <c r="I3866" i="8" s="1"/>
  <c r="H3890" i="8"/>
  <c r="I3890" i="8" s="1"/>
  <c r="H3914" i="8"/>
  <c r="I3914" i="8" s="1"/>
  <c r="H3938" i="8"/>
  <c r="I3938" i="8" s="1"/>
  <c r="H3957" i="8"/>
  <c r="I3957" i="8" s="1"/>
  <c r="H3969" i="8"/>
  <c r="I3969" i="8" s="1"/>
  <c r="H3981" i="8"/>
  <c r="I3981" i="8" s="1"/>
  <c r="H3993" i="8"/>
  <c r="I3993" i="8" s="1"/>
  <c r="H4005" i="8"/>
  <c r="I4005" i="8" s="1"/>
  <c r="H4017" i="8"/>
  <c r="I4017" i="8" s="1"/>
  <c r="H4029" i="8"/>
  <c r="I4029" i="8" s="1"/>
  <c r="H4041" i="8"/>
  <c r="I4041" i="8" s="1"/>
  <c r="H4053" i="8"/>
  <c r="I4053" i="8" s="1"/>
  <c r="H4065" i="8"/>
  <c r="I4065" i="8" s="1"/>
  <c r="H4077" i="8"/>
  <c r="I4077" i="8" s="1"/>
  <c r="H4089" i="8"/>
  <c r="I4089" i="8" s="1"/>
  <c r="H4101" i="8"/>
  <c r="I4101" i="8" s="1"/>
  <c r="H4113" i="8"/>
  <c r="I4113" i="8" s="1"/>
  <c r="H4125" i="8"/>
  <c r="I4125" i="8" s="1"/>
  <c r="H4137" i="8"/>
  <c r="I4137" i="8" s="1"/>
  <c r="H4149" i="8"/>
  <c r="I4149" i="8" s="1"/>
  <c r="H4161" i="8"/>
  <c r="I4161" i="8" s="1"/>
  <c r="H4173" i="8"/>
  <c r="I4173" i="8" s="1"/>
  <c r="H4185" i="8"/>
  <c r="I4185" i="8" s="1"/>
  <c r="H4197" i="8"/>
  <c r="I4197" i="8" s="1"/>
  <c r="H4209" i="8"/>
  <c r="I4209" i="8" s="1"/>
  <c r="H4221" i="8"/>
  <c r="I4221" i="8" s="1"/>
  <c r="H4233" i="8"/>
  <c r="I4233" i="8" s="1"/>
  <c r="H4245" i="8"/>
  <c r="I4245" i="8" s="1"/>
  <c r="H4257" i="8"/>
  <c r="I4257" i="8" s="1"/>
  <c r="H4269" i="8"/>
  <c r="I4269" i="8" s="1"/>
  <c r="H4281" i="8"/>
  <c r="I4281" i="8" s="1"/>
  <c r="H4293" i="8"/>
  <c r="I4293" i="8" s="1"/>
  <c r="H4305" i="8"/>
  <c r="I4305" i="8" s="1"/>
  <c r="H4317" i="8"/>
  <c r="I4317" i="8" s="1"/>
  <c r="H4329" i="8"/>
  <c r="I4329" i="8" s="1"/>
  <c r="H4341" i="8"/>
  <c r="I4341" i="8" s="1"/>
  <c r="H4353" i="8"/>
  <c r="I4353" i="8" s="1"/>
  <c r="H4365" i="8"/>
  <c r="I4365" i="8" s="1"/>
  <c r="H4377" i="8"/>
  <c r="I4377" i="8" s="1"/>
  <c r="H4389" i="8"/>
  <c r="I4389" i="8" s="1"/>
  <c r="H4401" i="8"/>
  <c r="I4401" i="8" s="1"/>
  <c r="H4413" i="8"/>
  <c r="I4413" i="8" s="1"/>
  <c r="H4425" i="8"/>
  <c r="I4425" i="8" s="1"/>
  <c r="H4437" i="8"/>
  <c r="I4437" i="8" s="1"/>
  <c r="H4449" i="8"/>
  <c r="I4449" i="8" s="1"/>
  <c r="H4461" i="8"/>
  <c r="I4461" i="8" s="1"/>
  <c r="H4473" i="8"/>
  <c r="I4473" i="8" s="1"/>
  <c r="H4485" i="8"/>
  <c r="I4485" i="8" s="1"/>
  <c r="H4497" i="8"/>
  <c r="I4497" i="8" s="1"/>
  <c r="H4509" i="8"/>
  <c r="I4509" i="8" s="1"/>
  <c r="H4521" i="8"/>
  <c r="I4521" i="8" s="1"/>
  <c r="H4533" i="8"/>
  <c r="I4533" i="8" s="1"/>
  <c r="H4545" i="8"/>
  <c r="I4545" i="8" s="1"/>
  <c r="H4557" i="8"/>
  <c r="I4557" i="8" s="1"/>
  <c r="H4569" i="8"/>
  <c r="I4569" i="8" s="1"/>
  <c r="H4581" i="8"/>
  <c r="I4581" i="8" s="1"/>
  <c r="H4593" i="8"/>
  <c r="I4593" i="8" s="1"/>
  <c r="H4605" i="8"/>
  <c r="I4605" i="8" s="1"/>
  <c r="H4617" i="8"/>
  <c r="I4617" i="8" s="1"/>
  <c r="H4629" i="8"/>
  <c r="I4629" i="8" s="1"/>
  <c r="H4641" i="8"/>
  <c r="I4641" i="8" s="1"/>
  <c r="H4653" i="8"/>
  <c r="I4653" i="8" s="1"/>
  <c r="H4665" i="8"/>
  <c r="I4665" i="8" s="1"/>
  <c r="H4677" i="8"/>
  <c r="I4677" i="8" s="1"/>
  <c r="H4689" i="8"/>
  <c r="I4689" i="8" s="1"/>
  <c r="H4701" i="8"/>
  <c r="I4701" i="8" s="1"/>
  <c r="H4713" i="8"/>
  <c r="I4713" i="8" s="1"/>
  <c r="H4725" i="8"/>
  <c r="I4725" i="8" s="1"/>
  <c r="H4737" i="8"/>
  <c r="I4737" i="8" s="1"/>
  <c r="H4749" i="8"/>
  <c r="I4749" i="8" s="1"/>
  <c r="H4761" i="8"/>
  <c r="I4761" i="8" s="1"/>
  <c r="H4773" i="8"/>
  <c r="I4773" i="8" s="1"/>
  <c r="H4785" i="8"/>
  <c r="I4785" i="8" s="1"/>
  <c r="H4797" i="8"/>
  <c r="I4797" i="8" s="1"/>
  <c r="H4809" i="8"/>
  <c r="I4809" i="8" s="1"/>
  <c r="H4821" i="8"/>
  <c r="I4821" i="8" s="1"/>
  <c r="H4833" i="8"/>
  <c r="I4833" i="8" s="1"/>
  <c r="H4845" i="8"/>
  <c r="I4845" i="8" s="1"/>
  <c r="H4857" i="8"/>
  <c r="I4857" i="8" s="1"/>
  <c r="H4869" i="8"/>
  <c r="I4869" i="8" s="1"/>
  <c r="H4881" i="8"/>
  <c r="I4881" i="8" s="1"/>
  <c r="H4893" i="8"/>
  <c r="I4893" i="8" s="1"/>
  <c r="H4905" i="8"/>
  <c r="I4905" i="8" s="1"/>
  <c r="H4917" i="8"/>
  <c r="I4917" i="8" s="1"/>
  <c r="H4929" i="8"/>
  <c r="I4929" i="8" s="1"/>
  <c r="H4941" i="8"/>
  <c r="I4941" i="8" s="1"/>
  <c r="H4953" i="8"/>
  <c r="I4953" i="8" s="1"/>
  <c r="H4965" i="8"/>
  <c r="I4965" i="8" s="1"/>
  <c r="H4977" i="8"/>
  <c r="I4977" i="8" s="1"/>
  <c r="H4989" i="8"/>
  <c r="I4989" i="8" s="1"/>
  <c r="H5001" i="8"/>
  <c r="I5001" i="8" s="1"/>
  <c r="H5013" i="8"/>
  <c r="I5013" i="8" s="1"/>
  <c r="H5025" i="8"/>
  <c r="I5025" i="8" s="1"/>
  <c r="H5037" i="8"/>
  <c r="I5037" i="8" s="1"/>
  <c r="H5049" i="8"/>
  <c r="I5049" i="8" s="1"/>
  <c r="H5061" i="8"/>
  <c r="I5061" i="8" s="1"/>
  <c r="H5073" i="8"/>
  <c r="I5073" i="8" s="1"/>
  <c r="H5085" i="8"/>
  <c r="I5085" i="8" s="1"/>
  <c r="H5097" i="8"/>
  <c r="I5097" i="8" s="1"/>
  <c r="H5109" i="8"/>
  <c r="I5109" i="8" s="1"/>
  <c r="H5121" i="8"/>
  <c r="I5121" i="8" s="1"/>
  <c r="H5133" i="8"/>
  <c r="I5133" i="8" s="1"/>
  <c r="H5145" i="8"/>
  <c r="I5145" i="8" s="1"/>
  <c r="H5157" i="8"/>
  <c r="I5157" i="8" s="1"/>
  <c r="H5169" i="8"/>
  <c r="I5169" i="8" s="1"/>
  <c r="H5181" i="8"/>
  <c r="I5181" i="8" s="1"/>
  <c r="H5193" i="8"/>
  <c r="I5193" i="8" s="1"/>
  <c r="H5205" i="8"/>
  <c r="I5205" i="8" s="1"/>
  <c r="H5217" i="8"/>
  <c r="I5217" i="8" s="1"/>
  <c r="H5229" i="8"/>
  <c r="I5229" i="8" s="1"/>
  <c r="H5241" i="8"/>
  <c r="I5241" i="8" s="1"/>
  <c r="H1631" i="8"/>
  <c r="I1631" i="8" s="1"/>
  <c r="H1985" i="8"/>
  <c r="I1985" i="8" s="1"/>
  <c r="H2251" i="8"/>
  <c r="I2251" i="8" s="1"/>
  <c r="H2415" i="8"/>
  <c r="I2415" i="8" s="1"/>
  <c r="H2528" i="8"/>
  <c r="I2528" i="8" s="1"/>
  <c r="H2658" i="8"/>
  <c r="I2658" i="8" s="1"/>
  <c r="H2775" i="8"/>
  <c r="I2775" i="8" s="1"/>
  <c r="H2883" i="8"/>
  <c r="I2883" i="8" s="1"/>
  <c r="H2945" i="8"/>
  <c r="I2945" i="8" s="1"/>
  <c r="H3013" i="8"/>
  <c r="I3013" i="8" s="1"/>
  <c r="H3085" i="8"/>
  <c r="I3085" i="8" s="1"/>
  <c r="H3135" i="8"/>
  <c r="I3135" i="8" s="1"/>
  <c r="H3202" i="8"/>
  <c r="I3202" i="8" s="1"/>
  <c r="H3254" i="8"/>
  <c r="I3254" i="8" s="1"/>
  <c r="H3304" i="8"/>
  <c r="I3304" i="8" s="1"/>
  <c r="H3367" i="8"/>
  <c r="I3367" i="8" s="1"/>
  <c r="H3398" i="8"/>
  <c r="I3398" i="8" s="1"/>
  <c r="H3431" i="8"/>
  <c r="I3431" i="8" s="1"/>
  <c r="H3457" i="8"/>
  <c r="I3457" i="8" s="1"/>
  <c r="H3483" i="8"/>
  <c r="I3483" i="8" s="1"/>
  <c r="H3507" i="8"/>
  <c r="I3507" i="8" s="1"/>
  <c r="H3531" i="8"/>
  <c r="I3531" i="8" s="1"/>
  <c r="H3555" i="8"/>
  <c r="I3555" i="8" s="1"/>
  <c r="H3579" i="8"/>
  <c r="I3579" i="8" s="1"/>
  <c r="H3603" i="8"/>
  <c r="I3603" i="8" s="1"/>
  <c r="H3627" i="8"/>
  <c r="I3627" i="8" s="1"/>
  <c r="H3651" i="8"/>
  <c r="I3651" i="8" s="1"/>
  <c r="H3675" i="8"/>
  <c r="I3675" i="8" s="1"/>
  <c r="H3699" i="8"/>
  <c r="I3699" i="8" s="1"/>
  <c r="H3723" i="8"/>
  <c r="I3723" i="8" s="1"/>
  <c r="H3747" i="8"/>
  <c r="I3747" i="8" s="1"/>
  <c r="H3771" i="8"/>
  <c r="I3771" i="8" s="1"/>
  <c r="H3795" i="8"/>
  <c r="I3795" i="8" s="1"/>
  <c r="H3819" i="8"/>
  <c r="I3819" i="8" s="1"/>
  <c r="H3843" i="8"/>
  <c r="I3843" i="8" s="1"/>
  <c r="H3867" i="8"/>
  <c r="I3867" i="8" s="1"/>
  <c r="H3891" i="8"/>
  <c r="I3891" i="8" s="1"/>
  <c r="H3915" i="8"/>
  <c r="I3915" i="8" s="1"/>
  <c r="H3939" i="8"/>
  <c r="I3939" i="8" s="1"/>
  <c r="H3958" i="8"/>
  <c r="I3958" i="8" s="1"/>
  <c r="H3970" i="8"/>
  <c r="I3970" i="8" s="1"/>
  <c r="H3982" i="8"/>
  <c r="I3982" i="8" s="1"/>
  <c r="H3994" i="8"/>
  <c r="I3994" i="8" s="1"/>
  <c r="H4006" i="8"/>
  <c r="I4006" i="8" s="1"/>
  <c r="H4018" i="8"/>
  <c r="I4018" i="8" s="1"/>
  <c r="H4030" i="8"/>
  <c r="I4030" i="8" s="1"/>
  <c r="H4042" i="8"/>
  <c r="I4042" i="8" s="1"/>
  <c r="H4054" i="8"/>
  <c r="I4054" i="8" s="1"/>
  <c r="H4066" i="8"/>
  <c r="I4066" i="8" s="1"/>
  <c r="H4078" i="8"/>
  <c r="I4078" i="8" s="1"/>
  <c r="H4090" i="8"/>
  <c r="I4090" i="8" s="1"/>
  <c r="H4102" i="8"/>
  <c r="I4102" i="8" s="1"/>
  <c r="H4114" i="8"/>
  <c r="I4114" i="8" s="1"/>
  <c r="H4126" i="8"/>
  <c r="I4126" i="8" s="1"/>
  <c r="H4138" i="8"/>
  <c r="I4138" i="8" s="1"/>
  <c r="H4150" i="8"/>
  <c r="I4150" i="8" s="1"/>
  <c r="H4162" i="8"/>
  <c r="I4162" i="8" s="1"/>
  <c r="H4174" i="8"/>
  <c r="I4174" i="8" s="1"/>
  <c r="H4186" i="8"/>
  <c r="I4186" i="8" s="1"/>
  <c r="H4198" i="8"/>
  <c r="I4198" i="8" s="1"/>
  <c r="H4210" i="8"/>
  <c r="I4210" i="8" s="1"/>
  <c r="H4222" i="8"/>
  <c r="I4222" i="8" s="1"/>
  <c r="H4234" i="8"/>
  <c r="I4234" i="8" s="1"/>
  <c r="H4246" i="8"/>
  <c r="I4246" i="8" s="1"/>
  <c r="H4258" i="8"/>
  <c r="I4258" i="8" s="1"/>
  <c r="H4270" i="8"/>
  <c r="I4270" i="8" s="1"/>
  <c r="H4282" i="8"/>
  <c r="I4282" i="8" s="1"/>
  <c r="H4294" i="8"/>
  <c r="I4294" i="8" s="1"/>
  <c r="H4306" i="8"/>
  <c r="I4306" i="8" s="1"/>
  <c r="H4318" i="8"/>
  <c r="I4318" i="8" s="1"/>
  <c r="H4330" i="8"/>
  <c r="I4330" i="8" s="1"/>
  <c r="H4342" i="8"/>
  <c r="I4342" i="8" s="1"/>
  <c r="H4354" i="8"/>
  <c r="I4354" i="8" s="1"/>
  <c r="H4366" i="8"/>
  <c r="I4366" i="8" s="1"/>
  <c r="H4378" i="8"/>
  <c r="I4378" i="8" s="1"/>
  <c r="H4390" i="8"/>
  <c r="I4390" i="8" s="1"/>
  <c r="H4402" i="8"/>
  <c r="I4402" i="8" s="1"/>
  <c r="H4414" i="8"/>
  <c r="I4414" i="8" s="1"/>
  <c r="H4426" i="8"/>
  <c r="I4426" i="8" s="1"/>
  <c r="H4438" i="8"/>
  <c r="I4438" i="8" s="1"/>
  <c r="H4450" i="8"/>
  <c r="I4450" i="8" s="1"/>
  <c r="H1643" i="8"/>
  <c r="I1643" i="8" s="1"/>
  <c r="H2274" i="8"/>
  <c r="I2274" i="8" s="1"/>
  <c r="H2574" i="8"/>
  <c r="I2574" i="8" s="1"/>
  <c r="H2893" i="8"/>
  <c r="I2893" i="8" s="1"/>
  <c r="H3038" i="8"/>
  <c r="I3038" i="8" s="1"/>
  <c r="H3205" i="8"/>
  <c r="I3205" i="8" s="1"/>
  <c r="H3326" i="8"/>
  <c r="I3326" i="8" s="1"/>
  <c r="H3410" i="8"/>
  <c r="I3410" i="8" s="1"/>
  <c r="H3491" i="8"/>
  <c r="I3491" i="8" s="1"/>
  <c r="H3541" i="8"/>
  <c r="I3541" i="8" s="1"/>
  <c r="H3605" i="8"/>
  <c r="I3605" i="8" s="1"/>
  <c r="H3660" i="8"/>
  <c r="I3660" i="8" s="1"/>
  <c r="H3710" i="8"/>
  <c r="I3710" i="8" s="1"/>
  <c r="H3779" i="8"/>
  <c r="I3779" i="8" s="1"/>
  <c r="H3829" i="8"/>
  <c r="I3829" i="8" s="1"/>
  <c r="H3893" i="8"/>
  <c r="I3893" i="8" s="1"/>
  <c r="H3947" i="8"/>
  <c r="I3947" i="8" s="1"/>
  <c r="H3975" i="8"/>
  <c r="I3975" i="8" s="1"/>
  <c r="H4008" i="8"/>
  <c r="I4008" i="8" s="1"/>
  <c r="H4034" i="8"/>
  <c r="I4034" i="8" s="1"/>
  <c r="H4067" i="8"/>
  <c r="I4067" i="8" s="1"/>
  <c r="H4093" i="8"/>
  <c r="I4093" i="8" s="1"/>
  <c r="H4119" i="8"/>
  <c r="I4119" i="8" s="1"/>
  <c r="H4152" i="8"/>
  <c r="I4152" i="8" s="1"/>
  <c r="H4178" i="8"/>
  <c r="I4178" i="8" s="1"/>
  <c r="H4211" i="8"/>
  <c r="I4211" i="8" s="1"/>
  <c r="H4237" i="8"/>
  <c r="I4237" i="8" s="1"/>
  <c r="H4263" i="8"/>
  <c r="I4263" i="8" s="1"/>
  <c r="H4296" i="8"/>
  <c r="I4296" i="8" s="1"/>
  <c r="H4322" i="8"/>
  <c r="I4322" i="8" s="1"/>
  <c r="H4355" i="8"/>
  <c r="I4355" i="8" s="1"/>
  <c r="H4381" i="8"/>
  <c r="I4381" i="8" s="1"/>
  <c r="H4407" i="8"/>
  <c r="I4407" i="8" s="1"/>
  <c r="H4440" i="8"/>
  <c r="I4440" i="8" s="1"/>
  <c r="H4465" i="8"/>
  <c r="I4465" i="8" s="1"/>
  <c r="H4489" i="8"/>
  <c r="I4489" i="8" s="1"/>
  <c r="H4513" i="8"/>
  <c r="I4513" i="8" s="1"/>
  <c r="H4537" i="8"/>
  <c r="I4537" i="8" s="1"/>
  <c r="H4561" i="8"/>
  <c r="I4561" i="8" s="1"/>
  <c r="H4585" i="8"/>
  <c r="I4585" i="8" s="1"/>
  <c r="H4609" i="8"/>
  <c r="I4609" i="8" s="1"/>
  <c r="H4633" i="8"/>
  <c r="I4633" i="8" s="1"/>
  <c r="H4657" i="8"/>
  <c r="I4657" i="8" s="1"/>
  <c r="H4681" i="8"/>
  <c r="I4681" i="8" s="1"/>
  <c r="H4705" i="8"/>
  <c r="I4705" i="8" s="1"/>
  <c r="H4729" i="8"/>
  <c r="I4729" i="8" s="1"/>
  <c r="H4753" i="8"/>
  <c r="I4753" i="8" s="1"/>
  <c r="H4775" i="8"/>
  <c r="I4775" i="8" s="1"/>
  <c r="H4793" i="8"/>
  <c r="I4793" i="8" s="1"/>
  <c r="H4814" i="8"/>
  <c r="I4814" i="8" s="1"/>
  <c r="H4836" i="8"/>
  <c r="I4836" i="8" s="1"/>
  <c r="H4858" i="8"/>
  <c r="I4858" i="8" s="1"/>
  <c r="H4875" i="8"/>
  <c r="I4875" i="8" s="1"/>
  <c r="H4897" i="8"/>
  <c r="I4897" i="8" s="1"/>
  <c r="H4919" i="8"/>
  <c r="I4919" i="8" s="1"/>
  <c r="H4937" i="8"/>
  <c r="I4937" i="8" s="1"/>
  <c r="H4958" i="8"/>
  <c r="I4958" i="8" s="1"/>
  <c r="H4980" i="8"/>
  <c r="I4980" i="8" s="1"/>
  <c r="H5002" i="8"/>
  <c r="I5002" i="8" s="1"/>
  <c r="H5019" i="8"/>
  <c r="I5019" i="8" s="1"/>
  <c r="H5041" i="8"/>
  <c r="I5041" i="8" s="1"/>
  <c r="H5063" i="8"/>
  <c r="I5063" i="8" s="1"/>
  <c r="H5081" i="8"/>
  <c r="I5081" i="8" s="1"/>
  <c r="H5102" i="8"/>
  <c r="I5102" i="8" s="1"/>
  <c r="H5124" i="8"/>
  <c r="I5124" i="8" s="1"/>
  <c r="H5146" i="8"/>
  <c r="I5146" i="8" s="1"/>
  <c r="H5163" i="8"/>
  <c r="I5163" i="8" s="1"/>
  <c r="H5185" i="8"/>
  <c r="I5185" i="8" s="1"/>
  <c r="H5207" i="8"/>
  <c r="I5207" i="8" s="1"/>
  <c r="H5225" i="8"/>
  <c r="I5225" i="8" s="1"/>
  <c r="H5246" i="8"/>
  <c r="I5246" i="8" s="1"/>
  <c r="H5266" i="8"/>
  <c r="I5266" i="8" s="1"/>
  <c r="H5282" i="8"/>
  <c r="I5282" i="8" s="1"/>
  <c r="H5302" i="8"/>
  <c r="I5302" i="8" s="1"/>
  <c r="H5318" i="8"/>
  <c r="I5318" i="8" s="1"/>
  <c r="H5338" i="8"/>
  <c r="I5338" i="8" s="1"/>
  <c r="H5354" i="8"/>
  <c r="I5354" i="8" s="1"/>
  <c r="H5374" i="8"/>
  <c r="I5374" i="8" s="1"/>
  <c r="H5390" i="8"/>
  <c r="I5390" i="8" s="1"/>
  <c r="H5410" i="8"/>
  <c r="I5410" i="8" s="1"/>
  <c r="H5426" i="8"/>
  <c r="I5426" i="8" s="1"/>
  <c r="H5446" i="8"/>
  <c r="I5446" i="8" s="1"/>
  <c r="H5462" i="8"/>
  <c r="I5462" i="8" s="1"/>
  <c r="H5482" i="8"/>
  <c r="I5482" i="8" s="1"/>
  <c r="H5498" i="8"/>
  <c r="I5498" i="8" s="1"/>
  <c r="H5518" i="8"/>
  <c r="I5518" i="8" s="1"/>
  <c r="H5530" i="8"/>
  <c r="I5530" i="8" s="1"/>
  <c r="H5542" i="8"/>
  <c r="I5542" i="8" s="1"/>
  <c r="H5554" i="8"/>
  <c r="I5554" i="8" s="1"/>
  <c r="H5566" i="8"/>
  <c r="I5566" i="8" s="1"/>
  <c r="H5578" i="8"/>
  <c r="I5578" i="8" s="1"/>
  <c r="H5590" i="8"/>
  <c r="I5590" i="8" s="1"/>
  <c r="H5602" i="8"/>
  <c r="I5602" i="8" s="1"/>
  <c r="H5614" i="8"/>
  <c r="I5614" i="8" s="1"/>
  <c r="H5626" i="8"/>
  <c r="I5626" i="8" s="1"/>
  <c r="H5638" i="8"/>
  <c r="I5638" i="8" s="1"/>
  <c r="H5650" i="8"/>
  <c r="I5650" i="8" s="1"/>
  <c r="H5662" i="8"/>
  <c r="I5662" i="8" s="1"/>
  <c r="H5674" i="8"/>
  <c r="I5674" i="8" s="1"/>
  <c r="H5686" i="8"/>
  <c r="I5686" i="8" s="1"/>
  <c r="H5698" i="8"/>
  <c r="I5698" i="8" s="1"/>
  <c r="H5710" i="8"/>
  <c r="I5710" i="8" s="1"/>
  <c r="H5722" i="8"/>
  <c r="I5722" i="8" s="1"/>
  <c r="H5734" i="8"/>
  <c r="I5734" i="8" s="1"/>
  <c r="H5746" i="8"/>
  <c r="I5746" i="8" s="1"/>
  <c r="H5758" i="8"/>
  <c r="I5758" i="8" s="1"/>
  <c r="H5770" i="8"/>
  <c r="I5770" i="8" s="1"/>
  <c r="H5782" i="8"/>
  <c r="I5782" i="8" s="1"/>
  <c r="H5794" i="8"/>
  <c r="I5794" i="8" s="1"/>
  <c r="H5806" i="8"/>
  <c r="I5806" i="8" s="1"/>
  <c r="H5818" i="8"/>
  <c r="I5818" i="8" s="1"/>
  <c r="H5830" i="8"/>
  <c r="I5830" i="8" s="1"/>
  <c r="H5842" i="8"/>
  <c r="I5842" i="8" s="1"/>
  <c r="H5854" i="8"/>
  <c r="I5854" i="8" s="1"/>
  <c r="H5866" i="8"/>
  <c r="I5866" i="8" s="1"/>
  <c r="H5878" i="8"/>
  <c r="I5878" i="8" s="1"/>
  <c r="H5890" i="8"/>
  <c r="I5890" i="8" s="1"/>
  <c r="H5902" i="8"/>
  <c r="I5902" i="8" s="1"/>
  <c r="H5914" i="8"/>
  <c r="I5914" i="8" s="1"/>
  <c r="H5926" i="8"/>
  <c r="I5926" i="8" s="1"/>
  <c r="H5938" i="8"/>
  <c r="I5938" i="8" s="1"/>
  <c r="H5950" i="8"/>
  <c r="I5950" i="8" s="1"/>
  <c r="H5962" i="8"/>
  <c r="I5962" i="8" s="1"/>
  <c r="H5974" i="8"/>
  <c r="I5974" i="8" s="1"/>
  <c r="H5986" i="8"/>
  <c r="I5986" i="8" s="1"/>
  <c r="H5998" i="8"/>
  <c r="I5998" i="8" s="1"/>
  <c r="H6010" i="8"/>
  <c r="I6010" i="8" s="1"/>
  <c r="H6022" i="8"/>
  <c r="I6022" i="8" s="1"/>
  <c r="H6034" i="8"/>
  <c r="I6034" i="8" s="1"/>
  <c r="H6046" i="8"/>
  <c r="I6046" i="8" s="1"/>
  <c r="H6058" i="8"/>
  <c r="I6058" i="8" s="1"/>
  <c r="H6070" i="8"/>
  <c r="I6070" i="8" s="1"/>
  <c r="H6082" i="8"/>
  <c r="I6082" i="8" s="1"/>
  <c r="H6094" i="8"/>
  <c r="I6094" i="8" s="1"/>
  <c r="H6106" i="8"/>
  <c r="I6106" i="8" s="1"/>
  <c r="H6118" i="8"/>
  <c r="I6118" i="8" s="1"/>
  <c r="H6130" i="8"/>
  <c r="I6130" i="8" s="1"/>
  <c r="H6142" i="8"/>
  <c r="I6142" i="8" s="1"/>
  <c r="H6154" i="8"/>
  <c r="I6154" i="8" s="1"/>
  <c r="H6166" i="8"/>
  <c r="I6166" i="8" s="1"/>
  <c r="H1644" i="8"/>
  <c r="I1644" i="8" s="1"/>
  <c r="H2278" i="8"/>
  <c r="I2278" i="8" s="1"/>
  <c r="H2671" i="8"/>
  <c r="I2671" i="8" s="1"/>
  <c r="H2894" i="8"/>
  <c r="I2894" i="8" s="1"/>
  <c r="H3039" i="8"/>
  <c r="I3039" i="8" s="1"/>
  <c r="H3206" i="8"/>
  <c r="I3206" i="8" s="1"/>
  <c r="H3327" i="8"/>
  <c r="I3327" i="8" s="1"/>
  <c r="H3432" i="8"/>
  <c r="I3432" i="8" s="1"/>
  <c r="H3492" i="8"/>
  <c r="I3492" i="8" s="1"/>
  <c r="H3542" i="8"/>
  <c r="I3542" i="8" s="1"/>
  <c r="H3611" i="8"/>
  <c r="I3611" i="8" s="1"/>
  <c r="H3661" i="8"/>
  <c r="I3661" i="8" s="1"/>
  <c r="H3725" i="8"/>
  <c r="I3725" i="8" s="1"/>
  <c r="H3780" i="8"/>
  <c r="I3780" i="8" s="1"/>
  <c r="H3830" i="8"/>
  <c r="I3830" i="8" s="1"/>
  <c r="H3899" i="8"/>
  <c r="I3899" i="8" s="1"/>
  <c r="H3948" i="8"/>
  <c r="I3948" i="8" s="1"/>
  <c r="H3983" i="8"/>
  <c r="I3983" i="8" s="1"/>
  <c r="H4009" i="8"/>
  <c r="I4009" i="8" s="1"/>
  <c r="H4035" i="8"/>
  <c r="I4035" i="8" s="1"/>
  <c r="H4068" i="8"/>
  <c r="I4068" i="8" s="1"/>
  <c r="H4094" i="8"/>
  <c r="I4094" i="8" s="1"/>
  <c r="H4127" i="8"/>
  <c r="I4127" i="8" s="1"/>
  <c r="H4153" i="8"/>
  <c r="I4153" i="8" s="1"/>
  <c r="H4179" i="8"/>
  <c r="I4179" i="8" s="1"/>
  <c r="H4212" i="8"/>
  <c r="I4212" i="8" s="1"/>
  <c r="H4238" i="8"/>
  <c r="I4238" i="8" s="1"/>
  <c r="H4271" i="8"/>
  <c r="I4271" i="8" s="1"/>
  <c r="H4297" i="8"/>
  <c r="I4297" i="8" s="1"/>
  <c r="H4323" i="8"/>
  <c r="I4323" i="8" s="1"/>
  <c r="H4356" i="8"/>
  <c r="I4356" i="8" s="1"/>
  <c r="H4382" i="8"/>
  <c r="I4382" i="8" s="1"/>
  <c r="H4415" i="8"/>
  <c r="I4415" i="8" s="1"/>
  <c r="H4441" i="8"/>
  <c r="I4441" i="8" s="1"/>
  <c r="H4466" i="8"/>
  <c r="I4466" i="8" s="1"/>
  <c r="H4490" i="8"/>
  <c r="I4490" i="8" s="1"/>
  <c r="H4514" i="8"/>
  <c r="I4514" i="8" s="1"/>
  <c r="H4538" i="8"/>
  <c r="I4538" i="8" s="1"/>
  <c r="H4562" i="8"/>
  <c r="I4562" i="8" s="1"/>
  <c r="H4586" i="8"/>
  <c r="I4586" i="8" s="1"/>
  <c r="H4610" i="8"/>
  <c r="I4610" i="8" s="1"/>
  <c r="H4634" i="8"/>
  <c r="I4634" i="8" s="1"/>
  <c r="H4658" i="8"/>
  <c r="I4658" i="8" s="1"/>
  <c r="H4682" i="8"/>
  <c r="I4682" i="8" s="1"/>
  <c r="H4706" i="8"/>
  <c r="I4706" i="8" s="1"/>
  <c r="H4730" i="8"/>
  <c r="I4730" i="8" s="1"/>
  <c r="H4754" i="8"/>
  <c r="I4754" i="8" s="1"/>
  <c r="H4776" i="8"/>
  <c r="I4776" i="8" s="1"/>
  <c r="H4798" i="8"/>
  <c r="I4798" i="8" s="1"/>
  <c r="H4815" i="8"/>
  <c r="I4815" i="8" s="1"/>
  <c r="H4837" i="8"/>
  <c r="I4837" i="8" s="1"/>
  <c r="H4859" i="8"/>
  <c r="I4859" i="8" s="1"/>
  <c r="H4877" i="8"/>
  <c r="I4877" i="8" s="1"/>
  <c r="H4898" i="8"/>
  <c r="I4898" i="8" s="1"/>
  <c r="H4920" i="8"/>
  <c r="I4920" i="8" s="1"/>
  <c r="H4942" i="8"/>
  <c r="I4942" i="8" s="1"/>
  <c r="H4959" i="8"/>
  <c r="I4959" i="8" s="1"/>
  <c r="H4981" i="8"/>
  <c r="I4981" i="8" s="1"/>
  <c r="H5003" i="8"/>
  <c r="I5003" i="8" s="1"/>
  <c r="H5021" i="8"/>
  <c r="I5021" i="8" s="1"/>
  <c r="H5042" i="8"/>
  <c r="I5042" i="8" s="1"/>
  <c r="H5064" i="8"/>
  <c r="I5064" i="8" s="1"/>
  <c r="H5086" i="8"/>
  <c r="I5086" i="8" s="1"/>
  <c r="H5103" i="8"/>
  <c r="I5103" i="8" s="1"/>
  <c r="H5125" i="8"/>
  <c r="I5125" i="8" s="1"/>
  <c r="H5147" i="8"/>
  <c r="I5147" i="8" s="1"/>
  <c r="H5165" i="8"/>
  <c r="I5165" i="8" s="1"/>
  <c r="H5186" i="8"/>
  <c r="I5186" i="8" s="1"/>
  <c r="H5208" i="8"/>
  <c r="I5208" i="8" s="1"/>
  <c r="H5230" i="8"/>
  <c r="I5230" i="8" s="1"/>
  <c r="H5247" i="8"/>
  <c r="I5247" i="8" s="1"/>
  <c r="H5267" i="8"/>
  <c r="I5267" i="8" s="1"/>
  <c r="H5283" i="8"/>
  <c r="I5283" i="8" s="1"/>
  <c r="H5303" i="8"/>
  <c r="I5303" i="8" s="1"/>
  <c r="H5319" i="8"/>
  <c r="I5319" i="8" s="1"/>
  <c r="H5339" i="8"/>
  <c r="I5339" i="8" s="1"/>
  <c r="H5355" i="8"/>
  <c r="I5355" i="8" s="1"/>
  <c r="H5375" i="8"/>
  <c r="I5375" i="8" s="1"/>
  <c r="H5391" i="8"/>
  <c r="I5391" i="8" s="1"/>
  <c r="H5411" i="8"/>
  <c r="I5411" i="8" s="1"/>
  <c r="H5427" i="8"/>
  <c r="I5427" i="8" s="1"/>
  <c r="H5447" i="8"/>
  <c r="I5447" i="8" s="1"/>
  <c r="H5463" i="8"/>
  <c r="I5463" i="8" s="1"/>
  <c r="H5483" i="8"/>
  <c r="I5483" i="8" s="1"/>
  <c r="H5499" i="8"/>
  <c r="I5499" i="8" s="1"/>
  <c r="H5519" i="8"/>
  <c r="I5519" i="8" s="1"/>
  <c r="H5531" i="8"/>
  <c r="I5531" i="8" s="1"/>
  <c r="H5543" i="8"/>
  <c r="I5543" i="8" s="1"/>
  <c r="H5555" i="8"/>
  <c r="I5555" i="8" s="1"/>
  <c r="H5567" i="8"/>
  <c r="I5567" i="8" s="1"/>
  <c r="H5579" i="8"/>
  <c r="I5579" i="8" s="1"/>
  <c r="H5591" i="8"/>
  <c r="I5591" i="8" s="1"/>
  <c r="H5603" i="8"/>
  <c r="I5603" i="8" s="1"/>
  <c r="H5615" i="8"/>
  <c r="I5615" i="8" s="1"/>
  <c r="H5627" i="8"/>
  <c r="I5627" i="8" s="1"/>
  <c r="H5639" i="8"/>
  <c r="I5639" i="8" s="1"/>
  <c r="H5651" i="8"/>
  <c r="I5651" i="8" s="1"/>
  <c r="H5663" i="8"/>
  <c r="I5663" i="8" s="1"/>
  <c r="H5675" i="8"/>
  <c r="I5675" i="8" s="1"/>
  <c r="H5687" i="8"/>
  <c r="I5687" i="8" s="1"/>
  <c r="H5699" i="8"/>
  <c r="I5699" i="8" s="1"/>
  <c r="H5711" i="8"/>
  <c r="I5711" i="8" s="1"/>
  <c r="H5723" i="8"/>
  <c r="I5723" i="8" s="1"/>
  <c r="H5735" i="8"/>
  <c r="I5735" i="8" s="1"/>
  <c r="H5747" i="8"/>
  <c r="I5747" i="8" s="1"/>
  <c r="H5759" i="8"/>
  <c r="I5759" i="8" s="1"/>
  <c r="H5771" i="8"/>
  <c r="I5771" i="8" s="1"/>
  <c r="H5783" i="8"/>
  <c r="I5783" i="8" s="1"/>
  <c r="H5795" i="8"/>
  <c r="I5795" i="8" s="1"/>
  <c r="H5807" i="8"/>
  <c r="I5807" i="8" s="1"/>
  <c r="H5819" i="8"/>
  <c r="I5819" i="8" s="1"/>
  <c r="H5831" i="8"/>
  <c r="I5831" i="8" s="1"/>
  <c r="H5843" i="8"/>
  <c r="I5843" i="8" s="1"/>
  <c r="H5855" i="8"/>
  <c r="I5855" i="8" s="1"/>
  <c r="H5867" i="8"/>
  <c r="I5867" i="8" s="1"/>
  <c r="H5879" i="8"/>
  <c r="I5879" i="8" s="1"/>
  <c r="H5891" i="8"/>
  <c r="I5891" i="8" s="1"/>
  <c r="H5903" i="8"/>
  <c r="I5903" i="8" s="1"/>
  <c r="H5915" i="8"/>
  <c r="I5915" i="8" s="1"/>
  <c r="H5927" i="8"/>
  <c r="I5927" i="8" s="1"/>
  <c r="H5939" i="8"/>
  <c r="I5939" i="8" s="1"/>
  <c r="H5951" i="8"/>
  <c r="I5951" i="8" s="1"/>
  <c r="H5963" i="8"/>
  <c r="I5963" i="8" s="1"/>
  <c r="H5975" i="8"/>
  <c r="I5975" i="8" s="1"/>
  <c r="H5987" i="8"/>
  <c r="I5987" i="8" s="1"/>
  <c r="H5999" i="8"/>
  <c r="I5999" i="8" s="1"/>
  <c r="H6011" i="8"/>
  <c r="I6011" i="8" s="1"/>
  <c r="H6023" i="8"/>
  <c r="I6023" i="8" s="1"/>
  <c r="H6035" i="8"/>
  <c r="I6035" i="8" s="1"/>
  <c r="H6047" i="8"/>
  <c r="I6047" i="8" s="1"/>
  <c r="H6059" i="8"/>
  <c r="I6059" i="8" s="1"/>
  <c r="H6071" i="8"/>
  <c r="I6071" i="8" s="1"/>
  <c r="H6083" i="8"/>
  <c r="I6083" i="8" s="1"/>
  <c r="H6095" i="8"/>
  <c r="I6095" i="8" s="1"/>
  <c r="H6107" i="8"/>
  <c r="I6107" i="8" s="1"/>
  <c r="H6119" i="8"/>
  <c r="I6119" i="8" s="1"/>
  <c r="H6131" i="8"/>
  <c r="I6131" i="8" s="1"/>
  <c r="H6143" i="8"/>
  <c r="I6143" i="8" s="1"/>
  <c r="H6155" i="8"/>
  <c r="I6155" i="8" s="1"/>
  <c r="H6167" i="8"/>
  <c r="I6167" i="8" s="1"/>
  <c r="H6179" i="8"/>
  <c r="I6179" i="8" s="1"/>
  <c r="H6191" i="8"/>
  <c r="I6191" i="8" s="1"/>
  <c r="H6203" i="8"/>
  <c r="I6203" i="8" s="1"/>
  <c r="H6215" i="8"/>
  <c r="I6215" i="8" s="1"/>
  <c r="H6227" i="8"/>
  <c r="I6227" i="8" s="1"/>
  <c r="H6239" i="8"/>
  <c r="I6239" i="8" s="1"/>
  <c r="H6251" i="8"/>
  <c r="I6251" i="8" s="1"/>
  <c r="H6263" i="8"/>
  <c r="I6263" i="8" s="1"/>
  <c r="H6275" i="8"/>
  <c r="I6275" i="8" s="1"/>
  <c r="H6287" i="8"/>
  <c r="I6287" i="8" s="1"/>
  <c r="H6299" i="8"/>
  <c r="I6299" i="8" s="1"/>
  <c r="H6311" i="8"/>
  <c r="I6311" i="8" s="1"/>
  <c r="H6323" i="8"/>
  <c r="I6323" i="8" s="1"/>
  <c r="H6335" i="8"/>
  <c r="I6335" i="8" s="1"/>
  <c r="H6347" i="8"/>
  <c r="I6347" i="8" s="1"/>
  <c r="H6359" i="8"/>
  <c r="I6359" i="8" s="1"/>
  <c r="H6371" i="8"/>
  <c r="I6371" i="8" s="1"/>
  <c r="H6383" i="8"/>
  <c r="I6383" i="8" s="1"/>
  <c r="H6395" i="8"/>
  <c r="I6395" i="8" s="1"/>
  <c r="H6407" i="8"/>
  <c r="I6407" i="8" s="1"/>
  <c r="H6419" i="8"/>
  <c r="I6419" i="8" s="1"/>
  <c r="H6431" i="8"/>
  <c r="I6431" i="8" s="1"/>
  <c r="H6443" i="8"/>
  <c r="I6443" i="8" s="1"/>
  <c r="H6455" i="8"/>
  <c r="I6455" i="8" s="1"/>
  <c r="H6467" i="8"/>
  <c r="I6467" i="8" s="1"/>
  <c r="H6479" i="8"/>
  <c r="I6479" i="8" s="1"/>
  <c r="H6491" i="8"/>
  <c r="I6491" i="8" s="1"/>
  <c r="H6503" i="8"/>
  <c r="I6503" i="8" s="1"/>
  <c r="H6515" i="8"/>
  <c r="I6515" i="8" s="1"/>
  <c r="H6527" i="8"/>
  <c r="I6527" i="8" s="1"/>
  <c r="H1645" i="8"/>
  <c r="I1645" i="8" s="1"/>
  <c r="H2335" i="8"/>
  <c r="I2335" i="8" s="1"/>
  <c r="H2672" i="8"/>
  <c r="I2672" i="8" s="1"/>
  <c r="H2895" i="8"/>
  <c r="I2895" i="8" s="1"/>
  <c r="H3086" i="8"/>
  <c r="I3086" i="8" s="1"/>
  <c r="H3207" i="8"/>
  <c r="I3207" i="8" s="1"/>
  <c r="H3328" i="8"/>
  <c r="I3328" i="8" s="1"/>
  <c r="H3433" i="8"/>
  <c r="I3433" i="8" s="1"/>
  <c r="H3493" i="8"/>
  <c r="I3493" i="8" s="1"/>
  <c r="H3557" i="8"/>
  <c r="I3557" i="8" s="1"/>
  <c r="H3612" i="8"/>
  <c r="I3612" i="8" s="1"/>
  <c r="H3662" i="8"/>
  <c r="I3662" i="8" s="1"/>
  <c r="H3731" i="8"/>
  <c r="I3731" i="8" s="1"/>
  <c r="H3781" i="8"/>
  <c r="I3781" i="8" s="1"/>
  <c r="H3845" i="8"/>
  <c r="I3845" i="8" s="1"/>
  <c r="H3900" i="8"/>
  <c r="I3900" i="8" s="1"/>
  <c r="H3949" i="8"/>
  <c r="I3949" i="8" s="1"/>
  <c r="H3984" i="8"/>
  <c r="I3984" i="8" s="1"/>
  <c r="H4010" i="8"/>
  <c r="I4010" i="8" s="1"/>
  <c r="H4043" i="8"/>
  <c r="I4043" i="8" s="1"/>
  <c r="H4069" i="8"/>
  <c r="I4069" i="8" s="1"/>
  <c r="H4095" i="8"/>
  <c r="I4095" i="8" s="1"/>
  <c r="H4128" i="8"/>
  <c r="I4128" i="8" s="1"/>
  <c r="H4154" i="8"/>
  <c r="I4154" i="8" s="1"/>
  <c r="H4187" i="8"/>
  <c r="I4187" i="8" s="1"/>
  <c r="H4213" i="8"/>
  <c r="I4213" i="8" s="1"/>
  <c r="H4239" i="8"/>
  <c r="I4239" i="8" s="1"/>
  <c r="H4272" i="8"/>
  <c r="I4272" i="8" s="1"/>
  <c r="H4298" i="8"/>
  <c r="I4298" i="8" s="1"/>
  <c r="H4331" i="8"/>
  <c r="I4331" i="8" s="1"/>
  <c r="H4357" i="8"/>
  <c r="I4357" i="8" s="1"/>
  <c r="H4383" i="8"/>
  <c r="I4383" i="8" s="1"/>
  <c r="H4416" i="8"/>
  <c r="I4416" i="8" s="1"/>
  <c r="H4442" i="8"/>
  <c r="I4442" i="8" s="1"/>
  <c r="H4467" i="8"/>
  <c r="I4467" i="8" s="1"/>
  <c r="H4491" i="8"/>
  <c r="I4491" i="8" s="1"/>
  <c r="H4515" i="8"/>
  <c r="I4515" i="8" s="1"/>
  <c r="H4539" i="8"/>
  <c r="I4539" i="8" s="1"/>
  <c r="H4563" i="8"/>
  <c r="I4563" i="8" s="1"/>
  <c r="H4587" i="8"/>
  <c r="I4587" i="8" s="1"/>
  <c r="H4611" i="8"/>
  <c r="I4611" i="8" s="1"/>
  <c r="H4635" i="8"/>
  <c r="I4635" i="8" s="1"/>
  <c r="H4659" i="8"/>
  <c r="I4659" i="8" s="1"/>
  <c r="H4683" i="8"/>
  <c r="I4683" i="8" s="1"/>
  <c r="H4707" i="8"/>
  <c r="I4707" i="8" s="1"/>
  <c r="H4731" i="8"/>
  <c r="I4731" i="8" s="1"/>
  <c r="H4755" i="8"/>
  <c r="I4755" i="8" s="1"/>
  <c r="H4777" i="8"/>
  <c r="I4777" i="8" s="1"/>
  <c r="H4799" i="8"/>
  <c r="I4799" i="8" s="1"/>
  <c r="H4817" i="8"/>
  <c r="I4817" i="8" s="1"/>
  <c r="H4838" i="8"/>
  <c r="I4838" i="8" s="1"/>
  <c r="H4860" i="8"/>
  <c r="I4860" i="8" s="1"/>
  <c r="H4882" i="8"/>
  <c r="I4882" i="8" s="1"/>
  <c r="H4899" i="8"/>
  <c r="I4899" i="8" s="1"/>
  <c r="H4921" i="8"/>
  <c r="I4921" i="8" s="1"/>
  <c r="H4943" i="8"/>
  <c r="I4943" i="8" s="1"/>
  <c r="H4961" i="8"/>
  <c r="I4961" i="8" s="1"/>
  <c r="H4982" i="8"/>
  <c r="I4982" i="8" s="1"/>
  <c r="H5004" i="8"/>
  <c r="I5004" i="8" s="1"/>
  <c r="H5026" i="8"/>
  <c r="I5026" i="8" s="1"/>
  <c r="H5043" i="8"/>
  <c r="I5043" i="8" s="1"/>
  <c r="H5065" i="8"/>
  <c r="I5065" i="8" s="1"/>
  <c r="H5087" i="8"/>
  <c r="I5087" i="8" s="1"/>
  <c r="H5105" i="8"/>
  <c r="I5105" i="8" s="1"/>
  <c r="H5126" i="8"/>
  <c r="I5126" i="8" s="1"/>
  <c r="H5148" i="8"/>
  <c r="I5148" i="8" s="1"/>
  <c r="H5170" i="8"/>
  <c r="I5170" i="8" s="1"/>
  <c r="H5187" i="8"/>
  <c r="I5187" i="8" s="1"/>
  <c r="H5209" i="8"/>
  <c r="I5209" i="8" s="1"/>
  <c r="H5231" i="8"/>
  <c r="I5231" i="8" s="1"/>
  <c r="H5249" i="8"/>
  <c r="I5249" i="8" s="1"/>
  <c r="H5268" i="8"/>
  <c r="I5268" i="8" s="1"/>
  <c r="H5285" i="8"/>
  <c r="I5285" i="8" s="1"/>
  <c r="H5304" i="8"/>
  <c r="I5304" i="8" s="1"/>
  <c r="H5321" i="8"/>
  <c r="I5321" i="8" s="1"/>
  <c r="H5340" i="8"/>
  <c r="I5340" i="8" s="1"/>
  <c r="H5357" i="8"/>
  <c r="I5357" i="8" s="1"/>
  <c r="H5376" i="8"/>
  <c r="I5376" i="8" s="1"/>
  <c r="H5393" i="8"/>
  <c r="I5393" i="8" s="1"/>
  <c r="H5412" i="8"/>
  <c r="I5412" i="8" s="1"/>
  <c r="H5429" i="8"/>
  <c r="I5429" i="8" s="1"/>
  <c r="H5448" i="8"/>
  <c r="I5448" i="8" s="1"/>
  <c r="H5465" i="8"/>
  <c r="I5465" i="8" s="1"/>
  <c r="H5484" i="8"/>
  <c r="I5484" i="8" s="1"/>
  <c r="H5501" i="8"/>
  <c r="I5501" i="8" s="1"/>
  <c r="H5520" i="8"/>
  <c r="I5520" i="8" s="1"/>
  <c r="H5532" i="8"/>
  <c r="I5532" i="8" s="1"/>
  <c r="H5544" i="8"/>
  <c r="I5544" i="8" s="1"/>
  <c r="H5556" i="8"/>
  <c r="I5556" i="8" s="1"/>
  <c r="H5568" i="8"/>
  <c r="I5568" i="8" s="1"/>
  <c r="H5580" i="8"/>
  <c r="I5580" i="8" s="1"/>
  <c r="H5592" i="8"/>
  <c r="I5592" i="8" s="1"/>
  <c r="H5604" i="8"/>
  <c r="I5604" i="8" s="1"/>
  <c r="H5616" i="8"/>
  <c r="I5616" i="8" s="1"/>
  <c r="H5628" i="8"/>
  <c r="I5628" i="8" s="1"/>
  <c r="H5640" i="8"/>
  <c r="I5640" i="8" s="1"/>
  <c r="H5652" i="8"/>
  <c r="I5652" i="8" s="1"/>
  <c r="H5664" i="8"/>
  <c r="I5664" i="8" s="1"/>
  <c r="H5676" i="8"/>
  <c r="I5676" i="8" s="1"/>
  <c r="H5688" i="8"/>
  <c r="I5688" i="8" s="1"/>
  <c r="H5700" i="8"/>
  <c r="I5700" i="8" s="1"/>
  <c r="H5712" i="8"/>
  <c r="I5712" i="8" s="1"/>
  <c r="H5724" i="8"/>
  <c r="I5724" i="8" s="1"/>
  <c r="H5736" i="8"/>
  <c r="I5736" i="8" s="1"/>
  <c r="H5748" i="8"/>
  <c r="I5748" i="8" s="1"/>
  <c r="H5760" i="8"/>
  <c r="I5760" i="8" s="1"/>
  <c r="H5772" i="8"/>
  <c r="I5772" i="8" s="1"/>
  <c r="H5784" i="8"/>
  <c r="I5784" i="8" s="1"/>
  <c r="H5796" i="8"/>
  <c r="I5796" i="8" s="1"/>
  <c r="H5808" i="8"/>
  <c r="I5808" i="8" s="1"/>
  <c r="H5820" i="8"/>
  <c r="I5820" i="8" s="1"/>
  <c r="H5832" i="8"/>
  <c r="I5832" i="8" s="1"/>
  <c r="H5844" i="8"/>
  <c r="I5844" i="8" s="1"/>
  <c r="H5856" i="8"/>
  <c r="I5856" i="8" s="1"/>
  <c r="H5868" i="8"/>
  <c r="I5868" i="8" s="1"/>
  <c r="H5880" i="8"/>
  <c r="I5880" i="8" s="1"/>
  <c r="H5892" i="8"/>
  <c r="I5892" i="8" s="1"/>
  <c r="H5904" i="8"/>
  <c r="I5904" i="8" s="1"/>
  <c r="H5916" i="8"/>
  <c r="I5916" i="8" s="1"/>
  <c r="H5928" i="8"/>
  <c r="I5928" i="8" s="1"/>
  <c r="H5940" i="8"/>
  <c r="I5940" i="8" s="1"/>
  <c r="H5952" i="8"/>
  <c r="I5952" i="8" s="1"/>
  <c r="H5964" i="8"/>
  <c r="I5964" i="8" s="1"/>
  <c r="H5976" i="8"/>
  <c r="I5976" i="8" s="1"/>
  <c r="H5988" i="8"/>
  <c r="I5988" i="8" s="1"/>
  <c r="H6000" i="8"/>
  <c r="I6000" i="8" s="1"/>
  <c r="H6012" i="8"/>
  <c r="I6012" i="8" s="1"/>
  <c r="H6024" i="8"/>
  <c r="I6024" i="8" s="1"/>
  <c r="H6036" i="8"/>
  <c r="I6036" i="8" s="1"/>
  <c r="H6048" i="8"/>
  <c r="I6048" i="8" s="1"/>
  <c r="H6060" i="8"/>
  <c r="I6060" i="8" s="1"/>
  <c r="H6072" i="8"/>
  <c r="I6072" i="8" s="1"/>
  <c r="H6084" i="8"/>
  <c r="I6084" i="8" s="1"/>
  <c r="H6096" i="8"/>
  <c r="I6096" i="8" s="1"/>
  <c r="H6108" i="8"/>
  <c r="I6108" i="8" s="1"/>
  <c r="H6120" i="8"/>
  <c r="I6120" i="8" s="1"/>
  <c r="H6132" i="8"/>
  <c r="I6132" i="8" s="1"/>
  <c r="H6144" i="8"/>
  <c r="I6144" i="8" s="1"/>
  <c r="H6156" i="8"/>
  <c r="I6156" i="8" s="1"/>
  <c r="H6168" i="8"/>
  <c r="I6168" i="8" s="1"/>
  <c r="H6180" i="8"/>
  <c r="I6180" i="8" s="1"/>
  <c r="H6192" i="8"/>
  <c r="I6192" i="8" s="1"/>
  <c r="H6204" i="8"/>
  <c r="I6204" i="8" s="1"/>
  <c r="H6216" i="8"/>
  <c r="I6216" i="8" s="1"/>
  <c r="H6228" i="8"/>
  <c r="I6228" i="8" s="1"/>
  <c r="H6240" i="8"/>
  <c r="I6240" i="8" s="1"/>
  <c r="H6252" i="8"/>
  <c r="I6252" i="8" s="1"/>
  <c r="H6264" i="8"/>
  <c r="I6264" i="8" s="1"/>
  <c r="H6276" i="8"/>
  <c r="I6276" i="8" s="1"/>
  <c r="H6288" i="8"/>
  <c r="I6288" i="8" s="1"/>
  <c r="H6300" i="8"/>
  <c r="I6300" i="8" s="1"/>
  <c r="H6312" i="8"/>
  <c r="I6312" i="8" s="1"/>
  <c r="H6324" i="8"/>
  <c r="I6324" i="8" s="1"/>
  <c r="H6336" i="8"/>
  <c r="I6336" i="8" s="1"/>
  <c r="H6348" i="8"/>
  <c r="I6348" i="8" s="1"/>
  <c r="H6360" i="8"/>
  <c r="I6360" i="8" s="1"/>
  <c r="H6372" i="8"/>
  <c r="I6372" i="8" s="1"/>
  <c r="H6384" i="8"/>
  <c r="I6384" i="8" s="1"/>
  <c r="H6396" i="8"/>
  <c r="I6396" i="8" s="1"/>
  <c r="H6408" i="8"/>
  <c r="I6408" i="8" s="1"/>
  <c r="H6420" i="8"/>
  <c r="I6420" i="8" s="1"/>
  <c r="H6432" i="8"/>
  <c r="I6432" i="8" s="1"/>
  <c r="H6444" i="8"/>
  <c r="I6444" i="8" s="1"/>
  <c r="H6456" i="8"/>
  <c r="I6456" i="8" s="1"/>
  <c r="H6468" i="8"/>
  <c r="I6468" i="8" s="1"/>
  <c r="H6480" i="8"/>
  <c r="I6480" i="8" s="1"/>
  <c r="H6492" i="8"/>
  <c r="I6492" i="8" s="1"/>
  <c r="H6504" i="8"/>
  <c r="I6504" i="8" s="1"/>
  <c r="H6516" i="8"/>
  <c r="I6516" i="8" s="1"/>
  <c r="H6528" i="8"/>
  <c r="I6528" i="8" s="1"/>
  <c r="H1788" i="8"/>
  <c r="I1788" i="8" s="1"/>
  <c r="H2419" i="8"/>
  <c r="I2419" i="8" s="1"/>
  <c r="H2673" i="8"/>
  <c r="I2673" i="8" s="1"/>
  <c r="H2917" i="8"/>
  <c r="I2917" i="8" s="1"/>
  <c r="H3087" i="8"/>
  <c r="I3087" i="8" s="1"/>
  <c r="H3208" i="8"/>
  <c r="I3208" i="8" s="1"/>
  <c r="H3370" i="8"/>
  <c r="I3370" i="8" s="1"/>
  <c r="H3434" i="8"/>
  <c r="I3434" i="8" s="1"/>
  <c r="H3494" i="8"/>
  <c r="I3494" i="8" s="1"/>
  <c r="H3563" i="8"/>
  <c r="I3563" i="8" s="1"/>
  <c r="H3613" i="8"/>
  <c r="I3613" i="8" s="1"/>
  <c r="H3677" i="8"/>
  <c r="I3677" i="8" s="1"/>
  <c r="H3732" i="8"/>
  <c r="I3732" i="8" s="1"/>
  <c r="H3782" i="8"/>
  <c r="I3782" i="8" s="1"/>
  <c r="H3851" i="8"/>
  <c r="I3851" i="8" s="1"/>
  <c r="H3901" i="8"/>
  <c r="I3901" i="8" s="1"/>
  <c r="H3959" i="8"/>
  <c r="I3959" i="8" s="1"/>
  <c r="H3985" i="8"/>
  <c r="I3985" i="8" s="1"/>
  <c r="H4011" i="8"/>
  <c r="I4011" i="8" s="1"/>
  <c r="H4044" i="8"/>
  <c r="I4044" i="8" s="1"/>
  <c r="H4070" i="8"/>
  <c r="I4070" i="8" s="1"/>
  <c r="H4103" i="8"/>
  <c r="I4103" i="8" s="1"/>
  <c r="H4129" i="8"/>
  <c r="I4129" i="8" s="1"/>
  <c r="H4155" i="8"/>
  <c r="I4155" i="8" s="1"/>
  <c r="H4188" i="8"/>
  <c r="I4188" i="8" s="1"/>
  <c r="H4214" i="8"/>
  <c r="I4214" i="8" s="1"/>
  <c r="H4247" i="8"/>
  <c r="I4247" i="8" s="1"/>
  <c r="H4273" i="8"/>
  <c r="I4273" i="8" s="1"/>
  <c r="H4299" i="8"/>
  <c r="I4299" i="8" s="1"/>
  <c r="H4332" i="8"/>
  <c r="I4332" i="8" s="1"/>
  <c r="H4358" i="8"/>
  <c r="I4358" i="8" s="1"/>
  <c r="H4391" i="8"/>
  <c r="I4391" i="8" s="1"/>
  <c r="H4417" i="8"/>
  <c r="I4417" i="8" s="1"/>
  <c r="H4443" i="8"/>
  <c r="I4443" i="8" s="1"/>
  <c r="H4474" i="8"/>
  <c r="I4474" i="8" s="1"/>
  <c r="H4498" i="8"/>
  <c r="I4498" i="8" s="1"/>
  <c r="H4522" i="8"/>
  <c r="I4522" i="8" s="1"/>
  <c r="H4546" i="8"/>
  <c r="I4546" i="8" s="1"/>
  <c r="H4570" i="8"/>
  <c r="I4570" i="8" s="1"/>
  <c r="H4594" i="8"/>
  <c r="I4594" i="8" s="1"/>
  <c r="H4618" i="8"/>
  <c r="I4618" i="8" s="1"/>
  <c r="H4642" i="8"/>
  <c r="I4642" i="8" s="1"/>
  <c r="H4666" i="8"/>
  <c r="I4666" i="8" s="1"/>
  <c r="H4690" i="8"/>
  <c r="I4690" i="8" s="1"/>
  <c r="H4714" i="8"/>
  <c r="I4714" i="8" s="1"/>
  <c r="H4738" i="8"/>
  <c r="I4738" i="8" s="1"/>
  <c r="H4757" i="8"/>
  <c r="I4757" i="8" s="1"/>
  <c r="H4778" i="8"/>
  <c r="I4778" i="8" s="1"/>
  <c r="H4800" i="8"/>
  <c r="I4800" i="8" s="1"/>
  <c r="H4822" i="8"/>
  <c r="I4822" i="8" s="1"/>
  <c r="H4839" i="8"/>
  <c r="I4839" i="8" s="1"/>
  <c r="H4861" i="8"/>
  <c r="I4861" i="8" s="1"/>
  <c r="H4883" i="8"/>
  <c r="I4883" i="8" s="1"/>
  <c r="H4901" i="8"/>
  <c r="I4901" i="8" s="1"/>
  <c r="H4922" i="8"/>
  <c r="I4922" i="8" s="1"/>
  <c r="H4944" i="8"/>
  <c r="I4944" i="8" s="1"/>
  <c r="H4966" i="8"/>
  <c r="I4966" i="8" s="1"/>
  <c r="H4983" i="8"/>
  <c r="I4983" i="8" s="1"/>
  <c r="H5005" i="8"/>
  <c r="I5005" i="8" s="1"/>
  <c r="H5027" i="8"/>
  <c r="I5027" i="8" s="1"/>
  <c r="H5045" i="8"/>
  <c r="I5045" i="8" s="1"/>
  <c r="H5066" i="8"/>
  <c r="I5066" i="8" s="1"/>
  <c r="H5088" i="8"/>
  <c r="I5088" i="8" s="1"/>
  <c r="H5110" i="8"/>
  <c r="I5110" i="8" s="1"/>
  <c r="H5127" i="8"/>
  <c r="I5127" i="8" s="1"/>
  <c r="H5149" i="8"/>
  <c r="I5149" i="8" s="1"/>
  <c r="H5171" i="8"/>
  <c r="I5171" i="8" s="1"/>
  <c r="H5189" i="8"/>
  <c r="I5189" i="8" s="1"/>
  <c r="H5210" i="8"/>
  <c r="I5210" i="8" s="1"/>
  <c r="H5232" i="8"/>
  <c r="I5232" i="8" s="1"/>
  <c r="H5253" i="8"/>
  <c r="I5253" i="8" s="1"/>
  <c r="H5269" i="8"/>
  <c r="I5269" i="8" s="1"/>
  <c r="H5289" i="8"/>
  <c r="I5289" i="8" s="1"/>
  <c r="H5305" i="8"/>
  <c r="I5305" i="8" s="1"/>
  <c r="H5325" i="8"/>
  <c r="I5325" i="8" s="1"/>
  <c r="H5341" i="8"/>
  <c r="I5341" i="8" s="1"/>
  <c r="H1799" i="8"/>
  <c r="I1799" i="8" s="1"/>
  <c r="H2421" i="8"/>
  <c r="I2421" i="8" s="1"/>
  <c r="H2711" i="8"/>
  <c r="I2711" i="8" s="1"/>
  <c r="H2953" i="8"/>
  <c r="I2953" i="8" s="1"/>
  <c r="H3088" i="8"/>
  <c r="I3088" i="8" s="1"/>
  <c r="H3226" i="8"/>
  <c r="I3226" i="8" s="1"/>
  <c r="H3372" i="8"/>
  <c r="I3372" i="8" s="1"/>
  <c r="H3435" i="8"/>
  <c r="I3435" i="8" s="1"/>
  <c r="H3509" i="8"/>
  <c r="I3509" i="8" s="1"/>
  <c r="H3564" i="8"/>
  <c r="I3564" i="8" s="1"/>
  <c r="H3614" i="8"/>
  <c r="I3614" i="8" s="1"/>
  <c r="H3683" i="8"/>
  <c r="I3683" i="8" s="1"/>
  <c r="H3733" i="8"/>
  <c r="I3733" i="8" s="1"/>
  <c r="H3797" i="8"/>
  <c r="I3797" i="8" s="1"/>
  <c r="H3852" i="8"/>
  <c r="I3852" i="8" s="1"/>
  <c r="H3902" i="8"/>
  <c r="I3902" i="8" s="1"/>
  <c r="H3960" i="8"/>
  <c r="I3960" i="8" s="1"/>
  <c r="H3986" i="8"/>
  <c r="I3986" i="8" s="1"/>
  <c r="H4019" i="8"/>
  <c r="I4019" i="8" s="1"/>
  <c r="H4045" i="8"/>
  <c r="I4045" i="8" s="1"/>
  <c r="H4071" i="8"/>
  <c r="I4071" i="8" s="1"/>
  <c r="H4104" i="8"/>
  <c r="I4104" i="8" s="1"/>
  <c r="H4130" i="8"/>
  <c r="I4130" i="8" s="1"/>
  <c r="H4163" i="8"/>
  <c r="I4163" i="8" s="1"/>
  <c r="H4189" i="8"/>
  <c r="I4189" i="8" s="1"/>
  <c r="H4215" i="8"/>
  <c r="I4215" i="8" s="1"/>
  <c r="H4248" i="8"/>
  <c r="I4248" i="8" s="1"/>
  <c r="H4274" i="8"/>
  <c r="I4274" i="8" s="1"/>
  <c r="H4307" i="8"/>
  <c r="I4307" i="8" s="1"/>
  <c r="H4333" i="8"/>
  <c r="I4333" i="8" s="1"/>
  <c r="H4359" i="8"/>
  <c r="I4359" i="8" s="1"/>
  <c r="H4392" i="8"/>
  <c r="I4392" i="8" s="1"/>
  <c r="H4418" i="8"/>
  <c r="I4418" i="8" s="1"/>
  <c r="H4451" i="8"/>
  <c r="I4451" i="8" s="1"/>
  <c r="H4475" i="8"/>
  <c r="I4475" i="8" s="1"/>
  <c r="H4499" i="8"/>
  <c r="I4499" i="8" s="1"/>
  <c r="H4523" i="8"/>
  <c r="I4523" i="8" s="1"/>
  <c r="H4547" i="8"/>
  <c r="I4547" i="8" s="1"/>
  <c r="H4571" i="8"/>
  <c r="I4571" i="8" s="1"/>
  <c r="H4595" i="8"/>
  <c r="I4595" i="8" s="1"/>
  <c r="H4619" i="8"/>
  <c r="I4619" i="8" s="1"/>
  <c r="H4643" i="8"/>
  <c r="I4643" i="8" s="1"/>
  <c r="H4667" i="8"/>
  <c r="I4667" i="8" s="1"/>
  <c r="H4691" i="8"/>
  <c r="I4691" i="8" s="1"/>
  <c r="H4715" i="8"/>
  <c r="I4715" i="8" s="1"/>
  <c r="H4739" i="8"/>
  <c r="I4739" i="8" s="1"/>
  <c r="H4762" i="8"/>
  <c r="I4762" i="8" s="1"/>
  <c r="H4779" i="8"/>
  <c r="I4779" i="8" s="1"/>
  <c r="H4801" i="8"/>
  <c r="I4801" i="8" s="1"/>
  <c r="H4823" i="8"/>
  <c r="I4823" i="8" s="1"/>
  <c r="H4841" i="8"/>
  <c r="I4841" i="8" s="1"/>
  <c r="H4862" i="8"/>
  <c r="I4862" i="8" s="1"/>
  <c r="H4884" i="8"/>
  <c r="I4884" i="8" s="1"/>
  <c r="H4906" i="8"/>
  <c r="I4906" i="8" s="1"/>
  <c r="H4923" i="8"/>
  <c r="I4923" i="8" s="1"/>
  <c r="H4945" i="8"/>
  <c r="I4945" i="8" s="1"/>
  <c r="H4967" i="8"/>
  <c r="I4967" i="8" s="1"/>
  <c r="H4985" i="8"/>
  <c r="I4985" i="8" s="1"/>
  <c r="H5006" i="8"/>
  <c r="I5006" i="8" s="1"/>
  <c r="H5028" i="8"/>
  <c r="I5028" i="8" s="1"/>
  <c r="H5050" i="8"/>
  <c r="I5050" i="8" s="1"/>
  <c r="H5067" i="8"/>
  <c r="I5067" i="8" s="1"/>
  <c r="H5089" i="8"/>
  <c r="I5089" i="8" s="1"/>
  <c r="H5111" i="8"/>
  <c r="I5111" i="8" s="1"/>
  <c r="H5129" i="8"/>
  <c r="I5129" i="8" s="1"/>
  <c r="H5150" i="8"/>
  <c r="I5150" i="8" s="1"/>
  <c r="H5172" i="8"/>
  <c r="I5172" i="8" s="1"/>
  <c r="H5194" i="8"/>
  <c r="I5194" i="8" s="1"/>
  <c r="H5211" i="8"/>
  <c r="I5211" i="8" s="1"/>
  <c r="H5233" i="8"/>
  <c r="I5233" i="8" s="1"/>
  <c r="H5254" i="8"/>
  <c r="I5254" i="8" s="1"/>
  <c r="H5270" i="8"/>
  <c r="I5270" i="8" s="1"/>
  <c r="H5290" i="8"/>
  <c r="I5290" i="8" s="1"/>
  <c r="H5306" i="8"/>
  <c r="I5306" i="8" s="1"/>
  <c r="H5326" i="8"/>
  <c r="I5326" i="8" s="1"/>
  <c r="H5342" i="8"/>
  <c r="I5342" i="8" s="1"/>
  <c r="H5362" i="8"/>
  <c r="I5362" i="8" s="1"/>
  <c r="H5378" i="8"/>
  <c r="I5378" i="8" s="1"/>
  <c r="H5398" i="8"/>
  <c r="I5398" i="8" s="1"/>
  <c r="H5414" i="8"/>
  <c r="I5414" i="8" s="1"/>
  <c r="H5434" i="8"/>
  <c r="I5434" i="8" s="1"/>
  <c r="H5450" i="8"/>
  <c r="I5450" i="8" s="1"/>
  <c r="H5470" i="8"/>
  <c r="I5470" i="8" s="1"/>
  <c r="H5486" i="8"/>
  <c r="I5486" i="8" s="1"/>
  <c r="H5506" i="8"/>
  <c r="I5506" i="8" s="1"/>
  <c r="H5522" i="8"/>
  <c r="I5522" i="8" s="1"/>
  <c r="H5534" i="8"/>
  <c r="I5534" i="8" s="1"/>
  <c r="H5546" i="8"/>
  <c r="I5546" i="8" s="1"/>
  <c r="H5558" i="8"/>
  <c r="I5558" i="8" s="1"/>
  <c r="H5570" i="8"/>
  <c r="I5570" i="8" s="1"/>
  <c r="H5582" i="8"/>
  <c r="I5582" i="8" s="1"/>
  <c r="H5594" i="8"/>
  <c r="I5594" i="8" s="1"/>
  <c r="H5606" i="8"/>
  <c r="I5606" i="8" s="1"/>
  <c r="H5618" i="8"/>
  <c r="I5618" i="8" s="1"/>
  <c r="H5630" i="8"/>
  <c r="I5630" i="8" s="1"/>
  <c r="H5642" i="8"/>
  <c r="I5642" i="8" s="1"/>
  <c r="H5654" i="8"/>
  <c r="I5654" i="8" s="1"/>
  <c r="H5666" i="8"/>
  <c r="I5666" i="8" s="1"/>
  <c r="H5678" i="8"/>
  <c r="I5678" i="8" s="1"/>
  <c r="H5690" i="8"/>
  <c r="I5690" i="8" s="1"/>
  <c r="H5702" i="8"/>
  <c r="I5702" i="8" s="1"/>
  <c r="H5714" i="8"/>
  <c r="I5714" i="8" s="1"/>
  <c r="H5726" i="8"/>
  <c r="I5726" i="8" s="1"/>
  <c r="H5738" i="8"/>
  <c r="I5738" i="8" s="1"/>
  <c r="H5750" i="8"/>
  <c r="I5750" i="8" s="1"/>
  <c r="H5762" i="8"/>
  <c r="I5762" i="8" s="1"/>
  <c r="H5774" i="8"/>
  <c r="I5774" i="8" s="1"/>
  <c r="H5786" i="8"/>
  <c r="I5786" i="8" s="1"/>
  <c r="H5798" i="8"/>
  <c r="I5798" i="8" s="1"/>
  <c r="H5810" i="8"/>
  <c r="I5810" i="8" s="1"/>
  <c r="H5822" i="8"/>
  <c r="I5822" i="8" s="1"/>
  <c r="H5834" i="8"/>
  <c r="I5834" i="8" s="1"/>
  <c r="H5846" i="8"/>
  <c r="I5846" i="8" s="1"/>
  <c r="H5858" i="8"/>
  <c r="I5858" i="8" s="1"/>
  <c r="H5870" i="8"/>
  <c r="I5870" i="8" s="1"/>
  <c r="H5882" i="8"/>
  <c r="I5882" i="8" s="1"/>
  <c r="H5894" i="8"/>
  <c r="I5894" i="8" s="1"/>
  <c r="H5906" i="8"/>
  <c r="I5906" i="8" s="1"/>
  <c r="H5918" i="8"/>
  <c r="I5918" i="8" s="1"/>
  <c r="H5930" i="8"/>
  <c r="I5930" i="8" s="1"/>
  <c r="H5942" i="8"/>
  <c r="I5942" i="8" s="1"/>
  <c r="H5954" i="8"/>
  <c r="I5954" i="8" s="1"/>
  <c r="H5966" i="8"/>
  <c r="I5966" i="8" s="1"/>
  <c r="H5978" i="8"/>
  <c r="I5978" i="8" s="1"/>
  <c r="H5990" i="8"/>
  <c r="I5990" i="8" s="1"/>
  <c r="H6002" i="8"/>
  <c r="I6002" i="8" s="1"/>
  <c r="H6014" i="8"/>
  <c r="I6014" i="8" s="1"/>
  <c r="H6026" i="8"/>
  <c r="I6026" i="8" s="1"/>
  <c r="H6038" i="8"/>
  <c r="I6038" i="8" s="1"/>
  <c r="H6050" i="8"/>
  <c r="I6050" i="8" s="1"/>
  <c r="H6062" i="8"/>
  <c r="I6062" i="8" s="1"/>
  <c r="H6074" i="8"/>
  <c r="I6074" i="8" s="1"/>
  <c r="H6086" i="8"/>
  <c r="I6086" i="8" s="1"/>
  <c r="H6098" i="8"/>
  <c r="I6098" i="8" s="1"/>
  <c r="H6110" i="8"/>
  <c r="I6110" i="8" s="1"/>
  <c r="H6122" i="8"/>
  <c r="I6122" i="8" s="1"/>
  <c r="H6134" i="8"/>
  <c r="I6134" i="8" s="1"/>
  <c r="H6146" i="8"/>
  <c r="I6146" i="8" s="1"/>
  <c r="H6158" i="8"/>
  <c r="I6158" i="8" s="1"/>
  <c r="H6170" i="8"/>
  <c r="I6170" i="8" s="1"/>
  <c r="H1986" i="8"/>
  <c r="I1986" i="8" s="1"/>
  <c r="H2465" i="8"/>
  <c r="I2465" i="8" s="1"/>
  <c r="H2715" i="8"/>
  <c r="I2715" i="8" s="1"/>
  <c r="H2954" i="8"/>
  <c r="I2954" i="8" s="1"/>
  <c r="H3106" i="8"/>
  <c r="I3106" i="8" s="1"/>
  <c r="H3255" i="8"/>
  <c r="I3255" i="8" s="1"/>
  <c r="H3373" i="8"/>
  <c r="I3373" i="8" s="1"/>
  <c r="H3443" i="8"/>
  <c r="I3443" i="8" s="1"/>
  <c r="H3515" i="8"/>
  <c r="I3515" i="8" s="1"/>
  <c r="H3565" i="8"/>
  <c r="I3565" i="8" s="1"/>
  <c r="H3629" i="8"/>
  <c r="I3629" i="8" s="1"/>
  <c r="H3684" i="8"/>
  <c r="I3684" i="8" s="1"/>
  <c r="H3734" i="8"/>
  <c r="I3734" i="8" s="1"/>
  <c r="H3803" i="8"/>
  <c r="I3803" i="8" s="1"/>
  <c r="H3853" i="8"/>
  <c r="I3853" i="8" s="1"/>
  <c r="H3917" i="8"/>
  <c r="I3917" i="8" s="1"/>
  <c r="H3961" i="8"/>
  <c r="I3961" i="8" s="1"/>
  <c r="H3987" i="8"/>
  <c r="I3987" i="8" s="1"/>
  <c r="H4020" i="8"/>
  <c r="I4020" i="8" s="1"/>
  <c r="H4046" i="8"/>
  <c r="I4046" i="8" s="1"/>
  <c r="H4079" i="8"/>
  <c r="I4079" i="8" s="1"/>
  <c r="H4105" i="8"/>
  <c r="I4105" i="8" s="1"/>
  <c r="H4131" i="8"/>
  <c r="I4131" i="8" s="1"/>
  <c r="H4164" i="8"/>
  <c r="I4164" i="8" s="1"/>
  <c r="H4190" i="8"/>
  <c r="I4190" i="8" s="1"/>
  <c r="H4223" i="8"/>
  <c r="I4223" i="8" s="1"/>
  <c r="H4249" i="8"/>
  <c r="I4249" i="8" s="1"/>
  <c r="H4275" i="8"/>
  <c r="I4275" i="8" s="1"/>
  <c r="H4308" i="8"/>
  <c r="I4308" i="8" s="1"/>
  <c r="H4334" i="8"/>
  <c r="I4334" i="8" s="1"/>
  <c r="H4367" i="8"/>
  <c r="I4367" i="8" s="1"/>
  <c r="H4393" i="8"/>
  <c r="I4393" i="8" s="1"/>
  <c r="H4419" i="8"/>
  <c r="I4419" i="8" s="1"/>
  <c r="H4452" i="8"/>
  <c r="I4452" i="8" s="1"/>
  <c r="H4476" i="8"/>
  <c r="I4476" i="8" s="1"/>
  <c r="H4500" i="8"/>
  <c r="I4500" i="8" s="1"/>
  <c r="H4524" i="8"/>
  <c r="I4524" i="8" s="1"/>
  <c r="H4548" i="8"/>
  <c r="I4548" i="8" s="1"/>
  <c r="H4572" i="8"/>
  <c r="I4572" i="8" s="1"/>
  <c r="H4596" i="8"/>
  <c r="I4596" i="8" s="1"/>
  <c r="H4620" i="8"/>
  <c r="I4620" i="8" s="1"/>
  <c r="H4644" i="8"/>
  <c r="I4644" i="8" s="1"/>
  <c r="H4668" i="8"/>
  <c r="I4668" i="8" s="1"/>
  <c r="H4692" i="8"/>
  <c r="I4692" i="8" s="1"/>
  <c r="H4716" i="8"/>
  <c r="I4716" i="8" s="1"/>
  <c r="H4740" i="8"/>
  <c r="I4740" i="8" s="1"/>
  <c r="H4763" i="8"/>
  <c r="I4763" i="8" s="1"/>
  <c r="H4781" i="8"/>
  <c r="I4781" i="8" s="1"/>
  <c r="H4802" i="8"/>
  <c r="I4802" i="8" s="1"/>
  <c r="H4824" i="8"/>
  <c r="I4824" i="8" s="1"/>
  <c r="H4846" i="8"/>
  <c r="I4846" i="8" s="1"/>
  <c r="H4863" i="8"/>
  <c r="I4863" i="8" s="1"/>
  <c r="H4885" i="8"/>
  <c r="I4885" i="8" s="1"/>
  <c r="H4907" i="8"/>
  <c r="I4907" i="8" s="1"/>
  <c r="H4925" i="8"/>
  <c r="I4925" i="8" s="1"/>
  <c r="H4946" i="8"/>
  <c r="I4946" i="8" s="1"/>
  <c r="H4968" i="8"/>
  <c r="I4968" i="8" s="1"/>
  <c r="H4990" i="8"/>
  <c r="I4990" i="8" s="1"/>
  <c r="H5007" i="8"/>
  <c r="I5007" i="8" s="1"/>
  <c r="H5029" i="8"/>
  <c r="I5029" i="8" s="1"/>
  <c r="H5051" i="8"/>
  <c r="I5051" i="8" s="1"/>
  <c r="H5069" i="8"/>
  <c r="I5069" i="8" s="1"/>
  <c r="H5090" i="8"/>
  <c r="I5090" i="8" s="1"/>
  <c r="H5112" i="8"/>
  <c r="I5112" i="8" s="1"/>
  <c r="H5134" i="8"/>
  <c r="I5134" i="8" s="1"/>
  <c r="H5151" i="8"/>
  <c r="I5151" i="8" s="1"/>
  <c r="H5173" i="8"/>
  <c r="I5173" i="8" s="1"/>
  <c r="H5195" i="8"/>
  <c r="I5195" i="8" s="1"/>
  <c r="H5213" i="8"/>
  <c r="I5213" i="8" s="1"/>
  <c r="H5234" i="8"/>
  <c r="I5234" i="8" s="1"/>
  <c r="H5255" i="8"/>
  <c r="I5255" i="8" s="1"/>
  <c r="H5271" i="8"/>
  <c r="I5271" i="8" s="1"/>
  <c r="H5291" i="8"/>
  <c r="I5291" i="8" s="1"/>
  <c r="H5307" i="8"/>
  <c r="I5307" i="8" s="1"/>
  <c r="H5327" i="8"/>
  <c r="I5327" i="8" s="1"/>
  <c r="H5343" i="8"/>
  <c r="I5343" i="8" s="1"/>
  <c r="H5363" i="8"/>
  <c r="I5363" i="8" s="1"/>
  <c r="H5379" i="8"/>
  <c r="I5379" i="8" s="1"/>
  <c r="H5399" i="8"/>
  <c r="I5399" i="8" s="1"/>
  <c r="H5415" i="8"/>
  <c r="I5415" i="8" s="1"/>
  <c r="H5435" i="8"/>
  <c r="I5435" i="8" s="1"/>
  <c r="H5451" i="8"/>
  <c r="I5451" i="8" s="1"/>
  <c r="H5471" i="8"/>
  <c r="I5471" i="8" s="1"/>
  <c r="H5487" i="8"/>
  <c r="I5487" i="8" s="1"/>
  <c r="H5507" i="8"/>
  <c r="I5507" i="8" s="1"/>
  <c r="H5523" i="8"/>
  <c r="I5523" i="8" s="1"/>
  <c r="H5535" i="8"/>
  <c r="I5535" i="8" s="1"/>
  <c r="H5547" i="8"/>
  <c r="I5547" i="8" s="1"/>
  <c r="H5559" i="8"/>
  <c r="I5559" i="8" s="1"/>
  <c r="H5571" i="8"/>
  <c r="I5571" i="8" s="1"/>
  <c r="H5583" i="8"/>
  <c r="I5583" i="8" s="1"/>
  <c r="H5595" i="8"/>
  <c r="I5595" i="8" s="1"/>
  <c r="H5607" i="8"/>
  <c r="I5607" i="8" s="1"/>
  <c r="H5619" i="8"/>
  <c r="I5619" i="8" s="1"/>
  <c r="H5631" i="8"/>
  <c r="I5631" i="8" s="1"/>
  <c r="H5643" i="8"/>
  <c r="I5643" i="8" s="1"/>
  <c r="H5655" i="8"/>
  <c r="I5655" i="8" s="1"/>
  <c r="H5667" i="8"/>
  <c r="I5667" i="8" s="1"/>
  <c r="H5679" i="8"/>
  <c r="I5679" i="8" s="1"/>
  <c r="H5691" i="8"/>
  <c r="I5691" i="8" s="1"/>
  <c r="H5703" i="8"/>
  <c r="I5703" i="8" s="1"/>
  <c r="H5715" i="8"/>
  <c r="I5715" i="8" s="1"/>
  <c r="H5727" i="8"/>
  <c r="I5727" i="8" s="1"/>
  <c r="H5739" i="8"/>
  <c r="I5739" i="8" s="1"/>
  <c r="H5751" i="8"/>
  <c r="I5751" i="8" s="1"/>
  <c r="H5763" i="8"/>
  <c r="I5763" i="8" s="1"/>
  <c r="H5775" i="8"/>
  <c r="I5775" i="8" s="1"/>
  <c r="H5787" i="8"/>
  <c r="I5787" i="8" s="1"/>
  <c r="H5799" i="8"/>
  <c r="I5799" i="8" s="1"/>
  <c r="H5811" i="8"/>
  <c r="I5811" i="8" s="1"/>
  <c r="H5823" i="8"/>
  <c r="I5823" i="8" s="1"/>
  <c r="H5835" i="8"/>
  <c r="I5835" i="8" s="1"/>
  <c r="H5847" i="8"/>
  <c r="I5847" i="8" s="1"/>
  <c r="H5859" i="8"/>
  <c r="I5859" i="8" s="1"/>
  <c r="H5871" i="8"/>
  <c r="I5871" i="8" s="1"/>
  <c r="H5883" i="8"/>
  <c r="I5883" i="8" s="1"/>
  <c r="H5895" i="8"/>
  <c r="I5895" i="8" s="1"/>
  <c r="H5907" i="8"/>
  <c r="I5907" i="8" s="1"/>
  <c r="H5919" i="8"/>
  <c r="I5919" i="8" s="1"/>
  <c r="H5931" i="8"/>
  <c r="I5931" i="8" s="1"/>
  <c r="H5943" i="8"/>
  <c r="I5943" i="8" s="1"/>
  <c r="H5955" i="8"/>
  <c r="I5955" i="8" s="1"/>
  <c r="H5967" i="8"/>
  <c r="I5967" i="8" s="1"/>
  <c r="H5979" i="8"/>
  <c r="I5979" i="8" s="1"/>
  <c r="H5991" i="8"/>
  <c r="I5991" i="8" s="1"/>
  <c r="H6003" i="8"/>
  <c r="I6003" i="8" s="1"/>
  <c r="H6015" i="8"/>
  <c r="I6015" i="8" s="1"/>
  <c r="H6027" i="8"/>
  <c r="I6027" i="8" s="1"/>
  <c r="H6039" i="8"/>
  <c r="I6039" i="8" s="1"/>
  <c r="H6051" i="8"/>
  <c r="I6051" i="8" s="1"/>
  <c r="H6063" i="8"/>
  <c r="I6063" i="8" s="1"/>
  <c r="H6075" i="8"/>
  <c r="I6075" i="8" s="1"/>
  <c r="H6087" i="8"/>
  <c r="I6087" i="8" s="1"/>
  <c r="H6099" i="8"/>
  <c r="I6099" i="8" s="1"/>
  <c r="H6111" i="8"/>
  <c r="I6111" i="8" s="1"/>
  <c r="H6123" i="8"/>
  <c r="I6123" i="8" s="1"/>
  <c r="H6135" i="8"/>
  <c r="I6135" i="8" s="1"/>
  <c r="H6147" i="8"/>
  <c r="I6147" i="8" s="1"/>
  <c r="H6159" i="8"/>
  <c r="I6159" i="8" s="1"/>
  <c r="H6171" i="8"/>
  <c r="I6171" i="8" s="1"/>
  <c r="H6183" i="8"/>
  <c r="I6183" i="8" s="1"/>
  <c r="H6195" i="8"/>
  <c r="I6195" i="8" s="1"/>
  <c r="H6207" i="8"/>
  <c r="I6207" i="8" s="1"/>
  <c r="H6219" i="8"/>
  <c r="I6219" i="8" s="1"/>
  <c r="H6231" i="8"/>
  <c r="I6231" i="8" s="1"/>
  <c r="H6243" i="8"/>
  <c r="I6243" i="8" s="1"/>
  <c r="H6255" i="8"/>
  <c r="I6255" i="8" s="1"/>
  <c r="H6267" i="8"/>
  <c r="I6267" i="8" s="1"/>
  <c r="H6279" i="8"/>
  <c r="I6279" i="8" s="1"/>
  <c r="H6291" i="8"/>
  <c r="I6291" i="8" s="1"/>
  <c r="H6303" i="8"/>
  <c r="I6303" i="8" s="1"/>
  <c r="H6315" i="8"/>
  <c r="I6315" i="8" s="1"/>
  <c r="H6327" i="8"/>
  <c r="I6327" i="8" s="1"/>
  <c r="H6339" i="8"/>
  <c r="I6339" i="8" s="1"/>
  <c r="H6351" i="8"/>
  <c r="I6351" i="8" s="1"/>
  <c r="H6363" i="8"/>
  <c r="I6363" i="8" s="1"/>
  <c r="H6375" i="8"/>
  <c r="I6375" i="8" s="1"/>
  <c r="H6387" i="8"/>
  <c r="I6387" i="8" s="1"/>
  <c r="H6399" i="8"/>
  <c r="I6399" i="8" s="1"/>
  <c r="H6411" i="8"/>
  <c r="I6411" i="8" s="1"/>
  <c r="H6423" i="8"/>
  <c r="I6423" i="8" s="1"/>
  <c r="H6435" i="8"/>
  <c r="I6435" i="8" s="1"/>
  <c r="H6447" i="8"/>
  <c r="I6447" i="8" s="1"/>
  <c r="H6459" i="8"/>
  <c r="I6459" i="8" s="1"/>
  <c r="H6471" i="8"/>
  <c r="I6471" i="8" s="1"/>
  <c r="H6483" i="8"/>
  <c r="I6483" i="8" s="1"/>
  <c r="H6495" i="8"/>
  <c r="I6495" i="8" s="1"/>
  <c r="H6507" i="8"/>
  <c r="I6507" i="8" s="1"/>
  <c r="H6519" i="8"/>
  <c r="I6519" i="8" s="1"/>
  <c r="H6531" i="8"/>
  <c r="I6531" i="8" s="1"/>
  <c r="H2083" i="8"/>
  <c r="I2083" i="8" s="1"/>
  <c r="H2466" i="8"/>
  <c r="I2466" i="8" s="1"/>
  <c r="H2776" i="8"/>
  <c r="I2776" i="8" s="1"/>
  <c r="H2969" i="8"/>
  <c r="I2969" i="8" s="1"/>
  <c r="H3109" i="8"/>
  <c r="I3109" i="8" s="1"/>
  <c r="H3256" i="8"/>
  <c r="I3256" i="8" s="1"/>
  <c r="H3382" i="8"/>
  <c r="I3382" i="8" s="1"/>
  <c r="H3458" i="8"/>
  <c r="I3458" i="8" s="1"/>
  <c r="H3516" i="8"/>
  <c r="I3516" i="8" s="1"/>
  <c r="H3566" i="8"/>
  <c r="I3566" i="8" s="1"/>
  <c r="H3635" i="8"/>
  <c r="I3635" i="8" s="1"/>
  <c r="H3685" i="8"/>
  <c r="I3685" i="8" s="1"/>
  <c r="H3749" i="8"/>
  <c r="I3749" i="8" s="1"/>
  <c r="H3804" i="8"/>
  <c r="I3804" i="8" s="1"/>
  <c r="H3854" i="8"/>
  <c r="I3854" i="8" s="1"/>
  <c r="H3923" i="8"/>
  <c r="I3923" i="8" s="1"/>
  <c r="H3962" i="8"/>
  <c r="I3962" i="8" s="1"/>
  <c r="H3995" i="8"/>
  <c r="I3995" i="8" s="1"/>
  <c r="H4021" i="8"/>
  <c r="I4021" i="8" s="1"/>
  <c r="H4047" i="8"/>
  <c r="I4047" i="8" s="1"/>
  <c r="H4080" i="8"/>
  <c r="I4080" i="8" s="1"/>
  <c r="H4106" i="8"/>
  <c r="I4106" i="8" s="1"/>
  <c r="H4139" i="8"/>
  <c r="I4139" i="8" s="1"/>
  <c r="H4165" i="8"/>
  <c r="I4165" i="8" s="1"/>
  <c r="H4191" i="8"/>
  <c r="I4191" i="8" s="1"/>
  <c r="H4224" i="8"/>
  <c r="I4224" i="8" s="1"/>
  <c r="H4250" i="8"/>
  <c r="I4250" i="8" s="1"/>
  <c r="H4283" i="8"/>
  <c r="I4283" i="8" s="1"/>
  <c r="H4309" i="8"/>
  <c r="I4309" i="8" s="1"/>
  <c r="H4335" i="8"/>
  <c r="I4335" i="8" s="1"/>
  <c r="H4368" i="8"/>
  <c r="I4368" i="8" s="1"/>
  <c r="H4394" i="8"/>
  <c r="I4394" i="8" s="1"/>
  <c r="H4427" i="8"/>
  <c r="I4427" i="8" s="1"/>
  <c r="H4453" i="8"/>
  <c r="I4453" i="8" s="1"/>
  <c r="H4477" i="8"/>
  <c r="I4477" i="8" s="1"/>
  <c r="H4501" i="8"/>
  <c r="I4501" i="8" s="1"/>
  <c r="H4525" i="8"/>
  <c r="I4525" i="8" s="1"/>
  <c r="H4549" i="8"/>
  <c r="I4549" i="8" s="1"/>
  <c r="H4573" i="8"/>
  <c r="I4573" i="8" s="1"/>
  <c r="H4597" i="8"/>
  <c r="I4597" i="8" s="1"/>
  <c r="H4621" i="8"/>
  <c r="I4621" i="8" s="1"/>
  <c r="H4645" i="8"/>
  <c r="I4645" i="8" s="1"/>
  <c r="H4669" i="8"/>
  <c r="I4669" i="8" s="1"/>
  <c r="H4693" i="8"/>
  <c r="I4693" i="8" s="1"/>
  <c r="H4717" i="8"/>
  <c r="I4717" i="8" s="1"/>
  <c r="H4741" i="8"/>
  <c r="I4741" i="8" s="1"/>
  <c r="H4764" i="8"/>
  <c r="I4764" i="8" s="1"/>
  <c r="H4786" i="8"/>
  <c r="I4786" i="8" s="1"/>
  <c r="H4803" i="8"/>
  <c r="I4803" i="8" s="1"/>
  <c r="H4825" i="8"/>
  <c r="I4825" i="8" s="1"/>
  <c r="H4847" i="8"/>
  <c r="I4847" i="8" s="1"/>
  <c r="H4865" i="8"/>
  <c r="I4865" i="8" s="1"/>
  <c r="H4886" i="8"/>
  <c r="I4886" i="8" s="1"/>
  <c r="H4908" i="8"/>
  <c r="I4908" i="8" s="1"/>
  <c r="H4930" i="8"/>
  <c r="I4930" i="8" s="1"/>
  <c r="H4947" i="8"/>
  <c r="I4947" i="8" s="1"/>
  <c r="H4969" i="8"/>
  <c r="I4969" i="8" s="1"/>
  <c r="H4991" i="8"/>
  <c r="I4991" i="8" s="1"/>
  <c r="H5009" i="8"/>
  <c r="I5009" i="8" s="1"/>
  <c r="H5030" i="8"/>
  <c r="I5030" i="8" s="1"/>
  <c r="H5052" i="8"/>
  <c r="I5052" i="8" s="1"/>
  <c r="H5074" i="8"/>
  <c r="I5074" i="8" s="1"/>
  <c r="H5091" i="8"/>
  <c r="I5091" i="8" s="1"/>
  <c r="H5113" i="8"/>
  <c r="I5113" i="8" s="1"/>
  <c r="H5135" i="8"/>
  <c r="I5135" i="8" s="1"/>
  <c r="H5153" i="8"/>
  <c r="I5153" i="8" s="1"/>
  <c r="H5174" i="8"/>
  <c r="I5174" i="8" s="1"/>
  <c r="H5196" i="8"/>
  <c r="I5196" i="8" s="1"/>
  <c r="H5218" i="8"/>
  <c r="I5218" i="8" s="1"/>
  <c r="H5235" i="8"/>
  <c r="I5235" i="8" s="1"/>
  <c r="H5256" i="8"/>
  <c r="I5256" i="8" s="1"/>
  <c r="H5273" i="8"/>
  <c r="I5273" i="8" s="1"/>
  <c r="H5292" i="8"/>
  <c r="I5292" i="8" s="1"/>
  <c r="H5309" i="8"/>
  <c r="I5309" i="8" s="1"/>
  <c r="H5328" i="8"/>
  <c r="I5328" i="8" s="1"/>
  <c r="H5345" i="8"/>
  <c r="I5345" i="8" s="1"/>
  <c r="H5364" i="8"/>
  <c r="I5364" i="8" s="1"/>
  <c r="H5381" i="8"/>
  <c r="I5381" i="8" s="1"/>
  <c r="H5400" i="8"/>
  <c r="I5400" i="8" s="1"/>
  <c r="H5417" i="8"/>
  <c r="I5417" i="8" s="1"/>
  <c r="H5436" i="8"/>
  <c r="I5436" i="8" s="1"/>
  <c r="H5453" i="8"/>
  <c r="I5453" i="8" s="1"/>
  <c r="H5472" i="8"/>
  <c r="I5472" i="8" s="1"/>
  <c r="H5489" i="8"/>
  <c r="I5489" i="8" s="1"/>
  <c r="H5508" i="8"/>
  <c r="I5508" i="8" s="1"/>
  <c r="H5524" i="8"/>
  <c r="I5524" i="8" s="1"/>
  <c r="H5536" i="8"/>
  <c r="I5536" i="8" s="1"/>
  <c r="H5548" i="8"/>
  <c r="I5548" i="8" s="1"/>
  <c r="H5560" i="8"/>
  <c r="I5560" i="8" s="1"/>
  <c r="H5572" i="8"/>
  <c r="I5572" i="8" s="1"/>
  <c r="H5584" i="8"/>
  <c r="I5584" i="8" s="1"/>
  <c r="H5596" i="8"/>
  <c r="I5596" i="8" s="1"/>
  <c r="H5608" i="8"/>
  <c r="I5608" i="8" s="1"/>
  <c r="H5620" i="8"/>
  <c r="I5620" i="8" s="1"/>
  <c r="H5632" i="8"/>
  <c r="I5632" i="8" s="1"/>
  <c r="H5644" i="8"/>
  <c r="I5644" i="8" s="1"/>
  <c r="H5656" i="8"/>
  <c r="I5656" i="8" s="1"/>
  <c r="H5668" i="8"/>
  <c r="I5668" i="8" s="1"/>
  <c r="H5680" i="8"/>
  <c r="I5680" i="8" s="1"/>
  <c r="H5692" i="8"/>
  <c r="I5692" i="8" s="1"/>
  <c r="H5704" i="8"/>
  <c r="I5704" i="8" s="1"/>
  <c r="H5716" i="8"/>
  <c r="I5716" i="8" s="1"/>
  <c r="H5728" i="8"/>
  <c r="I5728" i="8" s="1"/>
  <c r="H5740" i="8"/>
  <c r="I5740" i="8" s="1"/>
  <c r="H5752" i="8"/>
  <c r="I5752" i="8" s="1"/>
  <c r="H5764" i="8"/>
  <c r="I5764" i="8" s="1"/>
  <c r="H5776" i="8"/>
  <c r="I5776" i="8" s="1"/>
  <c r="H5788" i="8"/>
  <c r="I5788" i="8" s="1"/>
  <c r="H5800" i="8"/>
  <c r="I5800" i="8" s="1"/>
  <c r="H5812" i="8"/>
  <c r="I5812" i="8" s="1"/>
  <c r="H5824" i="8"/>
  <c r="I5824" i="8" s="1"/>
  <c r="H5836" i="8"/>
  <c r="I5836" i="8" s="1"/>
  <c r="H5848" i="8"/>
  <c r="I5848" i="8" s="1"/>
  <c r="H5860" i="8"/>
  <c r="I5860" i="8" s="1"/>
  <c r="H5872" i="8"/>
  <c r="I5872" i="8" s="1"/>
  <c r="H5884" i="8"/>
  <c r="I5884" i="8" s="1"/>
  <c r="H5896" i="8"/>
  <c r="I5896" i="8" s="1"/>
  <c r="H5908" i="8"/>
  <c r="I5908" i="8" s="1"/>
  <c r="H5920" i="8"/>
  <c r="I5920" i="8" s="1"/>
  <c r="H5932" i="8"/>
  <c r="I5932" i="8" s="1"/>
  <c r="H5944" i="8"/>
  <c r="I5944" i="8" s="1"/>
  <c r="H5956" i="8"/>
  <c r="I5956" i="8" s="1"/>
  <c r="H5968" i="8"/>
  <c r="I5968" i="8" s="1"/>
  <c r="H5980" i="8"/>
  <c r="I5980" i="8" s="1"/>
  <c r="H5992" i="8"/>
  <c r="I5992" i="8" s="1"/>
  <c r="H6004" i="8"/>
  <c r="I6004" i="8" s="1"/>
  <c r="H6016" i="8"/>
  <c r="I6016" i="8" s="1"/>
  <c r="H6028" i="8"/>
  <c r="I6028" i="8" s="1"/>
  <c r="H6040" i="8"/>
  <c r="I6040" i="8" s="1"/>
  <c r="H6052" i="8"/>
  <c r="I6052" i="8" s="1"/>
  <c r="H6064" i="8"/>
  <c r="I6064" i="8" s="1"/>
  <c r="H6076" i="8"/>
  <c r="I6076" i="8" s="1"/>
  <c r="H6088" i="8"/>
  <c r="I6088" i="8" s="1"/>
  <c r="H6100" i="8"/>
  <c r="I6100" i="8" s="1"/>
  <c r="H6112" i="8"/>
  <c r="I6112" i="8" s="1"/>
  <c r="H6124" i="8"/>
  <c r="I6124" i="8" s="1"/>
  <c r="H6136" i="8"/>
  <c r="I6136" i="8" s="1"/>
  <c r="H6148" i="8"/>
  <c r="I6148" i="8" s="1"/>
  <c r="H6160" i="8"/>
  <c r="I6160" i="8" s="1"/>
  <c r="H6172" i="8"/>
  <c r="I6172" i="8" s="1"/>
  <c r="H6184" i="8"/>
  <c r="I6184" i="8" s="1"/>
  <c r="H6196" i="8"/>
  <c r="I6196" i="8" s="1"/>
  <c r="H6208" i="8"/>
  <c r="I6208" i="8" s="1"/>
  <c r="H6220" i="8"/>
  <c r="I6220" i="8" s="1"/>
  <c r="H6232" i="8"/>
  <c r="I6232" i="8" s="1"/>
  <c r="H6244" i="8"/>
  <c r="I6244" i="8" s="1"/>
  <c r="H6256" i="8"/>
  <c r="I6256" i="8" s="1"/>
  <c r="H6268" i="8"/>
  <c r="I6268" i="8" s="1"/>
  <c r="H6280" i="8"/>
  <c r="I6280" i="8" s="1"/>
  <c r="H6292" i="8"/>
  <c r="I6292" i="8" s="1"/>
  <c r="H6304" i="8"/>
  <c r="I6304" i="8" s="1"/>
  <c r="H6316" i="8"/>
  <c r="I6316" i="8" s="1"/>
  <c r="H6328" i="8"/>
  <c r="I6328" i="8" s="1"/>
  <c r="H6340" i="8"/>
  <c r="I6340" i="8" s="1"/>
  <c r="H6352" i="8"/>
  <c r="I6352" i="8" s="1"/>
  <c r="H6364" i="8"/>
  <c r="I6364" i="8" s="1"/>
  <c r="H6376" i="8"/>
  <c r="I6376" i="8" s="1"/>
  <c r="H6388" i="8"/>
  <c r="I6388" i="8" s="1"/>
  <c r="H6400" i="8"/>
  <c r="I6400" i="8" s="1"/>
  <c r="H6412" i="8"/>
  <c r="I6412" i="8" s="1"/>
  <c r="H6424" i="8"/>
  <c r="I6424" i="8" s="1"/>
  <c r="H6436" i="8"/>
  <c r="I6436" i="8" s="1"/>
  <c r="H6448" i="8"/>
  <c r="I6448" i="8" s="1"/>
  <c r="H6460" i="8"/>
  <c r="I6460" i="8" s="1"/>
  <c r="H6472" i="8"/>
  <c r="I6472" i="8" s="1"/>
  <c r="H6484" i="8"/>
  <c r="I6484" i="8" s="1"/>
  <c r="H6496" i="8"/>
  <c r="I6496" i="8" s="1"/>
  <c r="H6508" i="8"/>
  <c r="I6508" i="8" s="1"/>
  <c r="H6520" i="8"/>
  <c r="I6520" i="8" s="1"/>
  <c r="H6532" i="8"/>
  <c r="I6532" i="8" s="1"/>
  <c r="H2084" i="8"/>
  <c r="I2084" i="8" s="1"/>
  <c r="H2467" i="8"/>
  <c r="I2467" i="8" s="1"/>
  <c r="H2799" i="8"/>
  <c r="I2799" i="8" s="1"/>
  <c r="H2977" i="8"/>
  <c r="I2977" i="8" s="1"/>
  <c r="H3136" i="8"/>
  <c r="I3136" i="8" s="1"/>
  <c r="H3274" i="8"/>
  <c r="I3274" i="8" s="1"/>
  <c r="H3384" i="8"/>
  <c r="I3384" i="8" s="1"/>
  <c r="H3459" i="8"/>
  <c r="I3459" i="8" s="1"/>
  <c r="H3517" i="8"/>
  <c r="I3517" i="8" s="1"/>
  <c r="H3581" i="8"/>
  <c r="I3581" i="8" s="1"/>
  <c r="H3636" i="8"/>
  <c r="I3636" i="8" s="1"/>
  <c r="H3686" i="8"/>
  <c r="I3686" i="8" s="1"/>
  <c r="H3755" i="8"/>
  <c r="I3755" i="8" s="1"/>
  <c r="H3805" i="8"/>
  <c r="I3805" i="8" s="1"/>
  <c r="H3869" i="8"/>
  <c r="I3869" i="8" s="1"/>
  <c r="H3924" i="8"/>
  <c r="I3924" i="8" s="1"/>
  <c r="H3963" i="8"/>
  <c r="I3963" i="8" s="1"/>
  <c r="H3996" i="8"/>
  <c r="I3996" i="8" s="1"/>
  <c r="H4022" i="8"/>
  <c r="I4022" i="8" s="1"/>
  <c r="H4055" i="8"/>
  <c r="I4055" i="8" s="1"/>
  <c r="H4081" i="8"/>
  <c r="I4081" i="8" s="1"/>
  <c r="H4107" i="8"/>
  <c r="I4107" i="8" s="1"/>
  <c r="H4140" i="8"/>
  <c r="I4140" i="8" s="1"/>
  <c r="H4166" i="8"/>
  <c r="I4166" i="8" s="1"/>
  <c r="H4199" i="8"/>
  <c r="I4199" i="8" s="1"/>
  <c r="H4225" i="8"/>
  <c r="I4225" i="8" s="1"/>
  <c r="H4251" i="8"/>
  <c r="I4251" i="8" s="1"/>
  <c r="H4284" i="8"/>
  <c r="I4284" i="8" s="1"/>
  <c r="H4310" i="8"/>
  <c r="I4310" i="8" s="1"/>
  <c r="H4343" i="8"/>
  <c r="I4343" i="8" s="1"/>
  <c r="H4369" i="8"/>
  <c r="I4369" i="8" s="1"/>
  <c r="H4395" i="8"/>
  <c r="I4395" i="8" s="1"/>
  <c r="H4428" i="8"/>
  <c r="I4428" i="8" s="1"/>
  <c r="H4454" i="8"/>
  <c r="I4454" i="8" s="1"/>
  <c r="H4478" i="8"/>
  <c r="I4478" i="8" s="1"/>
  <c r="H4502" i="8"/>
  <c r="I4502" i="8" s="1"/>
  <c r="H4526" i="8"/>
  <c r="I4526" i="8" s="1"/>
  <c r="H4550" i="8"/>
  <c r="I4550" i="8" s="1"/>
  <c r="H7148" i="8"/>
  <c r="I7148" i="8" s="1"/>
  <c r="H7124" i="8"/>
  <c r="I7124" i="8" s="1"/>
  <c r="H7100" i="8"/>
  <c r="I7100" i="8" s="1"/>
  <c r="H7088" i="8"/>
  <c r="I7088" i="8" s="1"/>
  <c r="H7076" i="8"/>
  <c r="I7076" i="8" s="1"/>
  <c r="H7064" i="8"/>
  <c r="I7064" i="8" s="1"/>
  <c r="H7052" i="8"/>
  <c r="I7052" i="8" s="1"/>
  <c r="H7040" i="8"/>
  <c r="I7040" i="8" s="1"/>
  <c r="H7028" i="8"/>
  <c r="I7028" i="8" s="1"/>
  <c r="H7016" i="8"/>
  <c r="I7016" i="8" s="1"/>
  <c r="H7004" i="8"/>
  <c r="I7004" i="8" s="1"/>
  <c r="H6992" i="8"/>
  <c r="I6992" i="8" s="1"/>
  <c r="H6980" i="8"/>
  <c r="I6980" i="8" s="1"/>
  <c r="H6968" i="8"/>
  <c r="I6968" i="8" s="1"/>
  <c r="H6956" i="8"/>
  <c r="I6956" i="8" s="1"/>
  <c r="H6944" i="8"/>
  <c r="I6944" i="8" s="1"/>
  <c r="H6932" i="8"/>
  <c r="I6932" i="8" s="1"/>
  <c r="H6920" i="8"/>
  <c r="I6920" i="8" s="1"/>
  <c r="H6908" i="8"/>
  <c r="I6908" i="8" s="1"/>
  <c r="H6896" i="8"/>
  <c r="I6896" i="8" s="1"/>
  <c r="H6884" i="8"/>
  <c r="I6884" i="8" s="1"/>
  <c r="H6872" i="8"/>
  <c r="I6872" i="8" s="1"/>
  <c r="H6860" i="8"/>
  <c r="I6860" i="8" s="1"/>
  <c r="H6848" i="8"/>
  <c r="I6848" i="8" s="1"/>
  <c r="H6836" i="8"/>
  <c r="I6836" i="8" s="1"/>
  <c r="H6824" i="8"/>
  <c r="I6824" i="8" s="1"/>
  <c r="H6812" i="8"/>
  <c r="I6812" i="8" s="1"/>
  <c r="H6800" i="8"/>
  <c r="I6800" i="8" s="1"/>
  <c r="H6788" i="8"/>
  <c r="I6788" i="8" s="1"/>
  <c r="H6776" i="8"/>
  <c r="I6776" i="8" s="1"/>
  <c r="H6764" i="8"/>
  <c r="I6764" i="8" s="1"/>
  <c r="H6752" i="8"/>
  <c r="I6752" i="8" s="1"/>
  <c r="H6740" i="8"/>
  <c r="I6740" i="8" s="1"/>
  <c r="H6728" i="8"/>
  <c r="I6728" i="8" s="1"/>
  <c r="H6716" i="8"/>
  <c r="I6716" i="8" s="1"/>
  <c r="H6704" i="8"/>
  <c r="I6704" i="8" s="1"/>
  <c r="H6692" i="8"/>
  <c r="I6692" i="8" s="1"/>
  <c r="H6680" i="8"/>
  <c r="I6680" i="8" s="1"/>
  <c r="H6668" i="8"/>
  <c r="I6668" i="8" s="1"/>
  <c r="H6656" i="8"/>
  <c r="I6656" i="8" s="1"/>
  <c r="H6644" i="8"/>
  <c r="I6644" i="8" s="1"/>
  <c r="H6632" i="8"/>
  <c r="I6632" i="8" s="1"/>
  <c r="H6620" i="8"/>
  <c r="I6620" i="8" s="1"/>
  <c r="H6608" i="8"/>
  <c r="I6608" i="8" s="1"/>
  <c r="H6596" i="8"/>
  <c r="I6596" i="8" s="1"/>
  <c r="H6584" i="8"/>
  <c r="I6584" i="8" s="1"/>
  <c r="H6572" i="8"/>
  <c r="I6572" i="8" s="1"/>
  <c r="H6560" i="8"/>
  <c r="I6560" i="8" s="1"/>
  <c r="H6548" i="8"/>
  <c r="I6548" i="8" s="1"/>
  <c r="H6536" i="8"/>
  <c r="I6536" i="8" s="1"/>
  <c r="H6518" i="8"/>
  <c r="I6518" i="8" s="1"/>
  <c r="H6500" i="8"/>
  <c r="I6500" i="8" s="1"/>
  <c r="H6482" i="8"/>
  <c r="I6482" i="8" s="1"/>
  <c r="H6464" i="8"/>
  <c r="I6464" i="8" s="1"/>
  <c r="H6446" i="8"/>
  <c r="I6446" i="8" s="1"/>
  <c r="H6428" i="8"/>
  <c r="I6428" i="8" s="1"/>
  <c r="H6410" i="8"/>
  <c r="I6410" i="8" s="1"/>
  <c r="H6392" i="8"/>
  <c r="I6392" i="8" s="1"/>
  <c r="H6374" i="8"/>
  <c r="I6374" i="8" s="1"/>
  <c r="H6356" i="8"/>
  <c r="I6356" i="8" s="1"/>
  <c r="H6338" i="8"/>
  <c r="I6338" i="8" s="1"/>
  <c r="H6320" i="8"/>
  <c r="I6320" i="8" s="1"/>
  <c r="H6302" i="8"/>
  <c r="I6302" i="8" s="1"/>
  <c r="H6284" i="8"/>
  <c r="I6284" i="8" s="1"/>
  <c r="H6266" i="8"/>
  <c r="I6266" i="8" s="1"/>
  <c r="H6248" i="8"/>
  <c r="I6248" i="8" s="1"/>
  <c r="H6230" i="8"/>
  <c r="I6230" i="8" s="1"/>
  <c r="H6212" i="8"/>
  <c r="I6212" i="8" s="1"/>
  <c r="H6194" i="8"/>
  <c r="I6194" i="8" s="1"/>
  <c r="H6176" i="8"/>
  <c r="I6176" i="8" s="1"/>
  <c r="H6152" i="8"/>
  <c r="I6152" i="8" s="1"/>
  <c r="H6128" i="8"/>
  <c r="I6128" i="8" s="1"/>
  <c r="H6104" i="8"/>
  <c r="I6104" i="8" s="1"/>
  <c r="H6080" i="8"/>
  <c r="I6080" i="8" s="1"/>
  <c r="H6056" i="8"/>
  <c r="I6056" i="8" s="1"/>
  <c r="H6032" i="8"/>
  <c r="I6032" i="8" s="1"/>
  <c r="H6008" i="8"/>
  <c r="I6008" i="8" s="1"/>
  <c r="H5984" i="8"/>
  <c r="I5984" i="8" s="1"/>
  <c r="H5960" i="8"/>
  <c r="I5960" i="8" s="1"/>
  <c r="H5936" i="8"/>
  <c r="I5936" i="8" s="1"/>
  <c r="H5912" i="8"/>
  <c r="I5912" i="8" s="1"/>
  <c r="H5888" i="8"/>
  <c r="I5888" i="8" s="1"/>
  <c r="H5864" i="8"/>
  <c r="I5864" i="8" s="1"/>
  <c r="H5840" i="8"/>
  <c r="I5840" i="8" s="1"/>
  <c r="H5816" i="8"/>
  <c r="I5816" i="8" s="1"/>
  <c r="H5792" i="8"/>
  <c r="I5792" i="8" s="1"/>
  <c r="H5768" i="8"/>
  <c r="I5768" i="8" s="1"/>
  <c r="H5744" i="8"/>
  <c r="I5744" i="8" s="1"/>
  <c r="H5720" i="8"/>
  <c r="I5720" i="8" s="1"/>
  <c r="H5696" i="8"/>
  <c r="I5696" i="8" s="1"/>
  <c r="H5672" i="8"/>
  <c r="I5672" i="8" s="1"/>
  <c r="H5648" i="8"/>
  <c r="I5648" i="8" s="1"/>
  <c r="H5624" i="8"/>
  <c r="I5624" i="8" s="1"/>
  <c r="H5600" i="8"/>
  <c r="I5600" i="8" s="1"/>
  <c r="H5576" i="8"/>
  <c r="I5576" i="8" s="1"/>
  <c r="H5552" i="8"/>
  <c r="I5552" i="8" s="1"/>
  <c r="H5528" i="8"/>
  <c r="I5528" i="8" s="1"/>
  <c r="H5496" i="8"/>
  <c r="I5496" i="8" s="1"/>
  <c r="H5460" i="8"/>
  <c r="I5460" i="8" s="1"/>
  <c r="H5424" i="8"/>
  <c r="I5424" i="8" s="1"/>
  <c r="H5388" i="8"/>
  <c r="I5388" i="8" s="1"/>
  <c r="H5352" i="8"/>
  <c r="I5352" i="8" s="1"/>
  <c r="H5314" i="8"/>
  <c r="I5314" i="8" s="1"/>
  <c r="H5265" i="8"/>
  <c r="I5265" i="8" s="1"/>
  <c r="H5221" i="8"/>
  <c r="I5221" i="8" s="1"/>
  <c r="H5175" i="8"/>
  <c r="I5175" i="8" s="1"/>
  <c r="H5122" i="8"/>
  <c r="I5122" i="8" s="1"/>
  <c r="H5076" i="8"/>
  <c r="I5076" i="8" s="1"/>
  <c r="H5018" i="8"/>
  <c r="I5018" i="8" s="1"/>
  <c r="H4973" i="8"/>
  <c r="I4973" i="8" s="1"/>
  <c r="H4931" i="8"/>
  <c r="I4931" i="8" s="1"/>
  <c r="H4873" i="8"/>
  <c r="I4873" i="8" s="1"/>
  <c r="H4827" i="8"/>
  <c r="I4827" i="8" s="1"/>
  <c r="H4774" i="8"/>
  <c r="I4774" i="8" s="1"/>
  <c r="H4726" i="8"/>
  <c r="I4726" i="8" s="1"/>
  <c r="H4670" i="8"/>
  <c r="I4670" i="8" s="1"/>
  <c r="H4607" i="8"/>
  <c r="I4607" i="8" s="1"/>
  <c r="H4551" i="8"/>
  <c r="I4551" i="8" s="1"/>
  <c r="H4479" i="8"/>
  <c r="I4479" i="8" s="1"/>
  <c r="H4403" i="8"/>
  <c r="I4403" i="8" s="1"/>
  <c r="H4311" i="8"/>
  <c r="I4311" i="8" s="1"/>
  <c r="H4226" i="8"/>
  <c r="I4226" i="8" s="1"/>
  <c r="H4141" i="8"/>
  <c r="I4141" i="8" s="1"/>
  <c r="H4056" i="8"/>
  <c r="I4056" i="8" s="1"/>
  <c r="H3971" i="8"/>
  <c r="I3971" i="8" s="1"/>
  <c r="H3806" i="8"/>
  <c r="I3806" i="8" s="1"/>
  <c r="H3637" i="8"/>
  <c r="I3637" i="8" s="1"/>
  <c r="H3467" i="8"/>
  <c r="I3467" i="8" s="1"/>
  <c r="H3154" i="8"/>
  <c r="I3154" i="8" s="1"/>
  <c r="H2553" i="8"/>
  <c r="I2553" i="8" s="1"/>
  <c r="H7159" i="8"/>
  <c r="I7159" i="8" s="1"/>
  <c r="H7147" i="8"/>
  <c r="I7147" i="8" s="1"/>
  <c r="H7135" i="8"/>
  <c r="I7135" i="8" s="1"/>
  <c r="H7123" i="8"/>
  <c r="I7123" i="8" s="1"/>
  <c r="H7111" i="8"/>
  <c r="I7111" i="8" s="1"/>
  <c r="H7099" i="8"/>
  <c r="I7099" i="8" s="1"/>
  <c r="H7087" i="8"/>
  <c r="I7087" i="8" s="1"/>
  <c r="H7075" i="8"/>
  <c r="I7075" i="8" s="1"/>
  <c r="H7063" i="8"/>
  <c r="I7063" i="8" s="1"/>
  <c r="H7051" i="8"/>
  <c r="I7051" i="8" s="1"/>
  <c r="H7039" i="8"/>
  <c r="I7039" i="8" s="1"/>
  <c r="H7027" i="8"/>
  <c r="I7027" i="8" s="1"/>
  <c r="H7015" i="8"/>
  <c r="I7015" i="8" s="1"/>
  <c r="H7003" i="8"/>
  <c r="I7003" i="8" s="1"/>
  <c r="H6991" i="8"/>
  <c r="I6991" i="8" s="1"/>
  <c r="H6979" i="8"/>
  <c r="I6979" i="8" s="1"/>
  <c r="H6967" i="8"/>
  <c r="I6967" i="8" s="1"/>
  <c r="H6955" i="8"/>
  <c r="I6955" i="8" s="1"/>
  <c r="H6943" i="8"/>
  <c r="I6943" i="8" s="1"/>
  <c r="H6931" i="8"/>
  <c r="I6931" i="8" s="1"/>
  <c r="H6919" i="8"/>
  <c r="I6919" i="8" s="1"/>
  <c r="H6907" i="8"/>
  <c r="I6907" i="8" s="1"/>
  <c r="H6895" i="8"/>
  <c r="I6895" i="8" s="1"/>
  <c r="H6883" i="8"/>
  <c r="I6883" i="8" s="1"/>
  <c r="H6871" i="8"/>
  <c r="I6871" i="8" s="1"/>
  <c r="H6859" i="8"/>
  <c r="I6859" i="8" s="1"/>
  <c r="H6847" i="8"/>
  <c r="I6847" i="8" s="1"/>
  <c r="H6835" i="8"/>
  <c r="I6835" i="8" s="1"/>
  <c r="H6823" i="8"/>
  <c r="I6823" i="8" s="1"/>
  <c r="H6811" i="8"/>
  <c r="I6811" i="8" s="1"/>
  <c r="H6799" i="8"/>
  <c r="I6799" i="8" s="1"/>
  <c r="H6787" i="8"/>
  <c r="I6787" i="8" s="1"/>
  <c r="H6775" i="8"/>
  <c r="I6775" i="8" s="1"/>
  <c r="H6763" i="8"/>
  <c r="I6763" i="8" s="1"/>
  <c r="H6751" i="8"/>
  <c r="I6751" i="8" s="1"/>
  <c r="H6739" i="8"/>
  <c r="I6739" i="8" s="1"/>
  <c r="H6727" i="8"/>
  <c r="I6727" i="8" s="1"/>
  <c r="H6715" i="8"/>
  <c r="I6715" i="8" s="1"/>
  <c r="H6703" i="8"/>
  <c r="I6703" i="8" s="1"/>
  <c r="H6691" i="8"/>
  <c r="I6691" i="8" s="1"/>
  <c r="H6679" i="8"/>
  <c r="I6679" i="8" s="1"/>
  <c r="H6667" i="8"/>
  <c r="I6667" i="8" s="1"/>
  <c r="H6655" i="8"/>
  <c r="I6655" i="8" s="1"/>
  <c r="H6643" i="8"/>
  <c r="I6643" i="8" s="1"/>
  <c r="H6631" i="8"/>
  <c r="I6631" i="8" s="1"/>
  <c r="H6619" i="8"/>
  <c r="I6619" i="8" s="1"/>
  <c r="H6607" i="8"/>
  <c r="I6607" i="8" s="1"/>
  <c r="H6595" i="8"/>
  <c r="I6595" i="8" s="1"/>
  <c r="H6583" i="8"/>
  <c r="I6583" i="8" s="1"/>
  <c r="H6571" i="8"/>
  <c r="I6571" i="8" s="1"/>
  <c r="H6559" i="8"/>
  <c r="I6559" i="8" s="1"/>
  <c r="H6547" i="8"/>
  <c r="I6547" i="8" s="1"/>
  <c r="H6535" i="8"/>
  <c r="I6535" i="8" s="1"/>
  <c r="H6517" i="8"/>
  <c r="I6517" i="8" s="1"/>
  <c r="H6499" i="8"/>
  <c r="I6499" i="8" s="1"/>
  <c r="H6481" i="8"/>
  <c r="I6481" i="8" s="1"/>
  <c r="H6463" i="8"/>
  <c r="I6463" i="8" s="1"/>
  <c r="H6445" i="8"/>
  <c r="I6445" i="8" s="1"/>
  <c r="H6427" i="8"/>
  <c r="I6427" i="8" s="1"/>
  <c r="H6409" i="8"/>
  <c r="I6409" i="8" s="1"/>
  <c r="H6391" i="8"/>
  <c r="I6391" i="8" s="1"/>
  <c r="H6373" i="8"/>
  <c r="I6373" i="8" s="1"/>
  <c r="H6355" i="8"/>
  <c r="I6355" i="8" s="1"/>
  <c r="H6337" i="8"/>
  <c r="I6337" i="8" s="1"/>
  <c r="H6319" i="8"/>
  <c r="I6319" i="8" s="1"/>
  <c r="H6301" i="8"/>
  <c r="I6301" i="8" s="1"/>
  <c r="H6283" i="8"/>
  <c r="I6283" i="8" s="1"/>
  <c r="H6265" i="8"/>
  <c r="I6265" i="8" s="1"/>
  <c r="H6247" i="8"/>
  <c r="I6247" i="8" s="1"/>
  <c r="H6229" i="8"/>
  <c r="I6229" i="8" s="1"/>
  <c r="H6211" i="8"/>
  <c r="I6211" i="8" s="1"/>
  <c r="H6193" i="8"/>
  <c r="I6193" i="8" s="1"/>
  <c r="H6175" i="8"/>
  <c r="I6175" i="8" s="1"/>
  <c r="H6151" i="8"/>
  <c r="I6151" i="8" s="1"/>
  <c r="H6127" i="8"/>
  <c r="I6127" i="8" s="1"/>
  <c r="H6103" i="8"/>
  <c r="I6103" i="8" s="1"/>
  <c r="H6079" i="8"/>
  <c r="I6079" i="8" s="1"/>
  <c r="H6055" i="8"/>
  <c r="I6055" i="8" s="1"/>
  <c r="H6031" i="8"/>
  <c r="I6031" i="8" s="1"/>
  <c r="H6007" i="8"/>
  <c r="I6007" i="8" s="1"/>
  <c r="H5983" i="8"/>
  <c r="I5983" i="8" s="1"/>
  <c r="H5959" i="8"/>
  <c r="I5959" i="8" s="1"/>
  <c r="H5935" i="8"/>
  <c r="I5935" i="8" s="1"/>
  <c r="H5911" i="8"/>
  <c r="I5911" i="8" s="1"/>
  <c r="H5887" i="8"/>
  <c r="I5887" i="8" s="1"/>
  <c r="H5863" i="8"/>
  <c r="I5863" i="8" s="1"/>
  <c r="H5839" i="8"/>
  <c r="I5839" i="8" s="1"/>
  <c r="H5815" i="8"/>
  <c r="I5815" i="8" s="1"/>
  <c r="H5791" i="8"/>
  <c r="I5791" i="8" s="1"/>
  <c r="H5767" i="8"/>
  <c r="I5767" i="8" s="1"/>
  <c r="H5743" i="8"/>
  <c r="I5743" i="8" s="1"/>
  <c r="H5719" i="8"/>
  <c r="I5719" i="8" s="1"/>
  <c r="H5695" i="8"/>
  <c r="I5695" i="8" s="1"/>
  <c r="H5671" i="8"/>
  <c r="I5671" i="8" s="1"/>
  <c r="H5647" i="8"/>
  <c r="I5647" i="8" s="1"/>
  <c r="H5623" i="8"/>
  <c r="I5623" i="8" s="1"/>
  <c r="H5599" i="8"/>
  <c r="I5599" i="8" s="1"/>
  <c r="H5575" i="8"/>
  <c r="I5575" i="8" s="1"/>
  <c r="H5551" i="8"/>
  <c r="I5551" i="8" s="1"/>
  <c r="H5527" i="8"/>
  <c r="I5527" i="8" s="1"/>
  <c r="H5495" i="8"/>
  <c r="I5495" i="8" s="1"/>
  <c r="H5459" i="8"/>
  <c r="I5459" i="8" s="1"/>
  <c r="H5423" i="8"/>
  <c r="I5423" i="8" s="1"/>
  <c r="H5387" i="8"/>
  <c r="I5387" i="8" s="1"/>
  <c r="H5351" i="8"/>
  <c r="I5351" i="8" s="1"/>
  <c r="H5313" i="8"/>
  <c r="I5313" i="8" s="1"/>
  <c r="H5261" i="8"/>
  <c r="I5261" i="8" s="1"/>
  <c r="H5220" i="8"/>
  <c r="I5220" i="8" s="1"/>
  <c r="H5162" i="8"/>
  <c r="I5162" i="8" s="1"/>
  <c r="H5117" i="8"/>
  <c r="I5117" i="8" s="1"/>
  <c r="H5075" i="8"/>
  <c r="I5075" i="8" s="1"/>
  <c r="H5017" i="8"/>
  <c r="I5017" i="8" s="1"/>
  <c r="H4971" i="8"/>
  <c r="I4971" i="8" s="1"/>
  <c r="H4918" i="8"/>
  <c r="I4918" i="8" s="1"/>
  <c r="H4872" i="8"/>
  <c r="I4872" i="8" s="1"/>
  <c r="H4826" i="8"/>
  <c r="I4826" i="8" s="1"/>
  <c r="H4769" i="8"/>
  <c r="I4769" i="8" s="1"/>
  <c r="H4719" i="8"/>
  <c r="I4719" i="8" s="1"/>
  <c r="H4656" i="8"/>
  <c r="I4656" i="8" s="1"/>
  <c r="H4606" i="8"/>
  <c r="I4606" i="8" s="1"/>
  <c r="H4536" i="8"/>
  <c r="I4536" i="8" s="1"/>
  <c r="H4464" i="8"/>
  <c r="I4464" i="8" s="1"/>
  <c r="H4380" i="8"/>
  <c r="I4380" i="8" s="1"/>
  <c r="H4295" i="8"/>
  <c r="I4295" i="8" s="1"/>
  <c r="H4203" i="8"/>
  <c r="I4203" i="8" s="1"/>
  <c r="H4118" i="8"/>
  <c r="I4118" i="8" s="1"/>
  <c r="H4033" i="8"/>
  <c r="I4033" i="8" s="1"/>
  <c r="H3944" i="8"/>
  <c r="I3944" i="8" s="1"/>
  <c r="H3773" i="8"/>
  <c r="I3773" i="8" s="1"/>
  <c r="H3590" i="8"/>
  <c r="I3590" i="8" s="1"/>
  <c r="H3409" i="8"/>
  <c r="I3409" i="8" s="1"/>
  <c r="H3037" i="8"/>
  <c r="I3037" i="8" s="1"/>
  <c r="H2272" i="8"/>
  <c r="I2272" i="8" s="1"/>
  <c r="H7158" i="8"/>
  <c r="I7158" i="8" s="1"/>
  <c r="H7146" i="8"/>
  <c r="I7146" i="8" s="1"/>
  <c r="H7134" i="8"/>
  <c r="I7134" i="8" s="1"/>
  <c r="H7122" i="8"/>
  <c r="I7122" i="8" s="1"/>
  <c r="H7110" i="8"/>
  <c r="I7110" i="8" s="1"/>
  <c r="H7098" i="8"/>
  <c r="I7098" i="8" s="1"/>
  <c r="H7086" i="8"/>
  <c r="I7086" i="8" s="1"/>
  <c r="H7074" i="8"/>
  <c r="I7074" i="8" s="1"/>
  <c r="H7062" i="8"/>
  <c r="I7062" i="8" s="1"/>
  <c r="H7050" i="8"/>
  <c r="I7050" i="8" s="1"/>
  <c r="H7038" i="8"/>
  <c r="I7038" i="8" s="1"/>
  <c r="H7026" i="8"/>
  <c r="I7026" i="8" s="1"/>
  <c r="H7014" i="8"/>
  <c r="I7014" i="8" s="1"/>
  <c r="H7002" i="8"/>
  <c r="I7002" i="8" s="1"/>
  <c r="H6990" i="8"/>
  <c r="I6990" i="8" s="1"/>
  <c r="H6978" i="8"/>
  <c r="I6978" i="8" s="1"/>
  <c r="H6966" i="8"/>
  <c r="I6966" i="8" s="1"/>
  <c r="H6954" i="8"/>
  <c r="I6954" i="8" s="1"/>
  <c r="H6942" i="8"/>
  <c r="I6942" i="8" s="1"/>
  <c r="H6930" i="8"/>
  <c r="I6930" i="8" s="1"/>
  <c r="H6918" i="8"/>
  <c r="I6918" i="8" s="1"/>
  <c r="H6906" i="8"/>
  <c r="I6906" i="8" s="1"/>
  <c r="H6894" i="8"/>
  <c r="I6894" i="8" s="1"/>
  <c r="H6882" i="8"/>
  <c r="I6882" i="8" s="1"/>
  <c r="H6870" i="8"/>
  <c r="I6870" i="8" s="1"/>
  <c r="H6858" i="8"/>
  <c r="I6858" i="8" s="1"/>
  <c r="H6846" i="8"/>
  <c r="I6846" i="8" s="1"/>
  <c r="H6834" i="8"/>
  <c r="I6834" i="8" s="1"/>
  <c r="H6822" i="8"/>
  <c r="I6822" i="8" s="1"/>
  <c r="H6810" i="8"/>
  <c r="I6810" i="8" s="1"/>
  <c r="H6798" i="8"/>
  <c r="I6798" i="8" s="1"/>
  <c r="H6786" i="8"/>
  <c r="I6786" i="8" s="1"/>
  <c r="H6774" i="8"/>
  <c r="I6774" i="8" s="1"/>
  <c r="H6762" i="8"/>
  <c r="I6762" i="8" s="1"/>
  <c r="H6750" i="8"/>
  <c r="I6750" i="8" s="1"/>
  <c r="H6738" i="8"/>
  <c r="I6738" i="8" s="1"/>
  <c r="H6726" i="8"/>
  <c r="I6726" i="8" s="1"/>
  <c r="H6714" i="8"/>
  <c r="I6714" i="8" s="1"/>
  <c r="H6702" i="8"/>
  <c r="I6702" i="8" s="1"/>
  <c r="H6690" i="8"/>
  <c r="I6690" i="8" s="1"/>
  <c r="H6678" i="8"/>
  <c r="I6678" i="8" s="1"/>
  <c r="H6666" i="8"/>
  <c r="I6666" i="8" s="1"/>
  <c r="H6654" i="8"/>
  <c r="I6654" i="8" s="1"/>
  <c r="H6642" i="8"/>
  <c r="I6642" i="8" s="1"/>
  <c r="H6630" i="8"/>
  <c r="I6630" i="8" s="1"/>
  <c r="H6618" i="8"/>
  <c r="I6618" i="8" s="1"/>
  <c r="H6606" i="8"/>
  <c r="I6606" i="8" s="1"/>
  <c r="H6594" i="8"/>
  <c r="I6594" i="8" s="1"/>
  <c r="H6582" i="8"/>
  <c r="I6582" i="8" s="1"/>
  <c r="H6570" i="8"/>
  <c r="I6570" i="8" s="1"/>
  <c r="H6558" i="8"/>
  <c r="I6558" i="8" s="1"/>
  <c r="H6546" i="8"/>
  <c r="I6546" i="8" s="1"/>
  <c r="H6534" i="8"/>
  <c r="I6534" i="8" s="1"/>
  <c r="H6514" i="8"/>
  <c r="I6514" i="8" s="1"/>
  <c r="H6498" i="8"/>
  <c r="I6498" i="8" s="1"/>
  <c r="H6478" i="8"/>
  <c r="I6478" i="8" s="1"/>
  <c r="H6462" i="8"/>
  <c r="I6462" i="8" s="1"/>
  <c r="H6442" i="8"/>
  <c r="I6442" i="8" s="1"/>
  <c r="H6426" i="8"/>
  <c r="I6426" i="8" s="1"/>
  <c r="H6406" i="8"/>
  <c r="I6406" i="8" s="1"/>
  <c r="H6390" i="8"/>
  <c r="I6390" i="8" s="1"/>
  <c r="H6370" i="8"/>
  <c r="I6370" i="8" s="1"/>
  <c r="H6354" i="8"/>
  <c r="I6354" i="8" s="1"/>
  <c r="H6334" i="8"/>
  <c r="I6334" i="8" s="1"/>
  <c r="H6318" i="8"/>
  <c r="I6318" i="8" s="1"/>
  <c r="H6298" i="8"/>
  <c r="I6298" i="8" s="1"/>
  <c r="H6282" i="8"/>
  <c r="I6282" i="8" s="1"/>
  <c r="H6262" i="8"/>
  <c r="I6262" i="8" s="1"/>
  <c r="H6246" i="8"/>
  <c r="I6246" i="8" s="1"/>
  <c r="H6226" i="8"/>
  <c r="I6226" i="8" s="1"/>
  <c r="H6210" i="8"/>
  <c r="I6210" i="8" s="1"/>
  <c r="H6190" i="8"/>
  <c r="I6190" i="8" s="1"/>
  <c r="H6174" i="8"/>
  <c r="I6174" i="8" s="1"/>
  <c r="H6150" i="8"/>
  <c r="I6150" i="8" s="1"/>
  <c r="H6126" i="8"/>
  <c r="I6126" i="8" s="1"/>
  <c r="H6102" i="8"/>
  <c r="I6102" i="8" s="1"/>
  <c r="H6078" i="8"/>
  <c r="I6078" i="8" s="1"/>
  <c r="H6054" i="8"/>
  <c r="I6054" i="8" s="1"/>
  <c r="H6030" i="8"/>
  <c r="I6030" i="8" s="1"/>
  <c r="H6006" i="8"/>
  <c r="I6006" i="8" s="1"/>
  <c r="H5982" i="8"/>
  <c r="I5982" i="8" s="1"/>
  <c r="H5958" i="8"/>
  <c r="I5958" i="8" s="1"/>
  <c r="H5934" i="8"/>
  <c r="I5934" i="8" s="1"/>
  <c r="H5910" i="8"/>
  <c r="I5910" i="8" s="1"/>
  <c r="H5886" i="8"/>
  <c r="I5886" i="8" s="1"/>
  <c r="H5862" i="8"/>
  <c r="I5862" i="8" s="1"/>
  <c r="H5838" i="8"/>
  <c r="I5838" i="8" s="1"/>
  <c r="H5814" i="8"/>
  <c r="I5814" i="8" s="1"/>
  <c r="H5790" i="8"/>
  <c r="I5790" i="8" s="1"/>
  <c r="H5766" i="8"/>
  <c r="I5766" i="8" s="1"/>
  <c r="H5742" i="8"/>
  <c r="I5742" i="8" s="1"/>
  <c r="H5718" i="8"/>
  <c r="I5718" i="8" s="1"/>
  <c r="H5694" i="8"/>
  <c r="I5694" i="8" s="1"/>
  <c r="H5670" i="8"/>
  <c r="I5670" i="8" s="1"/>
  <c r="H5646" i="8"/>
  <c r="I5646" i="8" s="1"/>
  <c r="H5622" i="8"/>
  <c r="I5622" i="8" s="1"/>
  <c r="H5598" i="8"/>
  <c r="I5598" i="8" s="1"/>
  <c r="H5574" i="8"/>
  <c r="I5574" i="8" s="1"/>
  <c r="H5550" i="8"/>
  <c r="I5550" i="8" s="1"/>
  <c r="H5526" i="8"/>
  <c r="I5526" i="8" s="1"/>
  <c r="H5494" i="8"/>
  <c r="I5494" i="8" s="1"/>
  <c r="H5458" i="8"/>
  <c r="I5458" i="8" s="1"/>
  <c r="H5422" i="8"/>
  <c r="I5422" i="8" s="1"/>
  <c r="H5386" i="8"/>
  <c r="I5386" i="8" s="1"/>
  <c r="H5350" i="8"/>
  <c r="I5350" i="8" s="1"/>
  <c r="H5301" i="8"/>
  <c r="I5301" i="8" s="1"/>
  <c r="H5259" i="8"/>
  <c r="I5259" i="8" s="1"/>
  <c r="H5219" i="8"/>
  <c r="I5219" i="8" s="1"/>
  <c r="H5161" i="8"/>
  <c r="I5161" i="8" s="1"/>
  <c r="H5115" i="8"/>
  <c r="I5115" i="8" s="1"/>
  <c r="H5062" i="8"/>
  <c r="I5062" i="8" s="1"/>
  <c r="H5016" i="8"/>
  <c r="I5016" i="8" s="1"/>
  <c r="H4970" i="8"/>
  <c r="I4970" i="8" s="1"/>
  <c r="H4913" i="8"/>
  <c r="I4913" i="8" s="1"/>
  <c r="H4871" i="8"/>
  <c r="I4871" i="8" s="1"/>
  <c r="H4813" i="8"/>
  <c r="I4813" i="8" s="1"/>
  <c r="H4767" i="8"/>
  <c r="I4767" i="8" s="1"/>
  <c r="H4718" i="8"/>
  <c r="I4718" i="8" s="1"/>
  <c r="H4655" i="8"/>
  <c r="I4655" i="8" s="1"/>
  <c r="H4599" i="8"/>
  <c r="I4599" i="8" s="1"/>
  <c r="H4535" i="8"/>
  <c r="I4535" i="8" s="1"/>
  <c r="H4463" i="8"/>
  <c r="I4463" i="8" s="1"/>
  <c r="H4379" i="8"/>
  <c r="I4379" i="8" s="1"/>
  <c r="H4287" i="8"/>
  <c r="I4287" i="8" s="1"/>
  <c r="H4202" i="8"/>
  <c r="I4202" i="8" s="1"/>
  <c r="H4117" i="8"/>
  <c r="I4117" i="8" s="1"/>
  <c r="H4032" i="8"/>
  <c r="I4032" i="8" s="1"/>
  <c r="H3941" i="8"/>
  <c r="I3941" i="8" s="1"/>
  <c r="H3758" i="8"/>
  <c r="I3758" i="8" s="1"/>
  <c r="H3589" i="8"/>
  <c r="I3589" i="8" s="1"/>
  <c r="H3408" i="8"/>
  <c r="I3408" i="8" s="1"/>
  <c r="H3029" i="8"/>
  <c r="I3029" i="8" s="1"/>
  <c r="H2271" i="8"/>
  <c r="I2271" i="8" s="1"/>
  <c r="H6449" i="8"/>
  <c r="I6449" i="8" s="1"/>
  <c r="H6413" i="8"/>
  <c r="I6413" i="8" s="1"/>
  <c r="H6357" i="8"/>
  <c r="I6357" i="8" s="1"/>
  <c r="H6321" i="8"/>
  <c r="I6321" i="8" s="1"/>
  <c r="H6285" i="8"/>
  <c r="I6285" i="8" s="1"/>
  <c r="H6233" i="8"/>
  <c r="I6233" i="8" s="1"/>
  <c r="H6197" i="8"/>
  <c r="I6197" i="8" s="1"/>
  <c r="H6153" i="8"/>
  <c r="I6153" i="8" s="1"/>
  <c r="H6129" i="8"/>
  <c r="I6129" i="8" s="1"/>
  <c r="H6081" i="8"/>
  <c r="I6081" i="8" s="1"/>
  <c r="H6033" i="8"/>
  <c r="I6033" i="8" s="1"/>
  <c r="H5961" i="8"/>
  <c r="I5961" i="8" s="1"/>
  <c r="H5793" i="8"/>
  <c r="I5793" i="8" s="1"/>
  <c r="H7157" i="8"/>
  <c r="I7157" i="8" s="1"/>
  <c r="H7133" i="8"/>
  <c r="I7133" i="8" s="1"/>
  <c r="H7097" i="8"/>
  <c r="I7097" i="8" s="1"/>
  <c r="H7049" i="8"/>
  <c r="I7049" i="8" s="1"/>
  <c r="H7013" i="8"/>
  <c r="I7013" i="8" s="1"/>
  <c r="H6989" i="8"/>
  <c r="I6989" i="8" s="1"/>
  <c r="H6953" i="8"/>
  <c r="I6953" i="8" s="1"/>
  <c r="H6917" i="8"/>
  <c r="I6917" i="8" s="1"/>
  <c r="H6893" i="8"/>
  <c r="I6893" i="8" s="1"/>
  <c r="H6869" i="8"/>
  <c r="I6869" i="8" s="1"/>
  <c r="H6857" i="8"/>
  <c r="I6857" i="8" s="1"/>
  <c r="H6833" i="8"/>
  <c r="I6833" i="8" s="1"/>
  <c r="H6821" i="8"/>
  <c r="I6821" i="8" s="1"/>
  <c r="H6809" i="8"/>
  <c r="I6809" i="8" s="1"/>
  <c r="H6797" i="8"/>
  <c r="I6797" i="8" s="1"/>
  <c r="H6785" i="8"/>
  <c r="I6785" i="8" s="1"/>
  <c r="H6773" i="8"/>
  <c r="I6773" i="8" s="1"/>
  <c r="H6761" i="8"/>
  <c r="I6761" i="8" s="1"/>
  <c r="H6749" i="8"/>
  <c r="I6749" i="8" s="1"/>
  <c r="H6737" i="8"/>
  <c r="I6737" i="8" s="1"/>
  <c r="H6725" i="8"/>
  <c r="I6725" i="8" s="1"/>
  <c r="H6713" i="8"/>
  <c r="I6713" i="8" s="1"/>
  <c r="H6701" i="8"/>
  <c r="I6701" i="8" s="1"/>
  <c r="H6689" i="8"/>
  <c r="I6689" i="8" s="1"/>
  <c r="H6677" i="8"/>
  <c r="I6677" i="8" s="1"/>
  <c r="H6665" i="8"/>
  <c r="I6665" i="8" s="1"/>
  <c r="H6653" i="8"/>
  <c r="I6653" i="8" s="1"/>
  <c r="H6641" i="8"/>
  <c r="I6641" i="8" s="1"/>
  <c r="H6629" i="8"/>
  <c r="I6629" i="8" s="1"/>
  <c r="H6617" i="8"/>
  <c r="I6617" i="8" s="1"/>
  <c r="H6605" i="8"/>
  <c r="I6605" i="8" s="1"/>
  <c r="H6593" i="8"/>
  <c r="I6593" i="8" s="1"/>
  <c r="H6581" i="8"/>
  <c r="I6581" i="8" s="1"/>
  <c r="H6569" i="8"/>
  <c r="I6569" i="8" s="1"/>
  <c r="H6557" i="8"/>
  <c r="I6557" i="8" s="1"/>
  <c r="H6545" i="8"/>
  <c r="I6545" i="8" s="1"/>
  <c r="H6533" i="8"/>
  <c r="I6533" i="8" s="1"/>
  <c r="H6513" i="8"/>
  <c r="I6513" i="8" s="1"/>
  <c r="H6497" i="8"/>
  <c r="I6497" i="8" s="1"/>
  <c r="H6477" i="8"/>
  <c r="I6477" i="8" s="1"/>
  <c r="H6461" i="8"/>
  <c r="I6461" i="8" s="1"/>
  <c r="H6441" i="8"/>
  <c r="I6441" i="8" s="1"/>
  <c r="H6425" i="8"/>
  <c r="I6425" i="8" s="1"/>
  <c r="H6405" i="8"/>
  <c r="I6405" i="8" s="1"/>
  <c r="H6389" i="8"/>
  <c r="I6389" i="8" s="1"/>
  <c r="H6369" i="8"/>
  <c r="I6369" i="8" s="1"/>
  <c r="H6353" i="8"/>
  <c r="I6353" i="8" s="1"/>
  <c r="H6333" i="8"/>
  <c r="I6333" i="8" s="1"/>
  <c r="H6317" i="8"/>
  <c r="I6317" i="8" s="1"/>
  <c r="H6297" i="8"/>
  <c r="I6297" i="8" s="1"/>
  <c r="H6281" i="8"/>
  <c r="I6281" i="8" s="1"/>
  <c r="H6261" i="8"/>
  <c r="I6261" i="8" s="1"/>
  <c r="H6245" i="8"/>
  <c r="I6245" i="8" s="1"/>
  <c r="H6225" i="8"/>
  <c r="I6225" i="8" s="1"/>
  <c r="H6209" i="8"/>
  <c r="I6209" i="8" s="1"/>
  <c r="H6189" i="8"/>
  <c r="I6189" i="8" s="1"/>
  <c r="H6173" i="8"/>
  <c r="I6173" i="8" s="1"/>
  <c r="H6149" i="8"/>
  <c r="I6149" i="8" s="1"/>
  <c r="H6125" i="8"/>
  <c r="I6125" i="8" s="1"/>
  <c r="H6101" i="8"/>
  <c r="I6101" i="8" s="1"/>
  <c r="H6077" i="8"/>
  <c r="I6077" i="8" s="1"/>
  <c r="H6053" i="8"/>
  <c r="I6053" i="8" s="1"/>
  <c r="H6029" i="8"/>
  <c r="I6029" i="8" s="1"/>
  <c r="H6005" i="8"/>
  <c r="I6005" i="8" s="1"/>
  <c r="H5981" i="8"/>
  <c r="I5981" i="8" s="1"/>
  <c r="H5957" i="8"/>
  <c r="I5957" i="8" s="1"/>
  <c r="H5933" i="8"/>
  <c r="I5933" i="8" s="1"/>
  <c r="H5909" i="8"/>
  <c r="I5909" i="8" s="1"/>
  <c r="H5885" i="8"/>
  <c r="I5885" i="8" s="1"/>
  <c r="H5861" i="8"/>
  <c r="I5861" i="8" s="1"/>
  <c r="H5837" i="8"/>
  <c r="I5837" i="8" s="1"/>
  <c r="H5813" i="8"/>
  <c r="I5813" i="8" s="1"/>
  <c r="H5789" i="8"/>
  <c r="I5789" i="8" s="1"/>
  <c r="H5765" i="8"/>
  <c r="I5765" i="8" s="1"/>
  <c r="H5741" i="8"/>
  <c r="I5741" i="8" s="1"/>
  <c r="H5717" i="8"/>
  <c r="I5717" i="8" s="1"/>
  <c r="H5693" i="8"/>
  <c r="I5693" i="8" s="1"/>
  <c r="H5669" i="8"/>
  <c r="I5669" i="8" s="1"/>
  <c r="H5645" i="8"/>
  <c r="I5645" i="8" s="1"/>
  <c r="H5621" i="8"/>
  <c r="I5621" i="8" s="1"/>
  <c r="H5597" i="8"/>
  <c r="I5597" i="8" s="1"/>
  <c r="H5573" i="8"/>
  <c r="I5573" i="8" s="1"/>
  <c r="H5549" i="8"/>
  <c r="I5549" i="8" s="1"/>
  <c r="H5525" i="8"/>
  <c r="I5525" i="8" s="1"/>
  <c r="H5493" i="8"/>
  <c r="I5493" i="8" s="1"/>
  <c r="H5457" i="8"/>
  <c r="I5457" i="8" s="1"/>
  <c r="H5421" i="8"/>
  <c r="I5421" i="8" s="1"/>
  <c r="H5385" i="8"/>
  <c r="I5385" i="8" s="1"/>
  <c r="H5349" i="8"/>
  <c r="I5349" i="8" s="1"/>
  <c r="H5297" i="8"/>
  <c r="I5297" i="8" s="1"/>
  <c r="H5258" i="8"/>
  <c r="I5258" i="8" s="1"/>
  <c r="H5206" i="8"/>
  <c r="I5206" i="8" s="1"/>
  <c r="H5160" i="8"/>
  <c r="I5160" i="8" s="1"/>
  <c r="H5114" i="8"/>
  <c r="I5114" i="8" s="1"/>
  <c r="H5057" i="8"/>
  <c r="I5057" i="8" s="1"/>
  <c r="H5015" i="8"/>
  <c r="I5015" i="8" s="1"/>
  <c r="H4957" i="8"/>
  <c r="I4957" i="8" s="1"/>
  <c r="H4911" i="8"/>
  <c r="I4911" i="8" s="1"/>
  <c r="H4870" i="8"/>
  <c r="I4870" i="8" s="1"/>
  <c r="H4812" i="8"/>
  <c r="I4812" i="8" s="1"/>
  <c r="H4766" i="8"/>
  <c r="I4766" i="8" s="1"/>
  <c r="H4704" i="8"/>
  <c r="I4704" i="8" s="1"/>
  <c r="H4654" i="8"/>
  <c r="I4654" i="8" s="1"/>
  <c r="H4598" i="8"/>
  <c r="I4598" i="8" s="1"/>
  <c r="H4534" i="8"/>
  <c r="I4534" i="8" s="1"/>
  <c r="H4462" i="8"/>
  <c r="I4462" i="8" s="1"/>
  <c r="H4371" i="8"/>
  <c r="I4371" i="8" s="1"/>
  <c r="H4286" i="8"/>
  <c r="I4286" i="8" s="1"/>
  <c r="H4201" i="8"/>
  <c r="I4201" i="8" s="1"/>
  <c r="H4116" i="8"/>
  <c r="I4116" i="8" s="1"/>
  <c r="H4031" i="8"/>
  <c r="I4031" i="8" s="1"/>
  <c r="H3926" i="8"/>
  <c r="I3926" i="8" s="1"/>
  <c r="H3757" i="8"/>
  <c r="I3757" i="8" s="1"/>
  <c r="H3588" i="8"/>
  <c r="I3588" i="8" s="1"/>
  <c r="H3407" i="8"/>
  <c r="I3407" i="8" s="1"/>
  <c r="H3028" i="8"/>
  <c r="I3028" i="8" s="1"/>
  <c r="H2096" i="8"/>
  <c r="I2096" i="8" s="1"/>
  <c r="H6429" i="8"/>
  <c r="I6429" i="8" s="1"/>
  <c r="H6393" i="8"/>
  <c r="I6393" i="8" s="1"/>
  <c r="H6377" i="8"/>
  <c r="I6377" i="8" s="1"/>
  <c r="H6341" i="8"/>
  <c r="I6341" i="8" s="1"/>
  <c r="H6305" i="8"/>
  <c r="I6305" i="8" s="1"/>
  <c r="H6249" i="8"/>
  <c r="I6249" i="8" s="1"/>
  <c r="H6213" i="8"/>
  <c r="I6213" i="8" s="1"/>
  <c r="H6177" i="8"/>
  <c r="I6177" i="8" s="1"/>
  <c r="H6105" i="8"/>
  <c r="I6105" i="8" s="1"/>
  <c r="H6009" i="8"/>
  <c r="I6009" i="8" s="1"/>
  <c r="H5745" i="8"/>
  <c r="I5745" i="8" s="1"/>
  <c r="H7160" i="8"/>
  <c r="I7160" i="8" s="1"/>
  <c r="H7136" i="8"/>
  <c r="I7136" i="8" s="1"/>
  <c r="H7112" i="8"/>
  <c r="I7112" i="8" s="1"/>
  <c r="H7169" i="8"/>
  <c r="I7169" i="8" s="1"/>
  <c r="H7145" i="8"/>
  <c r="I7145" i="8" s="1"/>
  <c r="H7121" i="8"/>
  <c r="I7121" i="8" s="1"/>
  <c r="H7109" i="8"/>
  <c r="I7109" i="8" s="1"/>
  <c r="H7085" i="8"/>
  <c r="I7085" i="8" s="1"/>
  <c r="H7073" i="8"/>
  <c r="I7073" i="8" s="1"/>
  <c r="H7061" i="8"/>
  <c r="I7061" i="8" s="1"/>
  <c r="H7037" i="8"/>
  <c r="I7037" i="8" s="1"/>
  <c r="H7025" i="8"/>
  <c r="I7025" i="8" s="1"/>
  <c r="H7001" i="8"/>
  <c r="I7001" i="8" s="1"/>
  <c r="H6977" i="8"/>
  <c r="I6977" i="8" s="1"/>
  <c r="H6965" i="8"/>
  <c r="I6965" i="8" s="1"/>
  <c r="H6941" i="8"/>
  <c r="I6941" i="8" s="1"/>
  <c r="H6929" i="8"/>
  <c r="I6929" i="8" s="1"/>
  <c r="H6905" i="8"/>
  <c r="I6905" i="8" s="1"/>
  <c r="H6881" i="8"/>
  <c r="I6881" i="8" s="1"/>
  <c r="H6845" i="8"/>
  <c r="I6845" i="8" s="1"/>
  <c r="H7168" i="8"/>
  <c r="I7168" i="8" s="1"/>
  <c r="H7156" i="8"/>
  <c r="I7156" i="8" s="1"/>
  <c r="H7144" i="8"/>
  <c r="I7144" i="8" s="1"/>
  <c r="H7132" i="8"/>
  <c r="I7132" i="8" s="1"/>
  <c r="H7120" i="8"/>
  <c r="I7120" i="8" s="1"/>
  <c r="H7108" i="8"/>
  <c r="I7108" i="8" s="1"/>
  <c r="H7096" i="8"/>
  <c r="I7096" i="8" s="1"/>
  <c r="H7084" i="8"/>
  <c r="I7084" i="8" s="1"/>
  <c r="H7072" i="8"/>
  <c r="I7072" i="8" s="1"/>
  <c r="H7060" i="8"/>
  <c r="I7060" i="8" s="1"/>
  <c r="H7048" i="8"/>
  <c r="I7048" i="8" s="1"/>
  <c r="H7036" i="8"/>
  <c r="I7036" i="8" s="1"/>
  <c r="H7024" i="8"/>
  <c r="I7024" i="8" s="1"/>
  <c r="H7012" i="8"/>
  <c r="I7012" i="8" s="1"/>
  <c r="H7000" i="8"/>
  <c r="I7000" i="8" s="1"/>
  <c r="H6988" i="8"/>
  <c r="I6988" i="8" s="1"/>
  <c r="H6976" i="8"/>
  <c r="I6976" i="8" s="1"/>
  <c r="H6964" i="8"/>
  <c r="I6964" i="8" s="1"/>
  <c r="H6952" i="8"/>
  <c r="I6952" i="8" s="1"/>
  <c r="H6940" i="8"/>
  <c r="I6940" i="8" s="1"/>
  <c r="H6928" i="8"/>
  <c r="I6928" i="8" s="1"/>
  <c r="H6916" i="8"/>
  <c r="I6916" i="8" s="1"/>
  <c r="H6904" i="8"/>
  <c r="I6904" i="8" s="1"/>
  <c r="H6892" i="8"/>
  <c r="I6892" i="8" s="1"/>
  <c r="H6880" i="8"/>
  <c r="I6880" i="8" s="1"/>
  <c r="H6868" i="8"/>
  <c r="I6868" i="8" s="1"/>
  <c r="H6856" i="8"/>
  <c r="I6856" i="8" s="1"/>
  <c r="H6844" i="8"/>
  <c r="I6844" i="8" s="1"/>
  <c r="H6832" i="8"/>
  <c r="I6832" i="8" s="1"/>
  <c r="H6820" i="8"/>
  <c r="I6820" i="8" s="1"/>
  <c r="H6808" i="8"/>
  <c r="I6808" i="8" s="1"/>
  <c r="H6796" i="8"/>
  <c r="I6796" i="8" s="1"/>
  <c r="H6784" i="8"/>
  <c r="I6784" i="8" s="1"/>
  <c r="H6772" i="8"/>
  <c r="I6772" i="8" s="1"/>
  <c r="H6760" i="8"/>
  <c r="I6760" i="8" s="1"/>
  <c r="H6748" i="8"/>
  <c r="I6748" i="8" s="1"/>
  <c r="H6736" i="8"/>
  <c r="I6736" i="8" s="1"/>
  <c r="H6724" i="8"/>
  <c r="I6724" i="8" s="1"/>
  <c r="H6712" i="8"/>
  <c r="I6712" i="8" s="1"/>
  <c r="H6700" i="8"/>
  <c r="I6700" i="8" s="1"/>
  <c r="H6688" i="8"/>
  <c r="I6688" i="8" s="1"/>
  <c r="H6676" i="8"/>
  <c r="I6676" i="8" s="1"/>
  <c r="H6664" i="8"/>
  <c r="I6664" i="8" s="1"/>
  <c r="H6652" i="8"/>
  <c r="I6652" i="8" s="1"/>
  <c r="H6640" i="8"/>
  <c r="I6640" i="8" s="1"/>
  <c r="H6628" i="8"/>
  <c r="I6628" i="8" s="1"/>
  <c r="H6616" i="8"/>
  <c r="I6616" i="8" s="1"/>
  <c r="H6604" i="8"/>
  <c r="I6604" i="8" s="1"/>
  <c r="H6592" i="8"/>
  <c r="I6592" i="8" s="1"/>
  <c r="H6580" i="8"/>
  <c r="I6580" i="8" s="1"/>
  <c r="H6568" i="8"/>
  <c r="I6568" i="8" s="1"/>
  <c r="H6556" i="8"/>
  <c r="I6556" i="8" s="1"/>
  <c r="H6544" i="8"/>
  <c r="I6544" i="8" s="1"/>
  <c r="H6530" i="8"/>
  <c r="I6530" i="8" s="1"/>
  <c r="H6512" i="8"/>
  <c r="I6512" i="8" s="1"/>
  <c r="H6494" i="8"/>
  <c r="I6494" i="8" s="1"/>
  <c r="H6476" i="8"/>
  <c r="I6476" i="8" s="1"/>
  <c r="H6458" i="8"/>
  <c r="I6458" i="8" s="1"/>
  <c r="H6440" i="8"/>
  <c r="I6440" i="8" s="1"/>
  <c r="H6422" i="8"/>
  <c r="I6422" i="8" s="1"/>
  <c r="H6404" i="8"/>
  <c r="I6404" i="8" s="1"/>
  <c r="H6386" i="8"/>
  <c r="I6386" i="8" s="1"/>
  <c r="H6368" i="8"/>
  <c r="I6368" i="8" s="1"/>
  <c r="H6350" i="8"/>
  <c r="I6350" i="8" s="1"/>
  <c r="H6332" i="8"/>
  <c r="I6332" i="8" s="1"/>
  <c r="H6314" i="8"/>
  <c r="I6314" i="8" s="1"/>
  <c r="H6296" i="8"/>
  <c r="I6296" i="8" s="1"/>
  <c r="H6278" i="8"/>
  <c r="I6278" i="8" s="1"/>
  <c r="H6260" i="8"/>
  <c r="I6260" i="8" s="1"/>
  <c r="H6242" i="8"/>
  <c r="I6242" i="8" s="1"/>
  <c r="H6224" i="8"/>
  <c r="I6224" i="8" s="1"/>
  <c r="H6206" i="8"/>
  <c r="I6206" i="8" s="1"/>
  <c r="H6188" i="8"/>
  <c r="I6188" i="8" s="1"/>
  <c r="H6169" i="8"/>
  <c r="I6169" i="8" s="1"/>
  <c r="H6145" i="8"/>
  <c r="I6145" i="8" s="1"/>
  <c r="H6121" i="8"/>
  <c r="I6121" i="8" s="1"/>
  <c r="H6097" i="8"/>
  <c r="I6097" i="8" s="1"/>
  <c r="H6073" i="8"/>
  <c r="I6073" i="8" s="1"/>
  <c r="H6049" i="8"/>
  <c r="I6049" i="8" s="1"/>
  <c r="H6025" i="8"/>
  <c r="I6025" i="8" s="1"/>
  <c r="H6001" i="8"/>
  <c r="I6001" i="8" s="1"/>
  <c r="H5977" i="8"/>
  <c r="I5977" i="8" s="1"/>
  <c r="H5953" i="8"/>
  <c r="I5953" i="8" s="1"/>
  <c r="H5929" i="8"/>
  <c r="I5929" i="8" s="1"/>
  <c r="H5905" i="8"/>
  <c r="I5905" i="8" s="1"/>
  <c r="H5881" i="8"/>
  <c r="I5881" i="8" s="1"/>
  <c r="H5857" i="8"/>
  <c r="I5857" i="8" s="1"/>
  <c r="H5833" i="8"/>
  <c r="I5833" i="8" s="1"/>
  <c r="H5809" i="8"/>
  <c r="I5809" i="8" s="1"/>
  <c r="H5785" i="8"/>
  <c r="I5785" i="8" s="1"/>
  <c r="H5761" i="8"/>
  <c r="I5761" i="8" s="1"/>
  <c r="H5737" i="8"/>
  <c r="I5737" i="8" s="1"/>
  <c r="H5713" i="8"/>
  <c r="I5713" i="8" s="1"/>
  <c r="H5689" i="8"/>
  <c r="I5689" i="8" s="1"/>
  <c r="H5665" i="8"/>
  <c r="I5665" i="8" s="1"/>
  <c r="H5641" i="8"/>
  <c r="I5641" i="8" s="1"/>
  <c r="H5617" i="8"/>
  <c r="I5617" i="8" s="1"/>
  <c r="H5593" i="8"/>
  <c r="I5593" i="8" s="1"/>
  <c r="H5569" i="8"/>
  <c r="I5569" i="8" s="1"/>
  <c r="H5545" i="8"/>
  <c r="I5545" i="8" s="1"/>
  <c r="H5521" i="8"/>
  <c r="I5521" i="8" s="1"/>
  <c r="H5485" i="8"/>
  <c r="I5485" i="8" s="1"/>
  <c r="H5449" i="8"/>
  <c r="I5449" i="8" s="1"/>
  <c r="H5413" i="8"/>
  <c r="I5413" i="8" s="1"/>
  <c r="H5377" i="8"/>
  <c r="I5377" i="8" s="1"/>
  <c r="H5337" i="8"/>
  <c r="I5337" i="8" s="1"/>
  <c r="H5295" i="8"/>
  <c r="I5295" i="8" s="1"/>
  <c r="H5257" i="8"/>
  <c r="I5257" i="8" s="1"/>
  <c r="H5201" i="8"/>
  <c r="I5201" i="8" s="1"/>
  <c r="H5159" i="8"/>
  <c r="I5159" i="8" s="1"/>
  <c r="H5101" i="8"/>
  <c r="I5101" i="8" s="1"/>
  <c r="H5055" i="8"/>
  <c r="I5055" i="8" s="1"/>
  <c r="H5014" i="8"/>
  <c r="I5014" i="8" s="1"/>
  <c r="H4956" i="8"/>
  <c r="I4956" i="8" s="1"/>
  <c r="H4910" i="8"/>
  <c r="I4910" i="8" s="1"/>
  <c r="H4853" i="8"/>
  <c r="I4853" i="8" s="1"/>
  <c r="H4811" i="8"/>
  <c r="I4811" i="8" s="1"/>
  <c r="H4765" i="8"/>
  <c r="I4765" i="8" s="1"/>
  <c r="H4703" i="8"/>
  <c r="I4703" i="8" s="1"/>
  <c r="H4647" i="8"/>
  <c r="I4647" i="8" s="1"/>
  <c r="H4584" i="8"/>
  <c r="I4584" i="8" s="1"/>
  <c r="H4527" i="8"/>
  <c r="I4527" i="8" s="1"/>
  <c r="H4455" i="8"/>
  <c r="I4455" i="8" s="1"/>
  <c r="H4370" i="8"/>
  <c r="I4370" i="8" s="1"/>
  <c r="H4285" i="8"/>
  <c r="I4285" i="8" s="1"/>
  <c r="H4200" i="8"/>
  <c r="I4200" i="8" s="1"/>
  <c r="H4115" i="8"/>
  <c r="I4115" i="8" s="1"/>
  <c r="H4023" i="8"/>
  <c r="I4023" i="8" s="1"/>
  <c r="H3925" i="8"/>
  <c r="I3925" i="8" s="1"/>
  <c r="H3756" i="8"/>
  <c r="I3756" i="8" s="1"/>
  <c r="H3587" i="8"/>
  <c r="I3587" i="8" s="1"/>
  <c r="H3399" i="8"/>
  <c r="I3399" i="8" s="1"/>
  <c r="H2978" i="8"/>
  <c r="I2978" i="8" s="1"/>
  <c r="H2092" i="8"/>
  <c r="I2092" i="8" s="1"/>
  <c r="I2" i="8" l="1"/>
  <c r="P9" i="8"/>
  <c r="I286" i="8" s="1"/>
  <c r="I13" i="8" l="1"/>
  <c r="I6825" i="8"/>
  <c r="L24" i="3"/>
  <c r="L25" i="3"/>
  <c r="J27" i="3"/>
  <c r="L26" i="3" s="1"/>
  <c r="L32" i="3"/>
  <c r="Q34" i="3" s="1"/>
  <c r="Q33" i="3" l="1"/>
  <c r="J40" i="3" s="1"/>
  <c r="Q32" i="3"/>
  <c r="J39" i="3" s="1"/>
</calcChain>
</file>

<file path=xl/sharedStrings.xml><?xml version="1.0" encoding="utf-8"?>
<sst xmlns="http://schemas.openxmlformats.org/spreadsheetml/2006/main" count="172156" uniqueCount="77">
  <si>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</si>
  <si>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</si>
  <si>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</si>
  <si>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</si>
  <si>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</si>
  <si>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</si>
  <si>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</si>
  <si>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</si>
  <si>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</si>
  <si>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</si>
  <si>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</si>
  <si>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</si>
  <si>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</si>
  <si>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</si>
  <si>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</si>
  <si>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</si>
  <si>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</si>
  <si>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</si>
  <si>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</si>
  <si>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</si>
  <si>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</si>
  <si>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</si>
  <si>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</si>
  <si>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</si>
  <si>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</si>
  <si>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</si>
  <si>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</si>
  <si>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</si>
  <si>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</si>
  <si>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</si>
  <si>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</si>
  <si>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</si>
  <si>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</si>
  <si>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</si>
  <si>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</si>
  <si>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</si>
  <si>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</si>
  <si>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Row Labels</t>
  </si>
  <si>
    <t>Grand Total</t>
  </si>
  <si>
    <t>Count of event_name</t>
  </si>
  <si>
    <t>The above calculation is done by pivot table</t>
  </si>
  <si>
    <t>The below calculation is done by FORMULA</t>
  </si>
  <si>
    <t xml:space="preserve">Male Hired </t>
  </si>
  <si>
    <t>Female Hired</t>
  </si>
  <si>
    <t xml:space="preserve">Procedure to remove OUTLIERS </t>
  </si>
  <si>
    <t>1) Counting total HIRED</t>
  </si>
  <si>
    <t>Don’t want to say anything</t>
  </si>
  <si>
    <t>% of total hired</t>
  </si>
  <si>
    <t>2) Replacing outtliers according to %</t>
  </si>
  <si>
    <t>Replaced outliers to be added to gender</t>
  </si>
  <si>
    <t>TOTAL GENDER DISTRIBUTION OF HORED EMPLOYEES AFTER REPLACING OUTLIERS</t>
  </si>
  <si>
    <t>MIN SALARY</t>
  </si>
  <si>
    <t>MAX SALARY</t>
  </si>
  <si>
    <t>CLASS INTERVALS</t>
  </si>
  <si>
    <t>NUM. OF EMPLOYEES</t>
  </si>
  <si>
    <t>0 - 10000</t>
  </si>
  <si>
    <t>10000 - 20000</t>
  </si>
  <si>
    <t>20000 - 30000</t>
  </si>
  <si>
    <t>30000 - 40000</t>
  </si>
  <si>
    <t>40000 - 50000</t>
  </si>
  <si>
    <t>50000 - 60000</t>
  </si>
  <si>
    <t>60000 - 70000</t>
  </si>
  <si>
    <t>70000 - 80000</t>
  </si>
  <si>
    <t>80000 - 90000</t>
  </si>
  <si>
    <t>90000 - 100000</t>
  </si>
  <si>
    <t>100000 - 410000</t>
  </si>
  <si>
    <r>
      <t xml:space="preserve">IN ORDER TO CALCULATE THE INTERVALS AFTER </t>
    </r>
    <r>
      <rPr>
        <b/>
        <sz val="11"/>
        <color theme="1"/>
        <rFont val="Calibri"/>
        <family val="2"/>
        <scheme val="minor"/>
      </rPr>
      <t>REMOVING OUTLIERS</t>
    </r>
    <r>
      <rPr>
        <sz val="11"/>
        <color theme="1"/>
        <rFont val="Calibri"/>
        <family val="2"/>
        <scheme val="minor"/>
      </rPr>
      <t xml:space="preserve"> , WE WILL HAVE TO PERFORM THE SAME SERIES OF STEPS PERFORMED IN THE PREVIOUS TASK AND THEN CALUCLATE THE INTERVALS AFTER REPLACING THE OUTLIERS.</t>
    </r>
  </si>
  <si>
    <t>WITHOUT REPLACING OUTLIERS</t>
  </si>
  <si>
    <t xml:space="preserve">Average </t>
  </si>
  <si>
    <t>Median</t>
  </si>
  <si>
    <t>Std. Deviation</t>
  </si>
  <si>
    <t>Z-Score</t>
  </si>
  <si>
    <t>Corrected Salary</t>
  </si>
  <si>
    <t>Average without ouliers included</t>
  </si>
  <si>
    <t>Average after repalcing outliers with mean</t>
  </si>
  <si>
    <t>Count of application_id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</si>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</sst>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1" xfId="0" applyFill="1" applyBorder="1"/>
    <xf numFmtId="0" fontId="0" fillId="0" borderId="1" xfId="0" applyBorder="1"/>
    <xf numFmtId="0" fontId="0" fillId="4" borderId="0" xfId="0" applyFill="1"/>
    <xf numFmtId="0" fontId="2" fillId="4" borderId="0" xfId="0" applyFont="1" applyFill="1"/>
    <xf numFmtId="0" fontId="1" fillId="0" borderId="0" xfId="0" applyNumberFormat="1" applyFont="1"/>
    <xf numFmtId="0" fontId="0" fillId="4" borderId="0" xfId="0" applyNumberFormat="1" applyFill="1"/>
    <xf numFmtId="10" fontId="0" fillId="0" borderId="0" xfId="0" applyNumberFormat="1"/>
    <xf numFmtId="0" fontId="2" fillId="2" borderId="0" xfId="0" applyFont="1" applyFill="1"/>
    <xf numFmtId="0" fontId="2" fillId="4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2" fillId="4" borderId="0" xfId="0" applyFont="1" applyFill="1" applyAlignment="1">
      <alignment horizontal="center" wrapText="1"/>
    </xf>
    <xf numFmtId="0" fontId="0" fillId="4" borderId="0" xfId="0" applyFill="1" applyAlignment="1">
      <alignment horizontal="center" wrapText="1"/>
    </xf>
  </cellXfs>
  <cellStyles count="1">
    <cellStyle name="Normal" xfId="0" builtinId="0"/>
  </cellStyles>
  <dxfs count="12"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1'!$J$3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1'!$I$4:$I$6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'TASK 1'!$J$4:$J$6</c:f>
              <c:numCache>
                <c:formatCode>General</c:formatCode>
                <c:ptCount val="2"/>
                <c:pt idx="0">
                  <c:v>1856</c:v>
                </c:pt>
                <c:pt idx="1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1-4E26-936D-B6EA11B550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56902304"/>
        <c:axId val="1656899392"/>
      </c:barChart>
      <c:catAx>
        <c:axId val="16569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9392"/>
        <c:crosses val="autoZero"/>
        <c:auto val="1"/>
        <c:lblAlgn val="ctr"/>
        <c:lblOffset val="100"/>
        <c:noMultiLvlLbl val="0"/>
      </c:catAx>
      <c:valAx>
        <c:axId val="1656899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0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SALARY DISTRIBUTION</a:t>
            </a:r>
          </a:p>
        </cx:rich>
      </cx:tx>
    </cx:title>
    <cx:plotArea>
      <cx:plotAreaRegion>
        <cx:series layoutId="clusteredColumn" uniqueId="{6F07DD16-5ECC-47A9-930E-131545770254}">
          <cx:tx>
            <cx:txData>
              <cx:f>_xlchart.1</cx:f>
              <cx:v>NUM. OF EMPLOYEES</cx:v>
            </cx:txData>
          </cx:tx>
          <cx:dataLabels pos="outEnd">
            <cx:visibility seriesName="0" categoryName="0" value="1"/>
            <cx:separator>, </cx:separator>
          </cx:dataLabels>
          <cx:dataId val="0"/>
          <cx:layoutPr>
            <cx:aggregation/>
          </cx:layoutPr>
        </cx:series>
      </cx:plotAreaRegion>
      <cx:axis id="0">
        <cx:catScaling gapWidth="0.270000011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 sz="1050"/>
                  <a:t>Salary Intervals</a:t>
                </a:r>
              </a:p>
            </cx:rich>
          </cx:tx>
        </cx:title>
        <cx:majorTickMarks type="out"/>
        <cx:tickLabels/>
        <cx:numFmt formatCode="₹ #,##0" sourceLinked="0"/>
      </cx:axis>
      <cx:axis id="1" hidden="1">
        <cx:valScaling/>
        <cx:majorTickMarks type="out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No. of Employees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'TASK 4'!$J$3</c:f>
              <c:strCache>
                <c:ptCount val="1"/>
                <c:pt idx="0">
                  <c:v>Count of application_id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8C-43A8-A979-35183F6B4F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8C-43A8-A979-35183F6B4F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D8C-43A8-A979-35183F6B4F7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D8C-43A8-A979-35183F6B4F7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D8C-43A8-A979-35183F6B4F7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D8C-43A8-A979-35183F6B4F7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D8C-43A8-A979-35183F6B4F7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D8C-43A8-A979-35183F6B4F7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D8C-43A8-A979-35183F6B4F72}"/>
              </c:ext>
            </c:extLst>
          </c:dPt>
          <c:dPt>
            <c:idx val="9"/>
            <c:bubble3D val="0"/>
            <c:explosion val="24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42C-4680-9360-2EDD208EA1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'TASK 4'!$I$4:$I$13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4'!$J$4:$J$13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C-4680-9360-2EDD208EA18E}"/>
            </c:ext>
          </c:extLst>
        </c:ser>
        <c:ser>
          <c:idx val="1"/>
          <c:order val="1"/>
          <c:tx>
            <c:strRef>
              <c:f>'TASK 4'!$K$3</c:f>
              <c:strCache>
                <c:ptCount val="1"/>
                <c:pt idx="0">
                  <c:v>% of total hired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D8C-43A8-A979-35183F6B4F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D8C-43A8-A979-35183F6B4F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D8C-43A8-A979-35183F6B4F7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D8C-43A8-A979-35183F6B4F7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D8C-43A8-A979-35183F6B4F7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D8C-43A8-A979-35183F6B4F7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D8C-43A8-A979-35183F6B4F7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5D8C-43A8-A979-35183F6B4F7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5D8C-43A8-A979-35183F6B4F72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5D8C-43A8-A979-35183F6B4F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4'!$I$4:$I$13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4'!$K$4:$K$13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C-4680-9360-2EDD208EA1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30"/>
        <c:splitType val="percent"/>
        <c:splitPos val="10"/>
        <c:secondPieSize val="6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[Statistics.xlsx]TASK 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Positions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5'!$J$3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5'!$I$4:$I$19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'TASK 5'!$J$4:$J$19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F-47BE-A71B-090E32BF60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049664"/>
        <c:axId val="213074624"/>
      </c:barChart>
      <c:catAx>
        <c:axId val="2130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74624"/>
        <c:crosses val="autoZero"/>
        <c:auto val="1"/>
        <c:lblAlgn val="ctr"/>
        <c:lblOffset val="100"/>
        <c:noMultiLvlLbl val="0"/>
      </c:catAx>
      <c:valAx>
        <c:axId val="213074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304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85000"/>
      </a:schemeClr>
    </cs:fontRef>
    <cs:defRPr sz="9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 w="9525">
        <a:solidFill>
          <a:schemeClr val="tx1"/>
        </a:solidFill>
      </a:ln>
      <a:effectLst>
        <a:outerShdw blurRad="57150" dist="19050" dir="5400000" algn="ctr" rotWithShape="0">
          <a:srgbClr val="000000">
            <a:alpha val="63000"/>
          </a:srgb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lt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lt1"/>
    </cs:fontRef>
  </cs:dropLine>
  <cs:errorBar>
    <cs:lnRef idx="0"/>
    <cs:fillRef idx="0"/>
    <cs:effectRef idx="0"/>
    <cs:fontRef idx="minor">
      <a:schemeClr val="lt1"/>
    </cs:fontRef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</cs:hiLoLine>
  <cs:leaderLine>
    <cs:lnRef idx="0"/>
    <cs:fillRef idx="0"/>
    <cs:effectRef idx="0"/>
    <cs:fontRef idx="minor">
      <a:schemeClr val="lt1"/>
    </cs:fontRef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342736</xdr:colOff>
      <xdr:row>0</xdr:row>
      <xdr:rowOff>78084</xdr:rowOff>
    </xdr:from>
    <xdr:to>
      <xdr:col>18</xdr:col>
      <xdr:colOff>41213</xdr:colOff>
      <xdr:row>15</xdr:row>
      <xdr:rowOff>78084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6659</xdr:colOff>
      <xdr:row>4</xdr:row>
      <xdr:rowOff>128269</xdr:rowOff>
    </xdr:from>
    <xdr:to>
      <xdr:col>19</xdr:col>
      <xdr:colOff>133546</xdr:colOff>
      <xdr:row>21</xdr:row>
      <xdr:rowOff>86412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220980</xdr:colOff>
      <xdr:row>0</xdr:row>
      <xdr:rowOff>160020</xdr:rowOff>
    </xdr:from>
    <xdr:to>
      <xdr:col>22</xdr:col>
      <xdr:colOff>426720</xdr:colOff>
      <xdr:row>26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502920</xdr:colOff>
      <xdr:row>0</xdr:row>
      <xdr:rowOff>152400</xdr:rowOff>
    </xdr:from>
    <xdr:to>
      <xdr:col>20</xdr:col>
      <xdr:colOff>144780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kcorreya rikcorreya" refreshedDate="45555.769483101853" createdVersion="6" refreshedVersion="6" minRefreshableVersion="3" recordCount="7168">
  <cacheSource type="worksheet">
    <worksheetSource name="Table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kcorreya rikcorreya" refreshedDate="45557.525521990741" createdVersion="6" refreshedVersion="6" minRefreshableVersion="3" recordCount="7168">
  <cacheSource type="worksheet">
    <worksheetSource name="Table468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ikcorreya rikcorreya" refreshedDate="45557.541271643517" createdVersion="6" refreshedVersion="6" minRefreshableVersion="3" recordCount="7168">
  <cacheSource type="worksheet">
    <worksheetSource name="Table4683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68">
  <r>
    <n v="383422"/>
    <d v="2014-05-01T11:40:49"/>
    <x v="0"/>
    <x v="0"/>
    <s v="Service Department"/>
    <s v="c8"/>
    <n v="56553"/>
  </r>
  <r>
    <n v="907518"/>
    <d v="2014-05-06T08:08:32"/>
    <x v="0"/>
    <x v="1"/>
    <s v="Service Department"/>
    <s v="c5"/>
    <n v="22075"/>
  </r>
  <r>
    <n v="176719"/>
    <d v="2014-05-06T08:08:54"/>
    <x v="1"/>
    <x v="0"/>
    <s v="Service Department"/>
    <s v="c5"/>
    <n v="70069"/>
  </r>
  <r>
    <n v="429799"/>
    <d v="2014-05-02T16:28:59"/>
    <x v="1"/>
    <x v="1"/>
    <s v="Operations Department"/>
    <s v="i4"/>
    <n v="3207"/>
  </r>
  <r>
    <n v="253651"/>
    <d v="2014-05-02T16:32:26"/>
    <x v="0"/>
    <x v="0"/>
    <s v="Operations Department"/>
    <s v="i4"/>
    <n v="29668"/>
  </r>
  <r>
    <n v="289907"/>
    <d v="2014-05-01T07:44:18"/>
    <x v="0"/>
    <x v="0"/>
    <s v="Sales Department"/>
    <s v="-"/>
    <n v="85914"/>
  </r>
  <r>
    <n v="959124"/>
    <d v="2014-05-06T16:27:55"/>
    <x v="1"/>
    <x v="0"/>
    <s v="Sales Department"/>
    <s v="i7"/>
    <n v="69904"/>
  </r>
  <r>
    <n v="86642"/>
    <d v="2014-05-09T13:17:36"/>
    <x v="1"/>
    <x v="0"/>
    <s v="Sales Department"/>
    <s v="i7"/>
    <n v="11758"/>
  </r>
  <r>
    <n v="751029"/>
    <d v="2014-05-02T13:09:57"/>
    <x v="0"/>
    <x v="1"/>
    <s v="Service Department"/>
    <s v="i4"/>
    <n v="15156"/>
  </r>
  <r>
    <n v="434547"/>
    <d v="2014-05-02T13:11:11"/>
    <x v="1"/>
    <x v="1"/>
    <s v="Service Department"/>
    <s v="i4"/>
    <n v="49515"/>
  </r>
  <r>
    <n v="518854"/>
    <d v="2014-05-01T09:00:54"/>
    <x v="1"/>
    <x v="0"/>
    <s v="Service Department"/>
    <s v="n10"/>
    <n v="26990"/>
  </r>
  <r>
    <n v="649039"/>
    <d v="2014-05-07T10:48:25"/>
    <x v="0"/>
    <x v="1"/>
    <s v="Service Department"/>
    <s v="b9"/>
    <n v="200000"/>
  </r>
  <r>
    <n v="199526"/>
    <d v="2014-05-07T10:50:05"/>
    <x v="0"/>
    <x v="0"/>
    <s v="Service Department"/>
    <s v="b9"/>
    <n v="86787"/>
  </r>
  <r>
    <n v="539803"/>
    <d v="2014-05-15T09:31:30"/>
    <x v="0"/>
    <x v="0"/>
    <s v="Finance Department"/>
    <s v="b9"/>
    <n v="2308"/>
  </r>
  <r>
    <n v="191009"/>
    <d v="2014-05-09T12:48:56"/>
    <x v="0"/>
    <x v="1"/>
    <s v="Service Department"/>
    <s v="i7"/>
    <n v="56688"/>
  </r>
  <r>
    <n v="195323"/>
    <d v="2014-05-09T12:48:34"/>
    <x v="0"/>
    <x v="2"/>
    <s v="Service Department"/>
    <s v="i7"/>
    <n v="81757"/>
  </r>
  <r>
    <n v="51318"/>
    <d v="2014-05-02T08:07:08"/>
    <x v="0"/>
    <x v="0"/>
    <s v="Service Department"/>
    <s v="i5"/>
    <n v="15134"/>
  </r>
  <r>
    <n v="742283"/>
    <d v="2014-05-02T08:11:07"/>
    <x v="1"/>
    <x v="2"/>
    <s v="Service Department"/>
    <s v="i5"/>
    <n v="100"/>
  </r>
  <r>
    <n v="513166"/>
    <d v="2014-05-01T22:53:32"/>
    <x v="0"/>
    <x v="1"/>
    <s v="Operations Department"/>
    <s v="i1"/>
    <n v="73579"/>
  </r>
  <r>
    <n v="791372"/>
    <d v="2014-05-01T22:54:28"/>
    <x v="1"/>
    <x v="0"/>
    <s v="Operations Department"/>
    <s v="i1"/>
    <n v="50351"/>
  </r>
  <r>
    <n v="47857"/>
    <d v="2014-05-01T22:55:29"/>
    <x v="1"/>
    <x v="1"/>
    <s v="Operations Department"/>
    <s v="i1"/>
    <n v="38462"/>
  </r>
  <r>
    <n v="834101"/>
    <d v="2014-05-01T22:53:12"/>
    <x v="1"/>
    <x v="3"/>
    <s v="Operations Department"/>
    <s v="i1"/>
    <n v="82510"/>
  </r>
  <r>
    <n v="985008"/>
    <d v="2014-05-01T09:41:45"/>
    <x v="1"/>
    <x v="0"/>
    <s v="Service Department"/>
    <s v="i6"/>
    <n v="52554"/>
  </r>
  <r>
    <n v="891568"/>
    <d v="2014-05-01T16:28:25"/>
    <x v="0"/>
    <x v="1"/>
    <s v="Operations Department"/>
    <s v="i7"/>
    <n v="3423"/>
  </r>
  <r>
    <n v="935899"/>
    <d v="2014-05-10T14:17:55"/>
    <x v="1"/>
    <x v="0"/>
    <s v="Service Department"/>
    <s v="i1"/>
    <n v="88744"/>
  </r>
  <r>
    <n v="780839"/>
    <d v="2014-05-10T14:18:18"/>
    <x v="0"/>
    <x v="1"/>
    <s v="Service Department"/>
    <s v="i1"/>
    <n v="70979"/>
  </r>
  <r>
    <n v="851764"/>
    <d v="2014-05-01T16:01:19"/>
    <x v="1"/>
    <x v="0"/>
    <s v="Operations Department"/>
    <s v="i6"/>
    <n v="99574"/>
  </r>
  <r>
    <n v="202821"/>
    <d v="2014-05-01T16:01:49"/>
    <x v="0"/>
    <x v="0"/>
    <s v="Operations Department"/>
    <s v="i6"/>
    <n v="52176"/>
  </r>
  <r>
    <n v="969924"/>
    <d v="2014-05-01T11:47:49"/>
    <x v="1"/>
    <x v="0"/>
    <s v="Finance Department"/>
    <s v="i1"/>
    <n v="61432"/>
  </r>
  <r>
    <n v="765579"/>
    <d v="2014-05-01T09:26:23"/>
    <x v="1"/>
    <x v="0"/>
    <s v="Sales Department"/>
    <s v="i4"/>
    <n v="87884"/>
  </r>
  <r>
    <n v="924976"/>
    <d v="2014-05-01T09:26:53"/>
    <x v="1"/>
    <x v="0"/>
    <s v="Sales Department"/>
    <s v="i4"/>
    <n v="56229"/>
  </r>
  <r>
    <n v="896164"/>
    <d v="2014-05-01T17:21:29"/>
    <x v="0"/>
    <x v="3"/>
    <s v="Production Department"/>
    <s v="i7"/>
    <n v="37947"/>
  </r>
  <r>
    <n v="600625"/>
    <d v="2014-05-02T18:21:43"/>
    <x v="1"/>
    <x v="0"/>
    <s v="Service Department"/>
    <s v="c5"/>
    <n v="88057"/>
  </r>
  <r>
    <n v="692533"/>
    <d v="2014-05-02T18:23:53"/>
    <x v="0"/>
    <x v="0"/>
    <s v="Service Department"/>
    <s v="c5"/>
    <n v="72843"/>
  </r>
  <r>
    <n v="894276"/>
    <d v="2014-05-02T11:47:58"/>
    <x v="1"/>
    <x v="0"/>
    <s v="Operations Department"/>
    <s v="i4"/>
    <n v="84513"/>
  </r>
  <r>
    <n v="121909"/>
    <d v="2014-05-02T12:21:13"/>
    <x v="1"/>
    <x v="0"/>
    <s v="Operations Department"/>
    <s v="i4"/>
    <n v="23129"/>
  </r>
  <r>
    <n v="176467"/>
    <d v="2014-05-02T12:21:47"/>
    <x v="1"/>
    <x v="0"/>
    <s v="Operations Department"/>
    <s v="i4"/>
    <n v="73304"/>
  </r>
  <r>
    <n v="955372"/>
    <d v="2014-05-02T09:16:50"/>
    <x v="1"/>
    <x v="1"/>
    <s v="Sales Department"/>
    <s v="b9"/>
    <n v="85176"/>
  </r>
  <r>
    <n v="958058"/>
    <d v="2014-05-02T13:04:36"/>
    <x v="1"/>
    <x v="0"/>
    <s v="Service Department"/>
    <s v="b9"/>
    <n v="31854"/>
  </r>
  <r>
    <n v="15712"/>
    <d v="2014-05-03T00:36:50"/>
    <x v="1"/>
    <x v="0"/>
    <s v="Sales Department"/>
    <s v="i6"/>
    <n v="11970"/>
  </r>
  <r>
    <n v="443525"/>
    <d v="2014-05-09T15:40:50"/>
    <x v="1"/>
    <x v="0"/>
    <s v="Service Department"/>
    <s v="i5"/>
    <n v="2085"/>
  </r>
  <r>
    <n v="847880"/>
    <d v="2014-05-09T15:43:03"/>
    <x v="0"/>
    <x v="1"/>
    <s v="Service Department"/>
    <s v="m6"/>
    <n v="800"/>
  </r>
  <r>
    <n v="577498"/>
    <d v="2014-05-04T09:41:19"/>
    <x v="1"/>
    <x v="0"/>
    <s v="Service Department"/>
    <s v="m7"/>
    <n v="41402"/>
  </r>
  <r>
    <n v="959638"/>
    <d v="2014-05-04T09:44:20"/>
    <x v="1"/>
    <x v="0"/>
    <s v="Service Department"/>
    <s v="i7"/>
    <n v="48028"/>
  </r>
  <r>
    <n v="442311"/>
    <d v="2014-05-04T17:32:34"/>
    <x v="1"/>
    <x v="0"/>
    <s v="Service Department"/>
    <s v="i5"/>
    <n v="22832"/>
  </r>
  <r>
    <n v="300293"/>
    <d v="2014-05-05T13:25:23"/>
    <x v="1"/>
    <x v="0"/>
    <s v="Operations Department"/>
    <s v="i7"/>
    <n v="5664"/>
  </r>
  <r>
    <n v="290946"/>
    <d v="2014-05-05T19:35:42"/>
    <x v="1"/>
    <x v="0"/>
    <s v="Purchase Department"/>
    <s v="i7"/>
    <n v="89786"/>
  </r>
  <r>
    <n v="37073"/>
    <d v="2014-05-05T19:37:25"/>
    <x v="0"/>
    <x v="1"/>
    <s v="Purchase Department"/>
    <s v="i7"/>
    <n v="51645"/>
  </r>
  <r>
    <n v="622677"/>
    <d v="2014-05-05T15:41:23"/>
    <x v="1"/>
    <x v="0"/>
    <s v="Finance Department"/>
    <s v="c5"/>
    <n v="60294"/>
  </r>
  <r>
    <n v="580633"/>
    <d v="2014-05-05T15:42:18"/>
    <x v="1"/>
    <x v="0"/>
    <s v="Finance Department"/>
    <s v="c5"/>
    <n v="53465"/>
  </r>
  <r>
    <n v="116456"/>
    <d v="2014-05-05T15:44:33"/>
    <x v="0"/>
    <x v="1"/>
    <s v="Finance Department"/>
    <s v="c5"/>
    <n v="52285"/>
  </r>
  <r>
    <n v="798741"/>
    <d v="2014-05-05T15:45:16"/>
    <x v="1"/>
    <x v="1"/>
    <s v="Finance Department"/>
    <s v="c5"/>
    <n v="2013"/>
  </r>
  <r>
    <n v="39036"/>
    <d v="2014-05-05T11:41:14"/>
    <x v="1"/>
    <x v="0"/>
    <s v="Operations Department"/>
    <s v="i4"/>
    <n v="98622"/>
  </r>
  <r>
    <n v="349039"/>
    <d v="2014-05-06T16:05:03"/>
    <x v="1"/>
    <x v="0"/>
    <s v="Operations Department"/>
    <s v="c5"/>
    <n v="68666"/>
  </r>
  <r>
    <n v="94068"/>
    <d v="2014-05-10T17:34:15"/>
    <x v="0"/>
    <x v="0"/>
    <s v="Operations Department"/>
    <s v="i4"/>
    <n v="67434"/>
  </r>
  <r>
    <n v="487441"/>
    <d v="2014-05-10T17:34:52"/>
    <x v="0"/>
    <x v="1"/>
    <s v="Operations Department"/>
    <s v="i4"/>
    <n v="12624"/>
  </r>
  <r>
    <n v="235574"/>
    <d v="2014-05-06T21:40:19"/>
    <x v="1"/>
    <x v="0"/>
    <s v="Service Department"/>
    <s v="m6"/>
    <n v="68466"/>
  </r>
  <r>
    <n v="180166"/>
    <d v="2014-05-06T04:03:39"/>
    <x v="1"/>
    <x v="0"/>
    <s v="Operations Department"/>
    <s v="b9"/>
    <n v="27418"/>
  </r>
  <r>
    <n v="249045"/>
    <d v="2014-05-06T13:26:57"/>
    <x v="1"/>
    <x v="1"/>
    <s v="Finance Department"/>
    <s v="c5"/>
    <n v="9009"/>
  </r>
  <r>
    <n v="563405"/>
    <d v="2014-05-06T13:28:21"/>
    <x v="1"/>
    <x v="1"/>
    <s v="Finance Department"/>
    <s v="c5"/>
    <n v="40831"/>
  </r>
  <r>
    <n v="810490"/>
    <d v="2014-05-06T13:30:32"/>
    <x v="1"/>
    <x v="1"/>
    <s v="Finance Department"/>
    <s v="c5"/>
    <n v="85140"/>
  </r>
  <r>
    <n v="296052"/>
    <d v="2014-05-29T14:43:35"/>
    <x v="0"/>
    <x v="1"/>
    <s v="Finance Department"/>
    <s v="c5"/>
    <n v="1141"/>
  </r>
  <r>
    <n v="964704"/>
    <d v="2014-05-29T14:44:34"/>
    <x v="0"/>
    <x v="1"/>
    <s v="Finance Department"/>
    <s v="c5"/>
    <n v="39485"/>
  </r>
  <r>
    <n v="565183"/>
    <d v="2014-05-06T08:40:10"/>
    <x v="1"/>
    <x v="0"/>
    <s v="Marketing Department"/>
    <s v="b9"/>
    <n v="84675"/>
  </r>
  <r>
    <n v="288171"/>
    <d v="2014-05-06T15:37:22"/>
    <x v="0"/>
    <x v="1"/>
    <s v="Marketing Department"/>
    <s v="i4"/>
    <n v="33631"/>
  </r>
  <r>
    <n v="499643"/>
    <d v="2014-05-06T09:26:58"/>
    <x v="1"/>
    <x v="1"/>
    <s v="Service Department"/>
    <s v="i4"/>
    <n v="45288"/>
  </r>
  <r>
    <n v="610176"/>
    <d v="2014-05-07T14:06:28"/>
    <x v="1"/>
    <x v="0"/>
    <s v="Service Department"/>
    <s v="i4"/>
    <n v="46980"/>
  </r>
  <r>
    <n v="346219"/>
    <d v="2014-05-22T10:21:37"/>
    <x v="1"/>
    <x v="1"/>
    <s v="Operations Department"/>
    <s v="i5"/>
    <n v="25621"/>
  </r>
  <r>
    <n v="310984"/>
    <d v="2014-05-07T02:13:11"/>
    <x v="1"/>
    <x v="0"/>
    <s v="Service Department"/>
    <s v="i7"/>
    <n v="6472"/>
  </r>
  <r>
    <n v="357945"/>
    <d v="2014-05-07T02:13:47"/>
    <x v="1"/>
    <x v="0"/>
    <s v="Service Department"/>
    <s v="i7"/>
    <n v="25239"/>
  </r>
  <r>
    <n v="188820"/>
    <d v="2014-05-07T17:58:13"/>
    <x v="1"/>
    <x v="0"/>
    <s v="Sales Department"/>
    <s v="i4"/>
    <n v="94869"/>
  </r>
  <r>
    <n v="193244"/>
    <d v="2014-05-07T10:53:31"/>
    <x v="1"/>
    <x v="0"/>
    <s v="Operations Department"/>
    <s v="i6"/>
    <n v="77157"/>
  </r>
  <r>
    <n v="781620"/>
    <d v="2014-05-07T15:34:16"/>
    <x v="1"/>
    <x v="0"/>
    <s v="Production Department"/>
    <s v="i4"/>
    <n v="62894"/>
  </r>
  <r>
    <n v="379557"/>
    <d v="2014-05-07T15:34:48"/>
    <x v="0"/>
    <x v="1"/>
    <s v="Production Department"/>
    <s v="i4"/>
    <n v="61532"/>
  </r>
  <r>
    <n v="674051"/>
    <d v="2014-05-07T15:35:24"/>
    <x v="1"/>
    <x v="1"/>
    <s v="Production Department"/>
    <s v="i4"/>
    <n v="81261"/>
  </r>
  <r>
    <n v="928902"/>
    <d v="2014-05-07T16:26:40"/>
    <x v="1"/>
    <x v="1"/>
    <s v="Finance Department"/>
    <s v="b9"/>
    <n v="59644"/>
  </r>
  <r>
    <n v="22155"/>
    <d v="2014-05-07T16:26:40"/>
    <x v="1"/>
    <x v="1"/>
    <s v="Finance Department"/>
    <s v="b9"/>
    <n v="46852"/>
  </r>
  <r>
    <n v="572422"/>
    <d v="2014-05-07T08:07:34"/>
    <x v="1"/>
    <x v="0"/>
    <s v="Sales Department"/>
    <s v="i7"/>
    <n v="61488"/>
  </r>
  <r>
    <n v="114584"/>
    <d v="2014-05-07T08:08:06"/>
    <x v="1"/>
    <x v="0"/>
    <s v="Sales Department"/>
    <s v="i7"/>
    <m/>
  </r>
  <r>
    <n v="794226"/>
    <d v="2014-05-07T16:01:13"/>
    <x v="1"/>
    <x v="0"/>
    <s v="Service Department"/>
    <s v="i7"/>
    <n v="16090"/>
  </r>
  <r>
    <n v="496573"/>
    <d v="2014-05-07T16:01:42"/>
    <x v="1"/>
    <x v="0"/>
    <s v="Service Department"/>
    <s v="i7"/>
    <n v="83364"/>
  </r>
  <r>
    <n v="437695"/>
    <d v="2014-05-13T15:22:01"/>
    <x v="1"/>
    <x v="0"/>
    <s v="Service Department"/>
    <s v="i7"/>
    <n v="77517"/>
  </r>
  <r>
    <n v="983577"/>
    <d v="2014-05-08T07:13:23"/>
    <x v="1"/>
    <x v="0"/>
    <s v="Service Department"/>
    <s v="b9"/>
    <n v="84746"/>
  </r>
  <r>
    <n v="720850"/>
    <d v="2014-05-08T22:10:32"/>
    <x v="1"/>
    <x v="0"/>
    <s v="Sales Department"/>
    <s v="i6"/>
    <n v="80600"/>
  </r>
  <r>
    <n v="453498"/>
    <d v="2014-05-08T03:12:26"/>
    <x v="0"/>
    <x v="0"/>
    <s v="Sales Department"/>
    <s v="i4"/>
    <n v="62937"/>
  </r>
  <r>
    <n v="550914"/>
    <d v="2014-05-08T03:15:14"/>
    <x v="1"/>
    <x v="1"/>
    <s v="Sales Department"/>
    <s v="i4"/>
    <n v="18921"/>
  </r>
  <r>
    <n v="37906"/>
    <d v="2014-05-08T03:16:01"/>
    <x v="0"/>
    <x v="1"/>
    <s v="Sales Department"/>
    <s v="i4"/>
    <n v="95603"/>
  </r>
  <r>
    <n v="692080"/>
    <d v="2014-05-08T03:16:17"/>
    <x v="0"/>
    <x v="0"/>
    <s v="Sales Department"/>
    <s v="i4"/>
    <n v="79230"/>
  </r>
  <r>
    <n v="735087"/>
    <d v="2014-05-08T03:16:46"/>
    <x v="1"/>
    <x v="0"/>
    <s v="Sales Department"/>
    <s v="i4"/>
    <n v="56650"/>
  </r>
  <r>
    <n v="855558"/>
    <d v="2014-05-08T11:52:07"/>
    <x v="1"/>
    <x v="1"/>
    <s v="Production Department"/>
    <s v="c5"/>
    <n v="75158"/>
  </r>
  <r>
    <n v="480514"/>
    <d v="2014-05-08T19:13:11"/>
    <x v="1"/>
    <x v="1"/>
    <s v="Operations Department"/>
    <s v="i1"/>
    <n v="50125"/>
  </r>
  <r>
    <n v="111017"/>
    <d v="2014-05-08T19:17:36"/>
    <x v="1"/>
    <x v="1"/>
    <s v="Operations Department"/>
    <s v="i1"/>
    <n v="11072"/>
  </r>
  <r>
    <n v="860311"/>
    <d v="2014-05-08T07:59:58"/>
    <x v="0"/>
    <x v="0"/>
    <s v="Purchase Department"/>
    <s v="i5"/>
    <n v="14781"/>
  </r>
  <r>
    <n v="269204"/>
    <d v="2014-05-08T07:57:49"/>
    <x v="0"/>
    <x v="3"/>
    <s v="Purchase Department"/>
    <s v="i5"/>
    <n v="43093"/>
  </r>
  <r>
    <n v="566403"/>
    <d v="2014-05-09T15:05:12"/>
    <x v="0"/>
    <x v="1"/>
    <s v="Operations Department"/>
    <s v="c5"/>
    <n v="85201"/>
  </r>
  <r>
    <n v="63871"/>
    <d v="2014-05-09T09:58:45"/>
    <x v="1"/>
    <x v="1"/>
    <s v="General Management"/>
    <s v="c5"/>
    <n v="16236"/>
  </r>
  <r>
    <n v="269231"/>
    <d v="2014-05-09T12:28:30"/>
    <x v="1"/>
    <x v="1"/>
    <s v="General Management"/>
    <s v="i5"/>
    <n v="67557"/>
  </r>
  <r>
    <n v="45301"/>
    <d v="2014-05-09T12:30:25"/>
    <x v="1"/>
    <x v="1"/>
    <s v="General Management"/>
    <s v="i5"/>
    <n v="74863"/>
  </r>
  <r>
    <n v="455073"/>
    <d v="2014-05-09T13:53:33"/>
    <x v="0"/>
    <x v="1"/>
    <s v="Service Department"/>
    <s v="i4"/>
    <n v="60370"/>
  </r>
  <r>
    <n v="499649"/>
    <d v="2014-05-09T17:27:55"/>
    <x v="1"/>
    <x v="1"/>
    <s v="Operations Department"/>
    <s v="i4"/>
    <n v="33331"/>
  </r>
  <r>
    <n v="611809"/>
    <d v="2014-05-09T17:31:34"/>
    <x v="0"/>
    <x v="1"/>
    <s v="Operations Department"/>
    <s v="i4"/>
    <n v="28473"/>
  </r>
  <r>
    <n v="475118"/>
    <d v="2014-05-09T14:10:50"/>
    <x v="1"/>
    <x v="1"/>
    <s v="Operations Department"/>
    <s v="i4"/>
    <n v="6911"/>
  </r>
  <r>
    <n v="556899"/>
    <d v="2014-05-09T14:11:55"/>
    <x v="1"/>
    <x v="1"/>
    <s v="Operations Department"/>
    <s v="i4"/>
    <n v="9397"/>
  </r>
  <r>
    <n v="879830"/>
    <d v="2014-05-10T20:03:37"/>
    <x v="1"/>
    <x v="0"/>
    <s v="Sales Department"/>
    <s v="i4"/>
    <n v="25582"/>
  </r>
  <r>
    <n v="773816"/>
    <d v="2014-05-10T20:09:58"/>
    <x v="1"/>
    <x v="1"/>
    <s v="Sales Department"/>
    <s v="i4"/>
    <n v="31548"/>
  </r>
  <r>
    <n v="316208"/>
    <d v="2014-05-10T17:30:13"/>
    <x v="1"/>
    <x v="0"/>
    <s v="Service Department"/>
    <s v="i5"/>
    <n v="19218"/>
  </r>
  <r>
    <n v="244695"/>
    <d v="2014-05-10T03:16:36"/>
    <x v="1"/>
    <x v="0"/>
    <s v="Service Department"/>
    <s v="i4"/>
    <n v="20095"/>
  </r>
  <r>
    <n v="458216"/>
    <d v="2014-05-12T08:27:51"/>
    <x v="0"/>
    <x v="1"/>
    <s v="Operations Department"/>
    <s v="i6"/>
    <n v="67976"/>
  </r>
  <r>
    <n v="702304"/>
    <d v="2014-05-12T08:24:49"/>
    <x v="1"/>
    <x v="3"/>
    <s v="Operations Department"/>
    <s v="i6"/>
    <n v="45539"/>
  </r>
  <r>
    <n v="788145"/>
    <d v="2014-05-12T18:26:09"/>
    <x v="1"/>
    <x v="0"/>
    <s v="Service Department"/>
    <s v="c5"/>
    <n v="80465"/>
  </r>
  <r>
    <n v="841217"/>
    <d v="2014-05-12T18:26:55"/>
    <x v="1"/>
    <x v="0"/>
    <s v="Service Department"/>
    <s v="c5"/>
    <n v="85634"/>
  </r>
  <r>
    <n v="599654"/>
    <d v="2014-05-13T18:40:25"/>
    <x v="1"/>
    <x v="0"/>
    <s v="Marketing Department"/>
    <s v="i1"/>
    <n v="97081"/>
  </r>
  <r>
    <n v="272804"/>
    <d v="2014-05-13T18:41:26"/>
    <x v="0"/>
    <x v="0"/>
    <s v="Marketing Department"/>
    <s v="i1"/>
    <n v="28445"/>
  </r>
  <r>
    <n v="114169"/>
    <d v="2014-05-13T18:41:55"/>
    <x v="0"/>
    <x v="1"/>
    <s v="Marketing Department"/>
    <s v="i1"/>
    <n v="42946"/>
  </r>
  <r>
    <n v="644226"/>
    <d v="2014-05-13T18:42:38"/>
    <x v="1"/>
    <x v="1"/>
    <s v="Marketing Department"/>
    <s v="i1"/>
    <n v="73532"/>
  </r>
  <r>
    <n v="576340"/>
    <d v="2014-05-13T09:18:14"/>
    <x v="0"/>
    <x v="1"/>
    <s v="Operations Department"/>
    <s v="i7"/>
    <n v="55469"/>
  </r>
  <r>
    <n v="368184"/>
    <d v="2014-05-13T09:18:42"/>
    <x v="1"/>
    <x v="1"/>
    <s v="Operations Department"/>
    <s v="i7"/>
    <n v="19130"/>
  </r>
  <r>
    <n v="305032"/>
    <d v="2014-05-13T09:19:09"/>
    <x v="0"/>
    <x v="1"/>
    <s v="Operations Department"/>
    <s v="i7"/>
    <n v="90807"/>
  </r>
  <r>
    <n v="814453"/>
    <d v="2014-05-13T09:19:44"/>
    <x v="0"/>
    <x v="3"/>
    <s v="Operations Department"/>
    <s v="i7"/>
    <n v="68515"/>
  </r>
  <r>
    <n v="658727"/>
    <d v="2014-05-13T17:44:46"/>
    <x v="1"/>
    <x v="1"/>
    <s v="Operations Department"/>
    <s v="c5"/>
    <n v="41577"/>
  </r>
  <r>
    <n v="244207"/>
    <d v="2014-05-13T17:46:35"/>
    <x v="1"/>
    <x v="1"/>
    <s v="Operations Department"/>
    <s v="c5"/>
    <n v="9681"/>
  </r>
  <r>
    <n v="26472"/>
    <d v="2014-05-13T19:57:31"/>
    <x v="0"/>
    <x v="0"/>
    <s v="Purchase Department"/>
    <s v="i6"/>
    <n v="43261"/>
  </r>
  <r>
    <n v="468867"/>
    <d v="2014-05-13T18:56:36"/>
    <x v="1"/>
    <x v="1"/>
    <s v="General Management"/>
    <s v="c5"/>
    <n v="23446"/>
  </r>
  <r>
    <n v="495899"/>
    <d v="2014-05-13T18:56:59"/>
    <x v="1"/>
    <x v="1"/>
    <s v="General Management"/>
    <s v="c5"/>
    <n v="17748"/>
  </r>
  <r>
    <n v="217101"/>
    <d v="2014-05-13T11:00:58"/>
    <x v="1"/>
    <x v="1"/>
    <s v="Operations Department"/>
    <s v="i4"/>
    <n v="19261"/>
  </r>
  <r>
    <n v="521234"/>
    <d v="2014-05-13T11:03:55"/>
    <x v="0"/>
    <x v="3"/>
    <s v="Operations Department"/>
    <s v="i4"/>
    <n v="44582"/>
  </r>
  <r>
    <n v="377976"/>
    <d v="2014-05-21T14:41:18"/>
    <x v="1"/>
    <x v="1"/>
    <s v="Operations Department"/>
    <s v="i4"/>
    <n v="19035"/>
  </r>
  <r>
    <n v="796234"/>
    <d v="2014-05-14T13:28:50"/>
    <x v="1"/>
    <x v="0"/>
    <s v="Service Department"/>
    <s v="c8"/>
    <n v="55777"/>
  </r>
  <r>
    <n v="736087"/>
    <d v="2014-05-14T13:30:55"/>
    <x v="1"/>
    <x v="0"/>
    <s v="Service Department"/>
    <s v="c8"/>
    <n v="91475"/>
  </r>
  <r>
    <n v="17030"/>
    <d v="2014-05-14T13:32:23"/>
    <x v="1"/>
    <x v="1"/>
    <s v="Service Department"/>
    <s v="c8"/>
    <n v="21244"/>
  </r>
  <r>
    <n v="677063"/>
    <d v="2014-05-14T18:07:07"/>
    <x v="1"/>
    <x v="0"/>
    <s v="Marketing Department"/>
    <s v="c5"/>
    <n v="6564"/>
  </r>
  <r>
    <n v="656629"/>
    <d v="2014-05-14T15:03:09"/>
    <x v="1"/>
    <x v="1"/>
    <s v="Finance Department"/>
    <s v="i4"/>
    <n v="79762"/>
  </r>
  <r>
    <n v="831439"/>
    <d v="2014-05-14T15:06:10"/>
    <x v="1"/>
    <x v="1"/>
    <s v="Finance Department"/>
    <s v="i4"/>
    <n v="69765"/>
  </r>
  <r>
    <n v="243961"/>
    <d v="2014-05-14T15:50:17"/>
    <x v="1"/>
    <x v="0"/>
    <s v="Purchase Department"/>
    <s v="c5"/>
    <n v="30809"/>
  </r>
  <r>
    <n v="385418"/>
    <d v="2014-05-16T11:58:59"/>
    <x v="1"/>
    <x v="3"/>
    <s v="Service Department"/>
    <s v="b9"/>
    <n v="3527"/>
  </r>
  <r>
    <n v="956145"/>
    <d v="2014-05-15T08:27:02"/>
    <x v="1"/>
    <x v="0"/>
    <s v="Sales Department"/>
    <s v="c5"/>
    <n v="78988"/>
  </r>
  <r>
    <n v="730676"/>
    <d v="2014-05-15T08:27:23"/>
    <x v="1"/>
    <x v="0"/>
    <s v="Sales Department"/>
    <s v="c5"/>
    <n v="34674"/>
  </r>
  <r>
    <n v="255026"/>
    <d v="2014-05-15T08:27:50"/>
    <x v="1"/>
    <x v="0"/>
    <s v="Sales Department"/>
    <s v="c5"/>
    <n v="56938"/>
  </r>
  <r>
    <n v="404918"/>
    <d v="2014-05-15T08:27:50"/>
    <x v="1"/>
    <x v="0"/>
    <s v="Sales Department"/>
    <s v="c5"/>
    <n v="21848"/>
  </r>
  <r>
    <n v="809992"/>
    <d v="2014-05-15T16:17:08"/>
    <x v="1"/>
    <x v="0"/>
    <s v="Marketing Department"/>
    <s v="c5"/>
    <n v="55595"/>
  </r>
  <r>
    <n v="361096"/>
    <d v="2014-05-15T09:56:35"/>
    <x v="1"/>
    <x v="0"/>
    <s v="Service Department"/>
    <s v="c-10"/>
    <n v="9390"/>
  </r>
  <r>
    <n v="691216"/>
    <d v="2014-05-15T09:56:56"/>
    <x v="1"/>
    <x v="0"/>
    <s v="Service Department"/>
    <s v="c-10"/>
    <n v="67066"/>
  </r>
  <r>
    <n v="567661"/>
    <d v="2014-05-15T09:57:25"/>
    <x v="1"/>
    <x v="0"/>
    <s v="Service Department"/>
    <s v="c-10"/>
    <n v="8723"/>
  </r>
  <r>
    <n v="382645"/>
    <d v="2014-05-15T09:57:46"/>
    <x v="0"/>
    <x v="0"/>
    <s v="Service Department"/>
    <s v="c-10"/>
    <n v="65587"/>
  </r>
  <r>
    <n v="767003"/>
    <d v="2014-05-15T10:01:07"/>
    <x v="0"/>
    <x v="0"/>
    <s v="Service Department"/>
    <s v="c-10"/>
    <n v="73396"/>
  </r>
  <r>
    <n v="412827"/>
    <d v="2014-05-15T15:57:38"/>
    <x v="1"/>
    <x v="0"/>
    <s v="Service Department"/>
    <s v="c-10"/>
    <n v="76789"/>
  </r>
  <r>
    <n v="912261"/>
    <d v="2014-05-15T13:48:40"/>
    <x v="1"/>
    <x v="0"/>
    <s v="Sales Department"/>
    <s v="i5"/>
    <n v="59625"/>
  </r>
  <r>
    <n v="881891"/>
    <d v="2014-05-15T13:51:18"/>
    <x v="0"/>
    <x v="1"/>
    <s v="Sales Department"/>
    <s v="i5"/>
    <n v="41895"/>
  </r>
  <r>
    <n v="574621"/>
    <d v="2014-05-15T11:29:17"/>
    <x v="1"/>
    <x v="1"/>
    <s v="Operations Department"/>
    <s v="i7"/>
    <n v="31546"/>
  </r>
  <r>
    <n v="105729"/>
    <d v="2014-05-15T16:13:25"/>
    <x v="1"/>
    <x v="0"/>
    <s v="Service Department"/>
    <s v="c-10"/>
    <n v="80817"/>
  </r>
  <r>
    <n v="961551"/>
    <d v="2014-05-15T20:41:30"/>
    <x v="1"/>
    <x v="0"/>
    <s v="Operations Department"/>
    <s v="i6"/>
    <n v="31050"/>
  </r>
  <r>
    <n v="824221"/>
    <d v="2014-05-16T09:55:11"/>
    <x v="0"/>
    <x v="0"/>
    <s v="Service Department"/>
    <s v="i4"/>
    <n v="17815"/>
  </r>
  <r>
    <n v="966786"/>
    <d v="2014-05-16T09:55:45"/>
    <x v="0"/>
    <x v="1"/>
    <s v="Service Department"/>
    <s v="i4"/>
    <n v="13718"/>
  </r>
  <r>
    <n v="19370"/>
    <d v="2014-05-16T09:57:39"/>
    <x v="1"/>
    <x v="1"/>
    <s v="Service Department"/>
    <s v="i4"/>
    <n v="62082"/>
  </r>
  <r>
    <n v="462721"/>
    <d v="2014-05-16T16:49:41"/>
    <x v="1"/>
    <x v="0"/>
    <s v="Operations Department"/>
    <s v="i4"/>
    <n v="26530"/>
  </r>
  <r>
    <n v="381072"/>
    <d v="2014-05-16T16:50:31"/>
    <x v="0"/>
    <x v="0"/>
    <s v="Operations Department"/>
    <s v="i4"/>
    <n v="67685"/>
  </r>
  <r>
    <n v="664109"/>
    <d v="2014-05-16T16:54:04"/>
    <x v="0"/>
    <x v="0"/>
    <s v="Operations Department"/>
    <s v="i4"/>
    <n v="42782"/>
  </r>
  <r>
    <n v="505365"/>
    <d v="2014-05-16T18:06:25"/>
    <x v="0"/>
    <x v="3"/>
    <s v="Human Resource Department"/>
    <s v="i5"/>
    <n v="79702"/>
  </r>
  <r>
    <n v="132154"/>
    <d v="2014-05-16T18:07:54"/>
    <x v="1"/>
    <x v="3"/>
    <s v="Human Resource Department"/>
    <s v="i5"/>
    <n v="82599"/>
  </r>
  <r>
    <n v="482656"/>
    <d v="2014-05-29T09:19:45"/>
    <x v="0"/>
    <x v="1"/>
    <s v="Production Department"/>
    <s v="i7"/>
    <n v="97814"/>
  </r>
  <r>
    <n v="735179"/>
    <d v="2014-05-29T09:20:09"/>
    <x v="1"/>
    <x v="0"/>
    <s v="Production Department"/>
    <s v="i7"/>
    <n v="25931"/>
  </r>
  <r>
    <n v="813519"/>
    <d v="2014-05-29T09:19:09"/>
    <x v="1"/>
    <x v="3"/>
    <s v="Production Department"/>
    <s v="i7"/>
    <n v="83585"/>
  </r>
  <r>
    <n v="225116"/>
    <d v="2014-05-16T17:41:09"/>
    <x v="0"/>
    <x v="0"/>
    <s v="Operations Department"/>
    <s v="i1"/>
    <n v="25711"/>
  </r>
  <r>
    <n v="830139"/>
    <d v="2014-05-19T00:05:00"/>
    <x v="1"/>
    <x v="3"/>
    <s v="Operations Department"/>
    <s v="i4"/>
    <n v="2103"/>
  </r>
  <r>
    <n v="45162"/>
    <d v="2014-05-19T00:05:18"/>
    <x v="0"/>
    <x v="3"/>
    <s v="Operations Department"/>
    <s v="i4"/>
    <n v="1212"/>
  </r>
  <r>
    <n v="883717"/>
    <d v="2014-05-18T16:21:39"/>
    <x v="1"/>
    <x v="0"/>
    <s v="Operations Department"/>
    <s v="i4"/>
    <n v="3947"/>
  </r>
  <r>
    <n v="583818"/>
    <d v="2014-05-18T17:49:55"/>
    <x v="1"/>
    <x v="0"/>
    <s v="Service Department"/>
    <s v="i7"/>
    <n v="95633"/>
  </r>
  <r>
    <n v="192500"/>
    <d v="2014-05-18T17:53:19"/>
    <x v="1"/>
    <x v="0"/>
    <s v="Operations Department"/>
    <s v="i6"/>
    <n v="78192"/>
  </r>
  <r>
    <n v="641336"/>
    <d v="2014-05-18T17:53:59"/>
    <x v="0"/>
    <x v="1"/>
    <s v="Operations Department"/>
    <s v="i6"/>
    <n v="22267"/>
  </r>
  <r>
    <n v="466709"/>
    <d v="2014-05-19T13:22:10"/>
    <x v="0"/>
    <x v="1"/>
    <s v="Production Department"/>
    <s v="i7"/>
    <n v="49631"/>
  </r>
  <r>
    <n v="318812"/>
    <d v="2014-05-19T12:58:34"/>
    <x v="0"/>
    <x v="1"/>
    <s v="Sales Department"/>
    <s v="c5"/>
    <n v="84858"/>
  </r>
  <r>
    <n v="303466"/>
    <d v="2014-05-19T13:17:24"/>
    <x v="1"/>
    <x v="0"/>
    <s v="Production Department"/>
    <s v="c-10"/>
    <n v="81257"/>
  </r>
  <r>
    <n v="549934"/>
    <d v="2014-05-19T13:18:27"/>
    <x v="1"/>
    <x v="0"/>
    <s v="Production Department"/>
    <s v="c-10"/>
    <n v="59735"/>
  </r>
  <r>
    <n v="40385"/>
    <d v="2014-05-19T14:28:13"/>
    <x v="0"/>
    <x v="0"/>
    <s v="Operations Department"/>
    <s v="i4"/>
    <n v="1986"/>
  </r>
  <r>
    <n v="730191"/>
    <d v="2014-05-19T15:25:54"/>
    <x v="1"/>
    <x v="1"/>
    <s v="General Management"/>
    <s v="i5"/>
    <n v="13753"/>
  </r>
  <r>
    <n v="151361"/>
    <d v="2014-05-20T18:56:37"/>
    <x v="1"/>
    <x v="1"/>
    <s v="Service Department"/>
    <s v="c8"/>
    <n v="87397"/>
  </r>
  <r>
    <n v="299540"/>
    <d v="2014-05-20T17:03:09"/>
    <x v="1"/>
    <x v="1"/>
    <s v="General Management"/>
    <s v="c-10"/>
    <n v="98404"/>
  </r>
  <r>
    <n v="66952"/>
    <d v="2014-05-20T17:04:49"/>
    <x v="1"/>
    <x v="0"/>
    <s v="General Management"/>
    <s v="c-10"/>
    <n v="58443"/>
  </r>
  <r>
    <n v="372707"/>
    <d v="2014-05-20T17:05:24"/>
    <x v="1"/>
    <x v="1"/>
    <s v="General Management"/>
    <s v="c-10"/>
    <n v="92123"/>
  </r>
  <r>
    <n v="703540"/>
    <d v="2014-05-20T17:06:56"/>
    <x v="0"/>
    <x v="1"/>
    <s v="General Management"/>
    <s v="c-10"/>
    <n v="77027"/>
  </r>
  <r>
    <n v="838911"/>
    <d v="2014-05-20T17:03:11"/>
    <x v="0"/>
    <x v="0"/>
    <s v="General Management"/>
    <s v="c-10"/>
    <n v="98822"/>
  </r>
  <r>
    <n v="51314"/>
    <d v="2014-05-20T17:05:10"/>
    <x v="0"/>
    <x v="1"/>
    <s v="General Management"/>
    <s v="c-10"/>
    <n v="18661"/>
  </r>
  <r>
    <n v="716333"/>
    <d v="2014-05-20T17:03:11"/>
    <x v="0"/>
    <x v="3"/>
    <s v="General Management"/>
    <s v="c-10"/>
    <n v="71461"/>
  </r>
  <r>
    <n v="350612"/>
    <d v="2014-05-20T19:45:11"/>
    <x v="0"/>
    <x v="0"/>
    <s v="Service Department"/>
    <s v="b9"/>
    <n v="56549"/>
  </r>
  <r>
    <n v="101674"/>
    <d v="2014-05-20T09:49:11"/>
    <x v="1"/>
    <x v="0"/>
    <s v="Production Department"/>
    <s v="c5"/>
    <n v="78365"/>
  </r>
  <r>
    <n v="542532"/>
    <d v="2014-05-20T09:51:20"/>
    <x v="1"/>
    <x v="1"/>
    <s v="Production Department"/>
    <s v="c5"/>
    <n v="43729"/>
  </r>
  <r>
    <n v="626271"/>
    <d v="2014-05-20T09:49:40"/>
    <x v="1"/>
    <x v="3"/>
    <s v="Production Department"/>
    <s v="c5"/>
    <n v="84745"/>
  </r>
  <r>
    <n v="272182"/>
    <d v="2014-05-20T12:28:42"/>
    <x v="0"/>
    <x v="1"/>
    <s v="Service Department"/>
    <s v="i6"/>
    <n v="56534"/>
  </r>
  <r>
    <n v="942393"/>
    <d v="2014-05-20T16:02:33"/>
    <x v="1"/>
    <x v="0"/>
    <s v="Purchase Department"/>
    <s v="i4"/>
    <n v="71981"/>
  </r>
  <r>
    <n v="118533"/>
    <d v="2014-05-20T16:05:51"/>
    <x v="0"/>
    <x v="0"/>
    <s v="Purchase Department"/>
    <s v="i4"/>
    <n v="68969"/>
  </r>
  <r>
    <n v="646468"/>
    <d v="2014-05-21T08:56:45"/>
    <x v="1"/>
    <x v="0"/>
    <s v="Service Department"/>
    <s v="i4"/>
    <n v="47396"/>
  </r>
  <r>
    <n v="29796"/>
    <d v="2014-05-21T08:57:03"/>
    <x v="1"/>
    <x v="0"/>
    <s v="Service Department"/>
    <s v="i4"/>
    <n v="31993"/>
  </r>
  <r>
    <n v="484007"/>
    <d v="2014-05-21T08:59:25"/>
    <x v="1"/>
    <x v="0"/>
    <s v="Service Department"/>
    <s v="i4"/>
    <n v="38842"/>
  </r>
  <r>
    <n v="485806"/>
    <d v="2014-05-21T08:58:30"/>
    <x v="1"/>
    <x v="1"/>
    <s v="Service Department"/>
    <s v="i4"/>
    <n v="98316"/>
  </r>
  <r>
    <n v="34378"/>
    <d v="2014-05-21T14:21:33"/>
    <x v="1"/>
    <x v="1"/>
    <s v="Service Department"/>
    <s v="i7"/>
    <n v="80894"/>
  </r>
  <r>
    <n v="745574"/>
    <d v="2014-05-21T14:21:59"/>
    <x v="1"/>
    <x v="0"/>
    <s v="Service Department"/>
    <s v="i7"/>
    <n v="84147"/>
  </r>
  <r>
    <n v="508134"/>
    <d v="2014-05-21T14:24:35"/>
    <x v="1"/>
    <x v="0"/>
    <s v="Service Department"/>
    <s v="i7"/>
    <n v="65393"/>
  </r>
  <r>
    <n v="826902"/>
    <d v="2014-05-21T12:35:53"/>
    <x v="1"/>
    <x v="1"/>
    <s v="Finance Department"/>
    <s v="c-10"/>
    <n v="23823"/>
  </r>
  <r>
    <n v="25028"/>
    <d v="2014-05-21T18:45:15"/>
    <x v="1"/>
    <x v="0"/>
    <s v="Service Department"/>
    <s v="c5"/>
    <n v="35787"/>
  </r>
  <r>
    <n v="891404"/>
    <d v="2014-05-21T18:03:16"/>
    <x v="1"/>
    <x v="0"/>
    <s v="Service Department"/>
    <s v="i4"/>
    <n v="51426"/>
  </r>
  <r>
    <n v="456232"/>
    <d v="2014-05-21T17:35:24"/>
    <x v="1"/>
    <x v="0"/>
    <s v="Service Department"/>
    <s v="i4"/>
    <n v="23558"/>
  </r>
  <r>
    <n v="488788"/>
    <d v="2014-05-21T15:06:27"/>
    <x v="1"/>
    <x v="0"/>
    <s v="Sales Department"/>
    <s v="c5"/>
    <n v="65543"/>
  </r>
  <r>
    <n v="757514"/>
    <d v="2014-05-21T04:02:02"/>
    <x v="0"/>
    <x v="1"/>
    <s v="Operations Department"/>
    <s v="c5"/>
    <n v="76575"/>
  </r>
  <r>
    <n v="337880"/>
    <d v="2014-05-21T04:03:10"/>
    <x v="0"/>
    <x v="0"/>
    <s v="Operations Department"/>
    <s v="c5"/>
    <n v="50520"/>
  </r>
  <r>
    <n v="806305"/>
    <d v="2014-05-21T12:46:38"/>
    <x v="0"/>
    <x v="0"/>
    <s v="Operations Department"/>
    <s v="i7"/>
    <n v="97253"/>
  </r>
  <r>
    <n v="304630"/>
    <d v="2014-05-21T16:05:23"/>
    <x v="1"/>
    <x v="0"/>
    <s v="Service Department"/>
    <s v="c8"/>
    <n v="2686"/>
  </r>
  <r>
    <n v="382693"/>
    <d v="2014-05-21T16:06:19"/>
    <x v="1"/>
    <x v="1"/>
    <s v="Service Department"/>
    <s v="c8"/>
    <n v="87084"/>
  </r>
  <r>
    <n v="150277"/>
    <d v="2014-05-22T22:18:49"/>
    <x v="1"/>
    <x v="0"/>
    <s v="Sales Department"/>
    <s v="c-10"/>
    <n v="91928"/>
  </r>
  <r>
    <n v="827372"/>
    <d v="2014-05-22T09:09:09"/>
    <x v="1"/>
    <x v="0"/>
    <s v="Service Department"/>
    <s v="i7"/>
    <n v="28224"/>
  </r>
  <r>
    <n v="761496"/>
    <d v="2014-05-22T11:51:08"/>
    <x v="1"/>
    <x v="1"/>
    <s v="Finance Department"/>
    <s v="i4"/>
    <n v="11052"/>
  </r>
  <r>
    <n v="321721"/>
    <d v="2014-05-22T14:01:21"/>
    <x v="0"/>
    <x v="1"/>
    <s v="Production Department"/>
    <s v="i7"/>
    <n v="86922"/>
  </r>
  <r>
    <n v="406013"/>
    <d v="2014-05-22T14:03:01"/>
    <x v="1"/>
    <x v="0"/>
    <s v="Production Department"/>
    <s v="i7"/>
    <n v="39389"/>
  </r>
  <r>
    <n v="515475"/>
    <d v="2014-05-22T18:09:06"/>
    <x v="1"/>
    <x v="0"/>
    <s v="Sales Department"/>
    <s v="i5"/>
    <n v="79905"/>
  </r>
  <r>
    <n v="29574"/>
    <d v="2014-05-22T18:10:10"/>
    <x v="1"/>
    <x v="1"/>
    <s v="Sales Department"/>
    <s v="i5"/>
    <n v="45265"/>
  </r>
  <r>
    <n v="797115"/>
    <d v="2014-05-22T18:15:36"/>
    <x v="0"/>
    <x v="0"/>
    <s v="Sales Department"/>
    <s v="i5"/>
    <n v="21768"/>
  </r>
  <r>
    <n v="183456"/>
    <d v="2014-05-22T23:57:40"/>
    <x v="1"/>
    <x v="0"/>
    <s v="Service Department"/>
    <s v="i4"/>
    <n v="68579"/>
  </r>
  <r>
    <n v="812987"/>
    <d v="2014-05-22T09:12:27"/>
    <x v="0"/>
    <x v="1"/>
    <s v="Purchase Department"/>
    <s v="i7"/>
    <n v="82746"/>
  </r>
  <r>
    <n v="463120"/>
    <d v="2014-05-22T09:14:06"/>
    <x v="0"/>
    <x v="1"/>
    <s v="Purchase Department"/>
    <s v="i7"/>
    <n v="87381"/>
  </r>
  <r>
    <n v="461901"/>
    <d v="2014-05-30T19:43:03"/>
    <x v="0"/>
    <x v="1"/>
    <s v="Purchase Department"/>
    <s v="i7"/>
    <n v="17864"/>
  </r>
  <r>
    <n v="256912"/>
    <d v="2014-05-22T16:46:42"/>
    <x v="0"/>
    <x v="0"/>
    <s v="Operations Department"/>
    <s v="i5"/>
    <n v="95863"/>
  </r>
  <r>
    <n v="524606"/>
    <d v="2014-05-22T16:49:40"/>
    <x v="1"/>
    <x v="0"/>
    <s v="Operations Department"/>
    <s v="i5"/>
    <n v="29743"/>
  </r>
  <r>
    <n v="206017"/>
    <d v="2014-05-22T10:30:11"/>
    <x v="1"/>
    <x v="0"/>
    <s v="Service Department"/>
    <s v="i4"/>
    <n v="48490"/>
  </r>
  <r>
    <n v="855219"/>
    <d v="2014-05-23T16:24:16"/>
    <x v="1"/>
    <x v="0"/>
    <s v="Service Department"/>
    <s v="c8"/>
    <n v="96918"/>
  </r>
  <r>
    <n v="556830"/>
    <d v="2014-05-23T16:25:18"/>
    <x v="0"/>
    <x v="1"/>
    <s v="Service Department"/>
    <s v="c8"/>
    <n v="8812"/>
  </r>
  <r>
    <n v="725295"/>
    <d v="2014-05-27T16:26:26"/>
    <x v="1"/>
    <x v="0"/>
    <s v="Operations Department"/>
    <s v="c-10"/>
    <n v="45985"/>
  </r>
  <r>
    <n v="278581"/>
    <d v="2014-05-26T09:42:02"/>
    <x v="0"/>
    <x v="0"/>
    <s v="Operations Department"/>
    <s v="b9"/>
    <n v="15137"/>
  </r>
  <r>
    <n v="328190"/>
    <d v="2014-05-26T14:51:58"/>
    <x v="1"/>
    <x v="0"/>
    <s v="Purchase Department"/>
    <s v="c-10"/>
    <n v="58037"/>
  </r>
  <r>
    <n v="634463"/>
    <d v="2014-05-26T13:24:12"/>
    <x v="1"/>
    <x v="0"/>
    <s v="Marketing Department"/>
    <s v="i7"/>
    <n v="21913"/>
  </r>
  <r>
    <n v="721691"/>
    <d v="2014-05-26T01:43:47"/>
    <x v="1"/>
    <x v="1"/>
    <s v="Finance Department"/>
    <s v="c8"/>
    <n v="48957"/>
  </r>
  <r>
    <n v="872878"/>
    <d v="2014-05-26T15:07:23"/>
    <x v="1"/>
    <x v="0"/>
    <s v="Production Department"/>
    <s v="i5"/>
    <n v="22549"/>
  </r>
  <r>
    <n v="910501"/>
    <d v="2014-05-26T15:08:16"/>
    <x v="1"/>
    <x v="0"/>
    <s v="Production Department"/>
    <s v="i5"/>
    <n v="13490"/>
  </r>
  <r>
    <n v="437082"/>
    <d v="2014-05-26T03:02:29"/>
    <x v="1"/>
    <x v="0"/>
    <s v="Operations Department"/>
    <s v="i4"/>
    <n v="88483"/>
  </r>
  <r>
    <n v="693950"/>
    <d v="2014-05-26T13:44:02"/>
    <x v="1"/>
    <x v="0"/>
    <s v="Service Department"/>
    <s v="c8"/>
    <n v="20489"/>
  </r>
  <r>
    <n v="213968"/>
    <d v="2014-05-26T14:43:49"/>
    <x v="1"/>
    <x v="0"/>
    <s v="Operations Department"/>
    <s v="i4"/>
    <n v="33603"/>
  </r>
  <r>
    <n v="207860"/>
    <d v="2014-05-26T14:45:15"/>
    <x v="0"/>
    <x v="0"/>
    <s v="Operations Department"/>
    <s v="i4"/>
    <n v="9864"/>
  </r>
  <r>
    <n v="968918"/>
    <d v="2014-05-27T09:55:48"/>
    <x v="1"/>
    <x v="0"/>
    <s v="Operations Department"/>
    <s v="i6"/>
    <n v="86860"/>
  </r>
  <r>
    <n v="970445"/>
    <d v="2014-05-27T09:56:49"/>
    <x v="0"/>
    <x v="0"/>
    <s v="Operations Department"/>
    <s v="i6"/>
    <n v="6974"/>
  </r>
  <r>
    <n v="200462"/>
    <d v="2014-05-27T09:57:19"/>
    <x v="0"/>
    <x v="0"/>
    <s v="Operations Department"/>
    <s v="i6"/>
    <n v="42285"/>
  </r>
  <r>
    <n v="417540"/>
    <d v="2014-05-27T19:43:14"/>
    <x v="1"/>
    <x v="0"/>
    <s v="Marketing Department"/>
    <s v="c-10"/>
    <n v="2121"/>
  </r>
  <r>
    <n v="180642"/>
    <d v="2014-05-27T19:44:36"/>
    <x v="1"/>
    <x v="0"/>
    <s v="Marketing Department"/>
    <s v="c-10"/>
    <n v="69642"/>
  </r>
  <r>
    <n v="231975"/>
    <d v="2014-05-27T14:14:28"/>
    <x v="1"/>
    <x v="1"/>
    <s v="Operations Department"/>
    <s v="i4"/>
    <n v="31465"/>
  </r>
  <r>
    <n v="905452"/>
    <d v="2014-05-27T14:17:55"/>
    <x v="0"/>
    <x v="1"/>
    <s v="Operations Department"/>
    <s v="i4"/>
    <n v="55812"/>
  </r>
  <r>
    <n v="550693"/>
    <d v="2014-05-27T14:18:29"/>
    <x v="1"/>
    <x v="0"/>
    <s v="Operations Department"/>
    <s v="i4"/>
    <n v="79788"/>
  </r>
  <r>
    <n v="495892"/>
    <d v="2014-05-27T14:15:01"/>
    <x v="0"/>
    <x v="3"/>
    <s v="Operations Department"/>
    <s v="i4"/>
    <n v="39922"/>
  </r>
  <r>
    <n v="359390"/>
    <d v="2014-05-27T17:17:54"/>
    <x v="1"/>
    <x v="0"/>
    <s v="Operations Department"/>
    <s v="i7"/>
    <n v="87516"/>
  </r>
  <r>
    <n v="167998"/>
    <d v="2014-05-27T17:18:16"/>
    <x v="0"/>
    <x v="1"/>
    <s v="Operations Department"/>
    <s v="i7"/>
    <n v="49768"/>
  </r>
  <r>
    <n v="456321"/>
    <d v="2014-05-27T17:20:21"/>
    <x v="1"/>
    <x v="0"/>
    <s v="Operations Department"/>
    <s v="i7"/>
    <n v="18830"/>
  </r>
  <r>
    <n v="481220"/>
    <d v="2014-05-27T10:58:34"/>
    <x v="1"/>
    <x v="0"/>
    <s v="Service Department"/>
    <s v="i7"/>
    <n v="58968"/>
  </r>
  <r>
    <n v="387131"/>
    <d v="2014-05-27T10:59:07"/>
    <x v="1"/>
    <x v="0"/>
    <s v="Service Department"/>
    <s v="i7"/>
    <n v="95697"/>
  </r>
  <r>
    <n v="723507"/>
    <d v="2014-05-27T12:26:55"/>
    <x v="1"/>
    <x v="1"/>
    <s v="General Management"/>
    <s v="c5"/>
    <n v="55511"/>
  </r>
  <r>
    <n v="874807"/>
    <d v="2014-05-27T12:27:33"/>
    <x v="1"/>
    <x v="1"/>
    <s v="General Management"/>
    <s v="c5"/>
    <n v="81603"/>
  </r>
  <r>
    <n v="501620"/>
    <d v="2014-05-27T12:28:11"/>
    <x v="1"/>
    <x v="1"/>
    <s v="General Management"/>
    <s v="c5"/>
    <n v="58559"/>
  </r>
  <r>
    <n v="109266"/>
    <d v="2014-05-27T18:17:41"/>
    <x v="0"/>
    <x v="1"/>
    <s v="Finance Department"/>
    <s v="i7"/>
    <n v="68952"/>
  </r>
  <r>
    <n v="516967"/>
    <d v="2014-05-27T18:17:32"/>
    <x v="0"/>
    <x v="3"/>
    <s v="Finance Department"/>
    <s v="i7"/>
    <n v="48308"/>
  </r>
  <r>
    <n v="265784"/>
    <d v="2014-05-28T12:02:49"/>
    <x v="1"/>
    <x v="1"/>
    <s v="Finance Department"/>
    <s v="i5"/>
    <n v="59628"/>
  </r>
  <r>
    <n v="216582"/>
    <d v="2014-05-28T08:19:51"/>
    <x v="0"/>
    <x v="0"/>
    <s v="Operations Department"/>
    <s v="i4"/>
    <n v="36542"/>
  </r>
  <r>
    <n v="846310"/>
    <d v="2014-05-28T08:20:19"/>
    <x v="0"/>
    <x v="1"/>
    <s v="Operations Department"/>
    <s v="i4"/>
    <n v="74691"/>
  </r>
  <r>
    <n v="13742"/>
    <d v="2014-05-28T01:42:08"/>
    <x v="0"/>
    <x v="0"/>
    <s v="Production Department"/>
    <s v="c-10"/>
    <n v="40601"/>
  </r>
  <r>
    <n v="773059"/>
    <d v="2014-05-28T11:23:24"/>
    <x v="1"/>
    <x v="0"/>
    <s v="Operations Department"/>
    <s v="i4"/>
    <n v="25881"/>
  </r>
  <r>
    <n v="876247"/>
    <d v="2014-05-28T00:32:12"/>
    <x v="1"/>
    <x v="0"/>
    <s v="Operations Department"/>
    <s v="i7"/>
    <n v="25873"/>
  </r>
  <r>
    <n v="714683"/>
    <d v="2014-05-28T00:33:11"/>
    <x v="0"/>
    <x v="0"/>
    <s v="Operations Department"/>
    <s v="i7"/>
    <n v="33839"/>
  </r>
  <r>
    <n v="630224"/>
    <d v="2014-05-28T00:34:21"/>
    <x v="0"/>
    <x v="0"/>
    <s v="Operations Department"/>
    <s v="i7"/>
    <n v="29298"/>
  </r>
  <r>
    <n v="370968"/>
    <d v="2014-05-28T00:35:18"/>
    <x v="0"/>
    <x v="1"/>
    <s v="Operations Department"/>
    <s v="i7"/>
    <n v="16072"/>
  </r>
  <r>
    <n v="445539"/>
    <d v="2014-06-13T14:30:52"/>
    <x v="0"/>
    <x v="0"/>
    <s v="Operations Department"/>
    <s v="i7"/>
    <n v="52199"/>
  </r>
  <r>
    <n v="65835"/>
    <d v="2014-06-13T14:31:14"/>
    <x v="1"/>
    <x v="1"/>
    <s v="Operations Department"/>
    <s v="i7"/>
    <n v="30886"/>
  </r>
  <r>
    <n v="402829"/>
    <d v="2014-06-13T14:32:25"/>
    <x v="0"/>
    <x v="0"/>
    <s v="Operations Department"/>
    <s v="i7"/>
    <n v="22524"/>
  </r>
  <r>
    <n v="937743"/>
    <d v="2014-05-28T11:16:54"/>
    <x v="1"/>
    <x v="0"/>
    <s v="Marketing Department"/>
    <s v="c5"/>
    <n v="52971"/>
  </r>
  <r>
    <n v="865692"/>
    <d v="2014-05-28T10:40:28"/>
    <x v="1"/>
    <x v="0"/>
    <s v="Operations Department"/>
    <s v="c-10"/>
    <n v="77581"/>
  </r>
  <r>
    <n v="913308"/>
    <d v="2014-05-28T04:56:27"/>
    <x v="1"/>
    <x v="0"/>
    <s v="Production Department"/>
    <s v="i6"/>
    <n v="65249"/>
  </r>
  <r>
    <n v="753595"/>
    <d v="2014-06-01T22:23:30"/>
    <x v="0"/>
    <x v="0"/>
    <s v="Production Department"/>
    <s v="i6"/>
    <n v="15784"/>
  </r>
  <r>
    <n v="231901"/>
    <d v="2014-06-01T22:25:05"/>
    <x v="0"/>
    <x v="0"/>
    <s v="Production Department"/>
    <s v="i6"/>
    <n v="7691"/>
  </r>
  <r>
    <n v="439628"/>
    <d v="2014-05-29T15:47:26"/>
    <x v="1"/>
    <x v="0"/>
    <s v="Operations Department"/>
    <s v="i7"/>
    <n v="5510"/>
  </r>
  <r>
    <n v="67222"/>
    <d v="2014-05-29T18:46:08"/>
    <x v="0"/>
    <x v="0"/>
    <s v="Operations Department"/>
    <s v="c-10"/>
    <n v="72545"/>
  </r>
  <r>
    <n v="280350"/>
    <d v="2014-05-29T18:47:26"/>
    <x v="0"/>
    <x v="1"/>
    <s v="Operations Department"/>
    <s v="c-10"/>
    <n v="44767"/>
  </r>
  <r>
    <n v="587939"/>
    <d v="2014-05-29T12:15:38"/>
    <x v="1"/>
    <x v="0"/>
    <s v="Operations Department"/>
    <s v="i6"/>
    <n v="28753"/>
  </r>
  <r>
    <n v="493551"/>
    <d v="2014-05-29T12:17:02"/>
    <x v="0"/>
    <x v="0"/>
    <s v="Operations Department"/>
    <s v="i6"/>
    <n v="54524"/>
  </r>
  <r>
    <n v="792362"/>
    <d v="2014-05-29T06:44:05"/>
    <x v="0"/>
    <x v="0"/>
    <s v="Service Department"/>
    <s v="c5"/>
    <n v="95011"/>
  </r>
  <r>
    <n v="614502"/>
    <d v="2014-05-29T06:43:12"/>
    <x v="0"/>
    <x v="1"/>
    <s v="Service Department"/>
    <s v="c5"/>
    <n v="90897"/>
  </r>
  <r>
    <n v="363830"/>
    <d v="2014-05-29T08:54:12"/>
    <x v="1"/>
    <x v="0"/>
    <s v="Purchase Department"/>
    <s v="c5"/>
    <n v="41908"/>
  </r>
  <r>
    <n v="212493"/>
    <d v="2014-05-29T08:54:12"/>
    <x v="0"/>
    <x v="0"/>
    <s v="Purchase Department"/>
    <s v="c5"/>
    <n v="30114"/>
  </r>
  <r>
    <n v="524904"/>
    <d v="2014-05-29T08:56:36"/>
    <x v="1"/>
    <x v="1"/>
    <s v="Purchase Department"/>
    <s v="c5"/>
    <n v="66608"/>
  </r>
  <r>
    <n v="359609"/>
    <d v="2014-06-01T07:04:05"/>
    <x v="0"/>
    <x v="0"/>
    <s v="Purchase Department"/>
    <s v="c5"/>
    <n v="65247"/>
  </r>
  <r>
    <n v="821717"/>
    <d v="2014-05-29T17:07:35"/>
    <x v="1"/>
    <x v="0"/>
    <s v="Service Department"/>
    <s v="c5"/>
    <n v="5900"/>
  </r>
  <r>
    <n v="24310"/>
    <d v="2014-05-29T12:24:59"/>
    <x v="1"/>
    <x v="0"/>
    <s v="Service Department"/>
    <s v="i4"/>
    <n v="63559"/>
  </r>
  <r>
    <n v="795330"/>
    <d v="2014-06-15T09:45:31"/>
    <x v="0"/>
    <x v="1"/>
    <s v="General Management"/>
    <s v="i4"/>
    <n v="400000"/>
  </r>
  <r>
    <n v="906700"/>
    <d v="2014-05-30T18:46:50"/>
    <x v="1"/>
    <x v="0"/>
    <s v="Operations Department"/>
    <s v="b9"/>
    <n v="55465"/>
  </r>
  <r>
    <n v="772644"/>
    <d v="2014-05-30T08:07:29"/>
    <x v="1"/>
    <x v="0"/>
    <s v="Service Department"/>
    <s v="c-10"/>
    <n v="56488"/>
  </r>
  <r>
    <n v="79758"/>
    <d v="2014-05-30T08:09:14"/>
    <x v="1"/>
    <x v="0"/>
    <s v="Service Department"/>
    <s v="c-10"/>
    <n v="55553"/>
  </r>
  <r>
    <n v="181028"/>
    <d v="2014-06-04T07:20:44"/>
    <x v="1"/>
    <x v="1"/>
    <s v="Operations Department"/>
    <s v="c8"/>
    <n v="2747"/>
  </r>
  <r>
    <n v="582449"/>
    <d v="2014-06-04T07:21:49"/>
    <x v="1"/>
    <x v="0"/>
    <s v="Operations Department"/>
    <s v="c8"/>
    <n v="50000"/>
  </r>
  <r>
    <n v="462254"/>
    <d v="2014-05-30T09:14:39"/>
    <x v="0"/>
    <x v="1"/>
    <s v="Operations Department"/>
    <s v="i4"/>
    <n v="7210"/>
  </r>
  <r>
    <n v="413388"/>
    <d v="2014-05-30T09:14:36"/>
    <x v="1"/>
    <x v="3"/>
    <s v="Operations Department"/>
    <s v="i4"/>
    <n v="77422"/>
  </r>
  <r>
    <n v="938274"/>
    <d v="2014-06-12T15:46:43"/>
    <x v="0"/>
    <x v="1"/>
    <s v="Operations Department"/>
    <s v="c5"/>
    <n v="67823"/>
  </r>
  <r>
    <n v="517354"/>
    <d v="2014-05-31T13:07:51"/>
    <x v="1"/>
    <x v="0"/>
    <s v="Purchase Department"/>
    <s v="i4"/>
    <n v="2988"/>
  </r>
  <r>
    <n v="842308"/>
    <d v="2014-06-01T13:36:24"/>
    <x v="1"/>
    <x v="0"/>
    <s v="Service Department"/>
    <s v="i7"/>
    <n v="4426"/>
  </r>
  <r>
    <n v="657117"/>
    <d v="2014-06-02T22:30:40"/>
    <x v="1"/>
    <x v="0"/>
    <s v="Operations Department"/>
    <s v="i4"/>
    <n v="56255"/>
  </r>
  <r>
    <n v="22963"/>
    <d v="2014-06-02T22:33:23"/>
    <x v="1"/>
    <x v="1"/>
    <s v="Operations Department"/>
    <s v="i4"/>
    <n v="53806"/>
  </r>
  <r>
    <n v="201095"/>
    <d v="2014-06-02T22:35:11"/>
    <x v="1"/>
    <x v="0"/>
    <s v="Operations Department"/>
    <s v="i4"/>
    <n v="7775"/>
  </r>
  <r>
    <n v="880451"/>
    <d v="2014-06-02T07:13:30"/>
    <x v="1"/>
    <x v="0"/>
    <s v="Operations Department"/>
    <s v="b9"/>
    <n v="90362"/>
  </r>
  <r>
    <n v="187096"/>
    <d v="2014-06-02T17:14:07"/>
    <x v="0"/>
    <x v="1"/>
    <s v="Production Department"/>
    <s v="c5"/>
    <n v="26954"/>
  </r>
  <r>
    <n v="333678"/>
    <d v="2014-06-02T11:21:02"/>
    <x v="1"/>
    <x v="0"/>
    <s v="Operations Department"/>
    <s v="b9"/>
    <n v="59001"/>
  </r>
  <r>
    <n v="579048"/>
    <d v="2014-06-02T11:21:02"/>
    <x v="0"/>
    <x v="0"/>
    <s v="Operations Department"/>
    <s v="b9"/>
    <n v="33534"/>
  </r>
  <r>
    <n v="133347"/>
    <d v="2014-06-02T11:21:31"/>
    <x v="0"/>
    <x v="0"/>
    <s v="Operations Department"/>
    <s v="b9"/>
    <n v="47686"/>
  </r>
  <r>
    <n v="20595"/>
    <d v="2014-06-02T13:08:22"/>
    <x v="1"/>
    <x v="0"/>
    <s v="Production Department"/>
    <s v="c8"/>
    <n v="57407"/>
  </r>
  <r>
    <n v="12320"/>
    <d v="2014-06-02T13:10:00"/>
    <x v="1"/>
    <x v="0"/>
    <s v="Production Department"/>
    <s v="c8"/>
    <n v="56727"/>
  </r>
  <r>
    <n v="68151"/>
    <d v="2014-06-03T12:44:46"/>
    <x v="1"/>
    <x v="0"/>
    <s v="Service Department"/>
    <s v="c-10"/>
    <n v="86486"/>
  </r>
  <r>
    <n v="567549"/>
    <d v="2014-06-03T12:47:35"/>
    <x v="0"/>
    <x v="0"/>
    <s v="Service Department"/>
    <s v="c-10"/>
    <n v="34243"/>
  </r>
  <r>
    <n v="379251"/>
    <d v="2014-06-03T12:15:08"/>
    <x v="1"/>
    <x v="0"/>
    <s v="Sales Department"/>
    <s v="i5"/>
    <n v="25492"/>
  </r>
  <r>
    <n v="540849"/>
    <d v="2014-06-03T12:15:08"/>
    <x v="1"/>
    <x v="0"/>
    <s v="Sales Department"/>
    <s v="i5"/>
    <n v="38787"/>
  </r>
  <r>
    <n v="270850"/>
    <d v="2014-06-14T10:49:40"/>
    <x v="0"/>
    <x v="1"/>
    <s v="Service Department"/>
    <s v="i4"/>
    <n v="56501"/>
  </r>
  <r>
    <n v="754298"/>
    <d v="2014-06-14T10:50:53"/>
    <x v="0"/>
    <x v="1"/>
    <s v="Service Department"/>
    <s v="i4"/>
    <n v="57362"/>
  </r>
  <r>
    <n v="238948"/>
    <d v="2014-06-03T17:40:51"/>
    <x v="1"/>
    <x v="0"/>
    <s v="Production Department"/>
    <s v="b9"/>
    <n v="7104"/>
  </r>
  <r>
    <n v="840739"/>
    <d v="2014-06-03T23:15:00"/>
    <x v="1"/>
    <x v="1"/>
    <s v="Purchase Department"/>
    <s v="c-10"/>
    <n v="42449"/>
  </r>
  <r>
    <n v="944802"/>
    <d v="2014-06-03T10:57:41"/>
    <x v="1"/>
    <x v="0"/>
    <s v="Service Department"/>
    <s v="c5"/>
    <n v="91116"/>
  </r>
  <r>
    <n v="528415"/>
    <d v="2014-06-03T10:57:41"/>
    <x v="0"/>
    <x v="0"/>
    <s v="Service Department"/>
    <s v="c5"/>
    <n v="51584"/>
  </r>
  <r>
    <n v="598089"/>
    <d v="2014-06-03T13:19:04"/>
    <x v="1"/>
    <x v="1"/>
    <s v="Service Department"/>
    <s v="i4"/>
    <n v="15689"/>
  </r>
  <r>
    <n v="947903"/>
    <d v="2014-06-03T08:24:23"/>
    <x v="1"/>
    <x v="0"/>
    <s v="Service Department"/>
    <s v="i4"/>
    <n v="13459"/>
  </r>
  <r>
    <n v="831750"/>
    <d v="2014-06-03T08:25:44"/>
    <x v="0"/>
    <x v="0"/>
    <s v="Service Department"/>
    <s v="i4"/>
    <n v="60967"/>
  </r>
  <r>
    <n v="578768"/>
    <d v="2014-06-03T20:45:16"/>
    <x v="1"/>
    <x v="0"/>
    <s v="Service Department"/>
    <s v="c8"/>
    <n v="18013"/>
  </r>
  <r>
    <n v="366864"/>
    <d v="2014-06-03T20:46:45"/>
    <x v="0"/>
    <x v="0"/>
    <s v="Service Department"/>
    <s v="c8"/>
    <n v="55146"/>
  </r>
  <r>
    <n v="787584"/>
    <d v="2014-06-04T12:27:12"/>
    <x v="1"/>
    <x v="0"/>
    <s v="Human Resource Department"/>
    <s v="i5"/>
    <n v="80309"/>
  </r>
  <r>
    <n v="506061"/>
    <d v="2014-06-04T21:38:50"/>
    <x v="1"/>
    <x v="0"/>
    <s v="Operations Department"/>
    <s v="c5"/>
    <n v="52054"/>
  </r>
  <r>
    <n v="832162"/>
    <d v="2014-06-04T21:40:23"/>
    <x v="1"/>
    <x v="0"/>
    <s v="Operations Department"/>
    <s v="c5"/>
    <n v="72134"/>
  </r>
  <r>
    <n v="71829"/>
    <d v="2014-06-04T00:59:15"/>
    <x v="0"/>
    <x v="1"/>
    <s v="Service Department"/>
    <s v="i1"/>
    <n v="47003"/>
  </r>
  <r>
    <n v="240857"/>
    <d v="2014-06-04T10:40:58"/>
    <x v="0"/>
    <x v="0"/>
    <s v="Service Department"/>
    <s v="b9"/>
    <n v="59017"/>
  </r>
  <r>
    <n v="983968"/>
    <d v="2014-06-13T15:43:16"/>
    <x v="0"/>
    <x v="1"/>
    <s v="Service Department"/>
    <s v="c-10"/>
    <n v="78320"/>
  </r>
  <r>
    <n v="717149"/>
    <d v="2014-06-04T07:56:09"/>
    <x v="1"/>
    <x v="0"/>
    <s v="Operations Department"/>
    <s v="b9"/>
    <n v="60135"/>
  </r>
  <r>
    <n v="33558"/>
    <d v="2014-06-04T07:57:13"/>
    <x v="1"/>
    <x v="0"/>
    <s v="Operations Department"/>
    <s v="b9"/>
    <n v="99019"/>
  </r>
  <r>
    <n v="806798"/>
    <d v="2014-06-04T13:17:46"/>
    <x v="1"/>
    <x v="1"/>
    <s v="Operations Department"/>
    <s v="i7"/>
    <n v="8399"/>
  </r>
  <r>
    <n v="817082"/>
    <d v="2014-06-04T13:19:37"/>
    <x v="1"/>
    <x v="1"/>
    <s v="Operations Department"/>
    <s v="i7"/>
    <n v="47617"/>
  </r>
  <r>
    <n v="372328"/>
    <d v="2014-06-04T18:14:08"/>
    <x v="0"/>
    <x v="0"/>
    <s v="Service Department"/>
    <s v="i4"/>
    <n v="99389"/>
  </r>
  <r>
    <n v="290105"/>
    <d v="2014-06-04T18:16:14"/>
    <x v="0"/>
    <x v="1"/>
    <s v="Service Department"/>
    <s v="i4"/>
    <n v="86123"/>
  </r>
  <r>
    <n v="524956"/>
    <d v="2014-06-05T10:40:01"/>
    <x v="1"/>
    <x v="0"/>
    <s v="Service Department"/>
    <s v="i5"/>
    <n v="20944"/>
  </r>
  <r>
    <n v="525261"/>
    <d v="2014-06-05T10:41:18"/>
    <x v="0"/>
    <x v="0"/>
    <s v="Service Department"/>
    <s v="i5"/>
    <n v="67992"/>
  </r>
  <r>
    <n v="865282"/>
    <d v="2014-06-05T17:39:31"/>
    <x v="0"/>
    <x v="0"/>
    <s v="Marketing Department"/>
    <s v="i5"/>
    <n v="19550"/>
  </r>
  <r>
    <n v="422877"/>
    <d v="2014-06-05T15:38:24"/>
    <x v="1"/>
    <x v="0"/>
    <s v="Purchase Department"/>
    <s v="i5"/>
    <n v="47241"/>
  </r>
  <r>
    <n v="140614"/>
    <d v="2014-06-05T01:45:18"/>
    <x v="1"/>
    <x v="0"/>
    <s v="Operations Department"/>
    <s v="i6"/>
    <n v="46314"/>
  </r>
  <r>
    <n v="508051"/>
    <d v="2014-06-05T04:15:49"/>
    <x v="1"/>
    <x v="0"/>
    <s v="Operations Department"/>
    <s v="c8"/>
    <n v="68865"/>
  </r>
  <r>
    <n v="896420"/>
    <d v="2014-06-05T04:19:17"/>
    <x v="0"/>
    <x v="0"/>
    <s v="Operations Department"/>
    <s v="c8"/>
    <n v="64751"/>
  </r>
  <r>
    <n v="868204"/>
    <d v="2014-06-05T13:39:08"/>
    <x v="1"/>
    <x v="0"/>
    <s v="Operations Department"/>
    <s v="i4"/>
    <n v="57536"/>
  </r>
  <r>
    <n v="462656"/>
    <d v="2014-07-24T09:19:49"/>
    <x v="0"/>
    <x v="3"/>
    <s v="Operations Department"/>
    <s v="i5"/>
    <n v="52411"/>
  </r>
  <r>
    <n v="516379"/>
    <d v="2014-06-05T17:25:19"/>
    <x v="1"/>
    <x v="1"/>
    <s v="Service Department"/>
    <s v="i4"/>
    <n v="29273"/>
  </r>
  <r>
    <n v="831633"/>
    <d v="2014-06-05T17:05:02"/>
    <x v="1"/>
    <x v="0"/>
    <s v="Service Department"/>
    <s v="c8"/>
    <n v="3046"/>
  </r>
  <r>
    <n v="623164"/>
    <d v="2014-06-05T15:11:05"/>
    <x v="1"/>
    <x v="0"/>
    <s v="Service Department"/>
    <s v="i4"/>
    <n v="12775"/>
  </r>
  <r>
    <n v="504281"/>
    <d v="2014-06-05T16:14:35"/>
    <x v="1"/>
    <x v="0"/>
    <s v="Operations Department"/>
    <s v="i1"/>
    <n v="10296"/>
  </r>
  <r>
    <n v="951881"/>
    <d v="2014-06-05T16:07:53"/>
    <x v="1"/>
    <x v="0"/>
    <s v="Service Department"/>
    <s v="i4"/>
    <n v="72083"/>
  </r>
  <r>
    <n v="528775"/>
    <d v="2014-06-05T16:08:55"/>
    <x v="0"/>
    <x v="0"/>
    <s v="Service Department"/>
    <s v="i4"/>
    <n v="5372"/>
  </r>
  <r>
    <n v="147127"/>
    <d v="2014-06-05T08:17:37"/>
    <x v="1"/>
    <x v="0"/>
    <s v="Operations Department"/>
    <s v="i1"/>
    <n v="83490"/>
  </r>
  <r>
    <n v="730892"/>
    <d v="2014-06-06T18:01:59"/>
    <x v="0"/>
    <x v="0"/>
    <s v="Sales Department"/>
    <s v="c8"/>
    <n v="80788"/>
  </r>
  <r>
    <n v="294893"/>
    <d v="2014-06-06T08:39:43"/>
    <x v="1"/>
    <x v="0"/>
    <s v="Sales Department"/>
    <s v="i5"/>
    <n v="8571"/>
  </r>
  <r>
    <n v="341409"/>
    <d v="2014-06-06T08:42:22"/>
    <x v="0"/>
    <x v="1"/>
    <s v="Sales Department"/>
    <s v="i5"/>
    <n v="8366"/>
  </r>
  <r>
    <n v="206532"/>
    <d v="2014-06-06T08:42:58"/>
    <x v="1"/>
    <x v="1"/>
    <s v="Sales Department"/>
    <s v="i5"/>
    <n v="72786"/>
  </r>
  <r>
    <n v="481356"/>
    <d v="2014-06-14T04:22:26"/>
    <x v="1"/>
    <x v="1"/>
    <s v="Production Department"/>
    <s v="c9"/>
    <n v="34472"/>
  </r>
  <r>
    <n v="39266"/>
    <d v="2014-06-06T17:28:35"/>
    <x v="1"/>
    <x v="0"/>
    <s v="Service Department"/>
    <s v="c5"/>
    <n v="22817"/>
  </r>
  <r>
    <n v="104660"/>
    <d v="2014-06-06T18:01:50"/>
    <x v="1"/>
    <x v="0"/>
    <s v="Operations Department"/>
    <s v="i7"/>
    <n v="19495"/>
  </r>
  <r>
    <n v="284817"/>
    <d v="2014-06-07T02:51:46"/>
    <x v="1"/>
    <x v="1"/>
    <s v="Finance Department"/>
    <s v="c9"/>
    <n v="29015"/>
  </r>
  <r>
    <n v="635035"/>
    <d v="2014-06-07T02:52:06"/>
    <x v="1"/>
    <x v="1"/>
    <s v="Finance Department"/>
    <s v="c9"/>
    <n v="95642"/>
  </r>
  <r>
    <n v="480056"/>
    <d v="2014-06-08T14:15:53"/>
    <x v="1"/>
    <x v="0"/>
    <s v="Marketing Department"/>
    <s v="b9"/>
    <n v="44936"/>
  </r>
  <r>
    <n v="679609"/>
    <d v="2014-06-08T14:17:06"/>
    <x v="1"/>
    <x v="0"/>
    <s v="Marketing Department"/>
    <s v="b9"/>
    <n v="15545"/>
  </r>
  <r>
    <n v="427013"/>
    <d v="2014-06-08T18:56:32"/>
    <x v="1"/>
    <x v="0"/>
    <s v="Operations Department"/>
    <s v="b9"/>
    <n v="91976"/>
  </r>
  <r>
    <n v="894420"/>
    <d v="2014-06-08T17:29:53"/>
    <x v="1"/>
    <x v="0"/>
    <s v="Sales Department"/>
    <s v="c9"/>
    <n v="86412"/>
  </r>
  <r>
    <n v="246137"/>
    <d v="2014-06-08T10:41:58"/>
    <x v="0"/>
    <x v="0"/>
    <s v="Marketing Department"/>
    <s v="c8"/>
    <n v="54866"/>
  </r>
  <r>
    <n v="858212"/>
    <d v="2014-07-02T17:23:30"/>
    <x v="1"/>
    <x v="0"/>
    <s v="Operations Department"/>
    <s v="c5"/>
    <n v="58078"/>
  </r>
  <r>
    <n v="818753"/>
    <d v="2014-06-09T03:20:53"/>
    <x v="1"/>
    <x v="0"/>
    <s v="Marketing Department"/>
    <s v="c9"/>
    <n v="33587"/>
  </r>
  <r>
    <n v="987341"/>
    <d v="2014-06-09T13:23:23"/>
    <x v="1"/>
    <x v="0"/>
    <s v="Sales Department"/>
    <s v="c5"/>
    <n v="15334"/>
  </r>
  <r>
    <n v="594873"/>
    <d v="2014-06-09T13:24:16"/>
    <x v="1"/>
    <x v="0"/>
    <s v="Sales Department"/>
    <s v="c5"/>
    <n v="39688"/>
  </r>
  <r>
    <n v="139046"/>
    <d v="2014-06-09T13:25:35"/>
    <x v="1"/>
    <x v="0"/>
    <s v="Sales Department"/>
    <s v="c5"/>
    <n v="60263"/>
  </r>
  <r>
    <n v="359285"/>
    <d v="2014-06-09T13:29:28"/>
    <x v="1"/>
    <x v="0"/>
    <s v="Sales Department"/>
    <s v="c9"/>
    <n v="22123"/>
  </r>
  <r>
    <n v="619825"/>
    <d v="2014-06-09T23:57:45"/>
    <x v="0"/>
    <x v="0"/>
    <s v="Service Department"/>
    <s v="i5"/>
    <n v="44020"/>
  </r>
  <r>
    <n v="651596"/>
    <d v="2014-06-09T23:58:19"/>
    <x v="1"/>
    <x v="1"/>
    <s v="Service Department"/>
    <s v="i5"/>
    <n v="12750"/>
  </r>
  <r>
    <n v="220653"/>
    <d v="2014-06-09T09:44:36"/>
    <x v="0"/>
    <x v="0"/>
    <s v="Production Department"/>
    <s v="b9"/>
    <n v="70753"/>
  </r>
  <r>
    <n v="997908"/>
    <d v="2014-06-09T09:47:36"/>
    <x v="0"/>
    <x v="1"/>
    <s v="Production Department"/>
    <s v="b9"/>
    <n v="9041"/>
  </r>
  <r>
    <n v="687198"/>
    <d v="2014-06-09T00:37:46"/>
    <x v="1"/>
    <x v="0"/>
    <s v="Service Department"/>
    <s v="c5"/>
    <n v="64093"/>
  </r>
  <r>
    <n v="808956"/>
    <d v="2014-06-09T19:26:23"/>
    <x v="1"/>
    <x v="0"/>
    <s v="Service Department"/>
    <s v="c8"/>
    <n v="1659"/>
  </r>
  <r>
    <n v="643354"/>
    <d v="2014-06-09T18:54:52"/>
    <x v="1"/>
    <x v="0"/>
    <s v="Service Department"/>
    <s v="c8"/>
    <n v="51235"/>
  </r>
  <r>
    <n v="797497"/>
    <d v="2014-06-09T23:25:32"/>
    <x v="1"/>
    <x v="0"/>
    <s v="Service Department"/>
    <s v="c9"/>
    <n v="76959"/>
  </r>
  <r>
    <n v="214058"/>
    <d v="2014-06-09T23:28:06"/>
    <x v="1"/>
    <x v="0"/>
    <s v="Service Department"/>
    <s v="c9"/>
    <n v="53154"/>
  </r>
  <r>
    <n v="899341"/>
    <d v="2014-06-10T10:55:53"/>
    <x v="1"/>
    <x v="0"/>
    <s v="Operations Department"/>
    <s v="i7"/>
    <n v="77767"/>
  </r>
  <r>
    <n v="220067"/>
    <d v="2014-06-10T12:05:01"/>
    <x v="1"/>
    <x v="0"/>
    <s v="Operations Department"/>
    <s v="i6"/>
    <n v="15266"/>
  </r>
  <r>
    <n v="251517"/>
    <d v="2014-06-10T12:05:38"/>
    <x v="1"/>
    <x v="0"/>
    <s v="Operations Department"/>
    <s v="i6"/>
    <n v="87908"/>
  </r>
  <r>
    <n v="202279"/>
    <d v="2014-06-10T12:07:21"/>
    <x v="0"/>
    <x v="3"/>
    <s v="Operations Department"/>
    <s v="i6"/>
    <n v="17691"/>
  </r>
  <r>
    <n v="915603"/>
    <d v="2014-06-10T17:48:18"/>
    <x v="1"/>
    <x v="0"/>
    <s v="Operations Department"/>
    <s v="b9"/>
    <n v="44588"/>
  </r>
  <r>
    <n v="117676"/>
    <d v="2014-06-10T00:11:56"/>
    <x v="1"/>
    <x v="0"/>
    <s v="Service Department"/>
    <s v="c8"/>
    <n v="83450"/>
  </r>
  <r>
    <n v="106504"/>
    <d v="2014-06-10T00:11:56"/>
    <x v="1"/>
    <x v="0"/>
    <s v="Service Department"/>
    <s v="c8"/>
    <n v="61895"/>
  </r>
  <r>
    <n v="495662"/>
    <d v="2014-06-11T13:32:17"/>
    <x v="1"/>
    <x v="0"/>
    <s v="Production Department"/>
    <s v="c9"/>
    <n v="77165"/>
  </r>
  <r>
    <n v="891509"/>
    <d v="2014-06-11T17:54:18"/>
    <x v="0"/>
    <x v="0"/>
    <s v="Operations Department"/>
    <s v="c-10"/>
    <n v="59501"/>
  </r>
  <r>
    <n v="821506"/>
    <d v="2014-06-11T17:55:24"/>
    <x v="1"/>
    <x v="0"/>
    <s v="Operations Department"/>
    <s v="c-10"/>
    <n v="35386"/>
  </r>
  <r>
    <n v="877797"/>
    <d v="2014-06-11T18:01:37"/>
    <x v="0"/>
    <x v="1"/>
    <s v="Operations Department"/>
    <s v="c-10"/>
    <n v="5359"/>
  </r>
  <r>
    <n v="933454"/>
    <d v="2014-06-11T08:12:27"/>
    <x v="0"/>
    <x v="0"/>
    <s v="Operations Department"/>
    <s v="c5"/>
    <n v="92060"/>
  </r>
  <r>
    <n v="145895"/>
    <d v="2014-06-11T12:30:54"/>
    <x v="1"/>
    <x v="0"/>
    <s v="Sales Department"/>
    <s v="i5"/>
    <n v="18209"/>
  </r>
  <r>
    <n v="867135"/>
    <d v="2014-06-11T12:31:16"/>
    <x v="1"/>
    <x v="0"/>
    <s v="Sales Department"/>
    <s v="i5"/>
    <n v="78364"/>
  </r>
  <r>
    <n v="228826"/>
    <d v="2014-06-11T06:19:56"/>
    <x v="1"/>
    <x v="1"/>
    <s v="General Management"/>
    <s v="c9"/>
    <n v="73850"/>
  </r>
  <r>
    <n v="812681"/>
    <d v="2014-06-11T00:42:45"/>
    <x v="1"/>
    <x v="0"/>
    <s v="Service Department"/>
    <s v="c8"/>
    <n v="22913"/>
  </r>
  <r>
    <n v="280565"/>
    <d v="2014-06-11T10:38:34"/>
    <x v="0"/>
    <x v="0"/>
    <s v="Purchase Department"/>
    <s v="c5"/>
    <n v="60262"/>
  </r>
  <r>
    <n v="272553"/>
    <d v="2014-06-12T08:30:01"/>
    <x v="1"/>
    <x v="1"/>
    <s v="General Management"/>
    <s v="i6"/>
    <n v="69011"/>
  </r>
  <r>
    <n v="781537"/>
    <d v="2014-06-12T12:58:47"/>
    <x v="1"/>
    <x v="0"/>
    <s v="Service Department"/>
    <s v="c9"/>
    <n v="49388"/>
  </r>
  <r>
    <n v="919066"/>
    <d v="2014-06-12T12:55:57"/>
    <x v="1"/>
    <x v="0"/>
    <s v="Sales Department"/>
    <s v="i6"/>
    <n v="26296"/>
  </r>
  <r>
    <n v="295087"/>
    <d v="2014-06-12T11:52:24"/>
    <x v="1"/>
    <x v="0"/>
    <s v="Service Department"/>
    <s v="c5"/>
    <n v="63091"/>
  </r>
  <r>
    <n v="448658"/>
    <d v="2014-06-12T11:53:21"/>
    <x v="1"/>
    <x v="0"/>
    <s v="Service Department"/>
    <s v="c5"/>
    <n v="75179"/>
  </r>
  <r>
    <n v="134620"/>
    <d v="2014-06-12T11:56:17"/>
    <x v="0"/>
    <x v="0"/>
    <s v="Service Department"/>
    <s v="c5"/>
    <n v="29047"/>
  </r>
  <r>
    <n v="98630"/>
    <d v="2014-06-12T03:25:46"/>
    <x v="1"/>
    <x v="1"/>
    <s v="Operations Department"/>
    <s v="c5"/>
    <n v="57640"/>
  </r>
  <r>
    <n v="743668"/>
    <d v="2014-06-12T03:28:19"/>
    <x v="0"/>
    <x v="1"/>
    <s v="Operations Department"/>
    <s v="c5"/>
    <n v="51576"/>
  </r>
  <r>
    <n v="112172"/>
    <d v="2014-06-12T10:46:31"/>
    <x v="0"/>
    <x v="0"/>
    <s v="Sales Department"/>
    <s v="i5"/>
    <n v="22976"/>
  </r>
  <r>
    <n v="284546"/>
    <d v="2014-06-12T10:47:07"/>
    <x v="0"/>
    <x v="3"/>
    <s v="Sales Department"/>
    <s v="i5"/>
    <n v="21763"/>
  </r>
  <r>
    <n v="589650"/>
    <d v="2014-06-12T15:50:56"/>
    <x v="1"/>
    <x v="0"/>
    <s v="Marketing Department"/>
    <s v="i6"/>
    <n v="70774"/>
  </r>
  <r>
    <n v="385568"/>
    <d v="2014-06-13T07:06:13"/>
    <x v="1"/>
    <x v="0"/>
    <s v="Sales Department"/>
    <s v="i7"/>
    <n v="46995"/>
  </r>
  <r>
    <n v="784187"/>
    <d v="2014-06-13T07:07:40"/>
    <x v="0"/>
    <x v="1"/>
    <s v="Sales Department"/>
    <s v="i7"/>
    <n v="16215"/>
  </r>
  <r>
    <n v="897981"/>
    <d v="2014-06-13T07:08:45"/>
    <x v="0"/>
    <x v="1"/>
    <s v="Sales Department"/>
    <s v="i7"/>
    <n v="13899"/>
  </r>
  <r>
    <n v="422447"/>
    <d v="2014-06-13T07:09:10"/>
    <x v="1"/>
    <x v="1"/>
    <s v="Sales Department"/>
    <s v="i7"/>
    <n v="88883"/>
  </r>
  <r>
    <n v="803693"/>
    <d v="2014-06-13T07:07:05"/>
    <x v="0"/>
    <x v="3"/>
    <s v="Sales Department"/>
    <s v="i7"/>
    <n v="46351"/>
  </r>
  <r>
    <n v="605070"/>
    <d v="2014-06-13T20:11:28"/>
    <x v="0"/>
    <x v="0"/>
    <s v="Operations Department"/>
    <s v="c9"/>
    <n v="53264"/>
  </r>
  <r>
    <n v="993627"/>
    <d v="2014-06-14T14:53:26"/>
    <x v="0"/>
    <x v="0"/>
    <s v="Service Department"/>
    <s v="i7"/>
    <n v="17062"/>
  </r>
  <r>
    <n v="692274"/>
    <d v="2014-06-14T14:55:00"/>
    <x v="0"/>
    <x v="0"/>
    <s v="Service Department"/>
    <s v="i7"/>
    <n v="45379"/>
  </r>
  <r>
    <n v="140135"/>
    <d v="2014-06-14T11:28:56"/>
    <x v="1"/>
    <x v="0"/>
    <s v="Sales Department"/>
    <s v="c8"/>
    <n v="52605"/>
  </r>
  <r>
    <n v="278058"/>
    <d v="2014-06-14T15:55:58"/>
    <x v="1"/>
    <x v="0"/>
    <s v="Service Department"/>
    <s v="c5"/>
    <n v="24232"/>
  </r>
  <r>
    <n v="155879"/>
    <d v="2014-06-15T12:08:12"/>
    <x v="1"/>
    <x v="0"/>
    <s v="Operations Department"/>
    <s v="c5"/>
    <n v="87290"/>
  </r>
  <r>
    <n v="690984"/>
    <d v="2014-06-15T16:18:58"/>
    <x v="1"/>
    <x v="0"/>
    <s v="Service Department"/>
    <s v="c5"/>
    <n v="80410"/>
  </r>
  <r>
    <n v="860350"/>
    <d v="2014-06-15T16:19:50"/>
    <x v="1"/>
    <x v="0"/>
    <s v="Service Department"/>
    <s v="c5"/>
    <n v="76864"/>
  </r>
  <r>
    <n v="129706"/>
    <d v="2014-06-16T11:26:02"/>
    <x v="1"/>
    <x v="0"/>
    <s v="Marketing Department"/>
    <s v="i5"/>
    <n v="91589"/>
  </r>
  <r>
    <n v="232317"/>
    <d v="2014-06-16T12:20:21"/>
    <x v="0"/>
    <x v="1"/>
    <s v="Human Resource Department"/>
    <s v="c9"/>
    <n v="55923"/>
  </r>
  <r>
    <n v="450279"/>
    <d v="2014-06-16T15:10:05"/>
    <x v="1"/>
    <x v="1"/>
    <s v="General Management"/>
    <s v="i5"/>
    <n v="80347"/>
  </r>
  <r>
    <n v="959439"/>
    <d v="2014-06-16T15:10:05"/>
    <x v="0"/>
    <x v="1"/>
    <s v="General Management"/>
    <s v="i5"/>
    <n v="38516"/>
  </r>
  <r>
    <n v="281797"/>
    <d v="2014-06-16T15:10:41"/>
    <x v="0"/>
    <x v="3"/>
    <s v="General Management"/>
    <s v="i5"/>
    <n v="44331"/>
  </r>
  <r>
    <n v="184057"/>
    <d v="2014-06-16T02:47:31"/>
    <x v="1"/>
    <x v="0"/>
    <s v="Marketing Department"/>
    <s v="i7"/>
    <n v="2360"/>
  </r>
  <r>
    <n v="595958"/>
    <d v="2014-06-16T02:47:54"/>
    <x v="1"/>
    <x v="0"/>
    <s v="Marketing Department"/>
    <s v="i7"/>
    <n v="84718"/>
  </r>
  <r>
    <n v="321811"/>
    <d v="2014-06-27T15:54:44"/>
    <x v="1"/>
    <x v="0"/>
    <s v="Marketing Department"/>
    <s v="i7"/>
    <n v="5024"/>
  </r>
  <r>
    <n v="717204"/>
    <d v="2014-06-16T15:38:26"/>
    <x v="0"/>
    <x v="0"/>
    <s v="Operations Department"/>
    <s v="i7"/>
    <n v="61734"/>
  </r>
  <r>
    <n v="865820"/>
    <d v="2014-06-16T15:40:32"/>
    <x v="0"/>
    <x v="0"/>
    <s v="Operations Department"/>
    <s v="i7"/>
    <n v="41177"/>
  </r>
  <r>
    <n v="211845"/>
    <d v="2014-06-16T15:43:55"/>
    <x v="0"/>
    <x v="0"/>
    <s v="Operations Department"/>
    <s v="i7"/>
    <n v="40367"/>
  </r>
  <r>
    <n v="728259"/>
    <d v="2014-07-04T15:37:18"/>
    <x v="1"/>
    <x v="0"/>
    <s v="Operations Department"/>
    <s v="i6"/>
    <n v="96553"/>
  </r>
  <r>
    <n v="378829"/>
    <d v="2014-07-04T15:39:20"/>
    <x v="1"/>
    <x v="0"/>
    <s v="Operations Department"/>
    <s v="i6"/>
    <n v="68165"/>
  </r>
  <r>
    <n v="782971"/>
    <d v="2014-07-07T13:42:54"/>
    <x v="0"/>
    <x v="1"/>
    <s v="Operations Department"/>
    <s v="i6"/>
    <n v="47196"/>
  </r>
  <r>
    <n v="746982"/>
    <d v="2014-07-07T13:40:19"/>
    <x v="0"/>
    <x v="3"/>
    <s v="Operations Department"/>
    <s v="i6"/>
    <n v="78657"/>
  </r>
  <r>
    <n v="882121"/>
    <d v="2014-06-16T17:03:13"/>
    <x v="1"/>
    <x v="0"/>
    <s v="Operations Department"/>
    <s v="i7"/>
    <n v="69497"/>
  </r>
  <r>
    <n v="960400"/>
    <d v="2014-06-16T07:31:53"/>
    <x v="1"/>
    <x v="0"/>
    <s v="Sales Department"/>
    <s v="i7"/>
    <n v="44449"/>
  </r>
  <r>
    <n v="292179"/>
    <d v="2014-06-16T10:20:15"/>
    <x v="1"/>
    <x v="0"/>
    <s v="Operations Department"/>
    <s v="c9"/>
    <n v="64722"/>
  </r>
  <r>
    <n v="675024"/>
    <d v="2014-06-16T10:04:40"/>
    <x v="1"/>
    <x v="0"/>
    <s v="Operations Department"/>
    <s v="i5"/>
    <n v="1516"/>
  </r>
  <r>
    <n v="112074"/>
    <d v="2014-06-16T11:06:46"/>
    <x v="0"/>
    <x v="0"/>
    <s v="Production Department"/>
    <s v="i6"/>
    <n v="95519"/>
  </r>
  <r>
    <n v="660727"/>
    <d v="2014-07-07T16:23:07"/>
    <x v="1"/>
    <x v="0"/>
    <s v="Production Department"/>
    <s v="i6"/>
    <n v="5408"/>
  </r>
  <r>
    <n v="976582"/>
    <d v="2014-07-07T16:24:05"/>
    <x v="0"/>
    <x v="0"/>
    <s v="Production Department"/>
    <s v="i6"/>
    <n v="45087"/>
  </r>
  <r>
    <n v="833229"/>
    <d v="2014-07-07T16:24:35"/>
    <x v="1"/>
    <x v="0"/>
    <s v="Production Department"/>
    <s v="i6"/>
    <n v="91891"/>
  </r>
  <r>
    <n v="703438"/>
    <d v="2014-06-17T19:50:06"/>
    <x v="1"/>
    <x v="0"/>
    <s v="Sales Department"/>
    <s v="i5"/>
    <n v="68761"/>
  </r>
  <r>
    <n v="306707"/>
    <d v="2014-06-17T12:56:59"/>
    <x v="1"/>
    <x v="0"/>
    <s v="Operations Department"/>
    <s v="c-10"/>
    <n v="68773"/>
  </r>
  <r>
    <n v="174113"/>
    <d v="2014-06-17T11:11:13"/>
    <x v="1"/>
    <x v="0"/>
    <s v="Service Department"/>
    <s v="i5"/>
    <n v="80424"/>
  </r>
  <r>
    <n v="793265"/>
    <d v="2014-06-17T13:31:48"/>
    <x v="1"/>
    <x v="0"/>
    <s v="Service Department"/>
    <s v="c9"/>
    <n v="22786"/>
  </r>
  <r>
    <n v="71650"/>
    <d v="2014-06-17T09:43:31"/>
    <x v="1"/>
    <x v="0"/>
    <s v="Service Department"/>
    <s v="i6"/>
    <n v="13682"/>
  </r>
  <r>
    <n v="598035"/>
    <d v="2014-06-17T09:43:57"/>
    <x v="0"/>
    <x v="0"/>
    <s v="Service Department"/>
    <s v="i6"/>
    <n v="21448"/>
  </r>
  <r>
    <n v="693363"/>
    <d v="2014-06-17T09:45:29"/>
    <x v="0"/>
    <x v="1"/>
    <s v="Service Department"/>
    <s v="i6"/>
    <n v="98086"/>
  </r>
  <r>
    <n v="978878"/>
    <d v="2014-06-17T09:41:00"/>
    <x v="1"/>
    <x v="3"/>
    <s v="Service Department"/>
    <s v="i6"/>
    <n v="23580"/>
  </r>
  <r>
    <n v="741707"/>
    <d v="2014-06-17T15:55:33"/>
    <x v="0"/>
    <x v="1"/>
    <s v="Sales Department"/>
    <s v="c-10"/>
    <n v="54390"/>
  </r>
  <r>
    <n v="124924"/>
    <d v="2014-06-17T08:56:21"/>
    <x v="1"/>
    <x v="0"/>
    <s v="Operations Department"/>
    <s v="i7"/>
    <n v="62508"/>
  </r>
  <r>
    <n v="570987"/>
    <d v="2014-06-20T01:06:55"/>
    <x v="1"/>
    <x v="1"/>
    <s v="Operations Department"/>
    <s v="i1"/>
    <n v="55211"/>
  </r>
  <r>
    <n v="821427"/>
    <d v="2014-06-18T16:30:48"/>
    <x v="0"/>
    <x v="0"/>
    <s v="Service Department"/>
    <s v="c8"/>
    <n v="87189"/>
  </r>
  <r>
    <n v="159009"/>
    <d v="2014-06-18T16:32:24"/>
    <x v="1"/>
    <x v="3"/>
    <s v="Service Department"/>
    <s v="c8"/>
    <n v="6337"/>
  </r>
  <r>
    <n v="431469"/>
    <d v="2014-06-18T23:53:56"/>
    <x v="1"/>
    <x v="0"/>
    <s v="Service Department"/>
    <s v="c9"/>
    <n v="42782"/>
  </r>
  <r>
    <n v="87527"/>
    <d v="2014-06-18T15:17:54"/>
    <x v="1"/>
    <x v="0"/>
    <s v="Service Department"/>
    <s v="i5"/>
    <n v="68759"/>
  </r>
  <r>
    <n v="749355"/>
    <d v="2014-06-18T11:59:38"/>
    <x v="1"/>
    <x v="0"/>
    <s v="Marketing Department"/>
    <s v="c-10"/>
    <n v="93633"/>
  </r>
  <r>
    <n v="450487"/>
    <d v="2014-06-18T12:00:24"/>
    <x v="0"/>
    <x v="1"/>
    <s v="Marketing Department"/>
    <s v="c-10"/>
    <n v="94599"/>
  </r>
  <r>
    <n v="427831"/>
    <d v="2014-06-18T12:11:01"/>
    <x v="1"/>
    <x v="0"/>
    <s v="Operations Department"/>
    <s v="c9"/>
    <n v="66048"/>
  </r>
  <r>
    <n v="17608"/>
    <d v="2014-06-18T12:12:25"/>
    <x v="1"/>
    <x v="0"/>
    <s v="Operations Department"/>
    <s v="c9"/>
    <n v="22580"/>
  </r>
  <r>
    <n v="14313"/>
    <d v="2014-06-18T10:30:52"/>
    <x v="1"/>
    <x v="0"/>
    <s v="Operations Department"/>
    <s v="i5"/>
    <n v="9609"/>
  </r>
  <r>
    <n v="777059"/>
    <d v="2014-06-18T12:38:42"/>
    <x v="1"/>
    <x v="0"/>
    <s v="Service Department"/>
    <s v="c5"/>
    <n v="30344"/>
  </r>
  <r>
    <n v="249616"/>
    <d v="2014-06-18T12:40:09"/>
    <x v="1"/>
    <x v="0"/>
    <s v="Service Department"/>
    <s v="c5"/>
    <n v="35271"/>
  </r>
  <r>
    <n v="583928"/>
    <d v="2014-06-18T12:43:58"/>
    <x v="0"/>
    <x v="0"/>
    <s v="Service Department"/>
    <s v="c5"/>
    <n v="50946"/>
  </r>
  <r>
    <n v="75888"/>
    <d v="2014-06-18T05:31:08"/>
    <x v="0"/>
    <x v="3"/>
    <s v="Marketing Department"/>
    <s v="c9"/>
    <n v="83771"/>
  </r>
  <r>
    <n v="655469"/>
    <d v="2014-06-18T17:20:41"/>
    <x v="1"/>
    <x v="0"/>
    <s v="Service Department"/>
    <s v="c9"/>
    <n v="12642"/>
  </r>
  <r>
    <n v="990771"/>
    <d v="2014-06-18T17:21:14"/>
    <x v="1"/>
    <x v="0"/>
    <s v="Service Department"/>
    <s v="c9"/>
    <n v="54606"/>
  </r>
  <r>
    <n v="963868"/>
    <d v="2014-06-18T17:21:39"/>
    <x v="1"/>
    <x v="0"/>
    <s v="Service Department"/>
    <s v="c9"/>
    <n v="73842"/>
  </r>
  <r>
    <n v="228644"/>
    <d v="2014-06-18T14:26:26"/>
    <x v="1"/>
    <x v="0"/>
    <s v="Service Department"/>
    <s v="c5"/>
    <n v="82625"/>
  </r>
  <r>
    <n v="840497"/>
    <d v="2014-06-19T12:47:42"/>
    <x v="1"/>
    <x v="1"/>
    <s v="Finance Department"/>
    <s v="c5"/>
    <n v="72452"/>
  </r>
  <r>
    <n v="612764"/>
    <d v="2014-06-19T15:51:50"/>
    <x v="1"/>
    <x v="1"/>
    <s v="Production Department"/>
    <s v="c5"/>
    <n v="65012"/>
  </r>
  <r>
    <n v="140937"/>
    <d v="2014-06-19T14:49:24"/>
    <x v="1"/>
    <x v="0"/>
    <s v="Marketing Department"/>
    <s v="i7"/>
    <n v="27197"/>
  </r>
  <r>
    <n v="157059"/>
    <d v="2014-06-19T16:48:15"/>
    <x v="1"/>
    <x v="0"/>
    <s v="Production Department"/>
    <s v="c9"/>
    <n v="25222"/>
  </r>
  <r>
    <n v="18776"/>
    <d v="2014-06-19T17:44:44"/>
    <x v="1"/>
    <x v="0"/>
    <s v="Purchase Department"/>
    <s v="i1"/>
    <n v="62050"/>
  </r>
  <r>
    <n v="316797"/>
    <d v="2014-06-20T09:56:51"/>
    <x v="1"/>
    <x v="0"/>
    <s v="Operations Department"/>
    <s v="c-10"/>
    <n v="38779"/>
  </r>
  <r>
    <n v="831922"/>
    <d v="2014-06-20T04:52:09"/>
    <x v="0"/>
    <x v="0"/>
    <s v="Purchase Department"/>
    <s v="c9"/>
    <n v="98409"/>
  </r>
  <r>
    <n v="339313"/>
    <d v="2014-06-20T15:26:36"/>
    <x v="1"/>
    <x v="1"/>
    <s v="General Management"/>
    <s v="c9"/>
    <n v="21220"/>
  </r>
  <r>
    <n v="58885"/>
    <d v="2014-06-20T15:31:16"/>
    <x v="1"/>
    <x v="1"/>
    <s v="General Management"/>
    <s v="c9"/>
    <n v="73385"/>
  </r>
  <r>
    <n v="469633"/>
    <d v="2014-06-20T09:45:52"/>
    <x v="1"/>
    <x v="0"/>
    <s v="Sales Department"/>
    <s v="i6"/>
    <n v="62700"/>
  </r>
  <r>
    <n v="604341"/>
    <d v="2014-06-20T09:46:17"/>
    <x v="1"/>
    <x v="0"/>
    <s v="Sales Department"/>
    <s v="i6"/>
    <n v="30898"/>
  </r>
  <r>
    <n v="252378"/>
    <d v="2014-06-20T17:19:50"/>
    <x v="1"/>
    <x v="0"/>
    <s v="Operations Department"/>
    <s v="c-10"/>
    <n v="13370"/>
  </r>
  <r>
    <n v="870897"/>
    <d v="2014-06-20T15:08:54"/>
    <x v="1"/>
    <x v="0"/>
    <s v="Service Department"/>
    <s v="i5"/>
    <n v="12608"/>
  </r>
  <r>
    <n v="445431"/>
    <d v="2014-06-20T15:09:53"/>
    <x v="1"/>
    <x v="0"/>
    <s v="Service Department"/>
    <s v="i5"/>
    <n v="44717"/>
  </r>
  <r>
    <n v="529856"/>
    <d v="2014-06-20T15:10:53"/>
    <x v="0"/>
    <x v="0"/>
    <s v="Service Department"/>
    <s v="i5"/>
    <n v="52346"/>
  </r>
  <r>
    <n v="617345"/>
    <d v="2014-06-20T15:11:21"/>
    <x v="0"/>
    <x v="3"/>
    <s v="Service Department"/>
    <s v="i5"/>
    <n v="63678"/>
  </r>
  <r>
    <n v="931047"/>
    <d v="2014-06-20T15:11:47"/>
    <x v="1"/>
    <x v="3"/>
    <s v="Service Department"/>
    <s v="i5"/>
    <n v="47860"/>
  </r>
  <r>
    <n v="212844"/>
    <d v="2014-06-20T16:39:10"/>
    <x v="0"/>
    <x v="1"/>
    <s v="Finance Department"/>
    <s v="c9"/>
    <n v="59213"/>
  </r>
  <r>
    <n v="496033"/>
    <d v="2014-06-20T16:40:24"/>
    <x v="1"/>
    <x v="1"/>
    <s v="Finance Department"/>
    <s v="c9"/>
    <n v="38102"/>
  </r>
  <r>
    <n v="80259"/>
    <d v="2014-06-20T08:20:35"/>
    <x v="0"/>
    <x v="1"/>
    <s v="Sales Department"/>
    <s v="c-10"/>
    <n v="55952"/>
  </r>
  <r>
    <n v="278631"/>
    <d v="2014-06-20T13:35:44"/>
    <x v="1"/>
    <x v="0"/>
    <s v="Operations Department"/>
    <s v="i5"/>
    <n v="71755"/>
  </r>
  <r>
    <n v="431577"/>
    <d v="2014-06-20T13:37:42"/>
    <x v="0"/>
    <x v="0"/>
    <s v="Operations Department"/>
    <s v="i5"/>
    <n v="61930"/>
  </r>
  <r>
    <n v="709095"/>
    <d v="2014-06-20T13:39:29"/>
    <x v="0"/>
    <x v="0"/>
    <s v="Operations Department"/>
    <s v="i5"/>
    <n v="40025"/>
  </r>
  <r>
    <n v="239190"/>
    <d v="2014-06-20T12:59:14"/>
    <x v="1"/>
    <x v="0"/>
    <s v="Operations Department"/>
    <s v="c9"/>
    <n v="1216"/>
  </r>
  <r>
    <n v="468968"/>
    <d v="2014-06-20T11:40:33"/>
    <x v="1"/>
    <x v="0"/>
    <s v="Service Department"/>
    <s v="c5"/>
    <n v="44445"/>
  </r>
  <r>
    <n v="278514"/>
    <d v="2014-06-20T05:52:16"/>
    <x v="0"/>
    <x v="0"/>
    <s v="Sales Department"/>
    <s v="i5"/>
    <n v="57390"/>
  </r>
  <r>
    <n v="308552"/>
    <d v="2014-06-20T09:29:38"/>
    <x v="0"/>
    <x v="1"/>
    <s v="Service Department"/>
    <s v="i6"/>
    <n v="19351"/>
  </r>
  <r>
    <n v="647156"/>
    <d v="2014-06-21T16:34:52"/>
    <x v="1"/>
    <x v="3"/>
    <s v="Operations Department"/>
    <s v="c5"/>
    <n v="90879"/>
  </r>
  <r>
    <n v="219236"/>
    <d v="2014-06-21T14:25:52"/>
    <x v="1"/>
    <x v="3"/>
    <s v="Marketing Department"/>
    <s v="c9"/>
    <n v="28592"/>
  </r>
  <r>
    <n v="951001"/>
    <d v="2014-06-22T09:07:35"/>
    <x v="0"/>
    <x v="1"/>
    <s v="Service Department"/>
    <s v="c-10"/>
    <n v="85827"/>
  </r>
  <r>
    <n v="783405"/>
    <d v="2014-06-22T16:01:16"/>
    <x v="1"/>
    <x v="0"/>
    <s v="Service Department"/>
    <s v="c9"/>
    <n v="7539"/>
  </r>
  <r>
    <n v="139588"/>
    <d v="2014-06-22T12:41:17"/>
    <x v="1"/>
    <x v="0"/>
    <s v="Service Department"/>
    <s v="c5"/>
    <n v="86287"/>
  </r>
  <r>
    <n v="763361"/>
    <d v="2014-06-22T02:38:49"/>
    <x v="0"/>
    <x v="0"/>
    <s v="Operations Department"/>
    <s v="c5"/>
    <n v="37485"/>
  </r>
  <r>
    <n v="151914"/>
    <d v="2014-06-22T02:39:13"/>
    <x v="1"/>
    <x v="3"/>
    <s v="Operations Department"/>
    <s v="c5"/>
    <n v="71079"/>
  </r>
  <r>
    <n v="813774"/>
    <d v="2014-06-22T02:40:54"/>
    <x v="1"/>
    <x v="3"/>
    <s v="Operations Department"/>
    <s v="c5"/>
    <n v="89547"/>
  </r>
  <r>
    <n v="787490"/>
    <d v="2014-06-22T14:55:41"/>
    <x v="1"/>
    <x v="0"/>
    <s v="Operations Department"/>
    <s v="c-10"/>
    <n v="42500"/>
  </r>
  <r>
    <n v="507412"/>
    <d v="2014-06-22T14:56:04"/>
    <x v="1"/>
    <x v="0"/>
    <s v="Operations Department"/>
    <s v="c-10"/>
    <n v="81722"/>
  </r>
  <r>
    <n v="190392"/>
    <d v="2014-06-22T14:59:49"/>
    <x v="0"/>
    <x v="1"/>
    <s v="Operations Department"/>
    <s v="c-10"/>
    <n v="40902"/>
  </r>
  <r>
    <n v="529792"/>
    <d v="2014-06-22T15:00:10"/>
    <x v="1"/>
    <x v="1"/>
    <s v="Operations Department"/>
    <s v="c-10"/>
    <n v="89323"/>
  </r>
  <r>
    <n v="661229"/>
    <d v="2014-07-10T17:09:16"/>
    <x v="0"/>
    <x v="0"/>
    <s v="Operations Department"/>
    <s v="c-10"/>
    <n v="27817"/>
  </r>
  <r>
    <n v="686696"/>
    <d v="2014-07-10T17:10:39"/>
    <x v="0"/>
    <x v="0"/>
    <s v="Operations Department"/>
    <s v="c-10"/>
    <n v="7235"/>
  </r>
  <r>
    <n v="48507"/>
    <d v="2014-06-22T09:11:21"/>
    <x v="1"/>
    <x v="0"/>
    <s v="Service Department"/>
    <s v="c9"/>
    <n v="93685"/>
  </r>
  <r>
    <n v="90943"/>
    <d v="2014-06-23T21:11:13"/>
    <x v="0"/>
    <x v="0"/>
    <s v="Operations Department"/>
    <s v="i7"/>
    <n v="24329"/>
  </r>
  <r>
    <n v="397684"/>
    <d v="2014-06-23T16:41:14"/>
    <x v="1"/>
    <x v="0"/>
    <s v="Operations Department"/>
    <s v="i7"/>
    <n v="98488"/>
  </r>
  <r>
    <n v="860109"/>
    <d v="2014-06-23T16:22:25"/>
    <x v="1"/>
    <x v="0"/>
    <s v="Service Department"/>
    <s v="c9"/>
    <n v="80153"/>
  </r>
  <r>
    <n v="381855"/>
    <d v="2014-06-23T16:23:01"/>
    <x v="1"/>
    <x v="0"/>
    <s v="Service Department"/>
    <s v="c9"/>
    <n v="18933"/>
  </r>
  <r>
    <n v="124098"/>
    <d v="2014-06-23T16:23:21"/>
    <x v="0"/>
    <x v="0"/>
    <s v="Service Department"/>
    <s v="c9"/>
    <n v="99950"/>
  </r>
  <r>
    <n v="26091"/>
    <d v="2014-06-23T17:43:50"/>
    <x v="1"/>
    <x v="0"/>
    <s v="Sales Department"/>
    <s v="c-10"/>
    <n v="58760"/>
  </r>
  <r>
    <n v="849322"/>
    <d v="2014-06-23T08:58:09"/>
    <x v="1"/>
    <x v="0"/>
    <s v="Operations Department"/>
    <s v="c9"/>
    <n v="92747"/>
  </r>
  <r>
    <n v="842644"/>
    <d v="2014-06-23T15:57:08"/>
    <x v="1"/>
    <x v="0"/>
    <s v="Production Department"/>
    <s v="i7"/>
    <n v="45000"/>
  </r>
  <r>
    <n v="500389"/>
    <d v="2014-06-23T10:49:50"/>
    <x v="1"/>
    <x v="0"/>
    <s v="Operations Department"/>
    <s v="i6"/>
    <n v="21609"/>
  </r>
  <r>
    <n v="961630"/>
    <d v="2014-06-23T10:51:46"/>
    <x v="0"/>
    <x v="3"/>
    <s v="Operations Department"/>
    <s v="i6"/>
    <n v="1770"/>
  </r>
  <r>
    <n v="887205"/>
    <d v="2014-06-23T10:14:27"/>
    <x v="1"/>
    <x v="0"/>
    <s v="Sales Department"/>
    <s v="i5"/>
    <n v="69826"/>
  </r>
  <r>
    <n v="724771"/>
    <d v="2014-06-23T10:14:58"/>
    <x v="1"/>
    <x v="0"/>
    <s v="Sales Department"/>
    <s v="i5"/>
    <n v="66193"/>
  </r>
  <r>
    <n v="202953"/>
    <d v="2014-06-24T21:24:05"/>
    <x v="0"/>
    <x v="0"/>
    <s v="Service Department"/>
    <s v="i5"/>
    <n v="56772"/>
  </r>
  <r>
    <n v="141903"/>
    <d v="2014-06-24T20:10:25"/>
    <x v="1"/>
    <x v="0"/>
    <s v="Service Department"/>
    <s v="b9"/>
    <n v="4417"/>
  </r>
  <r>
    <n v="746731"/>
    <d v="2014-06-24T18:05:33"/>
    <x v="1"/>
    <x v="0"/>
    <s v="Operations Department"/>
    <s v="c9"/>
    <n v="28392"/>
  </r>
  <r>
    <n v="39116"/>
    <d v="2014-06-24T00:33:40"/>
    <x v="1"/>
    <x v="0"/>
    <s v="Operations Department"/>
    <s v="b9"/>
    <n v="58099"/>
  </r>
  <r>
    <n v="832026"/>
    <d v="2014-06-24T07:17:51"/>
    <x v="1"/>
    <x v="1"/>
    <s v="Finance Department"/>
    <s v="c9"/>
    <n v="64733"/>
  </r>
  <r>
    <n v="103409"/>
    <d v="2014-06-24T19:13:09"/>
    <x v="1"/>
    <x v="1"/>
    <s v="Service Department"/>
    <s v="i1"/>
    <n v="84778"/>
  </r>
  <r>
    <n v="842023"/>
    <d v="2014-06-25T11:25:54"/>
    <x v="1"/>
    <x v="0"/>
    <s v="Service Department"/>
    <s v="c9"/>
    <n v="57572"/>
  </r>
  <r>
    <n v="273935"/>
    <d v="2014-06-25T11:27:21"/>
    <x v="0"/>
    <x v="1"/>
    <s v="Service Department"/>
    <s v="c9"/>
    <n v="71034"/>
  </r>
  <r>
    <n v="224305"/>
    <d v="2014-06-25T17:50:53"/>
    <x v="1"/>
    <x v="0"/>
    <s v="Service Department"/>
    <s v="c9"/>
    <n v="9137"/>
  </r>
  <r>
    <n v="930428"/>
    <d v="2014-06-25T11:55:02"/>
    <x v="1"/>
    <x v="0"/>
    <s v="Service Department"/>
    <s v="c8"/>
    <n v="79329"/>
  </r>
  <r>
    <n v="904609"/>
    <d v="2014-06-25T11:57:30"/>
    <x v="1"/>
    <x v="0"/>
    <s v="Service Department"/>
    <s v="c8"/>
    <n v="7154"/>
  </r>
  <r>
    <n v="820245"/>
    <d v="2014-06-25T12:20:25"/>
    <x v="0"/>
    <x v="1"/>
    <s v="General Management"/>
    <s v="c9"/>
    <n v="36480"/>
  </r>
  <r>
    <n v="213385"/>
    <d v="2014-06-25T12:20:59"/>
    <x v="1"/>
    <x v="1"/>
    <s v="General Management"/>
    <s v="c9"/>
    <n v="77882"/>
  </r>
  <r>
    <n v="797233"/>
    <d v="2014-07-18T17:26:15"/>
    <x v="0"/>
    <x v="3"/>
    <s v="Operations Department"/>
    <s v="c5"/>
    <n v="45473"/>
  </r>
  <r>
    <n v="52581"/>
    <d v="2014-06-25T15:39:16"/>
    <x v="1"/>
    <x v="1"/>
    <s v="Operations Department"/>
    <s v="i5"/>
    <n v="8361"/>
  </r>
  <r>
    <n v="205409"/>
    <d v="2014-06-25T19:58:44"/>
    <x v="1"/>
    <x v="1"/>
    <s v="Service Department"/>
    <s v="i7"/>
    <n v="88469"/>
  </r>
  <r>
    <n v="926369"/>
    <d v="2014-06-26T09:39:21"/>
    <x v="0"/>
    <x v="1"/>
    <s v="Operations Department"/>
    <s v="i7"/>
    <n v="72641"/>
  </r>
  <r>
    <n v="409635"/>
    <d v="2014-06-26T18:13:47"/>
    <x v="0"/>
    <x v="0"/>
    <s v="Service Department"/>
    <s v="b9"/>
    <n v="36612"/>
  </r>
  <r>
    <n v="669926"/>
    <d v="2014-06-26T10:44:14"/>
    <x v="0"/>
    <x v="1"/>
    <s v="Service Department"/>
    <s v="b9"/>
    <n v="65268"/>
  </r>
  <r>
    <n v="99798"/>
    <d v="2014-06-26T10:44:23"/>
    <x v="0"/>
    <x v="1"/>
    <s v="Service Department"/>
    <s v="b9"/>
    <n v="98297"/>
  </r>
  <r>
    <n v="465488"/>
    <d v="2014-06-26T18:07:13"/>
    <x v="1"/>
    <x v="0"/>
    <s v="Operations Department"/>
    <s v="c9"/>
    <n v="7807"/>
  </r>
  <r>
    <n v="377818"/>
    <d v="2014-07-04T07:37:58"/>
    <x v="0"/>
    <x v="1"/>
    <s v="Sales Department"/>
    <s v="b9"/>
    <n v="6821"/>
  </r>
  <r>
    <n v="218937"/>
    <d v="2014-07-04T07:37:49"/>
    <x v="1"/>
    <x v="3"/>
    <s v="Sales Department"/>
    <s v="b9"/>
    <n v="55512"/>
  </r>
  <r>
    <n v="692071"/>
    <d v="2014-06-26T08:19:35"/>
    <x v="1"/>
    <x v="0"/>
    <s v="Sales Department"/>
    <s v="c-10"/>
    <n v="31271"/>
  </r>
  <r>
    <n v="958561"/>
    <d v="2014-06-26T16:47:08"/>
    <x v="0"/>
    <x v="0"/>
    <s v="Operations Department"/>
    <s v="i6"/>
    <n v="42656"/>
  </r>
  <r>
    <n v="796498"/>
    <d v="2014-06-26T11:59:37"/>
    <x v="1"/>
    <x v="0"/>
    <s v="Operations Department"/>
    <s v="i1"/>
    <n v="82745"/>
  </r>
  <r>
    <n v="167582"/>
    <d v="2014-06-26T09:02:18"/>
    <x v="1"/>
    <x v="0"/>
    <s v="Purchase Department"/>
    <s v="i7"/>
    <n v="97823"/>
  </r>
  <r>
    <n v="170195"/>
    <d v="2014-06-26T09:04:28"/>
    <x v="1"/>
    <x v="0"/>
    <s v="Purchase Department"/>
    <s v="i7"/>
    <n v="75871"/>
  </r>
  <r>
    <n v="245448"/>
    <d v="2014-06-26T09:05:33"/>
    <x v="1"/>
    <x v="1"/>
    <s v="Purchase Department"/>
    <s v="i7"/>
    <n v="3381"/>
  </r>
  <r>
    <n v="106736"/>
    <d v="2014-07-11T10:44:45"/>
    <x v="1"/>
    <x v="1"/>
    <s v="Operations Department"/>
    <s v="i7"/>
    <n v="47122"/>
  </r>
  <r>
    <n v="347906"/>
    <d v="2014-07-11T10:45:15"/>
    <x v="0"/>
    <x v="0"/>
    <s v="Operations Department"/>
    <s v="i7"/>
    <n v="16873"/>
  </r>
  <r>
    <n v="575292"/>
    <d v="2014-07-03T16:50:40"/>
    <x v="0"/>
    <x v="1"/>
    <s v="Finance Department"/>
    <s v="c9"/>
    <n v="66536"/>
  </r>
  <r>
    <n v="910150"/>
    <d v="2014-06-27T13:51:45"/>
    <x v="1"/>
    <x v="0"/>
    <s v="Operations Department"/>
    <s v="c5"/>
    <n v="51779"/>
  </r>
  <r>
    <n v="499010"/>
    <d v="2014-06-27T13:55:55"/>
    <x v="0"/>
    <x v="0"/>
    <s v="Operations Department"/>
    <s v="c5"/>
    <n v="60429"/>
  </r>
  <r>
    <n v="777478"/>
    <d v="2014-06-30T09:51:23"/>
    <x v="0"/>
    <x v="1"/>
    <s v="Operations Department"/>
    <s v="c5"/>
    <n v="30070"/>
  </r>
  <r>
    <n v="926942"/>
    <d v="2014-06-30T09:54:08"/>
    <x v="1"/>
    <x v="0"/>
    <s v="Operations Department"/>
    <s v="c5"/>
    <n v="62255"/>
  </r>
  <r>
    <n v="728782"/>
    <d v="2014-06-27T05:19:31"/>
    <x v="1"/>
    <x v="0"/>
    <s v="Service Department"/>
    <s v="c-10"/>
    <n v="95458"/>
  </r>
  <r>
    <n v="605607"/>
    <d v="2014-06-27T05:22:37"/>
    <x v="0"/>
    <x v="0"/>
    <s v="Service Department"/>
    <s v="c-10"/>
    <n v="42248"/>
  </r>
  <r>
    <n v="524171"/>
    <d v="2014-06-27T05:24:55"/>
    <x v="0"/>
    <x v="1"/>
    <s v="Service Department"/>
    <s v="c-10"/>
    <n v="10154"/>
  </r>
  <r>
    <n v="118021"/>
    <d v="2014-06-27T18:02:10"/>
    <x v="1"/>
    <x v="0"/>
    <s v="Service Department"/>
    <s v="b9"/>
    <n v="66336"/>
  </r>
  <r>
    <n v="865873"/>
    <d v="2014-06-27T18:04:11"/>
    <x v="0"/>
    <x v="1"/>
    <s v="Service Department"/>
    <s v="b9"/>
    <n v="76666"/>
  </r>
  <r>
    <n v="459625"/>
    <d v="2014-06-27T08:08:47"/>
    <x v="1"/>
    <x v="0"/>
    <s v="Operations Department"/>
    <s v="c-10"/>
    <n v="4887"/>
  </r>
  <r>
    <n v="95500"/>
    <d v="2014-06-27T15:51:29"/>
    <x v="1"/>
    <x v="0"/>
    <s v="Sales Department"/>
    <s v="c9"/>
    <n v="28931"/>
  </r>
  <r>
    <n v="405195"/>
    <d v="2014-06-27T14:12:08"/>
    <x v="1"/>
    <x v="0"/>
    <s v="Sales Department"/>
    <s v="c-10"/>
    <n v="26238"/>
  </r>
  <r>
    <n v="86468"/>
    <d v="2014-06-27T10:25:16"/>
    <x v="1"/>
    <x v="0"/>
    <s v="Operations Department"/>
    <s v="c-10"/>
    <n v="71021"/>
  </r>
  <r>
    <n v="369294"/>
    <d v="2014-06-27T14:12:40"/>
    <x v="1"/>
    <x v="0"/>
    <s v="Service Department"/>
    <s v="c5"/>
    <n v="6008"/>
  </r>
  <r>
    <n v="758632"/>
    <d v="2014-06-27T14:14:16"/>
    <x v="1"/>
    <x v="0"/>
    <s v="Service Department"/>
    <s v="c5"/>
    <n v="4748"/>
  </r>
  <r>
    <n v="58792"/>
    <d v="2014-06-27T18:41:43"/>
    <x v="1"/>
    <x v="0"/>
    <s v="Service Department"/>
    <s v="c5"/>
    <n v="3265"/>
  </r>
  <r>
    <n v="185368"/>
    <d v="2014-06-27T18:42:07"/>
    <x v="1"/>
    <x v="0"/>
    <s v="Service Department"/>
    <s v="c5"/>
    <n v="1079"/>
  </r>
  <r>
    <n v="760150"/>
    <d v="2014-06-27T02:57:29"/>
    <x v="1"/>
    <x v="0"/>
    <s v="Operations Department"/>
    <s v="i5"/>
    <n v="54810"/>
  </r>
  <r>
    <n v="879614"/>
    <d v="2014-06-27T02:58:57"/>
    <x v="1"/>
    <x v="1"/>
    <s v="Operations Department"/>
    <s v="i5"/>
    <n v="38722"/>
  </r>
  <r>
    <n v="388194"/>
    <d v="2014-06-28T15:42:00"/>
    <x v="1"/>
    <x v="0"/>
    <s v="Purchase Department"/>
    <s v="i5"/>
    <n v="61652"/>
  </r>
  <r>
    <n v="981989"/>
    <d v="2014-06-28T00:06:30"/>
    <x v="1"/>
    <x v="0"/>
    <s v="Service Department"/>
    <s v="i5"/>
    <n v="84733"/>
  </r>
  <r>
    <n v="224545"/>
    <d v="2014-06-28T13:43:21"/>
    <x v="1"/>
    <x v="1"/>
    <s v="Sales Department"/>
    <s v="i5"/>
    <n v="69498"/>
  </r>
  <r>
    <n v="79239"/>
    <d v="2014-06-28T13:44:18"/>
    <x v="0"/>
    <x v="0"/>
    <s v="Sales Department"/>
    <s v="i5"/>
    <n v="6389"/>
  </r>
  <r>
    <n v="94365"/>
    <d v="2014-06-28T16:30:05"/>
    <x v="1"/>
    <x v="0"/>
    <s v="Operations Department"/>
    <s v="c8"/>
    <n v="48728"/>
  </r>
  <r>
    <n v="165194"/>
    <d v="2014-06-28T16:31:38"/>
    <x v="0"/>
    <x v="0"/>
    <s v="Operations Department"/>
    <s v="c8"/>
    <n v="39800"/>
  </r>
  <r>
    <n v="102178"/>
    <d v="2014-06-28T16:32:10"/>
    <x v="1"/>
    <x v="0"/>
    <s v="Operations Department"/>
    <s v="c8"/>
    <n v="86589"/>
  </r>
  <r>
    <n v="790311"/>
    <d v="2014-06-28T07:12:23"/>
    <x v="1"/>
    <x v="0"/>
    <s v="Sales Department"/>
    <s v="c9"/>
    <n v="21392"/>
  </r>
  <r>
    <n v="12887"/>
    <d v="2014-06-29T17:47:14"/>
    <x v="0"/>
    <x v="0"/>
    <s v="Human Resource Department"/>
    <s v="i6"/>
    <n v="13201"/>
  </r>
  <r>
    <n v="572590"/>
    <d v="2014-06-29T17:47:53"/>
    <x v="0"/>
    <x v="1"/>
    <s v="Human Resource Department"/>
    <s v="i6"/>
    <n v="5612"/>
  </r>
  <r>
    <n v="147125"/>
    <d v="2014-06-29T00:36:52"/>
    <x v="1"/>
    <x v="0"/>
    <s v="Operations Department"/>
    <s v="c5"/>
    <n v="53789"/>
  </r>
  <r>
    <n v="819071"/>
    <d v="2014-06-29T00:37:22"/>
    <x v="1"/>
    <x v="0"/>
    <s v="Operations Department"/>
    <s v="c5"/>
    <n v="93280"/>
  </r>
  <r>
    <n v="754821"/>
    <d v="2014-06-29T00:14:18"/>
    <x v="0"/>
    <x v="0"/>
    <s v="Purchase Department"/>
    <s v="i7"/>
    <n v="17687"/>
  </r>
  <r>
    <n v="524867"/>
    <d v="2014-06-29T12:38:22"/>
    <x v="1"/>
    <x v="0"/>
    <s v="Service Department"/>
    <s v="i7"/>
    <n v="83659"/>
  </r>
  <r>
    <n v="326373"/>
    <d v="2014-06-29T12:39:53"/>
    <x v="0"/>
    <x v="0"/>
    <s v="Service Department"/>
    <s v="i7"/>
    <n v="72303"/>
  </r>
  <r>
    <n v="253780"/>
    <d v="2014-06-30T16:12:29"/>
    <x v="1"/>
    <x v="0"/>
    <s v="Service Department"/>
    <s v="i5"/>
    <n v="9436"/>
  </r>
  <r>
    <n v="405282"/>
    <d v="2014-07-08T08:03:39"/>
    <x v="0"/>
    <x v="1"/>
    <s v="General Management"/>
    <s v="i7"/>
    <n v="40537"/>
  </r>
  <r>
    <n v="780674"/>
    <d v="2014-06-30T10:32:28"/>
    <x v="1"/>
    <x v="0"/>
    <s v="Marketing Department"/>
    <s v="i7"/>
    <n v="4760"/>
  </r>
  <r>
    <n v="686874"/>
    <d v="2014-06-30T16:38:42"/>
    <x v="1"/>
    <x v="0"/>
    <s v="Service Department"/>
    <s v="i5"/>
    <n v="76824"/>
  </r>
  <r>
    <n v="568925"/>
    <d v="2014-06-30T18:53:50"/>
    <x v="1"/>
    <x v="0"/>
    <s v="Marketing Department"/>
    <s v="i6"/>
    <n v="38429"/>
  </r>
  <r>
    <n v="293063"/>
    <d v="2014-06-30T14:40:36"/>
    <x v="1"/>
    <x v="1"/>
    <s v="Sales Department"/>
    <s v="i5"/>
    <n v="72632"/>
  </r>
  <r>
    <n v="260348"/>
    <d v="2014-06-30T14:45:41"/>
    <x v="0"/>
    <x v="1"/>
    <s v="Sales Department"/>
    <s v="i5"/>
    <n v="2634"/>
  </r>
  <r>
    <n v="113826"/>
    <d v="2014-06-30T14:46:16"/>
    <x v="0"/>
    <x v="0"/>
    <s v="Sales Department"/>
    <s v="i5"/>
    <n v="53852"/>
  </r>
  <r>
    <n v="196727"/>
    <d v="2014-06-30T07:14:28"/>
    <x v="0"/>
    <x v="1"/>
    <s v="Purchase Department"/>
    <s v="i6"/>
    <n v="70369"/>
  </r>
  <r>
    <n v="818735"/>
    <d v="2014-06-30T07:16:56"/>
    <x v="1"/>
    <x v="0"/>
    <s v="Purchase Department"/>
    <s v="i6"/>
    <n v="74961"/>
  </r>
  <r>
    <n v="612260"/>
    <d v="2014-07-01T14:30:29"/>
    <x v="1"/>
    <x v="1"/>
    <s v="Production Department"/>
    <s v="c5"/>
    <n v="33821"/>
  </r>
  <r>
    <n v="330494"/>
    <d v="2014-07-01T12:46:46"/>
    <x v="1"/>
    <x v="0"/>
    <s v="Operations Department"/>
    <s v="c5"/>
    <n v="52362"/>
  </r>
  <r>
    <n v="126343"/>
    <d v="2014-07-01T15:09:13"/>
    <x v="1"/>
    <x v="0"/>
    <s v="Service Department"/>
    <s v="c-10"/>
    <n v="47976"/>
  </r>
  <r>
    <n v="23469"/>
    <d v="2014-07-14T18:36:22"/>
    <x v="1"/>
    <x v="0"/>
    <s v="Sales Department"/>
    <s v="c9"/>
    <n v="31246"/>
  </r>
  <r>
    <n v="497220"/>
    <d v="2014-07-01T18:45:45"/>
    <x v="0"/>
    <x v="0"/>
    <s v="Operations Department"/>
    <s v="i1"/>
    <n v="53229"/>
  </r>
  <r>
    <n v="138200"/>
    <d v="2014-07-01T16:27:45"/>
    <x v="1"/>
    <x v="0"/>
    <s v="Sales Department"/>
    <s v="i6"/>
    <n v="59446"/>
  </r>
  <r>
    <n v="489004"/>
    <d v="2014-07-01T16:30:44"/>
    <x v="0"/>
    <x v="1"/>
    <s v="Sales Department"/>
    <s v="i6"/>
    <n v="40641"/>
  </r>
  <r>
    <n v="949475"/>
    <d v="2014-07-01T16:31:43"/>
    <x v="0"/>
    <x v="1"/>
    <s v="Sales Department"/>
    <s v="i6"/>
    <n v="17388"/>
  </r>
  <r>
    <n v="474738"/>
    <d v="2014-07-01T16:33:24"/>
    <x v="0"/>
    <x v="0"/>
    <s v="Sales Department"/>
    <s v="i6"/>
    <n v="59726"/>
  </r>
  <r>
    <n v="767146"/>
    <d v="2014-07-01T01:39:11"/>
    <x v="1"/>
    <x v="1"/>
    <s v="Service Department"/>
    <s v="i1"/>
    <n v="95355"/>
  </r>
  <r>
    <n v="778898"/>
    <d v="2014-07-01T09:46:58"/>
    <x v="1"/>
    <x v="0"/>
    <s v="Service Department"/>
    <s v="c9"/>
    <n v="29566"/>
  </r>
  <r>
    <n v="925339"/>
    <d v="2014-07-01T09:47:22"/>
    <x v="1"/>
    <x v="0"/>
    <s v="Service Department"/>
    <s v="c9"/>
    <n v="8573"/>
  </r>
  <r>
    <n v="408232"/>
    <d v="2014-07-01T18:30:56"/>
    <x v="1"/>
    <x v="0"/>
    <s v="Service Department"/>
    <s v="i5"/>
    <n v="21305"/>
  </r>
  <r>
    <n v="820647"/>
    <d v="2014-07-04T15:39:42"/>
    <x v="0"/>
    <x v="0"/>
    <s v="Service Department"/>
    <s v="c-10"/>
    <n v="91084"/>
  </r>
  <r>
    <n v="940730"/>
    <d v="2014-07-04T15:40:08"/>
    <x v="1"/>
    <x v="0"/>
    <s v="Service Department"/>
    <s v="c-10"/>
    <n v="93487"/>
  </r>
  <r>
    <n v="661566"/>
    <d v="2014-07-04T15:43:15"/>
    <x v="0"/>
    <x v="1"/>
    <s v="Service Department"/>
    <s v="c-10"/>
    <n v="40463"/>
  </r>
  <r>
    <n v="777656"/>
    <d v="2014-07-01T14:49:53"/>
    <x v="1"/>
    <x v="0"/>
    <s v="Operations Department"/>
    <s v="i1"/>
    <n v="90379"/>
  </r>
  <r>
    <n v="639198"/>
    <d v="2014-07-23T16:00:10"/>
    <x v="0"/>
    <x v="1"/>
    <s v="Operations Department"/>
    <s v="c5"/>
    <n v="97563"/>
  </r>
  <r>
    <n v="979135"/>
    <d v="2014-07-02T08:10:44"/>
    <x v="0"/>
    <x v="0"/>
    <s v="Service Department"/>
    <s v="c5"/>
    <n v="6335"/>
  </r>
  <r>
    <n v="891161"/>
    <d v="2014-07-02T23:00:20"/>
    <x v="0"/>
    <x v="0"/>
    <s v="Operations Department"/>
    <s v="c9"/>
    <n v="94163"/>
  </r>
  <r>
    <n v="171540"/>
    <d v="2014-07-02T10:04:21"/>
    <x v="0"/>
    <x v="1"/>
    <s v="Operations Department"/>
    <s v="c8"/>
    <n v="5077"/>
  </r>
  <r>
    <n v="67082"/>
    <d v="2014-07-02T12:10:46"/>
    <x v="1"/>
    <x v="0"/>
    <s v="Operations Department"/>
    <s v="i5"/>
    <n v="18221"/>
  </r>
  <r>
    <n v="401929"/>
    <d v="2014-07-02T10:57:43"/>
    <x v="0"/>
    <x v="1"/>
    <s v="Operations Department"/>
    <s v="c9"/>
    <n v="57358"/>
  </r>
  <r>
    <n v="518050"/>
    <d v="2014-07-02T02:11:01"/>
    <x v="1"/>
    <x v="0"/>
    <s v="Sales Department"/>
    <s v="c5"/>
    <n v="47754"/>
  </r>
  <r>
    <n v="257932"/>
    <d v="2014-07-02T06:12:43"/>
    <x v="0"/>
    <x v="1"/>
    <s v="Sales Department"/>
    <s v="b9"/>
    <n v="22978"/>
  </r>
  <r>
    <n v="532479"/>
    <d v="2014-07-02T17:06:53"/>
    <x v="1"/>
    <x v="0"/>
    <s v="Purchase Department"/>
    <s v="i5"/>
    <n v="1917"/>
  </r>
  <r>
    <n v="312444"/>
    <d v="2014-07-02T12:04:49"/>
    <x v="1"/>
    <x v="1"/>
    <s v="Finance Department"/>
    <s v="c5"/>
    <n v="2365"/>
  </r>
  <r>
    <n v="123836"/>
    <d v="2014-07-02T12:05:22"/>
    <x v="1"/>
    <x v="1"/>
    <s v="Finance Department"/>
    <s v="c5"/>
    <n v="77828"/>
  </r>
  <r>
    <n v="736754"/>
    <d v="2014-07-03T18:01:04"/>
    <x v="0"/>
    <x v="0"/>
    <s v="Purchase Department"/>
    <s v="i7"/>
    <n v="71443"/>
  </r>
  <r>
    <n v="870269"/>
    <d v="2014-07-03T09:12:13"/>
    <x v="1"/>
    <x v="0"/>
    <s v="Operations Department"/>
    <s v="i5"/>
    <n v="21542"/>
  </r>
  <r>
    <n v="593675"/>
    <d v="2014-07-03T09:12:42"/>
    <x v="0"/>
    <x v="0"/>
    <s v="Operations Department"/>
    <s v="i5"/>
    <n v="30565"/>
  </r>
  <r>
    <n v="59370"/>
    <d v="2014-07-03T09:13:11"/>
    <x v="1"/>
    <x v="1"/>
    <s v="Operations Department"/>
    <s v="i5"/>
    <n v="7651"/>
  </r>
  <r>
    <n v="257346"/>
    <d v="2014-07-03T18:40:40"/>
    <x v="1"/>
    <x v="0"/>
    <s v="Operations Department"/>
    <s v="c9"/>
    <n v="51074"/>
  </r>
  <r>
    <n v="767725"/>
    <d v="2014-07-03T18:43:17"/>
    <x v="0"/>
    <x v="1"/>
    <s v="Operations Department"/>
    <s v="c9"/>
    <n v="69889"/>
  </r>
  <r>
    <n v="449755"/>
    <d v="2014-07-16T12:29:08"/>
    <x v="1"/>
    <x v="1"/>
    <s v="Operations Department"/>
    <s v="c9"/>
    <n v="65247"/>
  </r>
  <r>
    <n v="322174"/>
    <d v="2014-07-16T12:29:26"/>
    <x v="0"/>
    <x v="0"/>
    <s v="Operations Department"/>
    <s v="c9"/>
    <n v="67722"/>
  </r>
  <r>
    <n v="292713"/>
    <d v="2014-07-03T15:58:31"/>
    <x v="0"/>
    <x v="1"/>
    <s v="Service Department"/>
    <s v="i7"/>
    <n v="5941"/>
  </r>
  <r>
    <n v="622008"/>
    <d v="2014-07-10T08:03:35"/>
    <x v="1"/>
    <x v="0"/>
    <s v="Operations Department"/>
    <s v="c9"/>
    <n v="68417"/>
  </r>
  <r>
    <n v="644076"/>
    <d v="2014-07-10T08:07:11"/>
    <x v="0"/>
    <x v="0"/>
    <s v="Operations Department"/>
    <s v="c9"/>
    <n v="41975"/>
  </r>
  <r>
    <n v="846754"/>
    <d v="2014-07-10T08:06:25"/>
    <x v="0"/>
    <x v="1"/>
    <s v="Operations Department"/>
    <s v="c9"/>
    <n v="3100"/>
  </r>
  <r>
    <n v="612651"/>
    <d v="2014-07-03T07:23:08"/>
    <x v="1"/>
    <x v="0"/>
    <s v="Service Department"/>
    <s v="c8"/>
    <n v="42315"/>
  </r>
  <r>
    <n v="816780"/>
    <d v="2014-07-03T07:24:53"/>
    <x v="1"/>
    <x v="1"/>
    <s v="Service Department"/>
    <s v="c8"/>
    <n v="15247"/>
  </r>
  <r>
    <n v="801096"/>
    <d v="2014-07-03T15:59:41"/>
    <x v="0"/>
    <x v="1"/>
    <s v="Finance Department"/>
    <s v="i5"/>
    <n v="95379"/>
  </r>
  <r>
    <n v="46893"/>
    <d v="2014-07-04T09:17:38"/>
    <x v="1"/>
    <x v="0"/>
    <s v="Sales Department"/>
    <s v="i7"/>
    <n v="92525"/>
  </r>
  <r>
    <n v="537285"/>
    <d v="2014-07-04T09:18:52"/>
    <x v="1"/>
    <x v="0"/>
    <s v="Sales Department"/>
    <s v="i7"/>
    <n v="19689"/>
  </r>
  <r>
    <n v="779410"/>
    <d v="2014-07-04T03:57:28"/>
    <x v="1"/>
    <x v="0"/>
    <s v="Sales Department"/>
    <s v="c5"/>
    <n v="94544"/>
  </r>
  <r>
    <n v="754754"/>
    <d v="2014-07-04T04:00:13"/>
    <x v="0"/>
    <x v="0"/>
    <s v="Sales Department"/>
    <s v="c5"/>
    <n v="48838"/>
  </r>
  <r>
    <n v="251737"/>
    <d v="2014-07-04T18:17:59"/>
    <x v="1"/>
    <x v="0"/>
    <s v="Operations Department"/>
    <s v="c5"/>
    <n v="94390"/>
  </r>
  <r>
    <n v="413637"/>
    <d v="2014-07-04T18:18:28"/>
    <x v="1"/>
    <x v="0"/>
    <s v="Operations Department"/>
    <s v="c5"/>
    <n v="36198"/>
  </r>
  <r>
    <n v="642052"/>
    <d v="2014-07-04T18:25:07"/>
    <x v="0"/>
    <x v="1"/>
    <s v="Operations Department"/>
    <s v="c5"/>
    <n v="84258"/>
  </r>
  <r>
    <n v="48899"/>
    <d v="2014-07-04T18:27:05"/>
    <x v="1"/>
    <x v="0"/>
    <s v="Operations Department"/>
    <s v="c5"/>
    <n v="80594"/>
  </r>
  <r>
    <n v="943501"/>
    <d v="2014-07-04T16:36:26"/>
    <x v="1"/>
    <x v="0"/>
    <s v="Production Department"/>
    <s v="c9"/>
    <n v="88876"/>
  </r>
  <r>
    <n v="983194"/>
    <d v="2014-07-04T16:37:43"/>
    <x v="0"/>
    <x v="0"/>
    <s v="Production Department"/>
    <s v="c9"/>
    <n v="37268"/>
  </r>
  <r>
    <n v="515701"/>
    <d v="2014-07-04T16:38:07"/>
    <x v="1"/>
    <x v="0"/>
    <s v="Production Department"/>
    <s v="c9"/>
    <n v="31190"/>
  </r>
  <r>
    <n v="59145"/>
    <d v="2014-07-04T09:27:23"/>
    <x v="1"/>
    <x v="1"/>
    <s v="Finance Department"/>
    <s v="b9"/>
    <n v="2538"/>
  </r>
  <r>
    <n v="530199"/>
    <d v="2014-07-04T09:30:12"/>
    <x v="1"/>
    <x v="1"/>
    <s v="Finance Department"/>
    <s v="b9"/>
    <n v="17383"/>
  </r>
  <r>
    <n v="903278"/>
    <d v="2014-07-04T08:47:49"/>
    <x v="1"/>
    <x v="1"/>
    <s v="Service Department"/>
    <s v="i5"/>
    <n v="77813"/>
  </r>
  <r>
    <n v="333940"/>
    <d v="2014-07-04T08:47:58"/>
    <x v="0"/>
    <x v="3"/>
    <s v="Service Department"/>
    <s v="i5"/>
    <n v="83932"/>
  </r>
  <r>
    <n v="417031"/>
    <d v="2014-07-04T18:03:45"/>
    <x v="1"/>
    <x v="1"/>
    <s v="Service Department"/>
    <s v="i6"/>
    <n v="34639"/>
  </r>
  <r>
    <n v="93833"/>
    <d v="2014-07-04T18:04:59"/>
    <x v="0"/>
    <x v="3"/>
    <s v="Service Department"/>
    <s v="i6"/>
    <n v="40933"/>
  </r>
  <r>
    <n v="676366"/>
    <d v="2014-07-05T08:41:38"/>
    <x v="1"/>
    <x v="0"/>
    <s v="Operations Department"/>
    <s v="i5"/>
    <n v="21508"/>
  </r>
  <r>
    <n v="433088"/>
    <d v="2014-07-05T08:45:01"/>
    <x v="0"/>
    <x v="0"/>
    <s v="Operations Department"/>
    <s v="i5"/>
    <n v="67181"/>
  </r>
  <r>
    <n v="440851"/>
    <d v="2014-07-06T05:35:25"/>
    <x v="1"/>
    <x v="0"/>
    <s v="Operations Department"/>
    <s v="i7"/>
    <n v="48518"/>
  </r>
  <r>
    <n v="351047"/>
    <d v="2014-08-12T22:33:42"/>
    <x v="1"/>
    <x v="0"/>
    <s v="Operations Department"/>
    <s v="c8"/>
    <n v="80717"/>
  </r>
  <r>
    <n v="605824"/>
    <d v="2014-07-06T18:50:37"/>
    <x v="1"/>
    <x v="0"/>
    <s v="Service Department"/>
    <s v="b9"/>
    <n v="64125"/>
  </r>
  <r>
    <n v="556389"/>
    <d v="2014-07-07T22:53:03"/>
    <x v="1"/>
    <x v="0"/>
    <s v="Operations Department"/>
    <s v="i6"/>
    <n v="26122"/>
  </r>
  <r>
    <n v="991784"/>
    <d v="2014-07-07T14:18:08"/>
    <x v="1"/>
    <x v="0"/>
    <s v="Operations Department"/>
    <s v="i5"/>
    <n v="48322"/>
  </r>
  <r>
    <n v="715088"/>
    <d v="2014-07-07T02:01:26"/>
    <x v="0"/>
    <x v="1"/>
    <s v="Finance Department"/>
    <s v="b9"/>
    <n v="38478"/>
  </r>
  <r>
    <n v="342655"/>
    <d v="2014-07-07T02:01:54"/>
    <x v="0"/>
    <x v="1"/>
    <s v="Finance Department"/>
    <s v="b9"/>
    <n v="63538"/>
  </r>
  <r>
    <n v="138814"/>
    <d v="2014-07-07T07:30:58"/>
    <x v="0"/>
    <x v="0"/>
    <s v="Operations Department"/>
    <s v="c9"/>
    <n v="89383"/>
  </r>
  <r>
    <n v="529405"/>
    <d v="2014-07-07T13:43:33"/>
    <x v="1"/>
    <x v="0"/>
    <s v="Sales Department"/>
    <s v="c9"/>
    <n v="39401"/>
  </r>
  <r>
    <n v="648961"/>
    <d v="2014-07-07T15:15:54"/>
    <x v="1"/>
    <x v="0"/>
    <s v="Operations Department"/>
    <s v="c-10"/>
    <n v="44749"/>
  </r>
  <r>
    <n v="134062"/>
    <d v="2014-07-07T15:19:40"/>
    <x v="1"/>
    <x v="1"/>
    <s v="Operations Department"/>
    <s v="c-10"/>
    <n v="85011"/>
  </r>
  <r>
    <n v="262036"/>
    <d v="2014-07-07T15:20:44"/>
    <x v="1"/>
    <x v="1"/>
    <s v="Operations Department"/>
    <s v="c-10"/>
    <n v="26029"/>
  </r>
  <r>
    <n v="609084"/>
    <d v="2014-07-08T09:02:37"/>
    <x v="1"/>
    <x v="0"/>
    <s v="Operations Department"/>
    <s v="c9"/>
    <n v="74420"/>
  </r>
  <r>
    <n v="130175"/>
    <d v="2014-07-08T14:15:45"/>
    <x v="1"/>
    <x v="0"/>
    <s v="Sales Department"/>
    <s v="c5"/>
    <n v="58107"/>
  </r>
  <r>
    <n v="584172"/>
    <d v="2014-07-08T14:16:15"/>
    <x v="1"/>
    <x v="0"/>
    <s v="Sales Department"/>
    <s v="c5"/>
    <n v="45147"/>
  </r>
  <r>
    <n v="510776"/>
    <d v="2014-07-08T14:16:45"/>
    <x v="0"/>
    <x v="0"/>
    <s v="Sales Department"/>
    <s v="c5"/>
    <n v="12052"/>
  </r>
  <r>
    <n v="144246"/>
    <d v="2014-07-08T14:17:11"/>
    <x v="0"/>
    <x v="0"/>
    <s v="Sales Department"/>
    <s v="c5"/>
    <n v="64474"/>
  </r>
  <r>
    <n v="938043"/>
    <d v="2014-07-08T14:20:23"/>
    <x v="1"/>
    <x v="0"/>
    <s v="Sales Department"/>
    <s v="c5"/>
    <n v="57156"/>
  </r>
  <r>
    <n v="780341"/>
    <d v="2014-07-08T15:52:57"/>
    <x v="1"/>
    <x v="0"/>
    <s v="Purchase Department"/>
    <s v="b9"/>
    <n v="74883"/>
  </r>
  <r>
    <n v="858680"/>
    <d v="2014-07-08T15:53:32"/>
    <x v="0"/>
    <x v="0"/>
    <s v="Purchase Department"/>
    <s v="b9"/>
    <n v="68010"/>
  </r>
  <r>
    <n v="283658"/>
    <d v="2014-07-08T13:23:18"/>
    <x v="1"/>
    <x v="1"/>
    <s v="Finance Department"/>
    <s v="i5"/>
    <n v="54286"/>
  </r>
  <r>
    <n v="55307"/>
    <d v="2014-07-08T13:25:39"/>
    <x v="1"/>
    <x v="1"/>
    <s v="Finance Department"/>
    <s v="i5"/>
    <n v="65095"/>
  </r>
  <r>
    <n v="838936"/>
    <d v="2014-07-08T13:27:01"/>
    <x v="0"/>
    <x v="1"/>
    <s v="Finance Department"/>
    <s v="i5"/>
    <n v="69499"/>
  </r>
  <r>
    <n v="730650"/>
    <d v="2014-07-08T13:27:31"/>
    <x v="1"/>
    <x v="1"/>
    <s v="Finance Department"/>
    <s v="i5"/>
    <n v="43130"/>
  </r>
  <r>
    <n v="824627"/>
    <d v="2014-07-18T14:54:19"/>
    <x v="0"/>
    <x v="1"/>
    <s v="Finance Department"/>
    <s v="i5"/>
    <n v="90370"/>
  </r>
  <r>
    <n v="304128"/>
    <d v="2014-07-18T14:54:47"/>
    <x v="0"/>
    <x v="1"/>
    <s v="Finance Department"/>
    <s v="i5"/>
    <n v="98926"/>
  </r>
  <r>
    <n v="629045"/>
    <d v="2014-07-08T07:28:01"/>
    <x v="1"/>
    <x v="0"/>
    <s v="Service Department"/>
    <s v="c9"/>
    <n v="37807"/>
  </r>
  <r>
    <n v="286384"/>
    <d v="2014-07-08T07:31:28"/>
    <x v="1"/>
    <x v="1"/>
    <s v="Service Department"/>
    <s v="c9"/>
    <n v="87684"/>
  </r>
  <r>
    <n v="220619"/>
    <d v="2014-07-12T13:41:24"/>
    <x v="1"/>
    <x v="1"/>
    <s v="Service Department"/>
    <s v="i6"/>
    <n v="68181"/>
  </r>
  <r>
    <n v="764883"/>
    <d v="2014-07-12T13:41:50"/>
    <x v="1"/>
    <x v="0"/>
    <s v="Service Department"/>
    <s v="i6"/>
    <n v="13220"/>
  </r>
  <r>
    <n v="426255"/>
    <d v="2014-07-12T13:43:13"/>
    <x v="0"/>
    <x v="1"/>
    <s v="Service Department"/>
    <s v="i6"/>
    <n v="95184"/>
  </r>
  <r>
    <n v="14220"/>
    <d v="2014-07-14T16:43:12"/>
    <x v="0"/>
    <x v="0"/>
    <s v="Service Department"/>
    <s v="i6"/>
    <n v="77286"/>
  </r>
  <r>
    <n v="548492"/>
    <d v="2014-07-08T22:49:44"/>
    <x v="1"/>
    <x v="0"/>
    <s v="Service Department"/>
    <s v="i5"/>
    <n v="92717"/>
  </r>
  <r>
    <n v="42449"/>
    <d v="2014-07-08T11:49:02"/>
    <x v="1"/>
    <x v="0"/>
    <s v="Service Department"/>
    <s v="b9"/>
    <n v="80398"/>
  </r>
  <r>
    <n v="213478"/>
    <d v="2014-07-08T14:42:50"/>
    <x v="1"/>
    <x v="0"/>
    <s v="Sales Department"/>
    <s v="c-10"/>
    <n v="4382"/>
  </r>
  <r>
    <n v="74289"/>
    <d v="2014-07-08T14:44:04"/>
    <x v="1"/>
    <x v="0"/>
    <s v="Sales Department"/>
    <s v="c-10"/>
    <n v="29961"/>
  </r>
  <r>
    <n v="131853"/>
    <d v="2014-07-08T14:45:55"/>
    <x v="0"/>
    <x v="0"/>
    <s v="Sales Department"/>
    <s v="c-10"/>
    <n v="75766"/>
  </r>
  <r>
    <n v="991235"/>
    <d v="2014-07-08T14:46:14"/>
    <x v="0"/>
    <x v="1"/>
    <s v="Sales Department"/>
    <s v="c-10"/>
    <n v="65964"/>
  </r>
  <r>
    <n v="890158"/>
    <d v="2014-07-08T14:46:39"/>
    <x v="0"/>
    <x v="0"/>
    <s v="Sales Department"/>
    <s v="c-10"/>
    <n v="16447"/>
  </r>
  <r>
    <n v="554834"/>
    <d v="2014-07-18T03:23:42"/>
    <x v="0"/>
    <x v="0"/>
    <s v="Sales Department"/>
    <s v="c-10"/>
    <n v="23381"/>
  </r>
  <r>
    <n v="36675"/>
    <d v="2014-07-09T19:04:58"/>
    <x v="0"/>
    <x v="0"/>
    <s v="Service Department"/>
    <s v="c-10"/>
    <n v="8866"/>
  </r>
  <r>
    <n v="756087"/>
    <d v="2014-07-09T08:31:13"/>
    <x v="0"/>
    <x v="0"/>
    <s v="Service Department"/>
    <s v="c5"/>
    <n v="29887"/>
  </r>
  <r>
    <n v="630342"/>
    <d v="2014-07-09T08:33:47"/>
    <x v="1"/>
    <x v="1"/>
    <s v="Service Department"/>
    <s v="c5"/>
    <n v="40574"/>
  </r>
  <r>
    <n v="245583"/>
    <d v="2014-07-10T14:02:16"/>
    <x v="1"/>
    <x v="1"/>
    <s v="Operations Department"/>
    <s v="i6"/>
    <n v="13852"/>
  </r>
  <r>
    <n v="317175"/>
    <d v="2014-07-10T14:04:16"/>
    <x v="0"/>
    <x v="1"/>
    <s v="Operations Department"/>
    <s v="i6"/>
    <n v="24948"/>
  </r>
  <r>
    <n v="874702"/>
    <d v="2014-07-14T18:11:21"/>
    <x v="0"/>
    <x v="0"/>
    <s v="Operations Department"/>
    <s v="i6"/>
    <n v="51911"/>
  </r>
  <r>
    <n v="358167"/>
    <d v="2014-07-09T17:18:59"/>
    <x v="1"/>
    <x v="0"/>
    <s v="Operations Department"/>
    <s v="i7"/>
    <n v="24761"/>
  </r>
  <r>
    <n v="68810"/>
    <d v="2014-07-09T13:43:17"/>
    <x v="0"/>
    <x v="1"/>
    <s v="Operations Department"/>
    <s v="c-10"/>
    <n v="35013"/>
  </r>
  <r>
    <n v="687917"/>
    <d v="2014-07-09T13:44:12"/>
    <x v="1"/>
    <x v="0"/>
    <s v="Operations Department"/>
    <s v="c-10"/>
    <n v="64003"/>
  </r>
  <r>
    <n v="837553"/>
    <d v="2014-07-09T13:44:47"/>
    <x v="1"/>
    <x v="1"/>
    <s v="Operations Department"/>
    <s v="c-10"/>
    <n v="36712"/>
  </r>
  <r>
    <n v="896428"/>
    <d v="2014-07-09T08:33:31"/>
    <x v="1"/>
    <x v="0"/>
    <s v="Operations Department"/>
    <s v="i6"/>
    <n v="32711"/>
  </r>
  <r>
    <n v="955711"/>
    <d v="2014-07-09T00:16:37"/>
    <x v="0"/>
    <x v="1"/>
    <s v="Operations Department"/>
    <s v="b9"/>
    <n v="45758"/>
  </r>
  <r>
    <n v="830372"/>
    <d v="2014-07-09T00:17:42"/>
    <x v="0"/>
    <x v="0"/>
    <s v="Operations Department"/>
    <s v="b9"/>
    <n v="31132"/>
  </r>
  <r>
    <n v="586207"/>
    <d v="2014-07-10T04:27:11"/>
    <x v="0"/>
    <x v="0"/>
    <s v="Operations Department"/>
    <s v="i7"/>
    <n v="46627"/>
  </r>
  <r>
    <n v="21454"/>
    <d v="2014-07-10T04:26:10"/>
    <x v="1"/>
    <x v="1"/>
    <s v="Operations Department"/>
    <s v="i7"/>
    <n v="73315"/>
  </r>
  <r>
    <n v="892394"/>
    <d v="2014-07-10T12:56:05"/>
    <x v="1"/>
    <x v="1"/>
    <s v="Finance Department"/>
    <s v="i6"/>
    <n v="56805"/>
  </r>
  <r>
    <n v="255391"/>
    <d v="2014-07-10T11:42:25"/>
    <x v="1"/>
    <x v="0"/>
    <s v="Marketing Department"/>
    <s v="c8"/>
    <n v="45662"/>
  </r>
  <r>
    <n v="893087"/>
    <d v="2014-07-10T14:48:14"/>
    <x v="0"/>
    <x v="1"/>
    <s v="Operations Department"/>
    <s v="c5"/>
    <n v="1740"/>
  </r>
  <r>
    <n v="703441"/>
    <d v="2014-07-10T17:42:57"/>
    <x v="0"/>
    <x v="0"/>
    <s v="Service Department"/>
    <s v="b9"/>
    <n v="95033"/>
  </r>
  <r>
    <n v="65852"/>
    <d v="2014-07-10T17:05:26"/>
    <x v="1"/>
    <x v="0"/>
    <s v="Operations Department"/>
    <s v="c9"/>
    <n v="79285"/>
  </r>
  <r>
    <n v="433482"/>
    <d v="2014-07-22T08:21:22"/>
    <x v="0"/>
    <x v="0"/>
    <s v="Service Department"/>
    <s v="i7"/>
    <n v="3336"/>
  </r>
  <r>
    <n v="927997"/>
    <d v="2014-07-22T08:22:58"/>
    <x v="0"/>
    <x v="1"/>
    <s v="Service Department"/>
    <s v="i7"/>
    <n v="22962"/>
  </r>
  <r>
    <n v="327346"/>
    <d v="2014-07-11T11:35:42"/>
    <x v="0"/>
    <x v="1"/>
    <s v="Operations Department"/>
    <s v="c5"/>
    <n v="45686"/>
  </r>
  <r>
    <n v="978658"/>
    <d v="2014-07-11T12:28:33"/>
    <x v="1"/>
    <x v="0"/>
    <s v="Service Department"/>
    <s v="c9"/>
    <n v="39438"/>
  </r>
  <r>
    <n v="905126"/>
    <d v="2014-07-11T12:25:24"/>
    <x v="1"/>
    <x v="0"/>
    <s v="Service Department"/>
    <s v="i6"/>
    <n v="30878"/>
  </r>
  <r>
    <n v="80431"/>
    <d v="2014-07-11T12:26:55"/>
    <x v="1"/>
    <x v="1"/>
    <s v="Service Department"/>
    <s v="i6"/>
    <n v="81586"/>
  </r>
  <r>
    <n v="964456"/>
    <d v="2014-07-11T13:00:27"/>
    <x v="1"/>
    <x v="1"/>
    <s v="General Management"/>
    <s v="i6"/>
    <n v="75800"/>
  </r>
  <r>
    <n v="433227"/>
    <d v="2014-07-11T07:16:35"/>
    <x v="0"/>
    <x v="0"/>
    <s v="Operations Department"/>
    <s v="c9"/>
    <n v="4714"/>
  </r>
  <r>
    <n v="416101"/>
    <d v="2014-07-12T17:26:41"/>
    <x v="1"/>
    <x v="0"/>
    <s v="Operations Department"/>
    <s v="i7"/>
    <n v="38130"/>
  </r>
  <r>
    <n v="831852"/>
    <d v="2014-07-12T17:27:12"/>
    <x v="1"/>
    <x v="0"/>
    <s v="Operations Department"/>
    <s v="i7"/>
    <n v="4283"/>
  </r>
  <r>
    <n v="635720"/>
    <d v="2014-07-12T17:28:03"/>
    <x v="1"/>
    <x v="0"/>
    <s v="Operations Department"/>
    <s v="i7"/>
    <n v="1456"/>
  </r>
  <r>
    <n v="503834"/>
    <d v="2014-07-12T11:17:17"/>
    <x v="0"/>
    <x v="0"/>
    <s v="Operations Department"/>
    <s v="c9"/>
    <n v="24170"/>
  </r>
  <r>
    <n v="204766"/>
    <d v="2014-07-12T13:01:31"/>
    <x v="1"/>
    <x v="0"/>
    <s v="Service Department"/>
    <s v="i5"/>
    <n v="48215"/>
  </r>
  <r>
    <n v="817052"/>
    <d v="2014-07-12T09:32:05"/>
    <x v="1"/>
    <x v="0"/>
    <s v="Operations Department"/>
    <s v="i6"/>
    <n v="13400"/>
  </r>
  <r>
    <n v="622415"/>
    <d v="2014-07-13T21:28:59"/>
    <x v="0"/>
    <x v="0"/>
    <s v="Service Department"/>
    <s v="c9"/>
    <n v="43799"/>
  </r>
  <r>
    <n v="569877"/>
    <d v="2014-07-16T09:44:13"/>
    <x v="1"/>
    <x v="0"/>
    <s v="Service Department"/>
    <s v="c9"/>
    <n v="2274"/>
  </r>
  <r>
    <n v="339815"/>
    <d v="2014-07-13T17:36:26"/>
    <x v="1"/>
    <x v="0"/>
    <s v="Service Department"/>
    <s v="c5"/>
    <n v="30063"/>
  </r>
  <r>
    <n v="729349"/>
    <d v="2014-07-13T17:36:57"/>
    <x v="1"/>
    <x v="0"/>
    <s v="Service Department"/>
    <s v="c5"/>
    <n v="55388"/>
  </r>
  <r>
    <n v="434358"/>
    <d v="2014-07-13T16:12:01"/>
    <x v="1"/>
    <x v="0"/>
    <s v="Marketing Department"/>
    <s v="c9"/>
    <n v="28540"/>
  </r>
  <r>
    <n v="641740"/>
    <d v="2014-07-14T20:00:05"/>
    <x v="1"/>
    <x v="0"/>
    <s v="Operations Department"/>
    <s v="c9"/>
    <n v="78860"/>
  </r>
  <r>
    <n v="915321"/>
    <d v="2014-07-14T20:03:22"/>
    <x v="1"/>
    <x v="1"/>
    <s v="Operations Department"/>
    <s v="c9"/>
    <n v="15652"/>
  </r>
  <r>
    <n v="439149"/>
    <d v="2014-07-14T18:23:39"/>
    <x v="1"/>
    <x v="1"/>
    <s v="Operations Department"/>
    <s v="c9"/>
    <n v="50995"/>
  </r>
  <r>
    <n v="545838"/>
    <d v="2014-07-14T18:24:39"/>
    <x v="0"/>
    <x v="1"/>
    <s v="Operations Department"/>
    <s v="c9"/>
    <n v="87960"/>
  </r>
  <r>
    <n v="276379"/>
    <d v="2014-07-14T20:08:34"/>
    <x v="1"/>
    <x v="0"/>
    <s v="Service Department"/>
    <s v="c-10"/>
    <n v="49625"/>
  </r>
  <r>
    <n v="977339"/>
    <d v="2014-07-14T06:50:47"/>
    <x v="0"/>
    <x v="1"/>
    <s v="Service Department"/>
    <s v="c9"/>
    <n v="86329"/>
  </r>
  <r>
    <n v="828999"/>
    <d v="2014-07-14T06:51:52"/>
    <x v="1"/>
    <x v="0"/>
    <s v="Service Department"/>
    <s v="c9"/>
    <n v="3372"/>
  </r>
  <r>
    <n v="549839"/>
    <d v="2014-07-14T06:55:06"/>
    <x v="0"/>
    <x v="0"/>
    <s v="Service Department"/>
    <s v="c9"/>
    <n v="94873"/>
  </r>
  <r>
    <n v="776820"/>
    <d v="2014-07-14T11:17:06"/>
    <x v="0"/>
    <x v="0"/>
    <s v="Operations Department"/>
    <s v="c9"/>
    <n v="36363"/>
  </r>
  <r>
    <n v="758701"/>
    <d v="2014-07-14T11:18:47"/>
    <x v="1"/>
    <x v="0"/>
    <s v="Operations Department"/>
    <s v="c9"/>
    <n v="5406"/>
  </r>
  <r>
    <n v="383202"/>
    <d v="2014-07-14T11:19:24"/>
    <x v="0"/>
    <x v="1"/>
    <s v="Operations Department"/>
    <s v="c9"/>
    <n v="7875"/>
  </r>
  <r>
    <n v="167846"/>
    <d v="2014-07-14T11:17:30"/>
    <x v="0"/>
    <x v="1"/>
    <s v="Operations Department"/>
    <s v="c9"/>
    <n v="12153"/>
  </r>
  <r>
    <n v="543747"/>
    <d v="2014-07-14T10:21:36"/>
    <x v="1"/>
    <x v="0"/>
    <s v="Operations Department"/>
    <s v="c9"/>
    <n v="21262"/>
  </r>
  <r>
    <n v="904605"/>
    <d v="2014-07-14T04:05:49"/>
    <x v="1"/>
    <x v="0"/>
    <s v="Operations Department"/>
    <s v="c9"/>
    <n v="25711"/>
  </r>
  <r>
    <n v="233602"/>
    <d v="2014-07-14T14:54:34"/>
    <x v="1"/>
    <x v="0"/>
    <s v="Operations Department"/>
    <s v="b9"/>
    <n v="74935"/>
  </r>
  <r>
    <n v="968462"/>
    <d v="2014-07-15T11:36:04"/>
    <x v="1"/>
    <x v="0"/>
    <s v="Production Department"/>
    <s v="c9"/>
    <n v="13023"/>
  </r>
  <r>
    <n v="321567"/>
    <d v="2014-07-15T17:36:22"/>
    <x v="0"/>
    <x v="0"/>
    <s v="Purchase Department"/>
    <s v="c-10"/>
    <n v="24135"/>
  </r>
  <r>
    <n v="699493"/>
    <d v="2014-07-15T11:34:41"/>
    <x v="1"/>
    <x v="0"/>
    <s v="Service Department"/>
    <s v="c8"/>
    <n v="1035"/>
  </r>
  <r>
    <n v="511167"/>
    <d v="2014-07-15T15:21:34"/>
    <x v="1"/>
    <x v="0"/>
    <s v="Operations Department"/>
    <s v="c9"/>
    <n v="75650"/>
  </r>
  <r>
    <n v="661288"/>
    <d v="2014-07-15T07:12:02"/>
    <x v="1"/>
    <x v="0"/>
    <s v="Sales Department"/>
    <s v="i7"/>
    <n v="59757"/>
  </r>
  <r>
    <n v="336100"/>
    <d v="2014-07-15T11:45:40"/>
    <x v="1"/>
    <x v="0"/>
    <s v="Operations Department"/>
    <s v="c5"/>
    <n v="18423"/>
  </r>
  <r>
    <n v="359450"/>
    <d v="2014-07-20T12:56:15"/>
    <x v="1"/>
    <x v="0"/>
    <s v="Operations Department"/>
    <s v="c5"/>
    <n v="16341"/>
  </r>
  <r>
    <n v="934807"/>
    <d v="2014-07-15T17:11:06"/>
    <x v="1"/>
    <x v="1"/>
    <s v="Service Department"/>
    <s v="i5"/>
    <n v="98706"/>
  </r>
  <r>
    <n v="49980"/>
    <d v="2014-07-15T02:04:05"/>
    <x v="1"/>
    <x v="0"/>
    <s v="Operations Department"/>
    <s v="c9"/>
    <n v="92530"/>
  </r>
  <r>
    <n v="560870"/>
    <d v="2014-07-16T10:28:38"/>
    <x v="0"/>
    <x v="0"/>
    <s v="Human Resource Department"/>
    <s v="i5"/>
    <n v="98195"/>
  </r>
  <r>
    <n v="128021"/>
    <d v="2014-07-16T17:34:14"/>
    <x v="1"/>
    <x v="1"/>
    <s v="Operations Department"/>
    <s v="c-10"/>
    <n v="94482"/>
  </r>
  <r>
    <n v="678497"/>
    <d v="2014-07-16T16:18:11"/>
    <x v="1"/>
    <x v="1"/>
    <s v="Finance Department"/>
    <s v="c9"/>
    <n v="27497"/>
  </r>
  <r>
    <n v="568508"/>
    <d v="2014-07-16T16:19:56"/>
    <x v="0"/>
    <x v="1"/>
    <s v="Finance Department"/>
    <s v="c9"/>
    <n v="23885"/>
  </r>
  <r>
    <n v="18213"/>
    <d v="2014-07-16T16:20:34"/>
    <x v="0"/>
    <x v="1"/>
    <s v="Finance Department"/>
    <s v="c9"/>
    <n v="51426"/>
  </r>
  <r>
    <n v="965502"/>
    <d v="2014-07-16T06:53:53"/>
    <x v="1"/>
    <x v="0"/>
    <s v="Operations Department"/>
    <s v="c-10"/>
    <n v="54903"/>
  </r>
  <r>
    <n v="706970"/>
    <d v="2014-07-16T19:24:10"/>
    <x v="1"/>
    <x v="0"/>
    <s v="Sales Department"/>
    <s v="c-10"/>
    <n v="6975"/>
  </r>
  <r>
    <n v="53766"/>
    <d v="2014-07-16T19:24:37"/>
    <x v="1"/>
    <x v="0"/>
    <s v="Sales Department"/>
    <s v="c-10"/>
    <n v="16826"/>
  </r>
  <r>
    <n v="819022"/>
    <d v="2014-07-16T12:29:38"/>
    <x v="0"/>
    <x v="1"/>
    <s v="Operations Department"/>
    <s v="i7"/>
    <n v="5210"/>
  </r>
  <r>
    <n v="552802"/>
    <d v="2014-07-16T11:41:37"/>
    <x v="1"/>
    <x v="0"/>
    <s v="Service Department"/>
    <s v="c5"/>
    <n v="3285"/>
  </r>
  <r>
    <n v="542141"/>
    <d v="2014-07-22T21:05:55"/>
    <x v="0"/>
    <x v="0"/>
    <s v="Service Department"/>
    <s v="i7"/>
    <n v="90267"/>
  </r>
  <r>
    <n v="620985"/>
    <d v="2014-07-16T12:06:55"/>
    <x v="1"/>
    <x v="0"/>
    <s v="Operations Department"/>
    <s v="i7"/>
    <n v="28135"/>
  </r>
  <r>
    <n v="686841"/>
    <d v="2014-07-26T12:55:43"/>
    <x v="0"/>
    <x v="1"/>
    <s v="Operations Department"/>
    <s v="c5"/>
    <n v="12822"/>
  </r>
  <r>
    <n v="902523"/>
    <d v="2014-07-17T03:52:11"/>
    <x v="1"/>
    <x v="0"/>
    <s v="Service Department"/>
    <s v="c5"/>
    <n v="78567"/>
  </r>
  <r>
    <n v="414795"/>
    <d v="2014-07-17T13:36:43"/>
    <x v="1"/>
    <x v="0"/>
    <s v="Sales Department"/>
    <s v="c5"/>
    <n v="32517"/>
  </r>
  <r>
    <n v="908749"/>
    <d v="2014-07-17T13:37:20"/>
    <x v="1"/>
    <x v="0"/>
    <s v="Sales Department"/>
    <s v="c5"/>
    <n v="60926"/>
  </r>
  <r>
    <n v="219096"/>
    <d v="2014-07-17T13:38:13"/>
    <x v="1"/>
    <x v="0"/>
    <s v="Sales Department"/>
    <s v="c5"/>
    <n v="17641"/>
  </r>
  <r>
    <n v="78350"/>
    <d v="2014-07-17T18:46:20"/>
    <x v="1"/>
    <x v="0"/>
    <s v="Production Department"/>
    <s v="c9"/>
    <n v="97083"/>
  </r>
  <r>
    <n v="412418"/>
    <d v="2014-07-17T18:47:00"/>
    <x v="1"/>
    <x v="0"/>
    <s v="Production Department"/>
    <s v="c9"/>
    <n v="48169"/>
  </r>
  <r>
    <n v="857879"/>
    <d v="2014-07-17T18:48:38"/>
    <x v="0"/>
    <x v="0"/>
    <s v="Production Department"/>
    <s v="c9"/>
    <n v="25144"/>
  </r>
  <r>
    <n v="866111"/>
    <d v="2014-07-17T17:56:34"/>
    <x v="1"/>
    <x v="0"/>
    <s v="Operations Department"/>
    <s v="i6"/>
    <n v="10960"/>
  </r>
  <r>
    <n v="892761"/>
    <d v="2014-07-17T17:17:23"/>
    <x v="1"/>
    <x v="0"/>
    <s v="Service Department"/>
    <s v="c5"/>
    <n v="25686"/>
  </r>
  <r>
    <n v="176980"/>
    <d v="2014-07-17T17:17:47"/>
    <x v="1"/>
    <x v="0"/>
    <s v="Service Department"/>
    <s v="c5"/>
    <n v="7099"/>
  </r>
  <r>
    <n v="735436"/>
    <d v="2014-07-17T18:29:00"/>
    <x v="0"/>
    <x v="1"/>
    <s v="Service Department"/>
    <s v="i6"/>
    <n v="52130"/>
  </r>
  <r>
    <n v="866300"/>
    <d v="2014-07-17T15:20:15"/>
    <x v="1"/>
    <x v="0"/>
    <s v="Marketing Department"/>
    <s v="i7"/>
    <n v="42009"/>
  </r>
  <r>
    <n v="438195"/>
    <d v="2014-07-22T19:05:31"/>
    <x v="1"/>
    <x v="1"/>
    <s v="Sales Department"/>
    <s v="b9"/>
    <n v="57891"/>
  </r>
  <r>
    <n v="88234"/>
    <d v="2014-07-18T14:24:21"/>
    <x v="1"/>
    <x v="0"/>
    <s v="Marketing Department"/>
    <s v="i7"/>
    <n v="51578"/>
  </r>
  <r>
    <n v="385051"/>
    <d v="2014-07-18T12:47:04"/>
    <x v="1"/>
    <x v="0"/>
    <s v="Operations Department"/>
    <s v="i7"/>
    <n v="42741"/>
  </r>
  <r>
    <n v="322530"/>
    <d v="2014-07-18T12:47:35"/>
    <x v="0"/>
    <x v="0"/>
    <s v="Operations Department"/>
    <s v="i7"/>
    <n v="66589"/>
  </r>
  <r>
    <n v="631387"/>
    <d v="2014-07-18T12:51:03"/>
    <x v="0"/>
    <x v="0"/>
    <s v="Operations Department"/>
    <s v="i7"/>
    <n v="81960"/>
  </r>
  <r>
    <n v="924631"/>
    <d v="2014-07-22T09:39:17"/>
    <x v="0"/>
    <x v="0"/>
    <s v="Marketing Department"/>
    <s v="c9"/>
    <n v="43214"/>
  </r>
  <r>
    <n v="823234"/>
    <d v="2014-07-22T09:42:23"/>
    <x v="1"/>
    <x v="0"/>
    <s v="Marketing Department"/>
    <s v="c9"/>
    <n v="32078"/>
  </r>
  <r>
    <n v="515022"/>
    <d v="2014-07-18T14:16:58"/>
    <x v="0"/>
    <x v="0"/>
    <s v="Service Department"/>
    <s v="i5"/>
    <n v="42114"/>
  </r>
  <r>
    <n v="873591"/>
    <d v="2014-07-18T14:18:31"/>
    <x v="1"/>
    <x v="0"/>
    <s v="Service Department"/>
    <s v="i5"/>
    <n v="19440"/>
  </r>
  <r>
    <n v="868701"/>
    <d v="2014-07-18T14:19:42"/>
    <x v="1"/>
    <x v="1"/>
    <s v="Service Department"/>
    <s v="i5"/>
    <n v="66602"/>
  </r>
  <r>
    <n v="322926"/>
    <d v="2014-07-18T11:13:33"/>
    <x v="0"/>
    <x v="0"/>
    <s v="Marketing Department"/>
    <s v="c-10"/>
    <n v="91208"/>
  </r>
  <r>
    <n v="232998"/>
    <d v="2014-07-18T11:13:54"/>
    <x v="1"/>
    <x v="0"/>
    <s v="Marketing Department"/>
    <s v="c-10"/>
    <n v="51895"/>
  </r>
  <r>
    <n v="67001"/>
    <d v="2014-07-18T15:03:49"/>
    <x v="1"/>
    <x v="0"/>
    <s v="Operations Department"/>
    <s v="c9"/>
    <n v="8175"/>
  </r>
  <r>
    <n v="325045"/>
    <d v="2014-07-18T15:04:20"/>
    <x v="1"/>
    <x v="0"/>
    <s v="Operations Department"/>
    <s v="c9"/>
    <n v="12363"/>
  </r>
  <r>
    <n v="364042"/>
    <d v="2014-07-18T15:04:51"/>
    <x v="1"/>
    <x v="0"/>
    <s v="Operations Department"/>
    <s v="c9"/>
    <n v="65858"/>
  </r>
  <r>
    <n v="978447"/>
    <d v="2014-07-18T15:05:50"/>
    <x v="0"/>
    <x v="1"/>
    <s v="Operations Department"/>
    <s v="c9"/>
    <n v="84508"/>
  </r>
  <r>
    <n v="708890"/>
    <d v="2014-07-18T13:25:46"/>
    <x v="1"/>
    <x v="0"/>
    <s v="Sales Department"/>
    <s v="c5"/>
    <n v="76907"/>
  </r>
  <r>
    <n v="142086"/>
    <d v="2014-07-18T13:28:46"/>
    <x v="0"/>
    <x v="0"/>
    <s v="Sales Department"/>
    <s v="c5"/>
    <n v="39033"/>
  </r>
  <r>
    <n v="55751"/>
    <d v="2014-07-18T13:29:13"/>
    <x v="0"/>
    <x v="1"/>
    <s v="Sales Department"/>
    <s v="c5"/>
    <n v="30743"/>
  </r>
  <r>
    <n v="612997"/>
    <d v="2014-07-19T11:50:33"/>
    <x v="1"/>
    <x v="0"/>
    <s v="Service Department"/>
    <s v="c9"/>
    <n v="60051"/>
  </r>
  <r>
    <n v="22091"/>
    <d v="2014-07-20T09:19:25"/>
    <x v="1"/>
    <x v="1"/>
    <s v="Sales Department"/>
    <s v="c-10"/>
    <n v="8843"/>
  </r>
  <r>
    <n v="721792"/>
    <d v="2014-07-24T12:58:50"/>
    <x v="0"/>
    <x v="0"/>
    <s v="Sales Department"/>
    <s v="c5"/>
    <n v="33822"/>
  </r>
  <r>
    <n v="682173"/>
    <d v="2014-07-24T12:59:44"/>
    <x v="0"/>
    <x v="0"/>
    <s v="Sales Department"/>
    <s v="c5"/>
    <n v="47388"/>
  </r>
  <r>
    <n v="978831"/>
    <d v="2014-07-21T17:02:39"/>
    <x v="1"/>
    <x v="0"/>
    <s v="Operations Department"/>
    <s v="i7"/>
    <n v="85868"/>
  </r>
  <r>
    <n v="253384"/>
    <d v="2014-07-21T17:03:17"/>
    <x v="1"/>
    <x v="0"/>
    <s v="Operations Department"/>
    <s v="i7"/>
    <n v="3577"/>
  </r>
  <r>
    <n v="817265"/>
    <d v="2014-07-21T18:14:38"/>
    <x v="1"/>
    <x v="0"/>
    <s v="Marketing Department"/>
    <s v="i5"/>
    <n v="43678"/>
  </r>
  <r>
    <n v="734018"/>
    <d v="2014-07-21T18:17:15"/>
    <x v="0"/>
    <x v="0"/>
    <s v="Marketing Department"/>
    <s v="i5"/>
    <n v="39935"/>
  </r>
  <r>
    <n v="527009"/>
    <d v="2014-08-01T17:59:56"/>
    <x v="1"/>
    <x v="0"/>
    <s v="Marketing Department"/>
    <s v="i5"/>
    <n v="14256"/>
  </r>
  <r>
    <n v="897407"/>
    <d v="2014-08-13T17:19:58"/>
    <x v="0"/>
    <x v="0"/>
    <s v="Marketing Department"/>
    <s v="c-10"/>
    <n v="15601"/>
  </r>
  <r>
    <n v="515923"/>
    <d v="2014-08-13T17:20:15"/>
    <x v="1"/>
    <x v="1"/>
    <s v="Marketing Department"/>
    <s v="c-10"/>
    <n v="37241"/>
  </r>
  <r>
    <n v="138577"/>
    <d v="2014-07-21T13:13:22"/>
    <x v="1"/>
    <x v="0"/>
    <s v="Operations Department"/>
    <s v="b9"/>
    <n v="96271"/>
  </r>
  <r>
    <n v="972571"/>
    <d v="2014-07-21T13:15:20"/>
    <x v="0"/>
    <x v="0"/>
    <s v="Operations Department"/>
    <s v="b9"/>
    <n v="4485"/>
  </r>
  <r>
    <n v="903288"/>
    <d v="2014-07-21T17:55:57"/>
    <x v="1"/>
    <x v="0"/>
    <s v="Production Department"/>
    <s v="b9"/>
    <n v="7028"/>
  </r>
  <r>
    <n v="45861"/>
    <d v="2014-07-21T18:58:27"/>
    <x v="1"/>
    <x v="0"/>
    <s v="Operations Department"/>
    <s v="c-10"/>
    <n v="26063"/>
  </r>
  <r>
    <n v="767327"/>
    <d v="2014-07-21T11:54:35"/>
    <x v="0"/>
    <x v="0"/>
    <s v="Purchase Department"/>
    <s v="c8"/>
    <n v="95591"/>
  </r>
  <r>
    <n v="816124"/>
    <d v="2014-07-21T11:55:07"/>
    <x v="0"/>
    <x v="0"/>
    <s v="Purchase Department"/>
    <s v="c8"/>
    <n v="47611"/>
  </r>
  <r>
    <n v="718500"/>
    <d v="2014-07-24T08:39:08"/>
    <x v="0"/>
    <x v="0"/>
    <s v="Service Department"/>
    <s v="c9"/>
    <n v="48142"/>
  </r>
  <r>
    <n v="357434"/>
    <d v="2014-07-24T08:40:14"/>
    <x v="1"/>
    <x v="1"/>
    <s v="Service Department"/>
    <s v="c9"/>
    <n v="39113"/>
  </r>
  <r>
    <n v="195576"/>
    <d v="2014-07-22T16:33:16"/>
    <x v="1"/>
    <x v="0"/>
    <s v="Service Department"/>
    <s v="i5"/>
    <n v="14732"/>
  </r>
  <r>
    <n v="83781"/>
    <d v="2014-07-22T23:44:34"/>
    <x v="0"/>
    <x v="0"/>
    <s v="Service Department"/>
    <s v="i6"/>
    <n v="8655"/>
  </r>
  <r>
    <n v="194285"/>
    <d v="2014-07-22T16:30:07"/>
    <x v="1"/>
    <x v="0"/>
    <s v="Service Department"/>
    <s v="c9"/>
    <n v="55851"/>
  </r>
  <r>
    <n v="486811"/>
    <d v="2014-07-22T10:03:18"/>
    <x v="1"/>
    <x v="0"/>
    <s v="Operations Department"/>
    <s v="i6"/>
    <n v="45682"/>
  </r>
  <r>
    <n v="863832"/>
    <d v="2014-07-22T17:46:29"/>
    <x v="1"/>
    <x v="0"/>
    <s v="Purchase Department"/>
    <s v="i7"/>
    <n v="78026"/>
  </r>
  <r>
    <n v="458519"/>
    <d v="2014-07-22T17:47:32"/>
    <x v="1"/>
    <x v="0"/>
    <s v="Purchase Department"/>
    <s v="i7"/>
    <n v="18384"/>
  </r>
  <r>
    <n v="669162"/>
    <d v="2014-07-22T17:48:32"/>
    <x v="0"/>
    <x v="0"/>
    <s v="Purchase Department"/>
    <s v="i7"/>
    <n v="81983"/>
  </r>
  <r>
    <n v="707384"/>
    <d v="2014-07-22T13:23:26"/>
    <x v="1"/>
    <x v="0"/>
    <s v="Service Department"/>
    <s v="c-10"/>
    <n v="53640"/>
  </r>
  <r>
    <n v="704619"/>
    <d v="2014-07-22T13:23:53"/>
    <x v="1"/>
    <x v="0"/>
    <s v="Service Department"/>
    <s v="c-10"/>
    <n v="97057"/>
  </r>
  <r>
    <n v="28310"/>
    <d v="2014-07-22T23:39:56"/>
    <x v="0"/>
    <x v="0"/>
    <s v="Production Department"/>
    <s v="c9"/>
    <n v="90932"/>
  </r>
  <r>
    <n v="498363"/>
    <d v="2014-07-22T15:22:32"/>
    <x v="1"/>
    <x v="0"/>
    <s v="Service Department"/>
    <s v="c9"/>
    <n v="5178"/>
  </r>
  <r>
    <n v="188744"/>
    <d v="2014-07-22T15:25:57"/>
    <x v="0"/>
    <x v="0"/>
    <s v="Service Department"/>
    <s v="c9"/>
    <n v="40182"/>
  </r>
  <r>
    <n v="264099"/>
    <d v="2014-07-22T15:26:52"/>
    <x v="0"/>
    <x v="0"/>
    <s v="Service Department"/>
    <s v="c9"/>
    <n v="93471"/>
  </r>
  <r>
    <n v="999758"/>
    <d v="2014-07-22T08:53:34"/>
    <x v="1"/>
    <x v="1"/>
    <s v="Finance Department"/>
    <s v="c-10"/>
    <n v="96801"/>
  </r>
  <r>
    <n v="451952"/>
    <d v="2014-07-22T08:55:57"/>
    <x v="0"/>
    <x v="1"/>
    <s v="Finance Department"/>
    <s v="c-10"/>
    <n v="43963"/>
  </r>
  <r>
    <n v="158508"/>
    <d v="2014-07-23T07:36:05"/>
    <x v="1"/>
    <x v="0"/>
    <s v="Operations Department"/>
    <s v="i6"/>
    <n v="28087"/>
  </r>
  <r>
    <n v="456675"/>
    <d v="2014-07-23T14:11:39"/>
    <x v="1"/>
    <x v="0"/>
    <s v="Operations Department"/>
    <s v="i5"/>
    <n v="37484"/>
  </r>
  <r>
    <n v="123710"/>
    <d v="2014-07-23T13:58:19"/>
    <x v="1"/>
    <x v="0"/>
    <s v="Sales Department"/>
    <s v="b9"/>
    <n v="59240"/>
  </r>
  <r>
    <n v="273732"/>
    <d v="2014-07-23T13:44:04"/>
    <x v="0"/>
    <x v="1"/>
    <s v="Service Department"/>
    <s v="i7"/>
    <n v="32293"/>
  </r>
  <r>
    <n v="760812"/>
    <d v="2014-07-23T16:24:58"/>
    <x v="1"/>
    <x v="0"/>
    <s v="Purchase Department"/>
    <s v="c9"/>
    <n v="88619"/>
  </r>
  <r>
    <n v="310070"/>
    <d v="2014-07-29T14:49:02"/>
    <x v="1"/>
    <x v="0"/>
    <s v="Purchase Department"/>
    <s v="c9"/>
    <n v="81369"/>
  </r>
  <r>
    <n v="861705"/>
    <d v="2014-07-23T08:56:00"/>
    <x v="0"/>
    <x v="0"/>
    <s v="Operations Department"/>
    <s v="i6"/>
    <n v="16116"/>
  </r>
  <r>
    <n v="789524"/>
    <d v="2014-07-23T14:36:22"/>
    <x v="1"/>
    <x v="0"/>
    <s v="Operations Department"/>
    <s v="c9"/>
    <n v="22359"/>
  </r>
  <r>
    <n v="634091"/>
    <d v="2014-07-23T03:40:53"/>
    <x v="1"/>
    <x v="0"/>
    <s v="Service Department"/>
    <s v="c9"/>
    <n v="1536"/>
  </r>
  <r>
    <n v="811700"/>
    <d v="2014-07-23T03:45:32"/>
    <x v="0"/>
    <x v="0"/>
    <s v="Service Department"/>
    <s v="c9"/>
    <n v="14346"/>
  </r>
  <r>
    <n v="629557"/>
    <d v="2014-07-23T03:46:44"/>
    <x v="1"/>
    <x v="0"/>
    <s v="Service Department"/>
    <s v="c9"/>
    <n v="63211"/>
  </r>
  <r>
    <n v="437442"/>
    <d v="2014-07-24T09:07:58"/>
    <x v="1"/>
    <x v="0"/>
    <s v="Operations Department"/>
    <s v="i6"/>
    <n v="49942"/>
  </r>
  <r>
    <n v="751267"/>
    <d v="2014-07-24T18:56:55"/>
    <x v="1"/>
    <x v="0"/>
    <s v="Service Department"/>
    <s v="c9"/>
    <n v="30467"/>
  </r>
  <r>
    <n v="500570"/>
    <d v="2014-07-24T10:57:36"/>
    <x v="0"/>
    <x v="1"/>
    <s v="Operations Department"/>
    <s v="c5"/>
    <n v="25717"/>
  </r>
  <r>
    <n v="52902"/>
    <d v="2014-07-24T10:58:00"/>
    <x v="1"/>
    <x v="0"/>
    <s v="Operations Department"/>
    <s v="c5"/>
    <n v="99229"/>
  </r>
  <r>
    <n v="666642"/>
    <d v="2014-07-24T05:42:20"/>
    <x v="1"/>
    <x v="0"/>
    <s v="Operations Department"/>
    <s v="i7"/>
    <n v="20584"/>
  </r>
  <r>
    <n v="222116"/>
    <d v="2014-07-24T05:43:46"/>
    <x v="1"/>
    <x v="0"/>
    <s v="Operations Department"/>
    <s v="i7"/>
    <n v="99929"/>
  </r>
  <r>
    <n v="31994"/>
    <d v="2014-07-24T09:00:54"/>
    <x v="0"/>
    <x v="1"/>
    <s v="Service Department"/>
    <s v="i5"/>
    <n v="95933"/>
  </r>
  <r>
    <n v="190139"/>
    <d v="2014-07-24T11:17:57"/>
    <x v="0"/>
    <x v="1"/>
    <s v="Operations Department"/>
    <s v="i5"/>
    <n v="5046"/>
  </r>
  <r>
    <n v="568544"/>
    <d v="2014-07-24T19:38:06"/>
    <x v="1"/>
    <x v="1"/>
    <s v="Finance Department"/>
    <s v="i6"/>
    <n v="86839"/>
  </r>
  <r>
    <n v="59497"/>
    <d v="2014-07-24T17:00:28"/>
    <x v="1"/>
    <x v="0"/>
    <s v="Operations Department"/>
    <s v="i5"/>
    <n v="9154"/>
  </r>
  <r>
    <n v="219527"/>
    <d v="2014-07-24T12:20:05"/>
    <x v="1"/>
    <x v="0"/>
    <s v="Sales Department"/>
    <s v="c-10"/>
    <n v="37732"/>
  </r>
  <r>
    <n v="74002"/>
    <d v="2014-07-24T12:26:23"/>
    <x v="0"/>
    <x v="0"/>
    <s v="Sales Department"/>
    <s v="c-10"/>
    <n v="32321"/>
  </r>
  <r>
    <n v="711500"/>
    <d v="2014-07-24T12:44:49"/>
    <x v="1"/>
    <x v="0"/>
    <s v="Operations Department"/>
    <s v="c5"/>
    <n v="62370"/>
  </r>
  <r>
    <n v="996718"/>
    <d v="2014-07-24T12:44:49"/>
    <x v="0"/>
    <x v="0"/>
    <s v="Operations Department"/>
    <s v="c5"/>
    <n v="69959"/>
  </r>
  <r>
    <n v="469490"/>
    <d v="2014-07-24T12:46:34"/>
    <x v="1"/>
    <x v="1"/>
    <s v="Operations Department"/>
    <s v="c5"/>
    <n v="80230"/>
  </r>
  <r>
    <n v="453574"/>
    <d v="2014-07-24T12:46:57"/>
    <x v="0"/>
    <x v="0"/>
    <s v="Operations Department"/>
    <s v="c5"/>
    <n v="34797"/>
  </r>
  <r>
    <n v="723677"/>
    <d v="2014-07-24T18:59:23"/>
    <x v="1"/>
    <x v="0"/>
    <s v="Service Department"/>
    <s v="c8"/>
    <n v="51789"/>
  </r>
  <r>
    <n v="457162"/>
    <d v="2014-07-24T19:01:48"/>
    <x v="1"/>
    <x v="1"/>
    <s v="Service Department"/>
    <s v="c8"/>
    <n v="88354"/>
  </r>
  <r>
    <n v="197780"/>
    <d v="2014-07-24T18:59:56"/>
    <x v="1"/>
    <x v="3"/>
    <s v="Service Department"/>
    <s v="c8"/>
    <n v="55654"/>
  </r>
  <r>
    <n v="692434"/>
    <d v="2014-07-25T14:00:40"/>
    <x v="0"/>
    <x v="0"/>
    <s v="Operations Department"/>
    <s v="c9"/>
    <n v="3470"/>
  </r>
  <r>
    <n v="112554"/>
    <d v="2014-07-25T04:47:38"/>
    <x v="1"/>
    <x v="0"/>
    <s v="Sales Department"/>
    <s v="c5"/>
    <n v="28869"/>
  </r>
  <r>
    <n v="467947"/>
    <d v="2014-07-25T04:48:39"/>
    <x v="1"/>
    <x v="0"/>
    <s v="Sales Department"/>
    <s v="c5"/>
    <n v="92438"/>
  </r>
  <r>
    <n v="995575"/>
    <d v="2014-07-25T15:55:27"/>
    <x v="1"/>
    <x v="1"/>
    <s v="Sales Department"/>
    <s v="c5"/>
    <n v="70048"/>
  </r>
  <r>
    <n v="237486"/>
    <d v="2014-08-02T13:48:36"/>
    <x v="0"/>
    <x v="0"/>
    <s v="Sales Department"/>
    <s v="c5"/>
    <n v="87032"/>
  </r>
  <r>
    <n v="59551"/>
    <d v="2014-07-25T13:13:32"/>
    <x v="1"/>
    <x v="1"/>
    <s v="Finance Department"/>
    <s v="c5"/>
    <n v="3632"/>
  </r>
  <r>
    <n v="52314"/>
    <d v="2014-07-25T13:14:31"/>
    <x v="1"/>
    <x v="1"/>
    <s v="Finance Department"/>
    <s v="c5"/>
    <n v="17731"/>
  </r>
  <r>
    <n v="391604"/>
    <d v="2014-07-25T13:15:41"/>
    <x v="1"/>
    <x v="1"/>
    <s v="Finance Department"/>
    <s v="c5"/>
    <n v="98075"/>
  </r>
  <r>
    <n v="34849"/>
    <d v="2014-07-25T13:16:51"/>
    <x v="0"/>
    <x v="1"/>
    <s v="Finance Department"/>
    <s v="c5"/>
    <n v="97421"/>
  </r>
  <r>
    <n v="154535"/>
    <d v="2014-07-25T15:57:02"/>
    <x v="1"/>
    <x v="3"/>
    <s v="Service Department"/>
    <s v="c9"/>
    <n v="4768"/>
  </r>
  <r>
    <n v="792207"/>
    <d v="2014-07-25T10:52:25"/>
    <x v="0"/>
    <x v="1"/>
    <s v="Marketing Department"/>
    <s v="i7"/>
    <n v="66439"/>
  </r>
  <r>
    <n v="168642"/>
    <d v="2014-07-25T22:58:35"/>
    <x v="1"/>
    <x v="0"/>
    <s v="Operations Department"/>
    <s v="b9"/>
    <n v="73619"/>
  </r>
  <r>
    <n v="189641"/>
    <d v="2014-07-25T22:58:10"/>
    <x v="0"/>
    <x v="1"/>
    <s v="Operations Department"/>
    <s v="b9"/>
    <n v="49636"/>
  </r>
  <r>
    <n v="990452"/>
    <d v="2014-07-25T22:58:49"/>
    <x v="0"/>
    <x v="1"/>
    <s v="Operations Department"/>
    <s v="b9"/>
    <n v="5566"/>
  </r>
  <r>
    <n v="228808"/>
    <d v="2014-07-25T22:59:23"/>
    <x v="0"/>
    <x v="1"/>
    <s v="Operations Department"/>
    <s v="b9"/>
    <n v="53354"/>
  </r>
  <r>
    <n v="168699"/>
    <d v="2014-07-25T09:28:16"/>
    <x v="0"/>
    <x v="1"/>
    <s v="Operations Department"/>
    <s v="i6"/>
    <n v="52923"/>
  </r>
  <r>
    <n v="855930"/>
    <d v="2014-07-25T09:28:15"/>
    <x v="0"/>
    <x v="3"/>
    <s v="Operations Department"/>
    <s v="i6"/>
    <n v="63667"/>
  </r>
  <r>
    <n v="130541"/>
    <d v="2014-07-26T07:53:28"/>
    <x v="0"/>
    <x v="0"/>
    <s v="Operations Department"/>
    <s v="i6"/>
    <n v="55168"/>
  </r>
  <r>
    <n v="547124"/>
    <d v="2014-07-26T14:19:08"/>
    <x v="1"/>
    <x v="0"/>
    <s v="Operations Department"/>
    <s v="i7"/>
    <n v="6861"/>
  </r>
  <r>
    <n v="775926"/>
    <d v="2014-07-26T14:19:39"/>
    <x v="0"/>
    <x v="0"/>
    <s v="Operations Department"/>
    <s v="i7"/>
    <n v="97112"/>
  </r>
  <r>
    <n v="331610"/>
    <d v="2014-07-26T14:20:49"/>
    <x v="1"/>
    <x v="1"/>
    <s v="Operations Department"/>
    <s v="i7"/>
    <n v="53574"/>
  </r>
  <r>
    <n v="868266"/>
    <d v="2014-07-26T14:21:15"/>
    <x v="0"/>
    <x v="0"/>
    <s v="Operations Department"/>
    <s v="i7"/>
    <n v="68050"/>
  </r>
  <r>
    <n v="532374"/>
    <d v="2014-07-27T15:43:52"/>
    <x v="1"/>
    <x v="0"/>
    <s v="Operations Department"/>
    <s v="i7"/>
    <n v="3802"/>
  </r>
  <r>
    <n v="273913"/>
    <d v="2014-07-27T15:44:20"/>
    <x v="1"/>
    <x v="0"/>
    <s v="Operations Department"/>
    <s v="i7"/>
    <n v="70234"/>
  </r>
  <r>
    <n v="729769"/>
    <d v="2014-07-27T15:44:54"/>
    <x v="0"/>
    <x v="0"/>
    <s v="Operations Department"/>
    <s v="i7"/>
    <n v="36805"/>
  </r>
  <r>
    <n v="843913"/>
    <d v="2014-07-27T12:32:47"/>
    <x v="1"/>
    <x v="0"/>
    <s v="Sales Department"/>
    <s v="i7"/>
    <n v="60206"/>
  </r>
  <r>
    <n v="94490"/>
    <d v="2014-07-27T14:03:24"/>
    <x v="1"/>
    <x v="0"/>
    <s v="Service Department"/>
    <s v="c9"/>
    <n v="23536"/>
  </r>
  <r>
    <n v="844577"/>
    <d v="2014-07-27T07:30:29"/>
    <x v="1"/>
    <x v="0"/>
    <s v="Operations Department"/>
    <s v="i5"/>
    <n v="37530"/>
  </r>
  <r>
    <n v="975941"/>
    <d v="2014-07-28T21:50:25"/>
    <x v="1"/>
    <x v="0"/>
    <s v="Service Department"/>
    <s v="i7"/>
    <n v="16565"/>
  </r>
  <r>
    <n v="807597"/>
    <d v="2014-07-28T04:18:25"/>
    <x v="1"/>
    <x v="0"/>
    <s v="Service Department"/>
    <s v="c9"/>
    <n v="15621"/>
  </r>
  <r>
    <n v="726260"/>
    <d v="2014-07-28T13:49:12"/>
    <x v="1"/>
    <x v="0"/>
    <s v="Operations Department"/>
    <s v="i1"/>
    <n v="87425"/>
  </r>
  <r>
    <n v="565233"/>
    <d v="2014-07-28T13:07:53"/>
    <x v="1"/>
    <x v="0"/>
    <s v="Production Department"/>
    <s v="i5"/>
    <n v="66989"/>
  </r>
  <r>
    <n v="596097"/>
    <d v="2014-07-28T13:10:34"/>
    <x v="1"/>
    <x v="0"/>
    <s v="Production Department"/>
    <s v="i5"/>
    <n v="22265"/>
  </r>
  <r>
    <n v="323756"/>
    <d v="2014-07-28T13:12:05"/>
    <x v="0"/>
    <x v="1"/>
    <s v="Production Department"/>
    <s v="i5"/>
    <n v="34378"/>
  </r>
  <r>
    <n v="788230"/>
    <d v="2014-07-28T13:14:05"/>
    <x v="1"/>
    <x v="1"/>
    <s v="Production Department"/>
    <s v="i5"/>
    <n v="55649"/>
  </r>
  <r>
    <n v="646167"/>
    <d v="2014-07-29T06:17:22"/>
    <x v="1"/>
    <x v="0"/>
    <s v="Service Department"/>
    <s v="i5"/>
    <n v="61305"/>
  </r>
  <r>
    <n v="155836"/>
    <d v="2014-08-01T09:51:49"/>
    <x v="0"/>
    <x v="0"/>
    <s v="Service Department"/>
    <s v="i5"/>
    <n v="64603"/>
  </r>
  <r>
    <n v="441985"/>
    <d v="2014-07-29T18:53:04"/>
    <x v="1"/>
    <x v="0"/>
    <s v="Service Department"/>
    <s v="c5"/>
    <n v="8302"/>
  </r>
  <r>
    <n v="44896"/>
    <d v="2014-07-29T09:34:17"/>
    <x v="1"/>
    <x v="0"/>
    <s v="Operations Department"/>
    <s v="i7"/>
    <n v="68297"/>
  </r>
  <r>
    <n v="620118"/>
    <d v="2014-07-29T10:31:29"/>
    <x v="1"/>
    <x v="0"/>
    <s v="Service Department"/>
    <s v="c9"/>
    <n v="60356"/>
  </r>
  <r>
    <n v="249552"/>
    <d v="2014-07-29T12:26:45"/>
    <x v="1"/>
    <x v="0"/>
    <s v="Operations Department"/>
    <s v="c9"/>
    <n v="50384"/>
  </r>
  <r>
    <n v="83479"/>
    <d v="2014-07-29T09:48:59"/>
    <x v="1"/>
    <x v="0"/>
    <s v="Sales Department"/>
    <s v="c-10"/>
    <n v="45105"/>
  </r>
  <r>
    <n v="859749"/>
    <d v="2014-07-29T11:41:17"/>
    <x v="0"/>
    <x v="0"/>
    <s v="Service Department"/>
    <s v="c5"/>
    <n v="72937"/>
  </r>
  <r>
    <n v="842011"/>
    <d v="2014-07-31T17:36:52"/>
    <x v="1"/>
    <x v="1"/>
    <s v="Service Department"/>
    <s v="c5"/>
    <n v="59487"/>
  </r>
  <r>
    <n v="264784"/>
    <d v="2014-07-31T17:40:38"/>
    <x v="0"/>
    <x v="1"/>
    <s v="Service Department"/>
    <s v="c5"/>
    <n v="46626"/>
  </r>
  <r>
    <n v="854925"/>
    <d v="2014-07-31T17:41:29"/>
    <x v="1"/>
    <x v="1"/>
    <s v="Service Department"/>
    <s v="c5"/>
    <n v="84884"/>
  </r>
  <r>
    <n v="607172"/>
    <d v="2014-07-29T02:02:01"/>
    <x v="1"/>
    <x v="0"/>
    <s v="Operations Department"/>
    <s v="c-10"/>
    <n v="64781"/>
  </r>
  <r>
    <n v="460382"/>
    <d v="2014-07-29T13:01:21"/>
    <x v="1"/>
    <x v="0"/>
    <s v="Production Department"/>
    <s v="c5"/>
    <n v="21457"/>
  </r>
  <r>
    <n v="986281"/>
    <d v="2014-07-29T07:27:08"/>
    <x v="0"/>
    <x v="1"/>
    <s v="Service Department"/>
    <s v="i7"/>
    <n v="6702"/>
  </r>
  <r>
    <n v="293153"/>
    <d v="2014-07-29T07:27:04"/>
    <x v="1"/>
    <x v="1"/>
    <s v="Service Department"/>
    <s v="i7"/>
    <n v="97943"/>
  </r>
  <r>
    <n v="985306"/>
    <d v="2014-07-30T09:20:43"/>
    <x v="1"/>
    <x v="0"/>
    <s v="Service Department"/>
    <s v="i7"/>
    <n v="8066"/>
  </r>
  <r>
    <n v="223490"/>
    <d v="2014-07-30T18:55:56"/>
    <x v="1"/>
    <x v="0"/>
    <s v="Service Department"/>
    <s v="i7"/>
    <n v="99384"/>
  </r>
  <r>
    <n v="869833"/>
    <d v="2014-08-04T08:34:00"/>
    <x v="0"/>
    <x v="0"/>
    <s v="Service Department"/>
    <s v="i7"/>
    <n v="17521"/>
  </r>
  <r>
    <n v="111712"/>
    <d v="2014-07-30T08:05:45"/>
    <x v="1"/>
    <x v="0"/>
    <s v="Service Department"/>
    <s v="i7"/>
    <n v="42653"/>
  </r>
  <r>
    <n v="503568"/>
    <d v="2014-07-30T10:47:37"/>
    <x v="1"/>
    <x v="0"/>
    <s v="Production Department"/>
    <s v="i6"/>
    <n v="64085"/>
  </r>
  <r>
    <n v="566830"/>
    <d v="2014-07-30T11:28:52"/>
    <x v="0"/>
    <x v="0"/>
    <s v="Operations Department"/>
    <s v="i5"/>
    <n v="7649"/>
  </r>
  <r>
    <n v="94941"/>
    <d v="2014-07-30T16:57:51"/>
    <x v="1"/>
    <x v="0"/>
    <s v="Operations Department"/>
    <s v="i5"/>
    <n v="98651"/>
  </r>
  <r>
    <n v="51271"/>
    <d v="2014-07-30T17:01:05"/>
    <x v="1"/>
    <x v="0"/>
    <s v="Operations Department"/>
    <s v="i5"/>
    <n v="53754"/>
  </r>
  <r>
    <n v="360395"/>
    <d v="2014-07-30T09:10:49"/>
    <x v="0"/>
    <x v="0"/>
    <s v="Marketing Department"/>
    <s v="c5"/>
    <n v="2001"/>
  </r>
  <r>
    <n v="943968"/>
    <d v="2014-07-30T09:11:07"/>
    <x v="1"/>
    <x v="1"/>
    <s v="Marketing Department"/>
    <s v="c5"/>
    <n v="68138"/>
  </r>
  <r>
    <n v="963386"/>
    <d v="2014-07-30T14:43:15"/>
    <x v="0"/>
    <x v="1"/>
    <s v="General Management"/>
    <s v="c9"/>
    <n v="52952"/>
  </r>
  <r>
    <n v="891106"/>
    <d v="2014-07-30T15:25:35"/>
    <x v="1"/>
    <x v="0"/>
    <s v="Sales Department"/>
    <s v="c5"/>
    <n v="8986"/>
  </r>
  <r>
    <n v="248270"/>
    <d v="2014-07-30T13:41:34"/>
    <x v="0"/>
    <x v="0"/>
    <s v="Operations Department"/>
    <s v="c5"/>
    <n v="18896"/>
  </r>
  <r>
    <n v="48877"/>
    <d v="2014-07-30T14:57:36"/>
    <x v="1"/>
    <x v="0"/>
    <s v="Service Department"/>
    <s v="i7"/>
    <n v="19444"/>
  </r>
  <r>
    <n v="828450"/>
    <d v="2014-07-30T00:56:26"/>
    <x v="1"/>
    <x v="0"/>
    <s v="Operations Department"/>
    <s v="c9"/>
    <n v="53033"/>
  </r>
  <r>
    <n v="312667"/>
    <d v="2014-07-31T08:43:14"/>
    <x v="1"/>
    <x v="0"/>
    <s v="Service Department"/>
    <s v="i5"/>
    <n v="66909"/>
  </r>
  <r>
    <n v="927293"/>
    <d v="2014-07-31T17:27:05"/>
    <x v="1"/>
    <x v="0"/>
    <s v="Service Department"/>
    <s v="c5"/>
    <n v="71419"/>
  </r>
  <r>
    <n v="495919"/>
    <d v="2014-07-31T14:17:46"/>
    <x v="1"/>
    <x v="0"/>
    <s v="Operations Department"/>
    <s v="i5"/>
    <n v="57264"/>
  </r>
  <r>
    <n v="593217"/>
    <d v="2014-08-01T08:32:47"/>
    <x v="0"/>
    <x v="0"/>
    <s v="Operations Department"/>
    <s v="i7"/>
    <n v="36576"/>
  </r>
  <r>
    <n v="163587"/>
    <d v="2014-08-01T13:32:42"/>
    <x v="1"/>
    <x v="0"/>
    <s v="Service Department"/>
    <s v="i7"/>
    <n v="31550"/>
  </r>
  <r>
    <n v="983169"/>
    <d v="2014-08-09T06:34:13"/>
    <x v="0"/>
    <x v="0"/>
    <s v="Sales Department"/>
    <s v="c5"/>
    <n v="20660"/>
  </r>
  <r>
    <n v="67621"/>
    <d v="2014-08-01T14:52:21"/>
    <x v="0"/>
    <x v="0"/>
    <s v="Operations Department"/>
    <s v="b9"/>
    <n v="42987"/>
  </r>
  <r>
    <n v="588264"/>
    <d v="2014-08-01T14:52:48"/>
    <x v="1"/>
    <x v="0"/>
    <s v="Operations Department"/>
    <s v="b9"/>
    <n v="69321"/>
  </r>
  <r>
    <n v="115745"/>
    <d v="2014-08-01T16:39:50"/>
    <x v="0"/>
    <x v="1"/>
    <s v="Operations Department"/>
    <s v="i7"/>
    <n v="54756"/>
  </r>
  <r>
    <n v="316392"/>
    <d v="2014-08-01T16:39:02"/>
    <x v="1"/>
    <x v="1"/>
    <s v="Operations Department"/>
    <s v="i7"/>
    <n v="41703"/>
  </r>
  <r>
    <n v="694948"/>
    <d v="2014-08-01T08:50:34"/>
    <x v="1"/>
    <x v="0"/>
    <s v="Service Department"/>
    <s v="c5"/>
    <n v="39452"/>
  </r>
  <r>
    <n v="110760"/>
    <d v="2014-08-01T08:51:29"/>
    <x v="1"/>
    <x v="0"/>
    <s v="Service Department"/>
    <s v="c5"/>
    <n v="72837"/>
  </r>
  <r>
    <n v="907193"/>
    <d v="2014-08-01T08:53:17"/>
    <x v="0"/>
    <x v="0"/>
    <s v="Service Department"/>
    <s v="c5"/>
    <n v="14362"/>
  </r>
  <r>
    <n v="693791"/>
    <d v="2014-08-01T10:46:56"/>
    <x v="1"/>
    <x v="0"/>
    <s v="Service Department"/>
    <s v="i5"/>
    <n v="78815"/>
  </r>
  <r>
    <n v="464639"/>
    <d v="2014-08-01T16:14:57"/>
    <x v="1"/>
    <x v="0"/>
    <s v="Service Department"/>
    <s v="c5"/>
    <n v="96553"/>
  </r>
  <r>
    <n v="199098"/>
    <d v="2014-08-01T16:18:31"/>
    <x v="1"/>
    <x v="1"/>
    <s v="Service Department"/>
    <s v="c5"/>
    <n v="25731"/>
  </r>
  <r>
    <n v="863024"/>
    <d v="2014-08-01T10:47:07"/>
    <x v="0"/>
    <x v="0"/>
    <s v="Service Department"/>
    <s v="c8"/>
    <n v="99967"/>
  </r>
  <r>
    <n v="71307"/>
    <d v="2014-08-01T16:34:59"/>
    <x v="1"/>
    <x v="0"/>
    <s v="Service Department"/>
    <s v="i1"/>
    <n v="54180"/>
  </r>
  <r>
    <n v="83766"/>
    <d v="2014-08-01T16:35:27"/>
    <x v="1"/>
    <x v="0"/>
    <s v="Service Department"/>
    <s v="i1"/>
    <n v="81796"/>
  </r>
  <r>
    <n v="635146"/>
    <d v="2014-08-01T16:35:54"/>
    <x v="0"/>
    <x v="0"/>
    <s v="Service Department"/>
    <s v="i1"/>
    <n v="66408"/>
  </r>
  <r>
    <n v="751864"/>
    <d v="2014-08-01T16:37:21"/>
    <x v="0"/>
    <x v="0"/>
    <s v="Service Department"/>
    <s v="i1"/>
    <n v="36477"/>
  </r>
  <r>
    <n v="737811"/>
    <d v="2014-08-02T15:07:15"/>
    <x v="1"/>
    <x v="0"/>
    <s v="Operations Department"/>
    <s v="c5"/>
    <n v="89806"/>
  </r>
  <r>
    <n v="428159"/>
    <d v="2014-08-02T12:05:30"/>
    <x v="1"/>
    <x v="0"/>
    <s v="Operations Department"/>
    <s v="c5"/>
    <n v="53038"/>
  </r>
  <r>
    <n v="222227"/>
    <d v="2014-08-03T14:38:05"/>
    <x v="1"/>
    <x v="0"/>
    <s v="Human Resource Department"/>
    <s v="i5"/>
    <n v="61246"/>
  </r>
  <r>
    <n v="859431"/>
    <d v="2014-08-03T14:40:18"/>
    <x v="0"/>
    <x v="0"/>
    <s v="Human Resource Department"/>
    <s v="i5"/>
    <n v="13010"/>
  </r>
  <r>
    <n v="355775"/>
    <d v="2014-08-03T03:11:14"/>
    <x v="1"/>
    <x v="0"/>
    <s v="Service Department"/>
    <s v="i6"/>
    <n v="15117"/>
  </r>
  <r>
    <n v="643873"/>
    <d v="2014-08-03T13:22:31"/>
    <x v="1"/>
    <x v="0"/>
    <s v="Operations Department"/>
    <s v="i1"/>
    <n v="94751"/>
  </r>
  <r>
    <n v="74526"/>
    <d v="2014-08-04T12:46:30"/>
    <x v="1"/>
    <x v="0"/>
    <s v="Service Department"/>
    <s v="c5"/>
    <n v="25052"/>
  </r>
  <r>
    <n v="502266"/>
    <d v="2014-08-04T15:55:37"/>
    <x v="1"/>
    <x v="0"/>
    <s v="Service Department"/>
    <s v="c5"/>
    <n v="31353"/>
  </r>
  <r>
    <n v="113068"/>
    <d v="2014-08-04T18:00:30"/>
    <x v="1"/>
    <x v="0"/>
    <s v="Operations Department"/>
    <s v="c9"/>
    <n v="16187"/>
  </r>
  <r>
    <n v="920916"/>
    <d v="2014-08-04T11:00:13"/>
    <x v="1"/>
    <x v="0"/>
    <s v="Operations Department"/>
    <s v="i5"/>
    <n v="90469"/>
  </r>
  <r>
    <n v="662931"/>
    <d v="2014-08-04T11:01:08"/>
    <x v="1"/>
    <x v="0"/>
    <s v="Operations Department"/>
    <s v="i5"/>
    <n v="9896"/>
  </r>
  <r>
    <n v="196095"/>
    <d v="2014-08-04T11:38:04"/>
    <x v="1"/>
    <x v="0"/>
    <s v="Service Department"/>
    <s v="i5"/>
    <n v="29673"/>
  </r>
  <r>
    <n v="265207"/>
    <d v="2014-08-04T11:39:58"/>
    <x v="0"/>
    <x v="0"/>
    <s v="Service Department"/>
    <s v="i5"/>
    <n v="83745"/>
  </r>
  <r>
    <n v="981459"/>
    <d v="2014-08-04T10:56:18"/>
    <x v="0"/>
    <x v="1"/>
    <s v="Operations Department"/>
    <s v="c9"/>
    <n v="55709"/>
  </r>
  <r>
    <n v="926366"/>
    <d v="2014-08-04T00:52:31"/>
    <x v="0"/>
    <x v="3"/>
    <s v="Service Department"/>
    <s v="b9"/>
    <n v="39407"/>
  </r>
  <r>
    <n v="376300"/>
    <d v="2014-08-04T00:54:05"/>
    <x v="0"/>
    <x v="3"/>
    <s v="Service Department"/>
    <s v="b9"/>
    <n v="88307"/>
  </r>
  <r>
    <n v="61858"/>
    <d v="2014-08-04T10:35:25"/>
    <x v="1"/>
    <x v="0"/>
    <s v="Human Resource Department"/>
    <s v="c-10"/>
    <n v="80645"/>
  </r>
  <r>
    <n v="387990"/>
    <d v="2014-08-04T13:22:45"/>
    <x v="1"/>
    <x v="0"/>
    <s v="Operations Department"/>
    <s v="i5"/>
    <n v="60514"/>
  </r>
  <r>
    <n v="848218"/>
    <d v="2014-08-05T16:04:41"/>
    <x v="1"/>
    <x v="0"/>
    <s v="Operations Department"/>
    <s v="c5"/>
    <n v="96594"/>
  </r>
  <r>
    <n v="957708"/>
    <d v="2014-08-05T16:06:28"/>
    <x v="0"/>
    <x v="0"/>
    <s v="Operations Department"/>
    <s v="c5"/>
    <n v="53249"/>
  </r>
  <r>
    <n v="473703"/>
    <d v="2014-08-08T13:47:38"/>
    <x v="1"/>
    <x v="1"/>
    <s v="Operations Department"/>
    <s v="c5"/>
    <n v="91386"/>
  </r>
  <r>
    <n v="334311"/>
    <d v="2014-08-08T13:48:36"/>
    <x v="0"/>
    <x v="1"/>
    <s v="Operations Department"/>
    <s v="c5"/>
    <n v="73643"/>
  </r>
  <r>
    <n v="985395"/>
    <d v="2014-08-08T13:47:59"/>
    <x v="0"/>
    <x v="1"/>
    <s v="Operations Department"/>
    <s v="c5"/>
    <n v="35164"/>
  </r>
  <r>
    <n v="852312"/>
    <d v="2014-08-05T12:40:25"/>
    <x v="1"/>
    <x v="1"/>
    <s v="Production Department"/>
    <s v="i1"/>
    <n v="61898"/>
  </r>
  <r>
    <n v="648933"/>
    <d v="2014-08-05T12:41:49"/>
    <x v="1"/>
    <x v="0"/>
    <s v="Production Department"/>
    <s v="i1"/>
    <n v="92872"/>
  </r>
  <r>
    <n v="806092"/>
    <d v="2014-08-05T12:42:59"/>
    <x v="1"/>
    <x v="0"/>
    <s v="Production Department"/>
    <s v="i1"/>
    <n v="18182"/>
  </r>
  <r>
    <n v="323482"/>
    <d v="2014-08-09T10:20:59"/>
    <x v="1"/>
    <x v="1"/>
    <s v="Production Department"/>
    <s v="i1"/>
    <n v="12498"/>
  </r>
  <r>
    <n v="36010"/>
    <d v="2014-08-05T10:28:03"/>
    <x v="1"/>
    <x v="0"/>
    <s v="Sales Department"/>
    <s v="c9"/>
    <n v="80523"/>
  </r>
  <r>
    <n v="980616"/>
    <d v="2014-08-05T10:30:31"/>
    <x v="0"/>
    <x v="1"/>
    <s v="Sales Department"/>
    <s v="c9"/>
    <n v="57025"/>
  </r>
  <r>
    <n v="415817"/>
    <d v="2014-08-05T10:31:06"/>
    <x v="0"/>
    <x v="0"/>
    <s v="Sales Department"/>
    <s v="c9"/>
    <n v="88298"/>
  </r>
  <r>
    <n v="544139"/>
    <d v="2014-08-05T18:39:53"/>
    <x v="0"/>
    <x v="0"/>
    <s v="Service Department"/>
    <s v="c-10"/>
    <n v="49339"/>
  </r>
  <r>
    <n v="291521"/>
    <d v="2014-08-06T13:31:04"/>
    <x v="0"/>
    <x v="1"/>
    <s v="Service Department"/>
    <s v="c5"/>
    <n v="39017"/>
  </r>
  <r>
    <n v="502872"/>
    <d v="2014-08-06T13:32:07"/>
    <x v="1"/>
    <x v="1"/>
    <s v="Service Department"/>
    <s v="c5"/>
    <n v="59539"/>
  </r>
  <r>
    <n v="137196"/>
    <d v="2014-08-06T13:33:41"/>
    <x v="0"/>
    <x v="0"/>
    <s v="Service Department"/>
    <s v="c5"/>
    <n v="46567"/>
  </r>
  <r>
    <n v="970328"/>
    <d v="2014-08-06T16:35:40"/>
    <x v="1"/>
    <x v="0"/>
    <s v="Sales Department"/>
    <s v="b9"/>
    <n v="45042"/>
  </r>
  <r>
    <n v="827610"/>
    <d v="2014-08-06T08:25:29"/>
    <x v="1"/>
    <x v="0"/>
    <s v="Operations Department"/>
    <s v="i7"/>
    <n v="52857"/>
  </r>
  <r>
    <n v="22030"/>
    <d v="2014-08-06T14:35:17"/>
    <x v="1"/>
    <x v="0"/>
    <s v="Operations Department"/>
    <s v="c-10"/>
    <n v="51589"/>
  </r>
  <r>
    <n v="525625"/>
    <d v="2014-08-06T13:02:28"/>
    <x v="1"/>
    <x v="0"/>
    <s v="Service Department"/>
    <s v="i5"/>
    <n v="53807"/>
  </r>
  <r>
    <n v="418457"/>
    <d v="2014-08-06T13:03:16"/>
    <x v="1"/>
    <x v="0"/>
    <s v="Service Department"/>
    <s v="i5"/>
    <n v="41363"/>
  </r>
  <r>
    <n v="894684"/>
    <d v="2014-08-14T17:07:13"/>
    <x v="1"/>
    <x v="0"/>
    <s v="Service Department"/>
    <s v="i7"/>
    <n v="92254"/>
  </r>
  <r>
    <n v="606532"/>
    <d v="2014-08-14T17:10:32"/>
    <x v="1"/>
    <x v="0"/>
    <s v="Service Department"/>
    <s v="i7"/>
    <n v="31521"/>
  </r>
  <r>
    <n v="350665"/>
    <d v="2014-08-06T16:25:58"/>
    <x v="0"/>
    <x v="0"/>
    <s v="Operations Department"/>
    <s v="i6"/>
    <n v="4349"/>
  </r>
  <r>
    <n v="498759"/>
    <d v="2014-08-06T16:27:28"/>
    <x v="0"/>
    <x v="0"/>
    <s v="Operations Department"/>
    <s v="i6"/>
    <n v="68692"/>
  </r>
  <r>
    <n v="530573"/>
    <d v="2014-08-06T16:29:05"/>
    <x v="1"/>
    <x v="1"/>
    <s v="Operations Department"/>
    <s v="i6"/>
    <n v="78475"/>
  </r>
  <r>
    <n v="214744"/>
    <d v="2014-08-06T16:29:47"/>
    <x v="1"/>
    <x v="0"/>
    <s v="Operations Department"/>
    <s v="i6"/>
    <n v="30104"/>
  </r>
  <r>
    <n v="803545"/>
    <d v="2014-08-06T16:30:34"/>
    <x v="1"/>
    <x v="1"/>
    <s v="Operations Department"/>
    <s v="i6"/>
    <n v="83539"/>
  </r>
  <r>
    <n v="859427"/>
    <d v="2014-08-07T10:44:31"/>
    <x v="1"/>
    <x v="0"/>
    <s v="Service Department"/>
    <s v="c9"/>
    <n v="59109"/>
  </r>
  <r>
    <n v="253992"/>
    <d v="2014-08-07T16:30:39"/>
    <x v="1"/>
    <x v="0"/>
    <s v="Operations Department"/>
    <s v="c-10"/>
    <n v="52685"/>
  </r>
  <r>
    <n v="861510"/>
    <d v="2014-08-07T17:17:21"/>
    <x v="1"/>
    <x v="0"/>
    <s v="Operations Department"/>
    <s v="c8"/>
    <n v="57434"/>
  </r>
  <r>
    <n v="508669"/>
    <d v="2014-08-07T15:05:25"/>
    <x v="1"/>
    <x v="0"/>
    <s v="Operations Department"/>
    <s v="i6"/>
    <n v="44421"/>
  </r>
  <r>
    <n v="331722"/>
    <d v="2014-08-07T15:06:15"/>
    <x v="1"/>
    <x v="0"/>
    <s v="Operations Department"/>
    <s v="i6"/>
    <n v="92203"/>
  </r>
  <r>
    <n v="656138"/>
    <d v="2014-08-07T15:10:13"/>
    <x v="1"/>
    <x v="0"/>
    <s v="Operations Department"/>
    <s v="i6"/>
    <n v="90311"/>
  </r>
  <r>
    <n v="891072"/>
    <d v="2014-08-07T15:11:43"/>
    <x v="1"/>
    <x v="0"/>
    <s v="Operations Department"/>
    <s v="i6"/>
    <n v="9512"/>
  </r>
  <r>
    <n v="758778"/>
    <d v="2014-08-07T15:13:40"/>
    <x v="1"/>
    <x v="1"/>
    <s v="Operations Department"/>
    <s v="i6"/>
    <n v="89780"/>
  </r>
  <r>
    <n v="452135"/>
    <d v="2014-08-07T17:20:20"/>
    <x v="1"/>
    <x v="0"/>
    <s v="Service Department"/>
    <s v="c9"/>
    <n v="64015"/>
  </r>
  <r>
    <n v="447963"/>
    <d v="2014-08-07T17:22:09"/>
    <x v="0"/>
    <x v="0"/>
    <s v="Service Department"/>
    <s v="c9"/>
    <n v="68802"/>
  </r>
  <r>
    <n v="650704"/>
    <d v="2014-08-11T09:18:59"/>
    <x v="1"/>
    <x v="0"/>
    <s v="Service Department"/>
    <s v="i7"/>
    <n v="97112"/>
  </r>
  <r>
    <n v="657642"/>
    <d v="2014-08-11T09:20:15"/>
    <x v="1"/>
    <x v="0"/>
    <s v="Service Department"/>
    <s v="i7"/>
    <n v="94298"/>
  </r>
  <r>
    <n v="212568"/>
    <d v="2014-08-07T10:53:42"/>
    <x v="0"/>
    <x v="0"/>
    <s v="Sales Department"/>
    <s v="c8"/>
    <n v="11665"/>
  </r>
  <r>
    <n v="317248"/>
    <d v="2014-08-07T21:38:15"/>
    <x v="1"/>
    <x v="0"/>
    <s v="Operations Department"/>
    <s v="c9"/>
    <n v="43226"/>
  </r>
  <r>
    <n v="620938"/>
    <d v="2014-08-07T13:24:24"/>
    <x v="1"/>
    <x v="0"/>
    <s v="Production Department"/>
    <s v="c-10"/>
    <n v="51666"/>
  </r>
  <r>
    <n v="302732"/>
    <d v="2014-08-07T13:25:27"/>
    <x v="0"/>
    <x v="0"/>
    <s v="Production Department"/>
    <s v="c-10"/>
    <n v="99891"/>
  </r>
  <r>
    <n v="868416"/>
    <d v="2014-08-16T12:12:35"/>
    <x v="1"/>
    <x v="0"/>
    <s v="Service Department"/>
    <s v="c9"/>
    <n v="50352"/>
  </r>
  <r>
    <n v="528664"/>
    <d v="2014-08-16T12:13:16"/>
    <x v="0"/>
    <x v="0"/>
    <s v="Service Department"/>
    <s v="c9"/>
    <n v="88378"/>
  </r>
  <r>
    <n v="448896"/>
    <d v="2014-08-08T10:23:30"/>
    <x v="1"/>
    <x v="1"/>
    <s v="Operations Department"/>
    <s v="c5"/>
    <n v="52084"/>
  </r>
  <r>
    <n v="31391"/>
    <d v="2014-08-08T22:30:23"/>
    <x v="1"/>
    <x v="0"/>
    <s v="Sales Department"/>
    <s v="c9"/>
    <n v="64676"/>
  </r>
  <r>
    <n v="223105"/>
    <d v="2014-08-08T22:31:39"/>
    <x v="1"/>
    <x v="1"/>
    <s v="Sales Department"/>
    <s v="c9"/>
    <n v="49412"/>
  </r>
  <r>
    <n v="464586"/>
    <d v="2014-08-08T13:08:29"/>
    <x v="1"/>
    <x v="0"/>
    <s v="Marketing Department"/>
    <s v="c-10"/>
    <n v="35089"/>
  </r>
  <r>
    <n v="218974"/>
    <d v="2014-08-08T15:48:33"/>
    <x v="0"/>
    <x v="0"/>
    <s v="Operations Department"/>
    <s v="c8"/>
    <n v="5192"/>
  </r>
  <r>
    <n v="182749"/>
    <d v="2014-08-08T11:33:03"/>
    <x v="1"/>
    <x v="0"/>
    <s v="Service Department"/>
    <s v="c5"/>
    <n v="80508"/>
  </r>
  <r>
    <n v="778617"/>
    <d v="2014-08-08T11:34:17"/>
    <x v="0"/>
    <x v="1"/>
    <s v="Service Department"/>
    <s v="c5"/>
    <n v="72198"/>
  </r>
  <r>
    <n v="283695"/>
    <d v="2014-08-08T21:55:27"/>
    <x v="1"/>
    <x v="0"/>
    <s v="Service Department"/>
    <s v="c5"/>
    <n v="68715"/>
  </r>
  <r>
    <n v="657610"/>
    <d v="2014-08-08T07:48:07"/>
    <x v="0"/>
    <x v="1"/>
    <s v="Service Department"/>
    <s v="c5"/>
    <n v="27938"/>
  </r>
  <r>
    <n v="785816"/>
    <d v="2014-08-08T15:26:56"/>
    <x v="1"/>
    <x v="0"/>
    <s v="Sales Department"/>
    <s v="i7"/>
    <n v="30623"/>
  </r>
  <r>
    <n v="814813"/>
    <d v="2014-08-08T15:29:04"/>
    <x v="0"/>
    <x v="1"/>
    <s v="Sales Department"/>
    <s v="i7"/>
    <n v="81715"/>
  </r>
  <r>
    <n v="624094"/>
    <d v="2014-08-09T11:37:36"/>
    <x v="1"/>
    <x v="0"/>
    <s v="Production Department"/>
    <s v="i7"/>
    <n v="86818"/>
  </r>
  <r>
    <n v="967117"/>
    <d v="2014-08-09T11:38:44"/>
    <x v="1"/>
    <x v="0"/>
    <s v="Production Department"/>
    <s v="i7"/>
    <n v="8577"/>
  </r>
  <r>
    <n v="964284"/>
    <d v="2014-08-10T05:46:42"/>
    <x v="1"/>
    <x v="0"/>
    <s v="Service Department"/>
    <s v="i5"/>
    <n v="27359"/>
  </r>
  <r>
    <n v="575159"/>
    <d v="2014-08-10T09:02:18"/>
    <x v="1"/>
    <x v="0"/>
    <s v="Service Department"/>
    <s v="c-10"/>
    <n v="21853"/>
  </r>
  <r>
    <n v="305745"/>
    <d v="2014-08-10T09:03:27"/>
    <x v="1"/>
    <x v="0"/>
    <s v="Service Department"/>
    <s v="c-10"/>
    <n v="54013"/>
  </r>
  <r>
    <n v="362804"/>
    <d v="2014-08-11T22:14:09"/>
    <x v="1"/>
    <x v="0"/>
    <s v="Service Department"/>
    <s v="i7"/>
    <n v="68484"/>
  </r>
  <r>
    <n v="720610"/>
    <d v="2014-08-11T22:15:23"/>
    <x v="1"/>
    <x v="0"/>
    <s v="Service Department"/>
    <s v="i7"/>
    <n v="16816"/>
  </r>
  <r>
    <n v="510971"/>
    <d v="2014-08-11T20:49:22"/>
    <x v="1"/>
    <x v="0"/>
    <s v="Operations Department"/>
    <s v="i6"/>
    <n v="5546"/>
  </r>
  <r>
    <n v="559485"/>
    <d v="2014-08-11T20:50:44"/>
    <x v="0"/>
    <x v="0"/>
    <s v="Operations Department"/>
    <s v="i6"/>
    <n v="70096"/>
  </r>
  <r>
    <n v="238863"/>
    <d v="2014-08-11T17:39:47"/>
    <x v="0"/>
    <x v="0"/>
    <s v="Operations Department"/>
    <s v="b9"/>
    <n v="51276"/>
  </r>
  <r>
    <n v="995634"/>
    <d v="2014-08-11T17:41:13"/>
    <x v="0"/>
    <x v="0"/>
    <s v="Operations Department"/>
    <s v="b9"/>
    <n v="80034"/>
  </r>
  <r>
    <n v="598603"/>
    <d v="2014-08-11T21:28:19"/>
    <x v="0"/>
    <x v="1"/>
    <s v="Sales Department"/>
    <s v="c5"/>
    <n v="20297"/>
  </r>
  <r>
    <n v="337737"/>
    <d v="2014-08-11T13:38:43"/>
    <x v="1"/>
    <x v="0"/>
    <s v="Marketing Department"/>
    <s v="c9"/>
    <n v="78857"/>
  </r>
  <r>
    <n v="323081"/>
    <d v="2014-08-11T17:31:04"/>
    <x v="1"/>
    <x v="1"/>
    <s v="Sales Department"/>
    <s v="i6"/>
    <n v="90519"/>
  </r>
  <r>
    <n v="486709"/>
    <d v="2014-08-11T17:31:30"/>
    <x v="0"/>
    <x v="0"/>
    <s v="Sales Department"/>
    <s v="i6"/>
    <n v="53991"/>
  </r>
  <r>
    <n v="483281"/>
    <d v="2014-08-11T17:31:59"/>
    <x v="0"/>
    <x v="1"/>
    <s v="Sales Department"/>
    <s v="i6"/>
    <n v="30932"/>
  </r>
  <r>
    <n v="351740"/>
    <d v="2014-08-11T17:32:29"/>
    <x v="1"/>
    <x v="1"/>
    <s v="Sales Department"/>
    <s v="i6"/>
    <n v="95852"/>
  </r>
  <r>
    <n v="354090"/>
    <d v="2014-08-11T08:04:10"/>
    <x v="1"/>
    <x v="0"/>
    <s v="Operations Department"/>
    <s v="b9"/>
    <n v="35303"/>
  </r>
  <r>
    <n v="408891"/>
    <d v="2014-08-22T10:18:36"/>
    <x v="1"/>
    <x v="0"/>
    <s v="Purchase Department"/>
    <s v="c-10"/>
    <n v="99522"/>
  </r>
  <r>
    <n v="564995"/>
    <d v="2014-08-22T10:19:09"/>
    <x v="0"/>
    <x v="3"/>
    <s v="Purchase Department"/>
    <s v="c-10"/>
    <n v="82431"/>
  </r>
  <r>
    <n v="59076"/>
    <d v="2014-08-11T08:37:33"/>
    <x v="1"/>
    <x v="1"/>
    <s v="Service Department"/>
    <s v="i7"/>
    <n v="57004"/>
  </r>
  <r>
    <n v="640999"/>
    <d v="2014-08-11T10:45:49"/>
    <x v="1"/>
    <x v="0"/>
    <s v="Operations Department"/>
    <s v="c8"/>
    <n v="61773"/>
  </r>
  <r>
    <n v="929955"/>
    <d v="2014-08-11T19:26:18"/>
    <x v="1"/>
    <x v="0"/>
    <s v="Service Department"/>
    <s v="c9"/>
    <n v="55603"/>
  </r>
  <r>
    <n v="771329"/>
    <d v="2014-08-11T14:32:27"/>
    <x v="1"/>
    <x v="1"/>
    <s v="Sales Department"/>
    <s v="b9"/>
    <n v="83212"/>
  </r>
  <r>
    <n v="723807"/>
    <d v="2014-08-11T14:33:03"/>
    <x v="0"/>
    <x v="1"/>
    <s v="Sales Department"/>
    <s v="b9"/>
    <n v="92366"/>
  </r>
  <r>
    <n v="366299"/>
    <d v="2014-08-11T02:58:13"/>
    <x v="1"/>
    <x v="0"/>
    <s v="Marketing Department"/>
    <s v="c9"/>
    <n v="1007"/>
  </r>
  <r>
    <n v="543895"/>
    <d v="2014-08-11T02:59:08"/>
    <x v="1"/>
    <x v="0"/>
    <s v="Marketing Department"/>
    <s v="c9"/>
    <n v="77040"/>
  </r>
  <r>
    <n v="83215"/>
    <d v="2014-08-12T18:44:59"/>
    <x v="0"/>
    <x v="1"/>
    <s v="Service Department"/>
    <s v="i6"/>
    <n v="52783"/>
  </r>
  <r>
    <n v="105862"/>
    <d v="2014-08-12T18:45:55"/>
    <x v="0"/>
    <x v="1"/>
    <s v="Service Department"/>
    <s v="i6"/>
    <n v="75430"/>
  </r>
  <r>
    <n v="647810"/>
    <d v="2014-08-12T11:04:01"/>
    <x v="0"/>
    <x v="0"/>
    <s v="Operations Department"/>
    <s v="i5"/>
    <n v="34018"/>
  </r>
  <r>
    <n v="728165"/>
    <d v="2014-08-12T11:06:29"/>
    <x v="1"/>
    <x v="0"/>
    <s v="Operations Department"/>
    <s v="i5"/>
    <n v="15261"/>
  </r>
  <r>
    <n v="637125"/>
    <d v="2014-08-12T10:58:45"/>
    <x v="0"/>
    <x v="3"/>
    <s v="Operations Department"/>
    <s v="i5"/>
    <n v="78158"/>
  </r>
  <r>
    <n v="580033"/>
    <d v="2014-08-12T19:54:27"/>
    <x v="1"/>
    <x v="1"/>
    <s v="Operations Department"/>
    <s v="i5"/>
    <n v="25268"/>
  </r>
  <r>
    <n v="548514"/>
    <d v="2014-08-12T13:50:22"/>
    <x v="1"/>
    <x v="0"/>
    <s v="Operations Department"/>
    <s v="c5"/>
    <n v="87884"/>
  </r>
  <r>
    <n v="910154"/>
    <d v="2014-08-12T13:52:37"/>
    <x v="0"/>
    <x v="0"/>
    <s v="Operations Department"/>
    <s v="c5"/>
    <n v="60943"/>
  </r>
  <r>
    <n v="543488"/>
    <d v="2014-08-18T09:05:11"/>
    <x v="1"/>
    <x v="3"/>
    <s v="Service Department"/>
    <s v="c5"/>
    <n v="4011"/>
  </r>
  <r>
    <n v="685918"/>
    <d v="2014-08-12T13:00:23"/>
    <x v="1"/>
    <x v="0"/>
    <s v="Sales Department"/>
    <s v="c-10"/>
    <n v="62436"/>
  </r>
  <r>
    <n v="511350"/>
    <d v="2014-08-12T13:04:58"/>
    <x v="1"/>
    <x v="0"/>
    <s v="Sales Department"/>
    <s v="c-10"/>
    <n v="31126"/>
  </r>
  <r>
    <n v="696740"/>
    <d v="2014-08-12T08:24:41"/>
    <x v="1"/>
    <x v="0"/>
    <s v="Operations Department"/>
    <s v="i1"/>
    <n v="16473"/>
  </r>
  <r>
    <n v="28035"/>
    <d v="2014-08-12T08:25:54"/>
    <x v="1"/>
    <x v="0"/>
    <s v="Operations Department"/>
    <s v="i1"/>
    <n v="13179"/>
  </r>
  <r>
    <n v="327902"/>
    <d v="2014-08-12T08:26:18"/>
    <x v="0"/>
    <x v="0"/>
    <s v="Operations Department"/>
    <s v="i1"/>
    <n v="22662"/>
  </r>
  <r>
    <n v="828271"/>
    <d v="2014-08-12T11:05:54"/>
    <x v="0"/>
    <x v="0"/>
    <s v="Sales Department"/>
    <s v="i7"/>
    <n v="9644"/>
  </r>
  <r>
    <n v="932562"/>
    <d v="2014-08-13T09:23:37"/>
    <x v="1"/>
    <x v="0"/>
    <s v="Marketing Department"/>
    <s v="c5"/>
    <n v="99828"/>
  </r>
  <r>
    <n v="352807"/>
    <d v="2014-08-13T09:26:40"/>
    <x v="0"/>
    <x v="1"/>
    <s v="Marketing Department"/>
    <s v="c5"/>
    <n v="39513"/>
  </r>
  <r>
    <n v="844224"/>
    <d v="2014-08-13T09:27:35"/>
    <x v="0"/>
    <x v="1"/>
    <s v="Marketing Department"/>
    <s v="c5"/>
    <n v="68826"/>
  </r>
  <r>
    <n v="703127"/>
    <d v="2014-08-13T15:51:27"/>
    <x v="1"/>
    <x v="0"/>
    <s v="Service Department"/>
    <s v="i5"/>
    <n v="6839"/>
  </r>
  <r>
    <n v="636625"/>
    <d v="2014-08-13T10:11:06"/>
    <x v="1"/>
    <x v="0"/>
    <s v="Sales Department"/>
    <s v="c9"/>
    <n v="14269"/>
  </r>
  <r>
    <n v="827221"/>
    <d v="2014-08-13T15:55:32"/>
    <x v="1"/>
    <x v="0"/>
    <s v="Operations Department"/>
    <s v="i7"/>
    <n v="74391"/>
  </r>
  <r>
    <n v="426386"/>
    <d v="2014-08-13T15:56:32"/>
    <x v="1"/>
    <x v="0"/>
    <s v="Operations Department"/>
    <s v="i7"/>
    <n v="29286"/>
  </r>
  <r>
    <n v="742832"/>
    <d v="2014-08-13T03:28:14"/>
    <x v="1"/>
    <x v="0"/>
    <s v="Marketing Department"/>
    <s v="i5"/>
    <n v="74653"/>
  </r>
  <r>
    <n v="43025"/>
    <d v="2014-08-13T08:40:41"/>
    <x v="1"/>
    <x v="0"/>
    <s v="Operations Department"/>
    <s v="c9"/>
    <n v="81934"/>
  </r>
  <r>
    <n v="780287"/>
    <d v="2014-08-13T08:44:24"/>
    <x v="0"/>
    <x v="0"/>
    <s v="Operations Department"/>
    <s v="c9"/>
    <n v="93038"/>
  </r>
  <r>
    <n v="834168"/>
    <d v="2014-08-13T18:15:16"/>
    <x v="1"/>
    <x v="0"/>
    <s v="Operations Department"/>
    <s v="c8"/>
    <n v="54164"/>
  </r>
  <r>
    <n v="104639"/>
    <d v="2014-08-13T18:15:16"/>
    <x v="0"/>
    <x v="0"/>
    <s v="Operations Department"/>
    <s v="c8"/>
    <n v="1469"/>
  </r>
  <r>
    <n v="652444"/>
    <d v="2014-08-13T18:15:36"/>
    <x v="0"/>
    <x v="0"/>
    <s v="Operations Department"/>
    <s v="c8"/>
    <n v="47232"/>
  </r>
  <r>
    <n v="843575"/>
    <d v="2014-08-13T23:56:18"/>
    <x v="1"/>
    <x v="0"/>
    <s v="Operations Department"/>
    <s v="i6"/>
    <n v="92521"/>
  </r>
  <r>
    <n v="603558"/>
    <d v="2014-08-13T23:57:17"/>
    <x v="1"/>
    <x v="0"/>
    <s v="Operations Department"/>
    <s v="i6"/>
    <n v="63314"/>
  </r>
  <r>
    <n v="248415"/>
    <d v="2014-08-14T16:10:12"/>
    <x v="0"/>
    <x v="1"/>
    <s v="Operations Department"/>
    <s v="b9"/>
    <n v="90984"/>
  </r>
  <r>
    <n v="529917"/>
    <d v="2014-08-14T16:06:52"/>
    <x v="0"/>
    <x v="3"/>
    <s v="Operations Department"/>
    <s v="b9"/>
    <n v="6456"/>
  </r>
  <r>
    <n v="502642"/>
    <d v="2014-08-14T14:31:19"/>
    <x v="1"/>
    <x v="0"/>
    <s v="Operations Department"/>
    <s v="c9"/>
    <n v="44666"/>
  </r>
  <r>
    <n v="257558"/>
    <d v="2014-08-14T16:02:25"/>
    <x v="1"/>
    <x v="0"/>
    <s v="Marketing Department"/>
    <s v="c9"/>
    <n v="9880"/>
  </r>
  <r>
    <n v="534747"/>
    <d v="2014-08-14T16:04:28"/>
    <x v="1"/>
    <x v="3"/>
    <s v="Marketing Department"/>
    <s v="c9"/>
    <n v="38655"/>
  </r>
  <r>
    <n v="162084"/>
    <d v="2014-08-14T15:11:44"/>
    <x v="1"/>
    <x v="0"/>
    <s v="Service Department"/>
    <s v="c9"/>
    <n v="36030"/>
  </r>
  <r>
    <n v="708014"/>
    <d v="2014-08-14T14:28:49"/>
    <x v="1"/>
    <x v="0"/>
    <s v="Service Department"/>
    <s v="c9"/>
    <n v="53182"/>
  </r>
  <r>
    <n v="146501"/>
    <d v="2014-08-14T10:22:04"/>
    <x v="1"/>
    <x v="0"/>
    <s v="Operations Department"/>
    <s v="i6"/>
    <n v="6281"/>
  </r>
  <r>
    <n v="850690"/>
    <d v="2014-08-14T09:43:22"/>
    <x v="0"/>
    <x v="0"/>
    <s v="Operations Department"/>
    <s v="i7"/>
    <n v="10355"/>
  </r>
  <r>
    <n v="336624"/>
    <d v="2014-08-15T13:44:16"/>
    <x v="0"/>
    <x v="1"/>
    <s v="Service Department"/>
    <s v="c5"/>
    <n v="80440"/>
  </r>
  <r>
    <n v="743340"/>
    <d v="2014-08-15T21:18:58"/>
    <x v="1"/>
    <x v="0"/>
    <s v="Operations Department"/>
    <s v="c9"/>
    <n v="28723"/>
  </r>
  <r>
    <n v="55110"/>
    <d v="2014-08-15T10:33:22"/>
    <x v="1"/>
    <x v="0"/>
    <s v="Operations Department"/>
    <s v="c-10"/>
    <n v="82929"/>
  </r>
  <r>
    <n v="182166"/>
    <d v="2014-08-15T10:35:42"/>
    <x v="0"/>
    <x v="1"/>
    <s v="Operations Department"/>
    <s v="c-10"/>
    <n v="45378"/>
  </r>
  <r>
    <n v="793194"/>
    <d v="2014-08-15T10:36:47"/>
    <x v="1"/>
    <x v="1"/>
    <s v="Operations Department"/>
    <s v="c-10"/>
    <n v="24938"/>
  </r>
  <r>
    <n v="983246"/>
    <d v="2014-08-16T23:06:36"/>
    <x v="1"/>
    <x v="0"/>
    <s v="Production Department"/>
    <s v="c8"/>
    <n v="29194"/>
  </r>
  <r>
    <n v="696923"/>
    <d v="2014-08-16T06:53:41"/>
    <x v="1"/>
    <x v="0"/>
    <s v="Service Department"/>
    <s v="i7"/>
    <n v="73767"/>
  </r>
  <r>
    <n v="64548"/>
    <d v="2014-08-16T06:55:43"/>
    <x v="1"/>
    <x v="1"/>
    <s v="Service Department"/>
    <s v="i7"/>
    <n v="44750"/>
  </r>
  <r>
    <n v="12277"/>
    <d v="2014-08-16T06:55:08"/>
    <x v="0"/>
    <x v="3"/>
    <s v="Service Department"/>
    <s v="i7"/>
    <n v="22823"/>
  </r>
  <r>
    <n v="896132"/>
    <d v="2014-08-16T11:43:46"/>
    <x v="1"/>
    <x v="0"/>
    <s v="Service Department"/>
    <s v="c8"/>
    <n v="79268"/>
  </r>
  <r>
    <n v="224587"/>
    <d v="2014-08-16T14:27:57"/>
    <x v="1"/>
    <x v="0"/>
    <s v="Human Resource Department"/>
    <s v="i5"/>
    <n v="71833"/>
  </r>
  <r>
    <n v="992900"/>
    <d v="2014-08-16T01:19:11"/>
    <x v="1"/>
    <x v="0"/>
    <s v="Production Department"/>
    <s v="i1"/>
    <n v="81641"/>
  </r>
  <r>
    <n v="475101"/>
    <d v="2014-08-16T01:20:43"/>
    <x v="0"/>
    <x v="0"/>
    <s v="Production Department"/>
    <s v="i1"/>
    <n v="94464"/>
  </r>
  <r>
    <n v="914596"/>
    <d v="2014-08-17T10:32:42"/>
    <x v="0"/>
    <x v="1"/>
    <s v="Service Department"/>
    <s v="i6"/>
    <n v="74384"/>
  </r>
  <r>
    <n v="16121"/>
    <d v="2014-08-17T13:00:27"/>
    <x v="1"/>
    <x v="0"/>
    <s v="Service Department"/>
    <s v="c5"/>
    <n v="38245"/>
  </r>
  <r>
    <n v="693114"/>
    <d v="2014-08-17T15:23:55"/>
    <x v="0"/>
    <x v="1"/>
    <s v="Service Department"/>
    <s v="i1"/>
    <n v="5807"/>
  </r>
  <r>
    <n v="104642"/>
    <d v="2014-08-20T08:09:10"/>
    <x v="0"/>
    <x v="0"/>
    <s v="Operations Department"/>
    <s v="c5"/>
    <n v="53744"/>
  </r>
  <r>
    <n v="188939"/>
    <d v="2014-08-17T13:46:05"/>
    <x v="1"/>
    <x v="0"/>
    <s v="Operations Department"/>
    <s v="c8"/>
    <n v="92315"/>
  </r>
  <r>
    <n v="82478"/>
    <d v="2014-08-17T13:47:22"/>
    <x v="0"/>
    <x v="0"/>
    <s v="Operations Department"/>
    <s v="c8"/>
    <n v="19321"/>
  </r>
  <r>
    <n v="977943"/>
    <d v="2014-08-17T09:42:33"/>
    <x v="0"/>
    <x v="1"/>
    <s v="Service Department"/>
    <s v="c9"/>
    <n v="82442"/>
  </r>
  <r>
    <n v="236432"/>
    <d v="2014-08-20T06:25:58"/>
    <x v="0"/>
    <x v="0"/>
    <s v="Service Department"/>
    <s v="c9"/>
    <n v="10729"/>
  </r>
  <r>
    <n v="773874"/>
    <d v="2014-08-18T02:09:03"/>
    <x v="1"/>
    <x v="0"/>
    <s v="Service Department"/>
    <s v="c-10"/>
    <n v="88969"/>
  </r>
  <r>
    <n v="147215"/>
    <d v="2014-08-18T11:08:44"/>
    <x v="0"/>
    <x v="0"/>
    <s v="Operations Department"/>
    <s v="i6"/>
    <n v="98535"/>
  </r>
  <r>
    <n v="949333"/>
    <d v="2014-08-18T14:21:43"/>
    <x v="0"/>
    <x v="1"/>
    <s v="General Management"/>
    <s v="c-10"/>
    <n v="8994"/>
  </r>
  <r>
    <n v="578197"/>
    <d v="2014-08-18T08:15:03"/>
    <x v="0"/>
    <x v="0"/>
    <s v="Purchase Department"/>
    <s v="i7"/>
    <n v="93397"/>
  </r>
  <r>
    <n v="47707"/>
    <d v="2014-08-18T11:30:19"/>
    <x v="1"/>
    <x v="0"/>
    <s v="Operations Department"/>
    <s v="i7"/>
    <n v="11887"/>
  </r>
  <r>
    <n v="795224"/>
    <d v="2014-08-18T11:32:10"/>
    <x v="1"/>
    <x v="0"/>
    <s v="Operations Department"/>
    <s v="i7"/>
    <n v="75329"/>
  </r>
  <r>
    <n v="738617"/>
    <d v="2014-08-18T14:25:29"/>
    <x v="1"/>
    <x v="0"/>
    <s v="Sales Department"/>
    <s v="i5"/>
    <n v="55189"/>
  </r>
  <r>
    <n v="594973"/>
    <d v="2014-08-18T18:27:29"/>
    <x v="1"/>
    <x v="1"/>
    <s v="General Management"/>
    <s v="i7"/>
    <n v="66665"/>
  </r>
  <r>
    <n v="513939"/>
    <d v="2014-08-18T01:34:20"/>
    <x v="0"/>
    <x v="0"/>
    <s v="Service Department"/>
    <s v="c5"/>
    <n v="91426"/>
  </r>
  <r>
    <n v="696735"/>
    <d v="2014-08-19T09:24:43"/>
    <x v="1"/>
    <x v="0"/>
    <s v="Service Department"/>
    <s v="c9"/>
    <n v="20881"/>
  </r>
  <r>
    <n v="626743"/>
    <d v="2014-08-19T12:44:57"/>
    <x v="1"/>
    <x v="0"/>
    <s v="Service Department"/>
    <s v="c5"/>
    <n v="66914"/>
  </r>
  <r>
    <n v="661045"/>
    <d v="2014-08-19T16:44:18"/>
    <x v="0"/>
    <x v="0"/>
    <s v="Service Department"/>
    <s v="c9"/>
    <n v="53659"/>
  </r>
  <r>
    <n v="327416"/>
    <d v="2014-08-19T13:26:11"/>
    <x v="1"/>
    <x v="0"/>
    <s v="Operations Department"/>
    <s v="c5"/>
    <n v="51412"/>
  </r>
  <r>
    <n v="698780"/>
    <d v="2014-08-19T13:27:14"/>
    <x v="1"/>
    <x v="0"/>
    <s v="Operations Department"/>
    <s v="c5"/>
    <n v="66192"/>
  </r>
  <r>
    <n v="419749"/>
    <d v="2014-08-19T13:28:55"/>
    <x v="0"/>
    <x v="3"/>
    <s v="Operations Department"/>
    <s v="c5"/>
    <n v="70029"/>
  </r>
  <r>
    <n v="265443"/>
    <d v="2014-08-19T09:53:22"/>
    <x v="1"/>
    <x v="0"/>
    <s v="Service Department"/>
    <s v="b9"/>
    <n v="58708"/>
  </r>
  <r>
    <n v="610243"/>
    <d v="2014-08-19T16:36:55"/>
    <x v="1"/>
    <x v="0"/>
    <s v="Sales Department"/>
    <s v="i5"/>
    <n v="88996"/>
  </r>
  <r>
    <n v="847311"/>
    <d v="2014-08-19T16:39:11"/>
    <x v="0"/>
    <x v="0"/>
    <s v="Sales Department"/>
    <s v="i5"/>
    <n v="79744"/>
  </r>
  <r>
    <n v="262354"/>
    <d v="2014-08-19T18:02:51"/>
    <x v="1"/>
    <x v="0"/>
    <s v="Service Department"/>
    <s v="b9"/>
    <n v="17286"/>
  </r>
  <r>
    <n v="361579"/>
    <d v="2014-08-19T18:07:49"/>
    <x v="0"/>
    <x v="1"/>
    <s v="Service Department"/>
    <s v="b9"/>
    <n v="70349"/>
  </r>
  <r>
    <n v="734607"/>
    <d v="2014-08-19T18:09:27"/>
    <x v="0"/>
    <x v="0"/>
    <s v="Service Department"/>
    <s v="b9"/>
    <n v="47104"/>
  </r>
  <r>
    <n v="458373"/>
    <d v="2014-08-19T18:04:16"/>
    <x v="0"/>
    <x v="3"/>
    <s v="Service Department"/>
    <s v="b9"/>
    <n v="33714"/>
  </r>
  <r>
    <n v="625446"/>
    <d v="2014-08-20T09:30:06"/>
    <x v="1"/>
    <x v="0"/>
    <s v="Marketing Department"/>
    <s v="c-10"/>
    <n v="14644"/>
  </r>
  <r>
    <n v="58225"/>
    <d v="2014-08-20T11:27:05"/>
    <x v="1"/>
    <x v="0"/>
    <s v="Purchase Department"/>
    <s v="i1"/>
    <n v="89471"/>
  </r>
  <r>
    <n v="629063"/>
    <d v="2014-08-20T15:06:20"/>
    <x v="0"/>
    <x v="1"/>
    <s v="Operations Department"/>
    <s v="c5"/>
    <n v="57428"/>
  </r>
  <r>
    <n v="589914"/>
    <d v="2014-08-20T15:08:21"/>
    <x v="0"/>
    <x v="1"/>
    <s v="Operations Department"/>
    <s v="c5"/>
    <n v="64738"/>
  </r>
  <r>
    <n v="21396"/>
    <d v="2014-08-20T04:56:05"/>
    <x v="1"/>
    <x v="0"/>
    <s v="Operations Department"/>
    <s v="c-10"/>
    <n v="16268"/>
  </r>
  <r>
    <n v="942182"/>
    <d v="2014-08-22T14:19:55"/>
    <x v="1"/>
    <x v="0"/>
    <s v="Operations Department"/>
    <s v="i5"/>
    <n v="11400"/>
  </r>
  <r>
    <n v="352563"/>
    <d v="2014-08-26T08:59:54"/>
    <x v="0"/>
    <x v="0"/>
    <s v="Operations Department"/>
    <s v="c-10"/>
    <n v="58640"/>
  </r>
  <r>
    <n v="467965"/>
    <d v="2014-08-26T09:00:22"/>
    <x v="0"/>
    <x v="0"/>
    <s v="Operations Department"/>
    <s v="c-10"/>
    <n v="75372"/>
  </r>
  <r>
    <n v="188741"/>
    <d v="2014-08-20T15:39:33"/>
    <x v="1"/>
    <x v="0"/>
    <s v="Service Department"/>
    <s v="c9"/>
    <n v="27201"/>
  </r>
  <r>
    <n v="554524"/>
    <d v="2014-08-20T17:34:39"/>
    <x v="1"/>
    <x v="0"/>
    <s v="Operations Department"/>
    <s v="i5"/>
    <n v="22837"/>
  </r>
  <r>
    <n v="160716"/>
    <d v="2014-08-20T19:57:36"/>
    <x v="1"/>
    <x v="0"/>
    <s v="Operations Department"/>
    <s v="i6"/>
    <n v="8077"/>
  </r>
  <r>
    <n v="144698"/>
    <d v="2014-08-20T19:58:07"/>
    <x v="0"/>
    <x v="0"/>
    <s v="Operations Department"/>
    <s v="i6"/>
    <n v="61647"/>
  </r>
  <r>
    <n v="760357"/>
    <d v="2014-08-20T19:58:56"/>
    <x v="0"/>
    <x v="1"/>
    <s v="Operations Department"/>
    <s v="i6"/>
    <n v="23576"/>
  </r>
  <r>
    <n v="232132"/>
    <d v="2014-08-20T19:59:41"/>
    <x v="1"/>
    <x v="1"/>
    <s v="Operations Department"/>
    <s v="i6"/>
    <n v="26788"/>
  </r>
  <r>
    <n v="227334"/>
    <d v="2014-08-20T17:44:04"/>
    <x v="1"/>
    <x v="0"/>
    <s v="Operations Department"/>
    <s v="i6"/>
    <n v="17245"/>
  </r>
  <r>
    <n v="220670"/>
    <d v="2014-08-28T14:51:57"/>
    <x v="0"/>
    <x v="0"/>
    <s v="Service Department"/>
    <s v="i7"/>
    <n v="79622"/>
  </r>
  <r>
    <n v="978071"/>
    <d v="2014-08-21T19:25:40"/>
    <x v="1"/>
    <x v="1"/>
    <s v="Operations Department"/>
    <s v="b9"/>
    <n v="35792"/>
  </r>
  <r>
    <n v="367527"/>
    <d v="2014-08-21T18:28:49"/>
    <x v="0"/>
    <x v="0"/>
    <s v="Sales Department"/>
    <s v="i5"/>
    <n v="86480"/>
  </r>
  <r>
    <n v="530521"/>
    <d v="2014-08-21T18:33:17"/>
    <x v="0"/>
    <x v="0"/>
    <s v="Sales Department"/>
    <s v="i5"/>
    <n v="15789"/>
  </r>
  <r>
    <n v="997799"/>
    <d v="2014-08-21T18:34:50"/>
    <x v="1"/>
    <x v="0"/>
    <s v="Sales Department"/>
    <s v="i5"/>
    <n v="65686"/>
  </r>
  <r>
    <n v="435785"/>
    <d v="2014-08-21T09:15:19"/>
    <x v="1"/>
    <x v="0"/>
    <s v="Operations Department"/>
    <s v="c5"/>
    <n v="59783"/>
  </r>
  <r>
    <n v="857754"/>
    <d v="2014-08-21T09:17:27"/>
    <x v="1"/>
    <x v="0"/>
    <s v="Operations Department"/>
    <s v="c5"/>
    <n v="43314"/>
  </r>
  <r>
    <n v="956287"/>
    <d v="2014-08-21T13:42:41"/>
    <x v="1"/>
    <x v="0"/>
    <s v="Service Department"/>
    <s v="i5"/>
    <n v="63218"/>
  </r>
  <r>
    <n v="268393"/>
    <d v="2014-08-21T13:42:58"/>
    <x v="0"/>
    <x v="0"/>
    <s v="Service Department"/>
    <s v="i5"/>
    <n v="46558"/>
  </r>
  <r>
    <n v="833582"/>
    <d v="2014-08-21T13:46:20"/>
    <x v="1"/>
    <x v="0"/>
    <s v="Service Department"/>
    <s v="i5"/>
    <n v="80132"/>
  </r>
  <r>
    <n v="688583"/>
    <d v="2014-08-21T12:18:42"/>
    <x v="1"/>
    <x v="0"/>
    <s v="Operations Department"/>
    <s v="i5"/>
    <n v="46730"/>
  </r>
  <r>
    <n v="48886"/>
    <d v="2014-08-21T18:05:29"/>
    <x v="0"/>
    <x v="0"/>
    <s v="Service Department"/>
    <s v="i1"/>
    <n v="13051"/>
  </r>
  <r>
    <n v="230706"/>
    <d v="2014-08-21T14:07:01"/>
    <x v="1"/>
    <x v="0"/>
    <s v="Service Department"/>
    <s v="i1"/>
    <n v="40171"/>
  </r>
  <r>
    <n v="802500"/>
    <d v="2014-08-21T17:10:32"/>
    <x v="1"/>
    <x v="0"/>
    <s v="Sales Department"/>
    <s v="c9"/>
    <n v="58806"/>
  </r>
  <r>
    <n v="646631"/>
    <d v="2014-08-21T11:03:41"/>
    <x v="1"/>
    <x v="0"/>
    <s v="Operations Department"/>
    <s v="i7"/>
    <n v="53138"/>
  </r>
  <r>
    <n v="848586"/>
    <d v="2014-08-21T11:06:16"/>
    <x v="0"/>
    <x v="0"/>
    <s v="Operations Department"/>
    <s v="i7"/>
    <n v="37060"/>
  </r>
  <r>
    <n v="165638"/>
    <d v="2014-08-21T15:20:28"/>
    <x v="1"/>
    <x v="0"/>
    <s v="Sales Department"/>
    <s v="i5"/>
    <n v="6302"/>
  </r>
  <r>
    <n v="122591"/>
    <d v="2014-08-21T12:45:57"/>
    <x v="0"/>
    <x v="1"/>
    <s v="Operations Department"/>
    <s v="b9"/>
    <n v="47377"/>
  </r>
  <r>
    <n v="553557"/>
    <d v="2014-08-22T11:58:11"/>
    <x v="1"/>
    <x v="0"/>
    <s v="Sales Department"/>
    <s v="i5"/>
    <n v="92785"/>
  </r>
  <r>
    <n v="160678"/>
    <d v="2014-08-22T12:01:00"/>
    <x v="1"/>
    <x v="0"/>
    <s v="Sales Department"/>
    <s v="i5"/>
    <n v="47646"/>
  </r>
  <r>
    <n v="262072"/>
    <d v="2014-08-21T18:57:54"/>
    <x v="1"/>
    <x v="0"/>
    <s v="Operations Department"/>
    <s v="c-10"/>
    <n v="5068"/>
  </r>
  <r>
    <n v="690779"/>
    <d v="2014-08-21T18:59:22"/>
    <x v="0"/>
    <x v="0"/>
    <s v="Operations Department"/>
    <s v="c-10"/>
    <n v="9483"/>
  </r>
  <r>
    <n v="960243"/>
    <d v="2014-08-22T08:23:09"/>
    <x v="1"/>
    <x v="0"/>
    <s v="Service Department"/>
    <s v="b9"/>
    <n v="65579"/>
  </r>
  <r>
    <n v="579385"/>
    <d v="2014-08-22T11:07:04"/>
    <x v="0"/>
    <x v="0"/>
    <s v="Operations Department"/>
    <s v="i5"/>
    <n v="57386"/>
  </r>
  <r>
    <n v="920275"/>
    <d v="2014-08-22T16:24:45"/>
    <x v="1"/>
    <x v="0"/>
    <s v="Service Department"/>
    <s v="b9"/>
    <n v="16108"/>
  </r>
  <r>
    <n v="820391"/>
    <d v="2014-08-22T17:41:41"/>
    <x v="0"/>
    <x v="3"/>
    <s v="Service Department"/>
    <s v="c-10"/>
    <n v="40016"/>
  </r>
  <r>
    <n v="85670"/>
    <d v="2014-08-22T17:42:16"/>
    <x v="0"/>
    <x v="3"/>
    <s v="Service Department"/>
    <s v="c-10"/>
    <n v="86245"/>
  </r>
  <r>
    <n v="961338"/>
    <d v="2014-08-25T08:05:20"/>
    <x v="1"/>
    <x v="1"/>
    <s v="Operations Department"/>
    <s v="i1"/>
    <n v="68928"/>
  </r>
  <r>
    <n v="408109"/>
    <d v="2014-08-22T16:15:39"/>
    <x v="1"/>
    <x v="0"/>
    <s v="Sales Department"/>
    <s v="c-10"/>
    <n v="80622"/>
  </r>
  <r>
    <n v="545076"/>
    <d v="2014-08-22T16:16:14"/>
    <x v="0"/>
    <x v="0"/>
    <s v="Sales Department"/>
    <s v="c-10"/>
    <n v="32340"/>
  </r>
  <r>
    <n v="251446"/>
    <d v="2014-08-22T14:19:42"/>
    <x v="1"/>
    <x v="1"/>
    <s v="Sales Department"/>
    <s v="c-10"/>
    <n v="13597"/>
  </r>
  <r>
    <n v="946136"/>
    <d v="2014-08-22T18:40:59"/>
    <x v="1"/>
    <x v="0"/>
    <s v="Operations Department"/>
    <s v="i7"/>
    <n v="5399"/>
  </r>
  <r>
    <n v="889662"/>
    <d v="2014-08-22T12:09:24"/>
    <x v="1"/>
    <x v="0"/>
    <s v="Operations Department"/>
    <s v="c5"/>
    <n v="30872"/>
  </r>
  <r>
    <n v="442184"/>
    <d v="2014-08-22T12:11:20"/>
    <x v="0"/>
    <x v="3"/>
    <s v="Operations Department"/>
    <s v="c5"/>
    <n v="63180"/>
  </r>
  <r>
    <n v="105944"/>
    <d v="2014-08-22T16:45:26"/>
    <x v="1"/>
    <x v="0"/>
    <s v="Operations Department"/>
    <s v="b9"/>
    <n v="46298"/>
  </r>
  <r>
    <n v="370469"/>
    <d v="2014-08-22T12:58:39"/>
    <x v="0"/>
    <x v="0"/>
    <s v="Service Department"/>
    <s v="i6"/>
    <n v="25000"/>
  </r>
  <r>
    <n v="246560"/>
    <d v="2014-08-22T02:01:25"/>
    <x v="1"/>
    <x v="0"/>
    <s v="Service Department"/>
    <s v="c9"/>
    <n v="29082"/>
  </r>
  <r>
    <n v="534636"/>
    <d v="2014-08-22T02:02:15"/>
    <x v="1"/>
    <x v="0"/>
    <s v="Service Department"/>
    <s v="c9"/>
    <n v="28044"/>
  </r>
  <r>
    <n v="435865"/>
    <d v="2014-08-23T11:37:06"/>
    <x v="1"/>
    <x v="0"/>
    <s v="Operations Department"/>
    <s v="c9"/>
    <n v="23965"/>
  </r>
  <r>
    <n v="679335"/>
    <d v="2014-08-23T11:38:20"/>
    <x v="0"/>
    <x v="0"/>
    <s v="Operations Department"/>
    <s v="c9"/>
    <n v="61823"/>
  </r>
  <r>
    <n v="410681"/>
    <d v="2014-08-23T11:39:45"/>
    <x v="1"/>
    <x v="0"/>
    <s v="Operations Department"/>
    <s v="c9"/>
    <n v="57476"/>
  </r>
  <r>
    <n v="275598"/>
    <d v="2014-08-23T14:23:35"/>
    <x v="0"/>
    <x v="0"/>
    <s v="Sales Department"/>
    <s v="i7"/>
    <n v="23170"/>
  </r>
  <r>
    <n v="368961"/>
    <d v="2014-08-23T15:03:55"/>
    <x v="1"/>
    <x v="0"/>
    <s v="Service Department"/>
    <s v="i5"/>
    <n v="79210"/>
  </r>
  <r>
    <n v="665097"/>
    <d v="2014-08-24T15:04:49"/>
    <x v="0"/>
    <x v="0"/>
    <s v="Operations Department"/>
    <s v="c5"/>
    <n v="55335"/>
  </r>
  <r>
    <n v="925524"/>
    <d v="2014-08-24T15:08:09"/>
    <x v="0"/>
    <x v="1"/>
    <s v="Operations Department"/>
    <s v="c5"/>
    <n v="43679"/>
  </r>
  <r>
    <n v="884889"/>
    <d v="2014-08-25T09:46:26"/>
    <x v="1"/>
    <x v="1"/>
    <s v="Service Department"/>
    <s v="i6"/>
    <n v="13042"/>
  </r>
  <r>
    <n v="284911"/>
    <d v="2014-08-25T08:25:35"/>
    <x v="1"/>
    <x v="1"/>
    <s v="Marketing Department"/>
    <s v="c9"/>
    <n v="61401"/>
  </r>
  <r>
    <n v="900976"/>
    <d v="2014-08-25T14:19:16"/>
    <x v="1"/>
    <x v="0"/>
    <s v="Operations Department"/>
    <s v="b9"/>
    <n v="42281"/>
  </r>
  <r>
    <n v="74272"/>
    <d v="2014-08-25T14:23:07"/>
    <x v="1"/>
    <x v="0"/>
    <s v="Operations Department"/>
    <s v="b9"/>
    <n v="2806"/>
  </r>
  <r>
    <n v="563755"/>
    <d v="2014-08-25T14:23:39"/>
    <x v="0"/>
    <x v="1"/>
    <s v="Operations Department"/>
    <s v="b9"/>
    <n v="45787"/>
  </r>
  <r>
    <n v="18227"/>
    <d v="2014-08-25T11:54:02"/>
    <x v="1"/>
    <x v="1"/>
    <s v="General Management"/>
    <s v="c9"/>
    <n v="7654"/>
  </r>
  <r>
    <n v="294041"/>
    <d v="2014-08-25T09:30:15"/>
    <x v="0"/>
    <x v="0"/>
    <s v="Service Department"/>
    <s v="b9"/>
    <n v="76243"/>
  </r>
  <r>
    <n v="472809"/>
    <d v="2014-08-25T18:04:19"/>
    <x v="1"/>
    <x v="0"/>
    <s v="Service Department"/>
    <s v="i7"/>
    <n v="25236"/>
  </r>
  <r>
    <n v="642803"/>
    <d v="2014-08-26T14:18:58"/>
    <x v="1"/>
    <x v="0"/>
    <s v="Sales Department"/>
    <s v="c9"/>
    <n v="15119"/>
  </r>
  <r>
    <n v="53815"/>
    <d v="2014-08-26T19:53:42"/>
    <x v="0"/>
    <x v="1"/>
    <s v="Service Department"/>
    <s v="c9"/>
    <n v="24908"/>
  </r>
  <r>
    <n v="807934"/>
    <d v="2014-08-26T19:54:17"/>
    <x v="0"/>
    <x v="0"/>
    <s v="Service Department"/>
    <s v="c9"/>
    <n v="30336"/>
  </r>
  <r>
    <n v="865028"/>
    <d v="2014-08-26T19:52:54"/>
    <x v="1"/>
    <x v="0"/>
    <s v="Service Department"/>
    <s v="c5"/>
    <n v="21750"/>
  </r>
  <r>
    <n v="706448"/>
    <d v="2014-08-26T19:06:46"/>
    <x v="1"/>
    <x v="0"/>
    <s v="Operations Department"/>
    <s v="c-10"/>
    <n v="77584"/>
  </r>
  <r>
    <n v="124808"/>
    <d v="2014-08-26T19:07:14"/>
    <x v="1"/>
    <x v="0"/>
    <s v="Operations Department"/>
    <s v="c-10"/>
    <n v="11880"/>
  </r>
  <r>
    <n v="42554"/>
    <d v="2014-08-26T18:48:54"/>
    <x v="1"/>
    <x v="0"/>
    <s v="Service Department"/>
    <s v="i7"/>
    <n v="88767"/>
  </r>
  <r>
    <n v="947587"/>
    <d v="2014-08-26T18:50:35"/>
    <x v="0"/>
    <x v="0"/>
    <s v="Service Department"/>
    <s v="i7"/>
    <n v="74117"/>
  </r>
  <r>
    <n v="685881"/>
    <d v="2014-08-26T18:45:38"/>
    <x v="1"/>
    <x v="0"/>
    <s v="Operations Department"/>
    <s v="i7"/>
    <n v="16903"/>
  </r>
  <r>
    <n v="594312"/>
    <d v="2014-08-26T17:03:17"/>
    <x v="0"/>
    <x v="0"/>
    <s v="Service Department"/>
    <s v="c9"/>
    <n v="7399"/>
  </r>
  <r>
    <n v="607121"/>
    <d v="2014-08-26T10:16:58"/>
    <x v="1"/>
    <x v="0"/>
    <s v="Operations Department"/>
    <s v="b9"/>
    <n v="19252"/>
  </r>
  <r>
    <n v="682442"/>
    <d v="2014-08-26T19:48:40"/>
    <x v="1"/>
    <x v="0"/>
    <s v="Service Department"/>
    <s v="i7"/>
    <n v="43716"/>
  </r>
  <r>
    <n v="354008"/>
    <d v="2014-08-26T07:44:17"/>
    <x v="1"/>
    <x v="0"/>
    <s v="Service Department"/>
    <s v="c9"/>
    <n v="26788"/>
  </r>
  <r>
    <n v="270677"/>
    <d v="2014-08-26T07:46:28"/>
    <x v="0"/>
    <x v="0"/>
    <s v="Service Department"/>
    <s v="c9"/>
    <n v="99273"/>
  </r>
  <r>
    <n v="403011"/>
    <d v="2014-08-26T07:50:23"/>
    <x v="0"/>
    <x v="0"/>
    <s v="Service Department"/>
    <s v="c9"/>
    <n v="5125"/>
  </r>
  <r>
    <n v="323511"/>
    <d v="2014-08-27T17:09:20"/>
    <x v="0"/>
    <x v="0"/>
    <s v="Operations Department"/>
    <s v="b9"/>
    <n v="87050"/>
  </r>
  <r>
    <n v="721208"/>
    <d v="2014-08-27T19:30:56"/>
    <x v="1"/>
    <x v="0"/>
    <s v="Marketing Department"/>
    <s v="b9"/>
    <n v="85029"/>
  </r>
  <r>
    <n v="30311"/>
    <d v="2014-08-27T19:32:42"/>
    <x v="1"/>
    <x v="0"/>
    <s v="Marketing Department"/>
    <s v="b9"/>
    <n v="97146"/>
  </r>
  <r>
    <n v="253561"/>
    <d v="2014-08-27T19:33:14"/>
    <x v="1"/>
    <x v="0"/>
    <s v="Marketing Department"/>
    <s v="b9"/>
    <n v="17514"/>
  </r>
  <r>
    <n v="358726"/>
    <d v="2014-08-27T02:58:05"/>
    <x v="1"/>
    <x v="0"/>
    <s v="Operations Department"/>
    <s v="c8"/>
    <n v="51282"/>
  </r>
  <r>
    <n v="774617"/>
    <d v="2014-08-27T02:58:22"/>
    <x v="1"/>
    <x v="0"/>
    <s v="Operations Department"/>
    <s v="c8"/>
    <n v="48512"/>
  </r>
  <r>
    <n v="36737"/>
    <d v="2014-08-27T21:32:15"/>
    <x v="1"/>
    <x v="0"/>
    <s v="Purchase Department"/>
    <s v="i7"/>
    <n v="15656"/>
  </r>
  <r>
    <n v="455375"/>
    <d v="2014-08-27T21:34:04"/>
    <x v="0"/>
    <x v="0"/>
    <s v="Purchase Department"/>
    <s v="i7"/>
    <n v="50290"/>
  </r>
  <r>
    <n v="903072"/>
    <d v="2014-08-28T10:48:24"/>
    <x v="1"/>
    <x v="0"/>
    <s v="Operations Department"/>
    <s v="b9"/>
    <n v="75135"/>
  </r>
  <r>
    <n v="136714"/>
    <d v="2014-08-28T10:50:36"/>
    <x v="0"/>
    <x v="0"/>
    <s v="Operations Department"/>
    <s v="b9"/>
    <n v="62801"/>
  </r>
  <r>
    <n v="780165"/>
    <d v="2014-08-28T18:04:06"/>
    <x v="0"/>
    <x v="0"/>
    <s v="Operations Department"/>
    <s v="c9"/>
    <n v="98960"/>
  </r>
  <r>
    <n v="631362"/>
    <d v="2014-08-28T11:30:19"/>
    <x v="1"/>
    <x v="0"/>
    <s v="Service Department"/>
    <s v="c-10"/>
    <n v="96186"/>
  </r>
  <r>
    <n v="490538"/>
    <d v="2014-08-28T08:34:51"/>
    <x v="1"/>
    <x v="3"/>
    <s v="Marketing Department"/>
    <s v="i7"/>
    <n v="23128"/>
  </r>
  <r>
    <n v="12430"/>
    <d v="2014-08-28T18:40:20"/>
    <x v="0"/>
    <x v="0"/>
    <s v="Sales Department"/>
    <s v="b9"/>
    <n v="65673"/>
  </r>
  <r>
    <n v="690774"/>
    <d v="2014-08-28T11:17:55"/>
    <x v="1"/>
    <x v="0"/>
    <s v="Production Department"/>
    <s v="c9"/>
    <n v="96402"/>
  </r>
  <r>
    <n v="894092"/>
    <d v="2014-08-28T11:21:44"/>
    <x v="1"/>
    <x v="0"/>
    <s v="Production Department"/>
    <s v="c9"/>
    <n v="26191"/>
  </r>
  <r>
    <n v="394974"/>
    <d v="2014-08-28T16:33:57"/>
    <x v="1"/>
    <x v="0"/>
    <s v="Service Department"/>
    <s v="c-10"/>
    <n v="45109"/>
  </r>
  <r>
    <n v="246417"/>
    <d v="2014-08-28T16:35:59"/>
    <x v="1"/>
    <x v="1"/>
    <s v="Service Department"/>
    <s v="c-10"/>
    <n v="66605"/>
  </r>
  <r>
    <n v="448701"/>
    <d v="2014-08-28T07:27:34"/>
    <x v="1"/>
    <x v="0"/>
    <s v="Service Department"/>
    <s v="i7"/>
    <n v="72173"/>
  </r>
  <r>
    <n v="247421"/>
    <d v="2014-08-28T07:29:21"/>
    <x v="0"/>
    <x v="0"/>
    <s v="Service Department"/>
    <s v="i7"/>
    <n v="23952"/>
  </r>
  <r>
    <n v="143472"/>
    <d v="2014-08-28T07:30:46"/>
    <x v="0"/>
    <x v="1"/>
    <s v="Service Department"/>
    <s v="i7"/>
    <n v="60211"/>
  </r>
  <r>
    <n v="651686"/>
    <d v="2014-08-28T07:31:17"/>
    <x v="0"/>
    <x v="1"/>
    <s v="Service Department"/>
    <s v="i7"/>
    <n v="82453"/>
  </r>
  <r>
    <n v="401045"/>
    <d v="2014-08-28T13:22:35"/>
    <x v="1"/>
    <x v="0"/>
    <s v="Production Department"/>
    <s v="i5"/>
    <n v="51401"/>
  </r>
  <r>
    <n v="64500"/>
    <d v="2014-08-28T12:20:02"/>
    <x v="1"/>
    <x v="0"/>
    <s v="Production Department"/>
    <s v="i5"/>
    <n v="96523"/>
  </r>
  <r>
    <n v="727861"/>
    <d v="2014-08-28T12:20:23"/>
    <x v="1"/>
    <x v="0"/>
    <s v="Production Department"/>
    <s v="i5"/>
    <n v="15711"/>
  </r>
  <r>
    <n v="96912"/>
    <d v="2014-08-28T12:22:09"/>
    <x v="0"/>
    <x v="1"/>
    <s v="Production Department"/>
    <s v="i5"/>
    <n v="45024"/>
  </r>
  <r>
    <n v="349508"/>
    <d v="2014-08-28T11:56:49"/>
    <x v="0"/>
    <x v="0"/>
    <s v="Production Department"/>
    <s v="i7"/>
    <n v="25678"/>
  </r>
  <r>
    <n v="451814"/>
    <d v="2014-08-28T06:46:09"/>
    <x v="0"/>
    <x v="1"/>
    <s v="General Management"/>
    <s v="c9"/>
    <n v="96645"/>
  </r>
  <r>
    <n v="193879"/>
    <d v="2014-08-28T06:50:15"/>
    <x v="0"/>
    <x v="1"/>
    <s v="General Management"/>
    <s v="c9"/>
    <n v="42100"/>
  </r>
  <r>
    <n v="276088"/>
    <d v="2014-08-28T00:22:18"/>
    <x v="1"/>
    <x v="0"/>
    <s v="Operations Department"/>
    <s v="c-10"/>
    <n v="50282"/>
  </r>
  <r>
    <n v="613203"/>
    <d v="2014-08-28T05:11:52"/>
    <x v="1"/>
    <x v="0"/>
    <s v="Operations Department"/>
    <s v="c5"/>
    <n v="85540"/>
  </r>
  <r>
    <n v="270366"/>
    <d v="2014-08-28T05:12:17"/>
    <x v="1"/>
    <x v="0"/>
    <s v="Operations Department"/>
    <s v="c5"/>
    <n v="75949"/>
  </r>
  <r>
    <n v="58959"/>
    <d v="2014-08-28T16:45:26"/>
    <x v="0"/>
    <x v="1"/>
    <s v="Service Department"/>
    <s v="c-10"/>
    <n v="49434"/>
  </r>
  <r>
    <n v="109178"/>
    <d v="2014-08-29T09:31:30"/>
    <x v="1"/>
    <x v="0"/>
    <s v="Purchase Department"/>
    <s v="i5"/>
    <n v="2636"/>
  </r>
  <r>
    <n v="878585"/>
    <d v="2014-08-29T19:24:53"/>
    <x v="1"/>
    <x v="0"/>
    <s v="Operations Department"/>
    <s v="c8"/>
    <n v="47192"/>
  </r>
  <r>
    <n v="920457"/>
    <d v="2014-08-30T00:04:32"/>
    <x v="1"/>
    <x v="1"/>
    <s v="Marketing Department"/>
    <s v="i6"/>
    <n v="94160"/>
  </r>
  <r>
    <n v="629081"/>
    <d v="2014-08-30T00:02:03"/>
    <x v="0"/>
    <x v="3"/>
    <s v="Marketing Department"/>
    <s v="i6"/>
    <n v="10817"/>
  </r>
  <r>
    <n v="780667"/>
    <d v="2014-08-31T13:06:29"/>
    <x v="0"/>
    <x v="0"/>
    <s v="Service Department"/>
    <s v="i7"/>
    <n v="56727"/>
  </r>
  <r>
    <n v="352943"/>
    <d v="2014-08-29T02:57:17"/>
    <x v="1"/>
    <x v="0"/>
    <s v="Operations Department"/>
    <s v="c9"/>
    <n v="22640"/>
  </r>
  <r>
    <n v="691270"/>
    <d v="2014-08-29T16:31:21"/>
    <x v="1"/>
    <x v="0"/>
    <s v="Operations Department"/>
    <s v="c8"/>
    <n v="34695"/>
  </r>
  <r>
    <n v="394080"/>
    <d v="2014-08-29T11:53:53"/>
    <x v="1"/>
    <x v="1"/>
    <s v="Human Resource Department"/>
    <s v="c-10"/>
    <n v="6753"/>
  </r>
  <r>
    <n v="830440"/>
    <d v="2014-08-29T12:21:15"/>
    <x v="0"/>
    <x v="1"/>
    <s v="Service Department"/>
    <s v="i6"/>
    <n v="69776"/>
  </r>
  <r>
    <n v="210001"/>
    <d v="2014-08-29T12:22:09"/>
    <x v="1"/>
    <x v="1"/>
    <s v="Service Department"/>
    <s v="i6"/>
    <n v="61640"/>
  </r>
  <r>
    <n v="118110"/>
    <d v="2014-08-30T11:27:46"/>
    <x v="1"/>
    <x v="0"/>
    <s v="Service Department"/>
    <s v="c9"/>
    <n v="35933"/>
  </r>
  <r>
    <n v="404367"/>
    <d v="2014-08-30T15:26:35"/>
    <x v="1"/>
    <x v="0"/>
    <s v="Operations Department"/>
    <s v="c-10"/>
    <n v="46676"/>
  </r>
  <r>
    <n v="929675"/>
    <d v="2014-08-30T08:12:25"/>
    <x v="1"/>
    <x v="0"/>
    <s v="Sales Department"/>
    <s v="c5"/>
    <n v="45625"/>
  </r>
  <r>
    <n v="699359"/>
    <d v="2014-08-30T08:15:24"/>
    <x v="1"/>
    <x v="0"/>
    <s v="Sales Department"/>
    <s v="c5"/>
    <n v="53578"/>
  </r>
  <r>
    <n v="293467"/>
    <d v="2014-08-30T08:15:45"/>
    <x v="0"/>
    <x v="0"/>
    <s v="Sales Department"/>
    <s v="c5"/>
    <n v="44957"/>
  </r>
  <r>
    <n v="874032"/>
    <d v="2014-08-31T09:41:32"/>
    <x v="1"/>
    <x v="3"/>
    <s v="Marketing Department"/>
    <s v="c-10"/>
    <n v="78699"/>
  </r>
  <r>
    <n v="783165"/>
    <d v="2014-08-31T18:15:57"/>
    <x v="0"/>
    <x v="1"/>
    <s v="Marketing Department"/>
    <s v="i6"/>
    <n v="33497"/>
  </r>
  <r>
    <n v="611894"/>
    <d v="2014-08-31T20:58:20"/>
    <x v="1"/>
    <x v="0"/>
    <s v="Service Department"/>
    <s v="b9"/>
    <n v="55415"/>
  </r>
  <r>
    <n v="894572"/>
    <d v="2014-06-11T09:31:30"/>
    <x v="1"/>
    <x v="0"/>
    <s v="Sales Department"/>
    <s v="c8"/>
    <n v="28613"/>
  </r>
  <r>
    <n v="392448"/>
    <d v="2014-06-11T09:35:41"/>
    <x v="1"/>
    <x v="0"/>
    <s v="Sales Department"/>
    <s v="c8"/>
    <n v="69299"/>
  </r>
  <r>
    <n v="263203"/>
    <d v="2014-06-17T09:03:30"/>
    <x v="0"/>
    <x v="1"/>
    <s v="Sales Department"/>
    <s v="c8"/>
    <n v="12194"/>
  </r>
  <r>
    <n v="462387"/>
    <d v="2014-06-30T16:58:43"/>
    <x v="0"/>
    <x v="0"/>
    <s v="Sales Department"/>
    <s v="c9"/>
    <n v="81029"/>
  </r>
  <r>
    <n v="288469"/>
    <d v="2014-06-30T17:00:18"/>
    <x v="0"/>
    <x v="1"/>
    <s v="Sales Department"/>
    <s v="c9"/>
    <n v="91349"/>
  </r>
  <r>
    <n v="54778"/>
    <d v="2014-07-09T22:53:42"/>
    <x v="1"/>
    <x v="3"/>
    <s v="Sales Department"/>
    <s v="c9"/>
    <n v="25838"/>
  </r>
  <r>
    <n v="472424"/>
    <d v="2014-05-02T09:31:58"/>
    <x v="1"/>
    <x v="1"/>
    <s v="General Management"/>
    <s v="c9"/>
    <n v="45598"/>
  </r>
  <r>
    <n v="439013"/>
    <d v="2014-05-02T09:33:02"/>
    <x v="1"/>
    <x v="1"/>
    <s v="General Management"/>
    <s v="c9"/>
    <n v="23575"/>
  </r>
  <r>
    <n v="183717"/>
    <d v="2014-07-10T08:09:31"/>
    <x v="1"/>
    <x v="0"/>
    <s v="Service Department"/>
    <s v="c9"/>
    <n v="80854"/>
  </r>
  <r>
    <n v="290018"/>
    <d v="2014-07-03T09:58:36"/>
    <x v="0"/>
    <x v="0"/>
    <s v="Sales Department"/>
    <s v="c5"/>
    <n v="13457"/>
  </r>
  <r>
    <n v="238907"/>
    <d v="2014-08-14T09:31:33"/>
    <x v="1"/>
    <x v="0"/>
    <s v="Sales Department"/>
    <s v="c5"/>
    <n v="66035"/>
  </r>
  <r>
    <n v="592777"/>
    <d v="2014-08-14T09:33:28"/>
    <x v="0"/>
    <x v="0"/>
    <s v="Sales Department"/>
    <s v="c5"/>
    <n v="4514"/>
  </r>
  <r>
    <n v="741579"/>
    <d v="2014-08-19T10:56:10"/>
    <x v="0"/>
    <x v="0"/>
    <s v="Sales Department"/>
    <s v="c5"/>
    <n v="98625"/>
  </r>
  <r>
    <n v="351775"/>
    <d v="2014-08-19T10:58:10"/>
    <x v="1"/>
    <x v="1"/>
    <s v="Sales Department"/>
    <s v="c5"/>
    <n v="47983"/>
  </r>
  <r>
    <n v="834770"/>
    <d v="2014-05-23T10:41:09"/>
    <x v="0"/>
    <x v="1"/>
    <s v="Purchase Department"/>
    <s v="c5"/>
    <n v="7470"/>
  </r>
  <r>
    <n v="169584"/>
    <d v="2014-06-26T09:33:32"/>
    <x v="0"/>
    <x v="1"/>
    <s v="Purchase Department"/>
    <s v="c5"/>
    <n v="25644"/>
  </r>
  <r>
    <n v="201068"/>
    <d v="2014-07-02T12:02:31"/>
    <x v="1"/>
    <x v="0"/>
    <s v="Purchase Department"/>
    <s v="c5"/>
    <n v="16237"/>
  </r>
  <r>
    <n v="167150"/>
    <d v="2014-07-02T12:06:31"/>
    <x v="0"/>
    <x v="1"/>
    <s v="Purchase Department"/>
    <s v="c5"/>
    <n v="59376"/>
  </r>
  <r>
    <n v="276510"/>
    <d v="2014-07-02T12:06:56"/>
    <x v="0"/>
    <x v="0"/>
    <s v="Purchase Department"/>
    <s v="c5"/>
    <n v="41390"/>
  </r>
  <r>
    <n v="66948"/>
    <d v="2014-07-08T07:44:21"/>
    <x v="0"/>
    <x v="0"/>
    <s v="Purchase Department"/>
    <s v="c5"/>
    <n v="62210"/>
  </r>
  <r>
    <n v="162068"/>
    <d v="2014-07-08T07:45:19"/>
    <x v="0"/>
    <x v="1"/>
    <s v="Purchase Department"/>
    <s v="c5"/>
    <n v="98959"/>
  </r>
  <r>
    <n v="857560"/>
    <d v="2014-07-08T07:44:18"/>
    <x v="0"/>
    <x v="3"/>
    <s v="Purchase Department"/>
    <s v="c5"/>
    <n v="85527"/>
  </r>
  <r>
    <n v="295269"/>
    <d v="2014-07-12T11:08:08"/>
    <x v="0"/>
    <x v="0"/>
    <s v="Purchase Department"/>
    <s v="c5"/>
    <n v="70275"/>
  </r>
  <r>
    <n v="738409"/>
    <d v="2014-07-12T11:10:19"/>
    <x v="1"/>
    <x v="0"/>
    <s v="Purchase Department"/>
    <s v="c5"/>
    <n v="55557"/>
  </r>
  <r>
    <n v="929163"/>
    <d v="2014-07-18T14:59:37"/>
    <x v="0"/>
    <x v="1"/>
    <s v="Purchase Department"/>
    <s v="c5"/>
    <n v="94241"/>
  </r>
  <r>
    <n v="816746"/>
    <d v="2014-05-01T22:33:40"/>
    <x v="0"/>
    <x v="3"/>
    <s v="Operations Department"/>
    <s v="c5"/>
    <n v="42846"/>
  </r>
  <r>
    <n v="404885"/>
    <d v="2014-05-21T10:49:27"/>
    <x v="0"/>
    <x v="0"/>
    <s v="Operations Department"/>
    <s v="c5"/>
    <n v="52889"/>
  </r>
  <r>
    <n v="146486"/>
    <d v="2014-05-23T13:52:25"/>
    <x v="0"/>
    <x v="0"/>
    <s v="Operations Department"/>
    <s v="c5"/>
    <n v="67496"/>
  </r>
  <r>
    <n v="165615"/>
    <d v="2014-05-19T09:31:56"/>
    <x v="0"/>
    <x v="0"/>
    <s v="Service Department"/>
    <s v="c5"/>
    <n v="1632"/>
  </r>
  <r>
    <n v="751393"/>
    <d v="2014-07-29T09:32:33"/>
    <x v="0"/>
    <x v="3"/>
    <s v="Finance Department"/>
    <s v="c5"/>
    <n v="16075"/>
  </r>
  <r>
    <n v="115987"/>
    <d v="2014-08-04T17:24:35"/>
    <x v="0"/>
    <x v="1"/>
    <s v="Finance Department"/>
    <s v="c5"/>
    <n v="7317"/>
  </r>
  <r>
    <n v="501887"/>
    <d v="2014-08-04T17:25:13"/>
    <x v="1"/>
    <x v="1"/>
    <s v="Finance Department"/>
    <s v="c5"/>
    <n v="88072"/>
  </r>
  <r>
    <n v="537409"/>
    <d v="2014-08-04T17:24:55"/>
    <x v="1"/>
    <x v="3"/>
    <s v="Finance Department"/>
    <s v="c5"/>
    <n v="34132"/>
  </r>
  <r>
    <n v="589955"/>
    <d v="2014-08-21T14:23:37"/>
    <x v="1"/>
    <x v="1"/>
    <s v="Finance Department"/>
    <s v="c5"/>
    <n v="88353"/>
  </r>
  <r>
    <n v="230054"/>
    <d v="2014-05-07T09:36:14"/>
    <x v="0"/>
    <x v="0"/>
    <s v="Operations Department"/>
    <s v="i5"/>
    <n v="38155"/>
  </r>
  <r>
    <n v="132622"/>
    <d v="2014-05-26T08:55:34"/>
    <x v="0"/>
    <x v="0"/>
    <s v="Operations Department"/>
    <s v="c5"/>
    <n v="49880"/>
  </r>
  <r>
    <n v="427540"/>
    <d v="2014-06-04T09:32:06"/>
    <x v="1"/>
    <x v="0"/>
    <s v="Operations Department"/>
    <s v="c5"/>
    <n v="27926"/>
  </r>
  <r>
    <n v="487999"/>
    <d v="2014-08-27T09:31:35"/>
    <x v="0"/>
    <x v="0"/>
    <s v="Operations Department"/>
    <s v="c5"/>
    <n v="77765"/>
  </r>
  <r>
    <n v="832053"/>
    <d v="2014-07-16T09:31:24"/>
    <x v="0"/>
    <x v="0"/>
    <s v="Operations Department"/>
    <s v="i5"/>
    <n v="67421"/>
  </r>
  <r>
    <n v="63052"/>
    <d v="2014-07-16T09:31:50"/>
    <x v="0"/>
    <x v="0"/>
    <s v="Operations Department"/>
    <s v="i5"/>
    <n v="58707"/>
  </r>
  <r>
    <n v="452676"/>
    <d v="2014-07-16T09:32:14"/>
    <x v="0"/>
    <x v="1"/>
    <s v="Operations Department"/>
    <s v="i5"/>
    <n v="40119"/>
  </r>
  <r>
    <n v="127139"/>
    <d v="2014-05-01T15:42:21"/>
    <x v="0"/>
    <x v="0"/>
    <s v="Sales Department"/>
    <s v="c8"/>
    <n v="42951"/>
  </r>
  <r>
    <n v="152197"/>
    <d v="2014-05-01T15:39:55"/>
    <x v="1"/>
    <x v="3"/>
    <s v="Sales Department"/>
    <s v="c8"/>
    <n v="66569"/>
  </r>
  <r>
    <n v="324262"/>
    <d v="2014-06-11T09:33:31"/>
    <x v="0"/>
    <x v="0"/>
    <s v="Sales Department"/>
    <s v="c8"/>
    <n v="55341"/>
  </r>
  <r>
    <n v="884821"/>
    <d v="2014-06-20T16:20:49"/>
    <x v="0"/>
    <x v="0"/>
    <s v="Sales Department"/>
    <s v="c8"/>
    <n v="64052"/>
  </r>
  <r>
    <n v="882740"/>
    <d v="2014-08-07T13:42:44"/>
    <x v="1"/>
    <x v="0"/>
    <s v="Sales Department"/>
    <s v="c9"/>
    <n v="85837"/>
  </r>
  <r>
    <n v="396311"/>
    <d v="2014-06-02T10:43:17"/>
    <x v="1"/>
    <x v="0"/>
    <s v="Operations Department"/>
    <s v="i6"/>
    <n v="87817"/>
  </r>
  <r>
    <n v="145735"/>
    <d v="2014-06-02T10:46:12"/>
    <x v="1"/>
    <x v="0"/>
    <s v="Operations Department"/>
    <s v="i6"/>
    <n v="58410"/>
  </r>
  <r>
    <n v="866980"/>
    <d v="2014-06-02T10:47:16"/>
    <x v="0"/>
    <x v="1"/>
    <s v="Operations Department"/>
    <s v="i6"/>
    <n v="42496"/>
  </r>
  <r>
    <n v="328543"/>
    <d v="2014-06-03T00:00:35"/>
    <x v="1"/>
    <x v="1"/>
    <s v="Operations Department"/>
    <s v="c9"/>
    <n v="15835"/>
  </r>
  <r>
    <n v="75097"/>
    <d v="2014-06-05T12:00:56"/>
    <x v="0"/>
    <x v="0"/>
    <s v="Operations Department"/>
    <s v="i6"/>
    <n v="27779"/>
  </r>
  <r>
    <n v="184147"/>
    <d v="2014-06-05T12:02:16"/>
    <x v="0"/>
    <x v="0"/>
    <s v="Operations Department"/>
    <s v="i6"/>
    <n v="96914"/>
  </r>
  <r>
    <n v="970152"/>
    <d v="2014-06-09T08:56:57"/>
    <x v="1"/>
    <x v="0"/>
    <s v="Operations Department"/>
    <s v="c9"/>
    <n v="42210"/>
  </r>
  <r>
    <n v="531409"/>
    <d v="2014-06-09T08:57:59"/>
    <x v="1"/>
    <x v="0"/>
    <s v="Operations Department"/>
    <s v="c9"/>
    <n v="52201"/>
  </r>
  <r>
    <n v="149267"/>
    <d v="2014-06-23T10:00:02"/>
    <x v="0"/>
    <x v="0"/>
    <s v="Operations Department"/>
    <s v="i7"/>
    <n v="89318"/>
  </r>
  <r>
    <n v="162132"/>
    <d v="2014-06-24T08:52:13"/>
    <x v="1"/>
    <x v="1"/>
    <s v="Operations Department"/>
    <s v="i7"/>
    <n v="87656"/>
  </r>
  <r>
    <n v="667934"/>
    <d v="2014-07-04T09:34:45"/>
    <x v="1"/>
    <x v="0"/>
    <s v="Operations Department"/>
    <s v="c5"/>
    <n v="8506"/>
  </r>
  <r>
    <n v="643836"/>
    <d v="2014-08-01T09:49:45"/>
    <x v="1"/>
    <x v="1"/>
    <s v="Operations Department"/>
    <s v="c5"/>
    <n v="85290"/>
  </r>
  <r>
    <n v="14621"/>
    <d v="2014-08-01T17:57:05"/>
    <x v="0"/>
    <x v="0"/>
    <s v="Operations Department"/>
    <s v="c5"/>
    <n v="3445"/>
  </r>
  <r>
    <n v="912359"/>
    <d v="2014-08-01T17:57:50"/>
    <x v="1"/>
    <x v="1"/>
    <s v="Operations Department"/>
    <s v="c5"/>
    <n v="47690"/>
  </r>
  <r>
    <n v="242590"/>
    <d v="2014-08-29T11:16:48"/>
    <x v="0"/>
    <x v="0"/>
    <s v="Operations Department"/>
    <s v="c5"/>
    <n v="91251"/>
  </r>
  <r>
    <n v="839584"/>
    <d v="2014-08-29T11:19:15"/>
    <x v="1"/>
    <x v="0"/>
    <s v="Operations Department"/>
    <s v="c5"/>
    <n v="92866"/>
  </r>
  <r>
    <n v="205481"/>
    <d v="2014-05-09T16:24:03"/>
    <x v="0"/>
    <x v="0"/>
    <s v="Operations Department"/>
    <s v="i7"/>
    <n v="28933"/>
  </r>
  <r>
    <n v="486305"/>
    <d v="2014-05-09T16:28:10"/>
    <x v="0"/>
    <x v="1"/>
    <s v="Operations Department"/>
    <s v="i7"/>
    <n v="19572"/>
  </r>
  <r>
    <n v="806094"/>
    <d v="2014-05-22T17:18:49"/>
    <x v="1"/>
    <x v="0"/>
    <s v="Operations Department"/>
    <s v="i7"/>
    <n v="40389"/>
  </r>
  <r>
    <n v="487002"/>
    <d v="2014-06-07T18:41:47"/>
    <x v="0"/>
    <x v="0"/>
    <s v="Operations Department"/>
    <s v="i7"/>
    <n v="84535"/>
  </r>
  <r>
    <n v="165000"/>
    <d v="2014-06-16T16:13:55"/>
    <x v="0"/>
    <x v="0"/>
    <s v="Operations Department"/>
    <s v="i7"/>
    <n v="46109"/>
  </r>
  <r>
    <n v="332816"/>
    <d v="2014-06-30T09:32:34"/>
    <x v="1"/>
    <x v="3"/>
    <s v="Operations Department"/>
    <s v="i7"/>
    <n v="25714"/>
  </r>
  <r>
    <n v="673099"/>
    <d v="2014-08-23T16:03:13"/>
    <x v="1"/>
    <x v="0"/>
    <s v="Operations Department"/>
    <s v="i7"/>
    <n v="15672"/>
  </r>
  <r>
    <n v="894681"/>
    <d v="2014-08-23T16:05:01"/>
    <x v="0"/>
    <x v="0"/>
    <s v="Operations Department"/>
    <s v="i7"/>
    <n v="29204"/>
  </r>
  <r>
    <n v="67176"/>
    <d v="2014-08-23T16:08:07"/>
    <x v="1"/>
    <x v="0"/>
    <s v="Operations Department"/>
    <s v="i7"/>
    <n v="17553"/>
  </r>
  <r>
    <n v="586678"/>
    <d v="2014-08-23T16:03:14"/>
    <x v="1"/>
    <x v="3"/>
    <s v="Operations Department"/>
    <s v="i7"/>
    <n v="84220"/>
  </r>
  <r>
    <n v="218472"/>
    <d v="2014-08-24T10:09:35"/>
    <x v="0"/>
    <x v="0"/>
    <s v="Operations Department"/>
    <s v="i7"/>
    <n v="33201"/>
  </r>
  <r>
    <n v="985982"/>
    <d v="2014-05-06T11:03:15"/>
    <x v="1"/>
    <x v="3"/>
    <s v="Operations Department"/>
    <s v="i7"/>
    <n v="5910"/>
  </r>
  <r>
    <n v="898081"/>
    <d v="2014-05-08T15:27:26"/>
    <x v="0"/>
    <x v="1"/>
    <s v="Operations Department"/>
    <s v="i7"/>
    <n v="30580"/>
  </r>
  <r>
    <n v="150930"/>
    <d v="2014-05-09T19:53:13"/>
    <x v="1"/>
    <x v="0"/>
    <s v="Operations Department"/>
    <s v="i7"/>
    <n v="70809"/>
  </r>
  <r>
    <n v="486534"/>
    <d v="2014-05-09T19:55:19"/>
    <x v="0"/>
    <x v="1"/>
    <s v="Operations Department"/>
    <s v="i7"/>
    <n v="85077"/>
  </r>
  <r>
    <n v="587959"/>
    <d v="2014-05-09T19:53:41"/>
    <x v="0"/>
    <x v="1"/>
    <s v="Operations Department"/>
    <s v="i7"/>
    <n v="15500"/>
  </r>
  <r>
    <n v="214844"/>
    <d v="2014-05-09T19:54:44"/>
    <x v="0"/>
    <x v="1"/>
    <s v="Operations Department"/>
    <s v="i7"/>
    <n v="21883"/>
  </r>
  <r>
    <n v="733774"/>
    <d v="2014-05-09T19:56:58"/>
    <x v="0"/>
    <x v="1"/>
    <s v="Operations Department"/>
    <s v="i7"/>
    <n v="91065"/>
  </r>
  <r>
    <n v="516459"/>
    <d v="2014-06-02T17:47:41"/>
    <x v="0"/>
    <x v="1"/>
    <s v="Operations Department"/>
    <s v="i7"/>
    <n v="33427"/>
  </r>
  <r>
    <n v="461123"/>
    <d v="2014-06-06T09:10:36"/>
    <x v="0"/>
    <x v="0"/>
    <s v="Operations Department"/>
    <s v="i7"/>
    <n v="12576"/>
  </r>
  <r>
    <n v="62030"/>
    <d v="2014-06-06T09:11:42"/>
    <x v="1"/>
    <x v="1"/>
    <s v="Operations Department"/>
    <s v="i7"/>
    <n v="84631"/>
  </r>
  <r>
    <n v="518772"/>
    <d v="2014-06-23T09:32:34"/>
    <x v="0"/>
    <x v="0"/>
    <s v="Operations Department"/>
    <s v="i7"/>
    <n v="15241"/>
  </r>
  <r>
    <n v="249926"/>
    <d v="2014-07-07T17:11:54"/>
    <x v="0"/>
    <x v="0"/>
    <s v="Operations Department"/>
    <s v="i7"/>
    <n v="37537"/>
  </r>
  <r>
    <n v="986569"/>
    <d v="2014-08-19T17:36:32"/>
    <x v="1"/>
    <x v="0"/>
    <s v="Operations Department"/>
    <s v="i7"/>
    <n v="39045"/>
  </r>
  <r>
    <n v="422439"/>
    <d v="2014-08-19T17:37:08"/>
    <x v="1"/>
    <x v="0"/>
    <s v="Operations Department"/>
    <s v="i7"/>
    <n v="17272"/>
  </r>
  <r>
    <n v="693142"/>
    <d v="2014-08-06T09:32:10"/>
    <x v="0"/>
    <x v="0"/>
    <s v="Marketing Department"/>
    <s v="c9"/>
    <n v="61237"/>
  </r>
  <r>
    <n v="332698"/>
    <d v="2014-05-20T17:49:05"/>
    <x v="0"/>
    <x v="0"/>
    <s v="Marketing Department"/>
    <s v="c-10"/>
    <n v="42994"/>
  </r>
  <r>
    <n v="302555"/>
    <d v="2014-05-30T08:46:50"/>
    <x v="0"/>
    <x v="0"/>
    <s v="Marketing Department"/>
    <s v="c-10"/>
    <n v="35068"/>
  </r>
  <r>
    <n v="464696"/>
    <d v="2014-05-30T08:47:53"/>
    <x v="0"/>
    <x v="0"/>
    <s v="Marketing Department"/>
    <s v="c-10"/>
    <n v="67245"/>
  </r>
  <r>
    <n v="588414"/>
    <d v="2014-05-30T08:46:20"/>
    <x v="1"/>
    <x v="1"/>
    <s v="Marketing Department"/>
    <s v="c-10"/>
    <n v="64563"/>
  </r>
  <r>
    <n v="878903"/>
    <d v="2014-05-30T12:30:18"/>
    <x v="0"/>
    <x v="1"/>
    <s v="Marketing Department"/>
    <s v="c5"/>
    <n v="42010"/>
  </r>
  <r>
    <n v="756902"/>
    <d v="2014-06-05T09:29:38"/>
    <x v="0"/>
    <x v="0"/>
    <s v="Marketing Department"/>
    <s v="c-10"/>
    <n v="88348"/>
  </r>
  <r>
    <n v="646707"/>
    <d v="2014-05-02T14:13:35"/>
    <x v="1"/>
    <x v="1"/>
    <s v="Operations Department"/>
    <s v="i1"/>
    <n v="82194"/>
  </r>
  <r>
    <n v="105447"/>
    <d v="2014-05-23T09:33:19"/>
    <x v="1"/>
    <x v="3"/>
    <s v="Operations Department"/>
    <s v="i1"/>
    <n v="97440"/>
  </r>
  <r>
    <n v="393895"/>
    <d v="2014-05-12T20:45:45"/>
    <x v="0"/>
    <x v="0"/>
    <s v="Operations Department"/>
    <s v="c5"/>
    <n v="81819"/>
  </r>
  <r>
    <n v="690879"/>
    <d v="2014-05-20T15:57:18"/>
    <x v="0"/>
    <x v="1"/>
    <s v="Operations Department"/>
    <s v="c5"/>
    <n v="69812"/>
  </r>
  <r>
    <n v="555034"/>
    <d v="2014-06-09T09:32:34"/>
    <x v="0"/>
    <x v="0"/>
    <s v="Marketing Department"/>
    <s v="b9"/>
    <n v="28605"/>
  </r>
  <r>
    <n v="693918"/>
    <d v="2014-06-24T17:22:16"/>
    <x v="0"/>
    <x v="0"/>
    <s v="Marketing Department"/>
    <s v="c9"/>
    <n v="50039"/>
  </r>
  <r>
    <n v="278721"/>
    <d v="2014-07-24T18:29:34"/>
    <x v="1"/>
    <x v="0"/>
    <s v="Operations Department"/>
    <s v="i7"/>
    <n v="43723"/>
  </r>
  <r>
    <n v="783969"/>
    <d v="2014-07-31T09:33:44"/>
    <x v="0"/>
    <x v="1"/>
    <s v="Service Department"/>
    <s v="i5"/>
    <n v="79144"/>
  </r>
  <r>
    <n v="357078"/>
    <d v="2014-07-31T09:34:09"/>
    <x v="0"/>
    <x v="0"/>
    <s v="Service Department"/>
    <s v="i5"/>
    <n v="73185"/>
  </r>
  <r>
    <n v="812083"/>
    <d v="2014-07-31T09:35:23"/>
    <x v="1"/>
    <x v="1"/>
    <s v="Service Department"/>
    <s v="i5"/>
    <n v="4176"/>
  </r>
  <r>
    <n v="914120"/>
    <d v="2014-08-08T14:48:29"/>
    <x v="1"/>
    <x v="0"/>
    <s v="Service Department"/>
    <s v="i5"/>
    <n v="4672"/>
  </r>
  <r>
    <n v="509371"/>
    <d v="2014-08-08T14:50:45"/>
    <x v="0"/>
    <x v="0"/>
    <s v="Service Department"/>
    <s v="i5"/>
    <n v="50696"/>
  </r>
  <r>
    <n v="929396"/>
    <d v="2014-08-12T17:12:46"/>
    <x v="0"/>
    <x v="0"/>
    <s v="Service Department"/>
    <s v="i5"/>
    <n v="28657"/>
  </r>
  <r>
    <n v="430390"/>
    <d v="2014-08-12T17:14:42"/>
    <x v="0"/>
    <x v="0"/>
    <s v="Service Department"/>
    <s v="i5"/>
    <n v="17722"/>
  </r>
  <r>
    <n v="734245"/>
    <d v="2014-08-20T18:54:34"/>
    <x v="1"/>
    <x v="1"/>
    <s v="Service Department"/>
    <s v="i5"/>
    <n v="2631"/>
  </r>
  <r>
    <n v="259976"/>
    <d v="2014-07-25T09:33:22"/>
    <x v="1"/>
    <x v="0"/>
    <s v="Service Department"/>
    <s v="c9"/>
    <n v="63933"/>
  </r>
  <r>
    <n v="293891"/>
    <d v="2014-07-25T09:34:39"/>
    <x v="1"/>
    <x v="0"/>
    <s v="Service Department"/>
    <s v="c9"/>
    <n v="29616"/>
  </r>
  <r>
    <n v="125014"/>
    <d v="2014-06-03T09:34:34"/>
    <x v="1"/>
    <x v="0"/>
    <s v="Marketing Department"/>
    <s v="c-10"/>
    <n v="69290"/>
  </r>
  <r>
    <n v="441259"/>
    <d v="2014-06-03T09:36:44"/>
    <x v="1"/>
    <x v="1"/>
    <s v="Marketing Department"/>
    <s v="c-10"/>
    <n v="70351"/>
  </r>
  <r>
    <n v="403549"/>
    <d v="2014-05-15T09:34:20"/>
    <x v="1"/>
    <x v="0"/>
    <s v="Service Department"/>
    <s v="c9"/>
    <n v="68331"/>
  </r>
  <r>
    <n v="768225"/>
    <d v="2014-08-07T09:32:02"/>
    <x v="0"/>
    <x v="0"/>
    <s v="Service Department"/>
    <s v="c9"/>
    <n v="99880"/>
  </r>
  <r>
    <n v="608893"/>
    <d v="2014-05-02T09:31:35"/>
    <x v="1"/>
    <x v="3"/>
    <s v="Operations Department"/>
    <s v="c8"/>
    <n v="29960"/>
  </r>
  <r>
    <n v="809356"/>
    <d v="2014-05-02T09:32:48"/>
    <x v="0"/>
    <x v="3"/>
    <s v="Operations Department"/>
    <s v="c8"/>
    <n v="5614"/>
  </r>
  <r>
    <n v="202756"/>
    <d v="2014-07-02T14:26:24"/>
    <x v="0"/>
    <x v="1"/>
    <s v="Service Department"/>
    <s v="b9"/>
    <n v="28447"/>
  </r>
  <r>
    <n v="440605"/>
    <d v="2014-07-02T14:26:00"/>
    <x v="1"/>
    <x v="1"/>
    <s v="Service Department"/>
    <s v="b9"/>
    <n v="14251"/>
  </r>
  <r>
    <n v="476942"/>
    <d v="2014-07-02T14:27:11"/>
    <x v="0"/>
    <x v="1"/>
    <s v="Service Department"/>
    <s v="b9"/>
    <n v="20426"/>
  </r>
  <r>
    <n v="707682"/>
    <d v="2014-07-02T14:29:15"/>
    <x v="0"/>
    <x v="1"/>
    <s v="Service Department"/>
    <s v="b9"/>
    <n v="96456"/>
  </r>
  <r>
    <n v="813196"/>
    <d v="2014-07-21T09:32:57"/>
    <x v="0"/>
    <x v="0"/>
    <s v="Service Department"/>
    <s v="c9"/>
    <n v="41636"/>
  </r>
  <r>
    <n v="154930"/>
    <d v="2014-07-21T09:32:24"/>
    <x v="0"/>
    <x v="1"/>
    <s v="Service Department"/>
    <s v="c9"/>
    <n v="76762"/>
  </r>
  <r>
    <n v="282815"/>
    <d v="2014-08-17T10:33:46"/>
    <x v="1"/>
    <x v="0"/>
    <s v="Service Department"/>
    <s v="c9"/>
    <n v="28137"/>
  </r>
  <r>
    <n v="42714"/>
    <d v="2014-07-22T09:31:33"/>
    <x v="0"/>
    <x v="0"/>
    <s v="Operations Department"/>
    <s v="c9"/>
    <n v="23116"/>
  </r>
  <r>
    <n v="295449"/>
    <d v="2014-07-22T09:33:26"/>
    <x v="1"/>
    <x v="0"/>
    <s v="Operations Department"/>
    <s v="c9"/>
    <n v="2172"/>
  </r>
  <r>
    <n v="679141"/>
    <d v="2014-06-17T09:32:09"/>
    <x v="0"/>
    <x v="0"/>
    <s v="Marketing Department"/>
    <s v="c9"/>
    <n v="85620"/>
  </r>
  <r>
    <n v="125371"/>
    <d v="2014-07-29T09:32:29"/>
    <x v="1"/>
    <x v="0"/>
    <s v="Marketing Department"/>
    <s v="i6"/>
    <n v="2953"/>
  </r>
  <r>
    <n v="125996"/>
    <d v="2014-08-14T15:19:05"/>
    <x v="0"/>
    <x v="0"/>
    <s v="Marketing Department"/>
    <s v="c9"/>
    <n v="15445"/>
  </r>
  <r>
    <n v="369430"/>
    <d v="2014-05-20T09:34:42"/>
    <x v="1"/>
    <x v="0"/>
    <s v="Production Department"/>
    <s v="c5"/>
    <n v="85925"/>
  </r>
  <r>
    <n v="93480"/>
    <d v="2014-05-20T09:35:15"/>
    <x v="0"/>
    <x v="0"/>
    <s v="Production Department"/>
    <s v="c5"/>
    <n v="72487"/>
  </r>
  <r>
    <n v="355251"/>
    <d v="2014-08-13T15:58:59"/>
    <x v="0"/>
    <x v="0"/>
    <s v="Production Department"/>
    <s v="c5"/>
    <n v="80111"/>
  </r>
  <r>
    <n v="132989"/>
    <d v="2014-08-21T18:23:08"/>
    <x v="0"/>
    <x v="0"/>
    <s v="Production Department"/>
    <s v="c5"/>
    <n v="39402"/>
  </r>
  <r>
    <n v="426916"/>
    <d v="2014-08-27T07:09:20"/>
    <x v="1"/>
    <x v="0"/>
    <s v="Production Department"/>
    <s v="c5"/>
    <n v="41022"/>
  </r>
  <r>
    <n v="393845"/>
    <d v="2014-05-21T07:53:27"/>
    <x v="0"/>
    <x v="0"/>
    <s v="Service Department"/>
    <s v="c-10"/>
    <n v="14293"/>
  </r>
  <r>
    <n v="778967"/>
    <d v="2014-05-21T07:55:11"/>
    <x v="1"/>
    <x v="0"/>
    <s v="Service Department"/>
    <s v="c-10"/>
    <n v="8574"/>
  </r>
  <r>
    <n v="603842"/>
    <d v="2014-07-04T09:34:03"/>
    <x v="0"/>
    <x v="1"/>
    <s v="Service Department"/>
    <s v="c5"/>
    <n v="6259"/>
  </r>
  <r>
    <n v="703448"/>
    <d v="2014-07-04T09:37:19"/>
    <x v="0"/>
    <x v="0"/>
    <s v="Service Department"/>
    <s v="c5"/>
    <n v="78621"/>
  </r>
  <r>
    <n v="764104"/>
    <d v="2014-07-04T09:33:07"/>
    <x v="1"/>
    <x v="1"/>
    <s v="Service Department"/>
    <s v="c5"/>
    <n v="76123"/>
  </r>
  <r>
    <n v="926922"/>
    <d v="2014-05-23T17:20:22"/>
    <x v="1"/>
    <x v="0"/>
    <s v="Operations Department"/>
    <s v="i5"/>
    <n v="19222"/>
  </r>
  <r>
    <n v="962962"/>
    <d v="2014-07-29T13:59:36"/>
    <x v="0"/>
    <x v="1"/>
    <s v="Operations Department"/>
    <s v="i5"/>
    <n v="31944"/>
  </r>
  <r>
    <n v="260050"/>
    <d v="2014-07-29T14:00:45"/>
    <x v="1"/>
    <x v="0"/>
    <s v="Operations Department"/>
    <s v="i5"/>
    <n v="15091"/>
  </r>
  <r>
    <n v="714441"/>
    <d v="2014-07-30T09:06:07"/>
    <x v="0"/>
    <x v="0"/>
    <s v="Operations Department"/>
    <s v="i5"/>
    <n v="1513"/>
  </r>
  <r>
    <n v="774510"/>
    <d v="2014-07-30T09:06:37"/>
    <x v="0"/>
    <x v="0"/>
    <s v="Operations Department"/>
    <s v="i5"/>
    <n v="22954"/>
  </r>
  <r>
    <n v="653023"/>
    <d v="2014-06-04T11:52:40"/>
    <x v="0"/>
    <x v="1"/>
    <s v="Operations Department"/>
    <s v="c5"/>
    <n v="15158"/>
  </r>
  <r>
    <n v="209299"/>
    <d v="2014-06-07T09:09:33"/>
    <x v="0"/>
    <x v="0"/>
    <s v="Operations Department"/>
    <s v="c5"/>
    <n v="52606"/>
  </r>
  <r>
    <n v="563468"/>
    <d v="2014-07-08T09:33:48"/>
    <x v="0"/>
    <x v="1"/>
    <s v="Sales Department"/>
    <s v="b9"/>
    <n v="78138"/>
  </r>
  <r>
    <n v="381579"/>
    <d v="2014-05-27T07:07:59"/>
    <x v="0"/>
    <x v="0"/>
    <s v="Operations Department"/>
    <s v="c9"/>
    <n v="78669"/>
  </r>
  <r>
    <n v="460688"/>
    <d v="2014-05-27T07:11:31"/>
    <x v="0"/>
    <x v="0"/>
    <s v="Operations Department"/>
    <s v="c9"/>
    <n v="69997"/>
  </r>
  <r>
    <n v="496261"/>
    <d v="2014-05-27T07:09:00"/>
    <x v="1"/>
    <x v="3"/>
    <s v="Operations Department"/>
    <s v="c9"/>
    <n v="86557"/>
  </r>
  <r>
    <n v="177858"/>
    <d v="2014-06-12T17:52:42"/>
    <x v="0"/>
    <x v="0"/>
    <s v="Operations Department"/>
    <s v="c9"/>
    <n v="43402"/>
  </r>
  <r>
    <n v="978040"/>
    <d v="2014-07-04T11:12:23"/>
    <x v="0"/>
    <x v="0"/>
    <s v="Operations Department"/>
    <s v="c9"/>
    <n v="51268"/>
  </r>
  <r>
    <n v="632366"/>
    <d v="2014-06-05T15:42:24"/>
    <x v="0"/>
    <x v="0"/>
    <s v="Operations Department"/>
    <s v="c9"/>
    <n v="11383"/>
  </r>
  <r>
    <n v="300059"/>
    <d v="2014-05-05T09:31:19"/>
    <x v="0"/>
    <x v="1"/>
    <s v="Finance Department"/>
    <s v="c-10"/>
    <n v="79999"/>
  </r>
  <r>
    <n v="967868"/>
    <d v="2014-07-18T12:29:08"/>
    <x v="0"/>
    <x v="1"/>
    <s v="General Management"/>
    <s v="i6"/>
    <n v="36260"/>
  </r>
  <r>
    <n v="771358"/>
    <d v="2014-07-25T09:31:30"/>
    <x v="0"/>
    <x v="1"/>
    <s v="General Management"/>
    <s v="i6"/>
    <n v="68162"/>
  </r>
  <r>
    <n v="451673"/>
    <d v="2014-07-25T09:33:36"/>
    <x v="1"/>
    <x v="1"/>
    <s v="General Management"/>
    <s v="i6"/>
    <n v="4123"/>
  </r>
  <r>
    <n v="667908"/>
    <d v="2014-07-25T09:35:34"/>
    <x v="0"/>
    <x v="1"/>
    <s v="General Management"/>
    <s v="i6"/>
    <n v="65417"/>
  </r>
  <r>
    <n v="76133"/>
    <d v="2014-08-11T15:52:53"/>
    <x v="0"/>
    <x v="1"/>
    <s v="Service Department"/>
    <s v="b9"/>
    <n v="6354"/>
  </r>
  <r>
    <n v="507999"/>
    <d v="2014-07-08T09:32:40"/>
    <x v="1"/>
    <x v="0"/>
    <s v="Operations Department"/>
    <s v="i6"/>
    <n v="60443"/>
  </r>
  <r>
    <n v="625524"/>
    <d v="2014-05-02T13:25:41"/>
    <x v="0"/>
    <x v="1"/>
    <s v="Service Department"/>
    <s v="c-10"/>
    <n v="93932"/>
  </r>
  <r>
    <n v="120857"/>
    <d v="2014-05-02T13:27:23"/>
    <x v="0"/>
    <x v="0"/>
    <s v="Service Department"/>
    <s v="c-10"/>
    <n v="61906"/>
  </r>
  <r>
    <n v="452817"/>
    <d v="2014-05-02T13:28:11"/>
    <x v="0"/>
    <x v="0"/>
    <s v="Service Department"/>
    <s v="c-10"/>
    <n v="73086"/>
  </r>
  <r>
    <n v="829076"/>
    <d v="2014-05-04T10:19:27"/>
    <x v="0"/>
    <x v="0"/>
    <s v="Service Department"/>
    <s v="c-10"/>
    <n v="62573"/>
  </r>
  <r>
    <n v="841263"/>
    <d v="2014-05-04T10:20:29"/>
    <x v="0"/>
    <x v="0"/>
    <s v="Service Department"/>
    <s v="c-10"/>
    <n v="91836"/>
  </r>
  <r>
    <n v="857543"/>
    <d v="2014-07-05T16:16:16"/>
    <x v="0"/>
    <x v="0"/>
    <s v="Service Department"/>
    <s v="c-10"/>
    <n v="81718"/>
  </r>
  <r>
    <n v="175109"/>
    <d v="2014-07-07T17:12:55"/>
    <x v="1"/>
    <x v="0"/>
    <s v="Service Department"/>
    <s v="c-10"/>
    <n v="47547"/>
  </r>
  <r>
    <n v="819572"/>
    <d v="2014-07-07T17:13:57"/>
    <x v="1"/>
    <x v="0"/>
    <s v="Service Department"/>
    <s v="c-10"/>
    <n v="21734"/>
  </r>
  <r>
    <n v="389782"/>
    <d v="2014-05-09T18:15:52"/>
    <x v="1"/>
    <x v="0"/>
    <s v="Sales Department"/>
    <s v="i7"/>
    <n v="80709"/>
  </r>
  <r>
    <n v="825870"/>
    <d v="2014-05-21T09:33:05"/>
    <x v="1"/>
    <x v="1"/>
    <s v="Service Department"/>
    <s v="i7"/>
    <n v="38032"/>
  </r>
  <r>
    <n v="820667"/>
    <d v="2014-05-21T09:34:32"/>
    <x v="1"/>
    <x v="0"/>
    <s v="Service Department"/>
    <s v="i7"/>
    <n v="71960"/>
  </r>
  <r>
    <n v="284733"/>
    <d v="2014-05-21T09:36:05"/>
    <x v="1"/>
    <x v="1"/>
    <s v="Service Department"/>
    <s v="i7"/>
    <n v="81819"/>
  </r>
  <r>
    <n v="982845"/>
    <d v="2014-05-21T09:36:30"/>
    <x v="0"/>
    <x v="0"/>
    <s v="Service Department"/>
    <s v="i7"/>
    <n v="2789"/>
  </r>
  <r>
    <n v="182357"/>
    <d v="2014-05-21T09:37:30"/>
    <x v="0"/>
    <x v="0"/>
    <s v="Service Department"/>
    <s v="i7"/>
    <n v="24025"/>
  </r>
  <r>
    <n v="733985"/>
    <d v="2014-06-05T09:31:48"/>
    <x v="0"/>
    <x v="0"/>
    <s v="Sales Department"/>
    <s v="c5"/>
    <n v="25618"/>
  </r>
  <r>
    <n v="728573"/>
    <d v="2014-06-05T09:32:16"/>
    <x v="1"/>
    <x v="0"/>
    <s v="Sales Department"/>
    <s v="c5"/>
    <n v="64279"/>
  </r>
  <r>
    <n v="929826"/>
    <d v="2014-07-07T09:32:30"/>
    <x v="1"/>
    <x v="0"/>
    <s v="Operations Department"/>
    <s v="c9"/>
    <n v="91722"/>
  </r>
  <r>
    <n v="245099"/>
    <d v="2014-07-21T13:06:21"/>
    <x v="0"/>
    <x v="0"/>
    <s v="Operations Department"/>
    <s v="c9"/>
    <n v="43679"/>
  </r>
  <r>
    <n v="991656"/>
    <d v="2014-08-25T09:31:36"/>
    <x v="0"/>
    <x v="0"/>
    <s v="Sales Department"/>
    <s v="c9"/>
    <n v="54635"/>
  </r>
  <r>
    <n v="230796"/>
    <d v="2014-08-25T09:32:39"/>
    <x v="0"/>
    <x v="1"/>
    <s v="Sales Department"/>
    <s v="c9"/>
    <n v="85569"/>
  </r>
  <r>
    <n v="92424"/>
    <d v="2014-08-04T09:32:33"/>
    <x v="0"/>
    <x v="0"/>
    <s v="Service Department"/>
    <s v="c5"/>
    <n v="35888"/>
  </r>
  <r>
    <n v="94618"/>
    <d v="2014-08-04T09:31:50"/>
    <x v="0"/>
    <x v="3"/>
    <s v="Service Department"/>
    <s v="c5"/>
    <n v="72364"/>
  </r>
  <r>
    <n v="898336"/>
    <d v="2014-08-19T17:42:49"/>
    <x v="1"/>
    <x v="0"/>
    <s v="Operations Department"/>
    <s v="c9"/>
    <n v="30993"/>
  </r>
  <r>
    <n v="738670"/>
    <d v="2014-08-19T17:44:12"/>
    <x v="0"/>
    <x v="1"/>
    <s v="Operations Department"/>
    <s v="c9"/>
    <n v="41594"/>
  </r>
  <r>
    <n v="753532"/>
    <d v="2014-07-17T09:32:40"/>
    <x v="0"/>
    <x v="1"/>
    <s v="Service Department"/>
    <s v="c-10"/>
    <n v="38192"/>
  </r>
  <r>
    <n v="452737"/>
    <d v="2014-07-17T09:33:37"/>
    <x v="0"/>
    <x v="0"/>
    <s v="Service Department"/>
    <s v="c-10"/>
    <n v="18861"/>
  </r>
  <r>
    <n v="705257"/>
    <d v="2014-07-19T17:20:55"/>
    <x v="0"/>
    <x v="1"/>
    <s v="Marketing Department"/>
    <s v="c5"/>
    <n v="59775"/>
  </r>
  <r>
    <n v="921683"/>
    <d v="2014-08-02T07:13:12"/>
    <x v="1"/>
    <x v="1"/>
    <s v="Marketing Department"/>
    <s v="c5"/>
    <n v="44859"/>
  </r>
  <r>
    <n v="724086"/>
    <d v="2014-05-05T07:02:29"/>
    <x v="0"/>
    <x v="0"/>
    <s v="Operations Department"/>
    <s v="c5"/>
    <n v="10823"/>
  </r>
  <r>
    <n v="361218"/>
    <d v="2014-05-19T09:31:31"/>
    <x v="1"/>
    <x v="0"/>
    <s v="Operations Department"/>
    <s v="c5"/>
    <n v="7928"/>
  </r>
  <r>
    <n v="487732"/>
    <d v="2014-06-25T16:26:12"/>
    <x v="0"/>
    <x v="0"/>
    <s v="Operations Department"/>
    <s v="c5"/>
    <n v="80542"/>
  </r>
  <r>
    <n v="425497"/>
    <d v="2014-06-25T16:30:09"/>
    <x v="1"/>
    <x v="0"/>
    <s v="Operations Department"/>
    <s v="c5"/>
    <n v="47941"/>
  </r>
  <r>
    <n v="205968"/>
    <d v="2014-06-25T16:32:34"/>
    <x v="0"/>
    <x v="1"/>
    <s v="Operations Department"/>
    <s v="c5"/>
    <n v="23288"/>
  </r>
  <r>
    <n v="325052"/>
    <d v="2014-06-26T09:54:07"/>
    <x v="1"/>
    <x v="1"/>
    <s v="Operations Department"/>
    <s v="c5"/>
    <n v="75759"/>
  </r>
  <r>
    <n v="942214"/>
    <d v="2014-05-26T09:31:27"/>
    <x v="1"/>
    <x v="0"/>
    <s v="Operations Department"/>
    <s v="c5"/>
    <n v="62166"/>
  </r>
  <r>
    <n v="809363"/>
    <d v="2014-06-16T14:42:27"/>
    <x v="1"/>
    <x v="1"/>
    <s v="Operations Department"/>
    <s v="c5"/>
    <n v="80934"/>
  </r>
  <r>
    <n v="430846"/>
    <d v="2014-05-01T10:27:12"/>
    <x v="0"/>
    <x v="0"/>
    <s v="Operations Department"/>
    <s v="c9"/>
    <n v="89058"/>
  </r>
  <r>
    <n v="844797"/>
    <d v="2014-05-08T15:51:12"/>
    <x v="0"/>
    <x v="3"/>
    <s v="Operations Department"/>
    <s v="c9"/>
    <n v="30393"/>
  </r>
  <r>
    <n v="551054"/>
    <d v="2014-05-16T16:08:58"/>
    <x v="0"/>
    <x v="1"/>
    <s v="Operations Department"/>
    <s v="c9"/>
    <n v="12584"/>
  </r>
  <r>
    <n v="321233"/>
    <d v="2014-06-24T14:29:39"/>
    <x v="0"/>
    <x v="1"/>
    <s v="Operations Department"/>
    <s v="c9"/>
    <n v="71556"/>
  </r>
  <r>
    <n v="430158"/>
    <d v="2014-07-01T19:31:39"/>
    <x v="0"/>
    <x v="0"/>
    <s v="Operations Department"/>
    <s v="c9"/>
    <n v="72712"/>
  </r>
  <r>
    <n v="496821"/>
    <d v="2014-07-01T19:32:04"/>
    <x v="1"/>
    <x v="0"/>
    <s v="Operations Department"/>
    <s v="c9"/>
    <n v="54760"/>
  </r>
  <r>
    <n v="358584"/>
    <d v="2014-08-01T14:29:51"/>
    <x v="0"/>
    <x v="0"/>
    <s v="Operations Department"/>
    <s v="c9"/>
    <n v="12920"/>
  </r>
  <r>
    <n v="366071"/>
    <d v="2014-08-01T14:33:27"/>
    <x v="0"/>
    <x v="1"/>
    <s v="Operations Department"/>
    <s v="c9"/>
    <n v="41743"/>
  </r>
  <r>
    <n v="149727"/>
    <d v="2014-08-14T16:47:15"/>
    <x v="0"/>
    <x v="1"/>
    <s v="Operations Department"/>
    <s v="c9"/>
    <n v="88216"/>
  </r>
  <r>
    <n v="506401"/>
    <d v="2014-08-14T16:51:36"/>
    <x v="0"/>
    <x v="1"/>
    <s v="Operations Department"/>
    <s v="c9"/>
    <n v="85114"/>
  </r>
  <r>
    <n v="254752"/>
    <d v="2014-08-21T09:25:56"/>
    <x v="0"/>
    <x v="0"/>
    <s v="Operations Department"/>
    <s v="c9"/>
    <n v="75415"/>
  </r>
  <r>
    <n v="893073"/>
    <d v="2014-05-14T09:59:07"/>
    <x v="0"/>
    <x v="0"/>
    <s v="Operations Department"/>
    <s v="b9"/>
    <n v="69124"/>
  </r>
  <r>
    <n v="950351"/>
    <d v="2014-05-23T09:35:53"/>
    <x v="1"/>
    <x v="1"/>
    <s v="General Management"/>
    <s v="c8"/>
    <n v="41518"/>
  </r>
  <r>
    <n v="659767"/>
    <d v="2014-05-01T11:36:52"/>
    <x v="0"/>
    <x v="0"/>
    <s v="Operations Department"/>
    <s v="i7"/>
    <n v="61362"/>
  </r>
  <r>
    <n v="666314"/>
    <d v="2014-05-01T11:40:44"/>
    <x v="0"/>
    <x v="1"/>
    <s v="Operations Department"/>
    <s v="i7"/>
    <n v="92994"/>
  </r>
  <r>
    <n v="695736"/>
    <d v="2014-05-01T11:35:59"/>
    <x v="0"/>
    <x v="1"/>
    <s v="Operations Department"/>
    <s v="i7"/>
    <n v="32616"/>
  </r>
  <r>
    <n v="890317"/>
    <d v="2014-05-08T15:05:56"/>
    <x v="1"/>
    <x v="0"/>
    <s v="Operations Department"/>
    <s v="c9"/>
    <n v="19873"/>
  </r>
  <r>
    <n v="737852"/>
    <d v="2014-05-05T09:31:54"/>
    <x v="0"/>
    <x v="1"/>
    <s v="Operations Department"/>
    <s v="c9"/>
    <n v="69025"/>
  </r>
  <r>
    <n v="52077"/>
    <d v="2014-05-05T09:35:46"/>
    <x v="1"/>
    <x v="1"/>
    <s v="Operations Department"/>
    <s v="c9"/>
    <n v="66442"/>
  </r>
  <r>
    <n v="189422"/>
    <d v="2014-05-06T19:25:59"/>
    <x v="0"/>
    <x v="0"/>
    <s v="Operations Department"/>
    <s v="c9"/>
    <n v="56039"/>
  </r>
  <r>
    <n v="934049"/>
    <d v="2014-05-08T15:44:03"/>
    <x v="0"/>
    <x v="0"/>
    <s v="Operations Department"/>
    <s v="i7"/>
    <n v="30651"/>
  </r>
  <r>
    <n v="137317"/>
    <d v="2014-05-09T19:54:33"/>
    <x v="0"/>
    <x v="0"/>
    <s v="Operations Department"/>
    <s v="c9"/>
    <n v="75648"/>
  </r>
  <r>
    <n v="695640"/>
    <d v="2014-07-18T17:03:46"/>
    <x v="0"/>
    <x v="0"/>
    <s v="Operations Department"/>
    <s v="i7"/>
    <n v="10787"/>
  </r>
  <r>
    <n v="702214"/>
    <d v="2014-07-18T17:06:25"/>
    <x v="1"/>
    <x v="0"/>
    <s v="Operations Department"/>
    <s v="i7"/>
    <n v="62412"/>
  </r>
  <r>
    <n v="436353"/>
    <d v="2014-07-18T17:07:12"/>
    <x v="0"/>
    <x v="1"/>
    <s v="Operations Department"/>
    <s v="i7"/>
    <n v="98319"/>
  </r>
  <r>
    <n v="624625"/>
    <d v="2014-07-18T17:10:38"/>
    <x v="0"/>
    <x v="1"/>
    <s v="Operations Department"/>
    <s v="i7"/>
    <n v="71254"/>
  </r>
  <r>
    <n v="36504"/>
    <d v="2014-07-25T10:08:21"/>
    <x v="1"/>
    <x v="0"/>
    <s v="Operations Department"/>
    <s v="i7"/>
    <n v="21554"/>
  </r>
  <r>
    <n v="357802"/>
    <d v="2014-07-25T10:08:52"/>
    <x v="1"/>
    <x v="1"/>
    <s v="Operations Department"/>
    <s v="i7"/>
    <n v="69341"/>
  </r>
  <r>
    <n v="639861"/>
    <d v="2014-07-29T15:18:15"/>
    <x v="0"/>
    <x v="0"/>
    <s v="Operations Department"/>
    <s v="c9"/>
    <n v="25030"/>
  </r>
  <r>
    <n v="582417"/>
    <d v="2014-07-29T15:20:10"/>
    <x v="1"/>
    <x v="0"/>
    <s v="Operations Department"/>
    <s v="c9"/>
    <n v="92791"/>
  </r>
  <r>
    <n v="383656"/>
    <d v="2014-07-29T15:21:33"/>
    <x v="1"/>
    <x v="0"/>
    <s v="Operations Department"/>
    <s v="c9"/>
    <n v="37147"/>
  </r>
  <r>
    <n v="536123"/>
    <d v="2014-07-29T15:25:05"/>
    <x v="0"/>
    <x v="1"/>
    <s v="Operations Department"/>
    <s v="c9"/>
    <n v="64271"/>
  </r>
  <r>
    <n v="583369"/>
    <d v="2014-08-08T09:35:27"/>
    <x v="0"/>
    <x v="0"/>
    <s v="Operations Department"/>
    <s v="c9"/>
    <n v="97329"/>
  </r>
  <r>
    <n v="669078"/>
    <d v="2014-08-08T09:36:35"/>
    <x v="1"/>
    <x v="1"/>
    <s v="Operations Department"/>
    <s v="c9"/>
    <n v="70887"/>
  </r>
  <r>
    <n v="123118"/>
    <d v="2014-08-08T09:37:00"/>
    <x v="0"/>
    <x v="1"/>
    <s v="Operations Department"/>
    <s v="c9"/>
    <n v="68526"/>
  </r>
  <r>
    <n v="195389"/>
    <d v="2014-08-08T09:36:05"/>
    <x v="1"/>
    <x v="3"/>
    <s v="Operations Department"/>
    <s v="c9"/>
    <n v="53014"/>
  </r>
  <r>
    <n v="665487"/>
    <d v="2014-08-11T10:43:42"/>
    <x v="0"/>
    <x v="0"/>
    <s v="Operations Department"/>
    <s v="c9"/>
    <n v="66678"/>
  </r>
  <r>
    <n v="586559"/>
    <d v="2014-07-25T23:34:03"/>
    <x v="0"/>
    <x v="1"/>
    <s v="Operations Department"/>
    <s v="c9"/>
    <n v="40269"/>
  </r>
  <r>
    <n v="331430"/>
    <d v="2014-07-30T09:23:41"/>
    <x v="1"/>
    <x v="1"/>
    <s v="Operations Department"/>
    <s v="c9"/>
    <n v="64410"/>
  </r>
  <r>
    <n v="135854"/>
    <d v="2014-07-30T09:24:31"/>
    <x v="0"/>
    <x v="0"/>
    <s v="Operations Department"/>
    <s v="c9"/>
    <n v="28038"/>
  </r>
  <r>
    <n v="802663"/>
    <d v="2014-07-23T15:28:32"/>
    <x v="0"/>
    <x v="1"/>
    <s v="Operations Department"/>
    <s v="i7"/>
    <n v="51388"/>
  </r>
  <r>
    <n v="597869"/>
    <d v="2014-07-23T15:33:27"/>
    <x v="0"/>
    <x v="1"/>
    <s v="Operations Department"/>
    <s v="i7"/>
    <n v="78358"/>
  </r>
  <r>
    <n v="80619"/>
    <d v="2014-07-31T14:05:01"/>
    <x v="0"/>
    <x v="3"/>
    <s v="Operations Department"/>
    <s v="i7"/>
    <n v="80438"/>
  </r>
  <r>
    <n v="245650"/>
    <d v="2014-07-31T14:05:31"/>
    <x v="0"/>
    <x v="3"/>
    <s v="Operations Department"/>
    <s v="i7"/>
    <n v="37930"/>
  </r>
  <r>
    <n v="105813"/>
    <d v="2014-07-31T14:07:28"/>
    <x v="1"/>
    <x v="3"/>
    <s v="Operations Department"/>
    <s v="i7"/>
    <n v="1887"/>
  </r>
  <r>
    <n v="661954"/>
    <d v="2014-05-13T09:34:10"/>
    <x v="0"/>
    <x v="1"/>
    <s v="Service Department"/>
    <s v="c-10"/>
    <n v="26666"/>
  </r>
  <r>
    <n v="327352"/>
    <d v="2014-05-13T09:34:33"/>
    <x v="1"/>
    <x v="0"/>
    <s v="Service Department"/>
    <s v="c-10"/>
    <n v="50349"/>
  </r>
  <r>
    <n v="936527"/>
    <d v="2014-05-13T09:32:21"/>
    <x v="1"/>
    <x v="3"/>
    <s v="Service Department"/>
    <s v="c-10"/>
    <n v="76326"/>
  </r>
  <r>
    <n v="709650"/>
    <d v="2014-05-17T14:45:13"/>
    <x v="1"/>
    <x v="1"/>
    <s v="Service Department"/>
    <s v="c-10"/>
    <n v="48861"/>
  </r>
  <r>
    <n v="368942"/>
    <d v="2014-05-17T14:46:46"/>
    <x v="0"/>
    <x v="0"/>
    <s v="Service Department"/>
    <s v="c-10"/>
    <n v="73960"/>
  </r>
  <r>
    <n v="940275"/>
    <d v="2014-07-29T17:36:40"/>
    <x v="0"/>
    <x v="3"/>
    <s v="Operations Department"/>
    <s v="i5"/>
    <n v="53484"/>
  </r>
  <r>
    <n v="933818"/>
    <d v="2014-08-08T12:40:48"/>
    <x v="0"/>
    <x v="0"/>
    <s v="Operations Department"/>
    <s v="i5"/>
    <n v="12323"/>
  </r>
  <r>
    <n v="138733"/>
    <d v="2014-08-08T12:42:26"/>
    <x v="0"/>
    <x v="0"/>
    <s v="Operations Department"/>
    <s v="i5"/>
    <n v="73873"/>
  </r>
  <r>
    <n v="518587"/>
    <d v="2014-08-08T12:43:38"/>
    <x v="0"/>
    <x v="0"/>
    <s v="Operations Department"/>
    <s v="i5"/>
    <n v="81742"/>
  </r>
  <r>
    <n v="974429"/>
    <d v="2014-08-08T12:47:06"/>
    <x v="0"/>
    <x v="0"/>
    <s v="Operations Department"/>
    <s v="i5"/>
    <n v="88589"/>
  </r>
  <r>
    <n v="994181"/>
    <d v="2014-08-20T09:33:55"/>
    <x v="0"/>
    <x v="1"/>
    <s v="Purchase Department"/>
    <s v="c5"/>
    <n v="49869"/>
  </r>
  <r>
    <n v="545839"/>
    <d v="2014-08-20T09:34:36"/>
    <x v="1"/>
    <x v="0"/>
    <s v="Purchase Department"/>
    <s v="c5"/>
    <n v="22624"/>
  </r>
  <r>
    <n v="395075"/>
    <d v="2014-08-08T09:32:45"/>
    <x v="1"/>
    <x v="0"/>
    <s v="Service Department"/>
    <s v="i5"/>
    <n v="48454"/>
  </r>
  <r>
    <n v="368517"/>
    <d v="2014-08-08T09:33:19"/>
    <x v="0"/>
    <x v="1"/>
    <s v="Service Department"/>
    <s v="i5"/>
    <n v="83286"/>
  </r>
  <r>
    <n v="211885"/>
    <d v="2014-05-15T15:49:59"/>
    <x v="1"/>
    <x v="0"/>
    <s v="Purchase Department"/>
    <s v="c9"/>
    <n v="99347"/>
  </r>
  <r>
    <n v="357876"/>
    <d v="2014-07-14T09:31:39"/>
    <x v="0"/>
    <x v="0"/>
    <s v="Purchase Department"/>
    <s v="c9"/>
    <n v="47302"/>
  </r>
  <r>
    <n v="950041"/>
    <d v="2014-08-23T19:50:44"/>
    <x v="0"/>
    <x v="0"/>
    <s v="Purchase Department"/>
    <s v="c9"/>
    <n v="27830"/>
  </r>
  <r>
    <n v="598714"/>
    <d v="2014-08-23T19:51:21"/>
    <x v="0"/>
    <x v="0"/>
    <s v="Purchase Department"/>
    <s v="c9"/>
    <n v="8068"/>
  </r>
  <r>
    <n v="188110"/>
    <d v="2014-08-23T19:52:14"/>
    <x v="0"/>
    <x v="0"/>
    <s v="Purchase Department"/>
    <s v="c9"/>
    <n v="51603"/>
  </r>
  <r>
    <n v="802295"/>
    <d v="2014-06-13T16:40:27"/>
    <x v="0"/>
    <x v="0"/>
    <s v="Service Department"/>
    <s v="c9"/>
    <n v="87431"/>
  </r>
  <r>
    <n v="751647"/>
    <d v="2014-06-13T16:41:01"/>
    <x v="0"/>
    <x v="0"/>
    <s v="Service Department"/>
    <s v="c9"/>
    <n v="39881"/>
  </r>
  <r>
    <n v="519305"/>
    <d v="2014-06-13T16:43:05"/>
    <x v="1"/>
    <x v="1"/>
    <s v="Service Department"/>
    <s v="c9"/>
    <n v="96593"/>
  </r>
  <r>
    <n v="615653"/>
    <d v="2014-06-18T03:32:32"/>
    <x v="0"/>
    <x v="1"/>
    <s v="Service Department"/>
    <s v="c9"/>
    <n v="66262"/>
  </r>
  <r>
    <n v="734342"/>
    <d v="2014-07-09T12:16:19"/>
    <x v="1"/>
    <x v="0"/>
    <s v="Operations Department"/>
    <s v="c9"/>
    <n v="31838"/>
  </r>
  <r>
    <n v="628273"/>
    <d v="2014-07-28T09:31:27"/>
    <x v="0"/>
    <x v="0"/>
    <s v="Operations Department"/>
    <s v="c9"/>
    <n v="10175"/>
  </r>
  <r>
    <n v="903767"/>
    <d v="2014-07-28T12:40:28"/>
    <x v="0"/>
    <x v="0"/>
    <s v="Operations Department"/>
    <s v="c9"/>
    <n v="53338"/>
  </r>
  <r>
    <n v="193661"/>
    <d v="2014-08-16T01:10:14"/>
    <x v="0"/>
    <x v="1"/>
    <s v="Operations Department"/>
    <s v="c9"/>
    <n v="72200"/>
  </r>
  <r>
    <n v="936693"/>
    <d v="2014-06-18T16:28:38"/>
    <x v="0"/>
    <x v="0"/>
    <s v="Operations Department"/>
    <s v="c9"/>
    <n v="12124"/>
  </r>
  <r>
    <n v="503766"/>
    <d v="2014-06-18T18:05:36"/>
    <x v="0"/>
    <x v="0"/>
    <s v="Operations Department"/>
    <s v="c9"/>
    <n v="17320"/>
  </r>
  <r>
    <n v="919960"/>
    <d v="2014-08-12T09:36:19"/>
    <x v="0"/>
    <x v="1"/>
    <s v="Operations Department"/>
    <s v="c9"/>
    <n v="87445"/>
  </r>
  <r>
    <n v="376034"/>
    <d v="2014-08-12T09:32:27"/>
    <x v="0"/>
    <x v="1"/>
    <s v="Operations Department"/>
    <s v="c9"/>
    <n v="31041"/>
  </r>
  <r>
    <n v="834576"/>
    <d v="2014-08-12T09:33:38"/>
    <x v="0"/>
    <x v="1"/>
    <s v="Operations Department"/>
    <s v="c9"/>
    <n v="41123"/>
  </r>
  <r>
    <n v="110322"/>
    <d v="2014-08-12T09:34:03"/>
    <x v="0"/>
    <x v="1"/>
    <s v="Operations Department"/>
    <s v="c9"/>
    <n v="85673"/>
  </r>
  <r>
    <n v="45708"/>
    <d v="2014-08-12T09:35:17"/>
    <x v="0"/>
    <x v="1"/>
    <s v="Operations Department"/>
    <s v="c9"/>
    <n v="12735"/>
  </r>
  <r>
    <n v="656692"/>
    <d v="2014-07-14T17:18:40"/>
    <x v="0"/>
    <x v="1"/>
    <s v="Human Resource Department"/>
    <s v="c8"/>
    <n v="33714"/>
  </r>
  <r>
    <n v="650516"/>
    <d v="2014-07-16T09:32:56"/>
    <x v="0"/>
    <x v="0"/>
    <s v="Human Resource Department"/>
    <s v="c8"/>
    <n v="51638"/>
  </r>
  <r>
    <n v="138930"/>
    <d v="2014-07-25T14:07:17"/>
    <x v="0"/>
    <x v="0"/>
    <s v="Human Resource Department"/>
    <s v="i5"/>
    <n v="57586"/>
  </r>
  <r>
    <n v="135446"/>
    <d v="2014-06-05T09:32:49"/>
    <x v="0"/>
    <x v="1"/>
    <s v="Operations Department"/>
    <s v="b9"/>
    <n v="91138"/>
  </r>
  <r>
    <n v="308325"/>
    <d v="2014-05-29T09:33:10"/>
    <x v="0"/>
    <x v="0"/>
    <s v="Operations Department"/>
    <s v="c9"/>
    <n v="82763"/>
  </r>
  <r>
    <n v="190290"/>
    <d v="2014-06-01T09:56:43"/>
    <x v="0"/>
    <x v="0"/>
    <s v="Operations Department"/>
    <s v="c9"/>
    <n v="51741"/>
  </r>
  <r>
    <n v="481410"/>
    <d v="2014-07-18T13:21:44"/>
    <x v="0"/>
    <x v="3"/>
    <s v="Operations Department"/>
    <s v="c5"/>
    <n v="6134"/>
  </r>
  <r>
    <n v="596691"/>
    <d v="2014-07-10T09:33:18"/>
    <x v="1"/>
    <x v="1"/>
    <s v="Operations Department"/>
    <s v="c5"/>
    <n v="33398"/>
  </r>
  <r>
    <n v="478882"/>
    <d v="2014-07-10T20:01:25"/>
    <x v="0"/>
    <x v="0"/>
    <s v="Operations Department"/>
    <s v="c5"/>
    <n v="96127"/>
  </r>
  <r>
    <n v="742130"/>
    <d v="2014-07-17T09:32:12"/>
    <x v="0"/>
    <x v="0"/>
    <s v="Operations Department"/>
    <s v="c5"/>
    <n v="89516"/>
  </r>
  <r>
    <n v="559622"/>
    <d v="2014-07-17T09:32:43"/>
    <x v="0"/>
    <x v="1"/>
    <s v="Operations Department"/>
    <s v="c5"/>
    <n v="46100"/>
  </r>
  <r>
    <n v="364553"/>
    <d v="2014-05-08T16:53:19"/>
    <x v="1"/>
    <x v="0"/>
    <s v="Operations Department"/>
    <s v="i6"/>
    <n v="93400"/>
  </r>
  <r>
    <n v="53774"/>
    <d v="2014-05-08T16:55:02"/>
    <x v="1"/>
    <x v="0"/>
    <s v="Operations Department"/>
    <s v="i6"/>
    <n v="31788"/>
  </r>
  <r>
    <n v="461699"/>
    <d v="2014-05-08T16:56:36"/>
    <x v="0"/>
    <x v="0"/>
    <s v="Operations Department"/>
    <s v="i6"/>
    <n v="77446"/>
  </r>
  <r>
    <n v="269624"/>
    <d v="2014-07-10T09:32:57"/>
    <x v="0"/>
    <x v="0"/>
    <s v="Operations Department"/>
    <s v="i6"/>
    <n v="54321"/>
  </r>
  <r>
    <n v="246343"/>
    <d v="2014-08-13T11:04:50"/>
    <x v="0"/>
    <x v="0"/>
    <s v="Operations Department"/>
    <s v="i6"/>
    <n v="87688"/>
  </r>
  <r>
    <n v="210917"/>
    <d v="2014-08-13T11:06:19"/>
    <x v="0"/>
    <x v="0"/>
    <s v="Operations Department"/>
    <s v="i6"/>
    <n v="44157"/>
  </r>
  <r>
    <n v="936124"/>
    <d v="2014-08-13T11:06:51"/>
    <x v="0"/>
    <x v="0"/>
    <s v="Operations Department"/>
    <s v="i6"/>
    <n v="7704"/>
  </r>
  <r>
    <n v="765693"/>
    <d v="2014-08-13T11:08:17"/>
    <x v="1"/>
    <x v="1"/>
    <s v="Operations Department"/>
    <s v="i6"/>
    <n v="55382"/>
  </r>
  <r>
    <n v="814691"/>
    <d v="2014-05-15T09:34:54"/>
    <x v="0"/>
    <x v="1"/>
    <s v="Service Department"/>
    <s v="c9"/>
    <n v="29460"/>
  </r>
  <r>
    <n v="103368"/>
    <d v="2014-05-21T07:59:07"/>
    <x v="0"/>
    <x v="1"/>
    <s v="Service Department"/>
    <s v="c9"/>
    <n v="56073"/>
  </r>
  <r>
    <n v="481635"/>
    <d v="2014-06-17T11:22:51"/>
    <x v="0"/>
    <x v="3"/>
    <s v="Service Department"/>
    <s v="c9"/>
    <n v="23082"/>
  </r>
  <r>
    <n v="742146"/>
    <d v="2014-06-18T07:35:32"/>
    <x v="0"/>
    <x v="1"/>
    <s v="Service Department"/>
    <s v="c9"/>
    <n v="65747"/>
  </r>
  <r>
    <n v="795283"/>
    <d v="2014-06-19T15:26:31"/>
    <x v="0"/>
    <x v="3"/>
    <s v="Service Department"/>
    <s v="c9"/>
    <n v="87332"/>
  </r>
  <r>
    <n v="44114"/>
    <d v="2014-06-03T15:12:09"/>
    <x v="0"/>
    <x v="1"/>
    <s v="Operations Department"/>
    <s v="c9"/>
    <n v="23746"/>
  </r>
  <r>
    <n v="570607"/>
    <d v="2014-07-24T16:53:37"/>
    <x v="0"/>
    <x v="0"/>
    <s v="Purchase Department"/>
    <s v="i7"/>
    <n v="47389"/>
  </r>
  <r>
    <n v="27714"/>
    <d v="2014-08-02T16:16:22"/>
    <x v="1"/>
    <x v="1"/>
    <s v="Purchase Department"/>
    <s v="i7"/>
    <n v="4810"/>
  </r>
  <r>
    <n v="384336"/>
    <d v="2014-08-12T12:03:37"/>
    <x v="0"/>
    <x v="0"/>
    <s v="Purchase Department"/>
    <s v="i7"/>
    <n v="60096"/>
  </r>
  <r>
    <n v="791624"/>
    <d v="2014-05-27T16:56:38"/>
    <x v="0"/>
    <x v="1"/>
    <s v="Production Department"/>
    <s v="i7"/>
    <n v="43830"/>
  </r>
  <r>
    <n v="401119"/>
    <d v="2014-05-21T02:45:23"/>
    <x v="0"/>
    <x v="0"/>
    <s v="Service Department"/>
    <s v="i5"/>
    <n v="38315"/>
  </r>
  <r>
    <n v="153994"/>
    <d v="2014-06-23T09:35:47"/>
    <x v="0"/>
    <x v="1"/>
    <s v="Operations Department"/>
    <s v="c8"/>
    <n v="39097"/>
  </r>
  <r>
    <n v="751324"/>
    <d v="2014-06-23T17:54:05"/>
    <x v="0"/>
    <x v="0"/>
    <s v="Operations Department"/>
    <s v="i5"/>
    <n v="47884"/>
  </r>
  <r>
    <n v="35872"/>
    <d v="2014-06-23T17:53:24"/>
    <x v="0"/>
    <x v="3"/>
    <s v="Operations Department"/>
    <s v="i5"/>
    <n v="2963"/>
  </r>
  <r>
    <n v="472361"/>
    <d v="2014-06-25T17:41:22"/>
    <x v="1"/>
    <x v="0"/>
    <s v="Service Department"/>
    <s v="c9"/>
    <n v="2915"/>
  </r>
  <r>
    <n v="287111"/>
    <d v="2014-06-25T17:41:50"/>
    <x v="1"/>
    <x v="1"/>
    <s v="Service Department"/>
    <s v="c9"/>
    <n v="50460"/>
  </r>
  <r>
    <n v="505647"/>
    <d v="2014-06-04T09:32:42"/>
    <x v="0"/>
    <x v="0"/>
    <s v="Human Resource Department"/>
    <s v="i7"/>
    <n v="95088"/>
  </r>
  <r>
    <n v="220398"/>
    <d v="2014-08-29T06:39:34"/>
    <x v="1"/>
    <x v="0"/>
    <s v="Marketing Department"/>
    <s v="c9"/>
    <n v="54885"/>
  </r>
  <r>
    <n v="154247"/>
    <d v="2014-05-06T12:10:21"/>
    <x v="1"/>
    <x v="0"/>
    <s v="Purchase Department"/>
    <s v="c9"/>
    <n v="7538"/>
  </r>
  <r>
    <n v="111894"/>
    <d v="2014-08-20T09:34:53"/>
    <x v="1"/>
    <x v="0"/>
    <s v="Operations Department"/>
    <s v="i6"/>
    <n v="55566"/>
  </r>
  <r>
    <n v="65281"/>
    <d v="2014-08-20T15:17:38"/>
    <x v="0"/>
    <x v="0"/>
    <s v="Operations Department"/>
    <s v="i6"/>
    <n v="16517"/>
  </r>
  <r>
    <n v="713696"/>
    <d v="2014-08-26T06:18:07"/>
    <x v="1"/>
    <x v="0"/>
    <s v="Operations Department"/>
    <s v="i6"/>
    <n v="99178"/>
  </r>
  <r>
    <n v="916272"/>
    <d v="2014-08-27T10:32:51"/>
    <x v="1"/>
    <x v="0"/>
    <s v="Operations Department"/>
    <s v="i6"/>
    <n v="39210"/>
  </r>
  <r>
    <n v="386218"/>
    <d v="2014-08-27T10:36:14"/>
    <x v="1"/>
    <x v="0"/>
    <s v="Operations Department"/>
    <s v="i6"/>
    <n v="30342"/>
  </r>
  <r>
    <n v="501640"/>
    <d v="2014-06-19T09:31:36"/>
    <x v="1"/>
    <x v="0"/>
    <s v="Service Department"/>
    <s v="c-10"/>
    <n v="31680"/>
  </r>
  <r>
    <n v="529887"/>
    <d v="2014-07-10T11:18:40"/>
    <x v="0"/>
    <x v="1"/>
    <s v="Service Department"/>
    <s v="c9"/>
    <n v="39772"/>
  </r>
  <r>
    <n v="626291"/>
    <d v="2014-07-10T11:19:10"/>
    <x v="0"/>
    <x v="0"/>
    <s v="Service Department"/>
    <s v="c9"/>
    <n v="60274"/>
  </r>
  <r>
    <n v="63334"/>
    <d v="2014-07-17T09:32:33"/>
    <x v="1"/>
    <x v="3"/>
    <s v="Service Department"/>
    <s v="c-10"/>
    <n v="33242"/>
  </r>
  <r>
    <n v="829033"/>
    <d v="2014-08-27T18:08:44"/>
    <x v="1"/>
    <x v="0"/>
    <s v="Operations Department"/>
    <s v="b9"/>
    <n v="25351"/>
  </r>
  <r>
    <n v="813452"/>
    <d v="2014-08-27T18:09:52"/>
    <x v="1"/>
    <x v="1"/>
    <s v="Operations Department"/>
    <s v="b9"/>
    <n v="70265"/>
  </r>
  <r>
    <n v="227046"/>
    <d v="2014-08-27T18:08:35"/>
    <x v="0"/>
    <x v="2"/>
    <s v="Operations Department"/>
    <s v="b9"/>
    <n v="76730"/>
  </r>
  <r>
    <n v="861698"/>
    <d v="2014-05-20T13:32:50"/>
    <x v="1"/>
    <x v="1"/>
    <s v="Finance Department"/>
    <s v="i7"/>
    <n v="71666"/>
  </r>
  <r>
    <n v="101549"/>
    <d v="2014-05-20T13:33:21"/>
    <x v="0"/>
    <x v="1"/>
    <s v="Finance Department"/>
    <s v="i7"/>
    <n v="82771"/>
  </r>
  <r>
    <n v="55706"/>
    <d v="2014-05-20T13:35:46"/>
    <x v="0"/>
    <x v="1"/>
    <s v="Finance Department"/>
    <s v="i7"/>
    <n v="86937"/>
  </r>
  <r>
    <n v="868847"/>
    <d v="2014-06-21T13:34:46"/>
    <x v="0"/>
    <x v="1"/>
    <s v="Finance Department"/>
    <s v="i7"/>
    <n v="93219"/>
  </r>
  <r>
    <n v="947270"/>
    <d v="2014-06-21T13:36:04"/>
    <x v="0"/>
    <x v="1"/>
    <s v="Finance Department"/>
    <s v="i7"/>
    <n v="32160"/>
  </r>
  <r>
    <n v="899762"/>
    <d v="2014-06-23T11:42:03"/>
    <x v="0"/>
    <x v="1"/>
    <s v="Finance Department"/>
    <s v="i7"/>
    <n v="39146"/>
  </r>
  <r>
    <n v="635482"/>
    <d v="2014-07-14T09:31:56"/>
    <x v="0"/>
    <x v="1"/>
    <s v="Operations Department"/>
    <s v="c-10"/>
    <n v="67051"/>
  </r>
  <r>
    <n v="240772"/>
    <d v="2014-05-04T08:10:28"/>
    <x v="0"/>
    <x v="1"/>
    <s v="Service Department"/>
    <s v="c5"/>
    <n v="18281"/>
  </r>
  <r>
    <n v="603992"/>
    <d v="2014-07-09T17:31:30"/>
    <x v="0"/>
    <x v="0"/>
    <s v="Service Department"/>
    <s v="i5"/>
    <n v="71166"/>
  </r>
  <r>
    <n v="247772"/>
    <d v="2014-07-09T17:31:33"/>
    <x v="1"/>
    <x v="3"/>
    <s v="Service Department"/>
    <s v="i5"/>
    <n v="41676"/>
  </r>
  <r>
    <n v="939347"/>
    <d v="2014-08-27T16:32:08"/>
    <x v="1"/>
    <x v="1"/>
    <s v="Human Resource Department"/>
    <s v="c8"/>
    <n v="25293"/>
  </r>
  <r>
    <n v="454543"/>
    <d v="2014-08-27T16:33:03"/>
    <x v="0"/>
    <x v="0"/>
    <s v="Human Resource Department"/>
    <s v="c8"/>
    <n v="33908"/>
  </r>
  <r>
    <n v="521484"/>
    <d v="2014-08-04T16:45:13"/>
    <x v="0"/>
    <x v="1"/>
    <s v="Service Department"/>
    <s v="c9"/>
    <n v="77487"/>
  </r>
  <r>
    <n v="258366"/>
    <d v="2014-08-11T09:32:40"/>
    <x v="0"/>
    <x v="0"/>
    <s v="Service Department"/>
    <s v="c9"/>
    <n v="44494"/>
  </r>
  <r>
    <n v="99043"/>
    <d v="2014-06-13T03:33:09"/>
    <x v="0"/>
    <x v="0"/>
    <s v="Operations Department"/>
    <s v="c9"/>
    <n v="75040"/>
  </r>
  <r>
    <n v="423920"/>
    <d v="2014-06-21T09:41:07"/>
    <x v="0"/>
    <x v="0"/>
    <s v="Operations Department"/>
    <s v="c9"/>
    <n v="76305"/>
  </r>
  <r>
    <n v="382458"/>
    <d v="2014-06-30T10:34:17"/>
    <x v="0"/>
    <x v="0"/>
    <s v="Operations Department"/>
    <s v="c9"/>
    <n v="6041"/>
  </r>
  <r>
    <n v="309858"/>
    <d v="2014-05-06T09:32:26"/>
    <x v="0"/>
    <x v="3"/>
    <s v="Service Department"/>
    <s v="c5"/>
    <n v="93522"/>
  </r>
  <r>
    <n v="615118"/>
    <d v="2014-08-19T09:33:33"/>
    <x v="1"/>
    <x v="1"/>
    <s v="Production Department"/>
    <s v="c9"/>
    <n v="62718"/>
  </r>
  <r>
    <n v="803039"/>
    <d v="2014-08-25T10:16:26"/>
    <x v="1"/>
    <x v="1"/>
    <s v="Production Department"/>
    <s v="c9"/>
    <n v="79470"/>
  </r>
  <r>
    <n v="58219"/>
    <d v="2014-08-25T10:18:53"/>
    <x v="0"/>
    <x v="0"/>
    <s v="Production Department"/>
    <s v="c9"/>
    <n v="81522"/>
  </r>
  <r>
    <n v="638672"/>
    <d v="2014-08-27T08:22:11"/>
    <x v="0"/>
    <x v="0"/>
    <s v="Production Department"/>
    <s v="c9"/>
    <n v="59695"/>
  </r>
  <r>
    <n v="925194"/>
    <d v="2014-05-03T16:03:10"/>
    <x v="0"/>
    <x v="0"/>
    <s v="Sales Department"/>
    <s v="c8"/>
    <n v="27426"/>
  </r>
  <r>
    <n v="539039"/>
    <d v="2014-05-03T16:03:09"/>
    <x v="0"/>
    <x v="3"/>
    <s v="Sales Department"/>
    <s v="c8"/>
    <n v="80117"/>
  </r>
  <r>
    <n v="273549"/>
    <d v="2014-07-09T09:31:48"/>
    <x v="0"/>
    <x v="0"/>
    <s v="Sales Department"/>
    <s v="c8"/>
    <n v="67605"/>
  </r>
  <r>
    <n v="396461"/>
    <d v="2014-07-09T09:32:54"/>
    <x v="0"/>
    <x v="0"/>
    <s v="Sales Department"/>
    <s v="c8"/>
    <n v="33043"/>
  </r>
  <r>
    <n v="627546"/>
    <d v="2014-07-23T07:04:50"/>
    <x v="0"/>
    <x v="0"/>
    <s v="Sales Department"/>
    <s v="c8"/>
    <n v="7409"/>
  </r>
  <r>
    <n v="457760"/>
    <d v="2014-08-21T09:32:07"/>
    <x v="0"/>
    <x v="0"/>
    <s v="Service Department"/>
    <s v="i7"/>
    <n v="67411"/>
  </r>
  <r>
    <n v="941474"/>
    <d v="2014-08-21T09:34:41"/>
    <x v="0"/>
    <x v="1"/>
    <s v="Service Department"/>
    <s v="i7"/>
    <n v="44038"/>
  </r>
  <r>
    <n v="298130"/>
    <d v="2014-08-21T09:32:49"/>
    <x v="0"/>
    <x v="1"/>
    <s v="Service Department"/>
    <s v="i7"/>
    <n v="50457"/>
  </r>
  <r>
    <n v="783522"/>
    <d v="2014-08-22T09:31:21"/>
    <x v="0"/>
    <x v="0"/>
    <s v="Service Department"/>
    <s v="c5"/>
    <n v="15457"/>
  </r>
  <r>
    <n v="736044"/>
    <d v="2014-08-25T09:33:55"/>
    <x v="1"/>
    <x v="1"/>
    <s v="Finance Department"/>
    <s v="i5"/>
    <n v="78172"/>
  </r>
  <r>
    <n v="222478"/>
    <d v="2014-05-27T19:45:38"/>
    <x v="0"/>
    <x v="1"/>
    <s v="Service Department"/>
    <s v="c-10"/>
    <n v="61681"/>
  </r>
  <r>
    <n v="472420"/>
    <d v="2014-07-02T18:10:52"/>
    <x v="1"/>
    <x v="3"/>
    <s v="Service Department"/>
    <s v="c-10"/>
    <n v="33623"/>
  </r>
  <r>
    <n v="561457"/>
    <d v="2014-07-10T08:45:54"/>
    <x v="0"/>
    <x v="0"/>
    <s v="Service Department"/>
    <s v="c-10"/>
    <n v="80432"/>
  </r>
  <r>
    <n v="801801"/>
    <d v="2014-07-10T08:46:33"/>
    <x v="1"/>
    <x v="0"/>
    <s v="Service Department"/>
    <s v="c-10"/>
    <n v="77932"/>
  </r>
  <r>
    <n v="52782"/>
    <d v="2014-05-26T09:32:50"/>
    <x v="0"/>
    <x v="0"/>
    <s v="Service Department"/>
    <s v="i5"/>
    <n v="27101"/>
  </r>
  <r>
    <n v="474350"/>
    <d v="2014-05-28T19:32:46"/>
    <x v="1"/>
    <x v="0"/>
    <s v="Service Department"/>
    <s v="i5"/>
    <n v="98474"/>
  </r>
  <r>
    <n v="489065"/>
    <d v="2014-05-28T19:33:41"/>
    <x v="0"/>
    <x v="1"/>
    <s v="Service Department"/>
    <s v="i5"/>
    <n v="30200"/>
  </r>
  <r>
    <n v="338318"/>
    <d v="2014-05-29T09:59:30"/>
    <x v="1"/>
    <x v="0"/>
    <s v="Service Department"/>
    <s v="i5"/>
    <n v="64771"/>
  </r>
  <r>
    <n v="245113"/>
    <d v="2014-06-05T08:11:23"/>
    <x v="1"/>
    <x v="1"/>
    <s v="Service Department"/>
    <s v="i5"/>
    <n v="45078"/>
  </r>
  <r>
    <n v="415979"/>
    <d v="2014-06-05T08:08:42"/>
    <x v="1"/>
    <x v="3"/>
    <s v="Service Department"/>
    <s v="i5"/>
    <n v="97179"/>
  </r>
  <r>
    <n v="210790"/>
    <d v="2014-06-18T09:43:47"/>
    <x v="1"/>
    <x v="1"/>
    <s v="Service Department"/>
    <s v="i5"/>
    <n v="74880"/>
  </r>
  <r>
    <n v="687478"/>
    <d v="2014-06-03T09:12:30"/>
    <x v="0"/>
    <x v="3"/>
    <s v="Service Department"/>
    <s v="i5"/>
    <n v="68539"/>
  </r>
  <r>
    <n v="521928"/>
    <d v="2014-06-10T17:23:03"/>
    <x v="0"/>
    <x v="1"/>
    <s v="Service Department"/>
    <s v="i5"/>
    <n v="22740"/>
  </r>
  <r>
    <n v="949990"/>
    <d v="2014-06-14T18:36:55"/>
    <x v="1"/>
    <x v="0"/>
    <s v="Service Department"/>
    <s v="i5"/>
    <n v="31549"/>
  </r>
  <r>
    <n v="234624"/>
    <d v="2014-06-14T18:37:57"/>
    <x v="0"/>
    <x v="0"/>
    <s v="Service Department"/>
    <s v="i5"/>
    <n v="27736"/>
  </r>
  <r>
    <n v="347863"/>
    <d v="2014-06-23T11:45:40"/>
    <x v="1"/>
    <x v="0"/>
    <s v="Service Department"/>
    <s v="i5"/>
    <n v="42307"/>
  </r>
  <r>
    <n v="680409"/>
    <d v="2014-08-29T11:10:48"/>
    <x v="0"/>
    <x v="0"/>
    <s v="Service Department"/>
    <s v="i5"/>
    <n v="64553"/>
  </r>
  <r>
    <n v="914589"/>
    <d v="2014-08-30T18:27:53"/>
    <x v="1"/>
    <x v="0"/>
    <s v="Service Department"/>
    <s v="i5"/>
    <n v="60435"/>
  </r>
  <r>
    <n v="360707"/>
    <d v="2014-07-08T09:36:46"/>
    <x v="0"/>
    <x v="1"/>
    <s v="Operations Department"/>
    <s v="i6"/>
    <n v="17587"/>
  </r>
  <r>
    <n v="703126"/>
    <d v="2014-07-08T09:38:08"/>
    <x v="0"/>
    <x v="1"/>
    <s v="Operations Department"/>
    <s v="i6"/>
    <n v="19029"/>
  </r>
  <r>
    <n v="744831"/>
    <d v="2014-05-09T13:23:11"/>
    <x v="0"/>
    <x v="0"/>
    <s v="Service Department"/>
    <s v="c5"/>
    <n v="33095"/>
  </r>
  <r>
    <n v="978593"/>
    <d v="2014-05-06T09:31:12"/>
    <x v="1"/>
    <x v="0"/>
    <s v="Service Department"/>
    <s v="c5"/>
    <n v="17702"/>
  </r>
  <r>
    <n v="905274"/>
    <d v="2014-06-06T17:45:05"/>
    <x v="0"/>
    <x v="1"/>
    <s v="Operations Department"/>
    <s v="c-10"/>
    <n v="42100"/>
  </r>
  <r>
    <n v="704738"/>
    <d v="2014-06-06T17:46:17"/>
    <x v="1"/>
    <x v="1"/>
    <s v="Operations Department"/>
    <s v="c-10"/>
    <n v="76713"/>
  </r>
  <r>
    <n v="220546"/>
    <d v="2014-06-06T17:48:50"/>
    <x v="0"/>
    <x v="1"/>
    <s v="Operations Department"/>
    <s v="c-10"/>
    <n v="18465"/>
  </r>
  <r>
    <n v="620270"/>
    <d v="2014-06-19T19:49:51"/>
    <x v="1"/>
    <x v="1"/>
    <s v="Operations Department"/>
    <s v="c-10"/>
    <n v="81695"/>
  </r>
  <r>
    <n v="116204"/>
    <d v="2014-06-19T19:53:09"/>
    <x v="0"/>
    <x v="1"/>
    <s v="Operations Department"/>
    <s v="c-10"/>
    <n v="27278"/>
  </r>
  <r>
    <n v="955461"/>
    <d v="2014-07-02T09:32:18"/>
    <x v="0"/>
    <x v="0"/>
    <s v="Operations Department"/>
    <s v="c-10"/>
    <n v="99037"/>
  </r>
  <r>
    <n v="147269"/>
    <d v="2014-07-14T17:45:04"/>
    <x v="1"/>
    <x v="0"/>
    <s v="Operations Department"/>
    <s v="c-10"/>
    <n v="10225"/>
  </r>
  <r>
    <n v="284535"/>
    <d v="2014-05-01T09:33:56"/>
    <x v="0"/>
    <x v="0"/>
    <s v="Marketing Department"/>
    <s v="c9"/>
    <n v="4686"/>
  </r>
  <r>
    <n v="457090"/>
    <d v="2014-06-26T09:36:14"/>
    <x v="1"/>
    <x v="0"/>
    <s v="Marketing Department"/>
    <s v="c9"/>
    <n v="43328"/>
  </r>
  <r>
    <n v="857711"/>
    <d v="2014-07-10T17:21:29"/>
    <x v="1"/>
    <x v="1"/>
    <s v="Marketing Department"/>
    <s v="c9"/>
    <n v="72598"/>
  </r>
  <r>
    <n v="601135"/>
    <d v="2014-07-04T11:05:21"/>
    <x v="1"/>
    <x v="0"/>
    <s v="Service Department"/>
    <s v="i7"/>
    <n v="41355"/>
  </r>
  <r>
    <n v="687407"/>
    <d v="2014-07-04T11:12:57"/>
    <x v="1"/>
    <x v="1"/>
    <s v="Service Department"/>
    <s v="i7"/>
    <n v="11686"/>
  </r>
  <r>
    <n v="741101"/>
    <d v="2014-07-17T12:04:13"/>
    <x v="1"/>
    <x v="1"/>
    <s v="Service Department"/>
    <s v="i7"/>
    <n v="99614"/>
  </r>
  <r>
    <n v="977471"/>
    <d v="2014-07-17T12:05:52"/>
    <x v="0"/>
    <x v="0"/>
    <s v="Service Department"/>
    <s v="i7"/>
    <n v="52280"/>
  </r>
  <r>
    <n v="342154"/>
    <d v="2014-06-26T09:01:10"/>
    <x v="0"/>
    <x v="1"/>
    <s v="Operations Department"/>
    <s v="c9"/>
    <n v="96032"/>
  </r>
  <r>
    <n v="180086"/>
    <d v="2014-06-26T09:04:56"/>
    <x v="0"/>
    <x v="1"/>
    <s v="Operations Department"/>
    <s v="c9"/>
    <n v="55177"/>
  </r>
  <r>
    <n v="258186"/>
    <d v="2014-07-11T10:00:36"/>
    <x v="0"/>
    <x v="1"/>
    <s v="Operations Department"/>
    <s v="c9"/>
    <n v="38034"/>
  </r>
  <r>
    <n v="53510"/>
    <d v="2014-05-23T09:31:15"/>
    <x v="0"/>
    <x v="0"/>
    <s v="Operations Department"/>
    <s v="c5"/>
    <n v="54503"/>
  </r>
  <r>
    <n v="465591"/>
    <d v="2014-05-23T09:36:58"/>
    <x v="1"/>
    <x v="1"/>
    <s v="Operations Department"/>
    <s v="c5"/>
    <n v="25923"/>
  </r>
  <r>
    <n v="177049"/>
    <d v="2014-05-23T09:37:33"/>
    <x v="1"/>
    <x v="0"/>
    <s v="Operations Department"/>
    <s v="c5"/>
    <n v="93530"/>
  </r>
  <r>
    <n v="329624"/>
    <d v="2014-06-05T18:05:59"/>
    <x v="1"/>
    <x v="0"/>
    <s v="Operations Department"/>
    <s v="c5"/>
    <n v="43798"/>
  </r>
  <r>
    <n v="50158"/>
    <d v="2014-06-05T18:13:19"/>
    <x v="0"/>
    <x v="1"/>
    <s v="Operations Department"/>
    <s v="c5"/>
    <n v="26422"/>
  </r>
  <r>
    <n v="189866"/>
    <d v="2014-06-09T14:43:24"/>
    <x v="0"/>
    <x v="0"/>
    <s v="Operations Department"/>
    <s v="c5"/>
    <n v="3330"/>
  </r>
  <r>
    <n v="474992"/>
    <d v="2014-06-09T14:45:38"/>
    <x v="1"/>
    <x v="0"/>
    <s v="Operations Department"/>
    <s v="c5"/>
    <n v="93455"/>
  </r>
  <r>
    <n v="18701"/>
    <d v="2014-06-20T18:35:23"/>
    <x v="0"/>
    <x v="0"/>
    <s v="Operations Department"/>
    <s v="c5"/>
    <n v="79234"/>
  </r>
  <r>
    <n v="18596"/>
    <d v="2014-06-26T00:39:52"/>
    <x v="1"/>
    <x v="1"/>
    <s v="Operations Department"/>
    <s v="c5"/>
    <n v="91894"/>
  </r>
  <r>
    <n v="856085"/>
    <d v="2014-06-26T00:41:16"/>
    <x v="1"/>
    <x v="1"/>
    <s v="Operations Department"/>
    <s v="c5"/>
    <n v="42555"/>
  </r>
  <r>
    <n v="527591"/>
    <d v="2014-06-26T00:41:45"/>
    <x v="0"/>
    <x v="0"/>
    <s v="Operations Department"/>
    <s v="c5"/>
    <n v="69559"/>
  </r>
  <r>
    <n v="787319"/>
    <d v="2014-06-13T09:34:09"/>
    <x v="1"/>
    <x v="0"/>
    <s v="Marketing Department"/>
    <s v="i1"/>
    <n v="44645"/>
  </r>
  <r>
    <n v="980503"/>
    <d v="2014-06-14T09:30:13"/>
    <x v="0"/>
    <x v="1"/>
    <s v="Marketing Department"/>
    <s v="i1"/>
    <n v="23843"/>
  </r>
  <r>
    <n v="902869"/>
    <d v="2014-06-14T09:30:50"/>
    <x v="0"/>
    <x v="0"/>
    <s v="Marketing Department"/>
    <s v="i1"/>
    <n v="87397"/>
  </r>
  <r>
    <n v="825924"/>
    <d v="2014-06-14T09:31:12"/>
    <x v="0"/>
    <x v="0"/>
    <s v="Marketing Department"/>
    <s v="i1"/>
    <n v="14658"/>
  </r>
  <r>
    <n v="934522"/>
    <d v="2014-05-02T14:12:18"/>
    <x v="0"/>
    <x v="1"/>
    <s v="General Management"/>
    <s v="c9"/>
    <n v="91445"/>
  </r>
  <r>
    <n v="275419"/>
    <d v="2014-05-05T19:41:48"/>
    <x v="0"/>
    <x v="0"/>
    <s v="General Management"/>
    <s v="i6"/>
    <n v="79689"/>
  </r>
  <r>
    <n v="513007"/>
    <d v="2014-05-22T18:31:13"/>
    <x v="1"/>
    <x v="0"/>
    <s v="Operations Department"/>
    <s v="c9"/>
    <n v="43540"/>
  </r>
  <r>
    <n v="489080"/>
    <d v="2014-07-07T09:31:57"/>
    <x v="0"/>
    <x v="0"/>
    <s v="Operations Department"/>
    <s v="c9"/>
    <n v="17378"/>
  </r>
  <r>
    <n v="165499"/>
    <d v="2014-07-07T09:33:34"/>
    <x v="0"/>
    <x v="0"/>
    <s v="Operations Department"/>
    <s v="c9"/>
    <n v="24452"/>
  </r>
  <r>
    <n v="861441"/>
    <d v="2014-07-17T13:13:18"/>
    <x v="0"/>
    <x v="1"/>
    <s v="Operations Department"/>
    <s v="c9"/>
    <n v="57146"/>
  </r>
  <r>
    <n v="228054"/>
    <d v="2014-07-17T13:13:48"/>
    <x v="0"/>
    <x v="0"/>
    <s v="Operations Department"/>
    <s v="c9"/>
    <n v="10646"/>
  </r>
  <r>
    <n v="546950"/>
    <d v="2014-07-16T09:48:58"/>
    <x v="1"/>
    <x v="0"/>
    <s v="Operations Department"/>
    <s v="c9"/>
    <n v="44564"/>
  </r>
  <r>
    <n v="708992"/>
    <d v="2014-07-16T09:52:46"/>
    <x v="0"/>
    <x v="1"/>
    <s v="Operations Department"/>
    <s v="c9"/>
    <n v="46129"/>
  </r>
  <r>
    <n v="383976"/>
    <d v="2014-07-16T09:54:50"/>
    <x v="0"/>
    <x v="1"/>
    <s v="Operations Department"/>
    <s v="c9"/>
    <n v="84992"/>
  </r>
  <r>
    <n v="827122"/>
    <d v="2014-08-19T09:33:27"/>
    <x v="1"/>
    <x v="1"/>
    <s v="Purchase Department"/>
    <s v="c9"/>
    <n v="65433"/>
  </r>
  <r>
    <n v="831694"/>
    <d v="2014-05-25T10:40:33"/>
    <x v="1"/>
    <x v="0"/>
    <s v="Service Department"/>
    <s v="c9"/>
    <n v="7139"/>
  </r>
  <r>
    <n v="723857"/>
    <d v="2014-05-25T10:45:51"/>
    <x v="0"/>
    <x v="0"/>
    <s v="Service Department"/>
    <s v="c9"/>
    <n v="37285"/>
  </r>
  <r>
    <n v="270932"/>
    <d v="2014-07-02T09:32:23"/>
    <x v="1"/>
    <x v="0"/>
    <s v="Service Department"/>
    <s v="c9"/>
    <n v="57559"/>
  </r>
  <r>
    <n v="937869"/>
    <d v="2014-07-11T19:01:29"/>
    <x v="0"/>
    <x v="1"/>
    <s v="Service Department"/>
    <s v="c9"/>
    <n v="76032"/>
  </r>
  <r>
    <n v="983895"/>
    <d v="2014-07-23T16:54:38"/>
    <x v="1"/>
    <x v="0"/>
    <s v="Service Department"/>
    <s v="c9"/>
    <n v="85954"/>
  </r>
  <r>
    <n v="350425"/>
    <d v="2014-07-23T16:56:16"/>
    <x v="0"/>
    <x v="0"/>
    <s v="Service Department"/>
    <s v="c9"/>
    <n v="95587"/>
  </r>
  <r>
    <n v="978384"/>
    <d v="2014-07-23T16:57:54"/>
    <x v="0"/>
    <x v="1"/>
    <s v="Service Department"/>
    <s v="c9"/>
    <n v="33484"/>
  </r>
  <r>
    <n v="686364"/>
    <d v="2014-07-03T09:31:54"/>
    <x v="0"/>
    <x v="1"/>
    <s v="Operations Department"/>
    <s v="i7"/>
    <n v="26851"/>
  </r>
  <r>
    <n v="316515"/>
    <d v="2014-07-03T09:33:04"/>
    <x v="0"/>
    <x v="0"/>
    <s v="Operations Department"/>
    <s v="i7"/>
    <n v="11556"/>
  </r>
  <r>
    <n v="976906"/>
    <d v="2014-05-26T17:54:14"/>
    <x v="0"/>
    <x v="1"/>
    <s v="Service Department"/>
    <s v="c-10"/>
    <n v="49667"/>
  </r>
  <r>
    <n v="43558"/>
    <d v="2014-05-26T17:54:09"/>
    <x v="0"/>
    <x v="1"/>
    <s v="Service Department"/>
    <s v="c-10"/>
    <n v="24867"/>
  </r>
  <r>
    <n v="614695"/>
    <d v="2014-05-16T09:32:20"/>
    <x v="0"/>
    <x v="0"/>
    <s v="Operations Department"/>
    <s v="c9"/>
    <n v="97614"/>
  </r>
  <r>
    <n v="483616"/>
    <d v="2014-05-16T09:33:31"/>
    <x v="0"/>
    <x v="0"/>
    <s v="Operations Department"/>
    <s v="c9"/>
    <n v="38880"/>
  </r>
  <r>
    <n v="985439"/>
    <d v="2014-05-18T22:26:33"/>
    <x v="0"/>
    <x v="1"/>
    <s v="Operations Department"/>
    <s v="i5"/>
    <n v="79611"/>
  </r>
  <r>
    <n v="983431"/>
    <d v="2014-06-04T09:13:38"/>
    <x v="0"/>
    <x v="1"/>
    <s v="Operations Department"/>
    <s v="c9"/>
    <n v="18881"/>
  </r>
  <r>
    <n v="976920"/>
    <d v="2014-07-18T09:31:49"/>
    <x v="1"/>
    <x v="0"/>
    <s v="Operations Department"/>
    <s v="c9"/>
    <n v="9638"/>
  </r>
  <r>
    <n v="951218"/>
    <d v="2014-07-18T09:32:24"/>
    <x v="0"/>
    <x v="1"/>
    <s v="Operations Department"/>
    <s v="c9"/>
    <n v="55809"/>
  </r>
  <r>
    <n v="827606"/>
    <d v="2014-07-18T09:38:09"/>
    <x v="1"/>
    <x v="0"/>
    <s v="Operations Department"/>
    <s v="c9"/>
    <n v="88236"/>
  </r>
  <r>
    <n v="280138"/>
    <d v="2014-07-18T19:30:21"/>
    <x v="0"/>
    <x v="1"/>
    <s v="Operations Department"/>
    <s v="i5"/>
    <n v="72664"/>
  </r>
  <r>
    <n v="411283"/>
    <d v="2014-07-18T19:31:23"/>
    <x v="1"/>
    <x v="1"/>
    <s v="Operations Department"/>
    <s v="i5"/>
    <n v="92805"/>
  </r>
  <r>
    <n v="243776"/>
    <d v="2014-07-18T19:33:18"/>
    <x v="0"/>
    <x v="0"/>
    <s v="Operations Department"/>
    <s v="i5"/>
    <n v="87521"/>
  </r>
  <r>
    <n v="340001"/>
    <d v="2014-07-21T15:07:51"/>
    <x v="0"/>
    <x v="0"/>
    <s v="Operations Department"/>
    <s v="i5"/>
    <n v="19917"/>
  </r>
  <r>
    <n v="688430"/>
    <d v="2014-07-21T15:09:38"/>
    <x v="0"/>
    <x v="1"/>
    <s v="Operations Department"/>
    <s v="i5"/>
    <n v="3931"/>
  </r>
  <r>
    <n v="267149"/>
    <d v="2014-07-21T15:10:23"/>
    <x v="1"/>
    <x v="0"/>
    <s v="Operations Department"/>
    <s v="i5"/>
    <n v="69565"/>
  </r>
  <r>
    <n v="217615"/>
    <d v="2014-07-21T15:08:37"/>
    <x v="0"/>
    <x v="1"/>
    <s v="Operations Department"/>
    <s v="i5"/>
    <n v="3290"/>
  </r>
  <r>
    <n v="372578"/>
    <d v="2014-07-21T15:09:04"/>
    <x v="0"/>
    <x v="1"/>
    <s v="Operations Department"/>
    <s v="i5"/>
    <n v="16385"/>
  </r>
  <r>
    <n v="172212"/>
    <d v="2014-07-21T15:11:32"/>
    <x v="0"/>
    <x v="1"/>
    <s v="Operations Department"/>
    <s v="i5"/>
    <n v="39002"/>
  </r>
  <r>
    <n v="332886"/>
    <d v="2014-07-21T15:12:33"/>
    <x v="0"/>
    <x v="1"/>
    <s v="Operations Department"/>
    <s v="i5"/>
    <n v="95555"/>
  </r>
  <r>
    <n v="279479"/>
    <d v="2014-07-25T09:37:08"/>
    <x v="0"/>
    <x v="0"/>
    <s v="Operations Department"/>
    <s v="c9"/>
    <n v="34260"/>
  </r>
  <r>
    <n v="782316"/>
    <d v="2014-07-28T08:25:26"/>
    <x v="0"/>
    <x v="0"/>
    <s v="Operations Department"/>
    <s v="c9"/>
    <n v="43040"/>
  </r>
  <r>
    <n v="995570"/>
    <d v="2014-07-28T08:26:42"/>
    <x v="1"/>
    <x v="1"/>
    <s v="Operations Department"/>
    <s v="c9"/>
    <n v="61174"/>
  </r>
  <r>
    <n v="471223"/>
    <d v="2014-08-15T09:34:02"/>
    <x v="0"/>
    <x v="1"/>
    <s v="Operations Department"/>
    <s v="c9"/>
    <n v="70497"/>
  </r>
  <r>
    <n v="406675"/>
    <d v="2014-08-15T09:35:13"/>
    <x v="1"/>
    <x v="1"/>
    <s v="Operations Department"/>
    <s v="c9"/>
    <n v="32483"/>
  </r>
  <r>
    <n v="485078"/>
    <d v="2014-08-15T09:35:39"/>
    <x v="0"/>
    <x v="0"/>
    <s v="Operations Department"/>
    <s v="c9"/>
    <n v="40687"/>
  </r>
  <r>
    <n v="337257"/>
    <d v="2014-08-15T09:37:16"/>
    <x v="1"/>
    <x v="1"/>
    <s v="Operations Department"/>
    <s v="c9"/>
    <n v="44400"/>
  </r>
  <r>
    <n v="596647"/>
    <d v="2014-05-27T11:38:47"/>
    <x v="1"/>
    <x v="0"/>
    <s v="Marketing Department"/>
    <s v="i7"/>
    <n v="2970"/>
  </r>
  <r>
    <n v="129235"/>
    <d v="2014-05-27T11:39:08"/>
    <x v="1"/>
    <x v="0"/>
    <s v="Marketing Department"/>
    <s v="i7"/>
    <n v="57847"/>
  </r>
  <r>
    <n v="24880"/>
    <d v="2014-07-04T08:34:01"/>
    <x v="0"/>
    <x v="0"/>
    <s v="Operations Department"/>
    <s v="c5"/>
    <n v="18527"/>
  </r>
  <r>
    <n v="156526"/>
    <d v="2014-07-04T08:35:01"/>
    <x v="1"/>
    <x v="0"/>
    <s v="Operations Department"/>
    <s v="c5"/>
    <n v="81539"/>
  </r>
  <r>
    <n v="35902"/>
    <d v="2014-07-05T11:18:03"/>
    <x v="0"/>
    <x v="0"/>
    <s v="Operations Department"/>
    <s v="c5"/>
    <n v="12508"/>
  </r>
  <r>
    <n v="175665"/>
    <d v="2014-07-05T11:18:34"/>
    <x v="1"/>
    <x v="0"/>
    <s v="Operations Department"/>
    <s v="c5"/>
    <n v="27621"/>
  </r>
  <r>
    <n v="779449"/>
    <d v="2014-07-08T18:42:22"/>
    <x v="1"/>
    <x v="0"/>
    <s v="Operations Department"/>
    <s v="i1"/>
    <n v="59246"/>
  </r>
  <r>
    <n v="136609"/>
    <d v="2014-07-08T18:43:45"/>
    <x v="0"/>
    <x v="0"/>
    <s v="Operations Department"/>
    <s v="i1"/>
    <n v="99169"/>
  </r>
  <r>
    <n v="839749"/>
    <d v="2014-05-21T15:08:14"/>
    <x v="0"/>
    <x v="0"/>
    <s v="Operations Department"/>
    <s v="i6"/>
    <n v="9199"/>
  </r>
  <r>
    <n v="268371"/>
    <d v="2014-06-06T04:28:59"/>
    <x v="1"/>
    <x v="0"/>
    <s v="Operations Department"/>
    <s v="i5"/>
    <n v="65933"/>
  </r>
  <r>
    <n v="51030"/>
    <d v="2014-06-06T04:29:23"/>
    <x v="1"/>
    <x v="0"/>
    <s v="Operations Department"/>
    <s v="i5"/>
    <n v="61098"/>
  </r>
  <r>
    <n v="434830"/>
    <d v="2014-06-06T04:31:11"/>
    <x v="0"/>
    <x v="0"/>
    <s v="Operations Department"/>
    <s v="i5"/>
    <n v="66521"/>
  </r>
  <r>
    <n v="639529"/>
    <d v="2014-06-06T04:31:48"/>
    <x v="0"/>
    <x v="1"/>
    <s v="Operations Department"/>
    <s v="i5"/>
    <n v="95111"/>
  </r>
  <r>
    <n v="592294"/>
    <d v="2014-06-23T12:35:36"/>
    <x v="1"/>
    <x v="0"/>
    <s v="Operations Department"/>
    <s v="i5"/>
    <n v="41460"/>
  </r>
  <r>
    <n v="758774"/>
    <d v="2014-05-12T23:13:06"/>
    <x v="0"/>
    <x v="3"/>
    <s v="Marketing Department"/>
    <s v="c9"/>
    <n v="42869"/>
  </r>
  <r>
    <n v="590682"/>
    <d v="2014-05-14T09:32:35"/>
    <x v="0"/>
    <x v="0"/>
    <s v="Operations Department"/>
    <s v="i7"/>
    <n v="51131"/>
  </r>
  <r>
    <n v="107163"/>
    <d v="2014-07-09T09:31:43"/>
    <x v="0"/>
    <x v="0"/>
    <s v="Operations Department"/>
    <s v="i7"/>
    <n v="67869"/>
  </r>
  <r>
    <n v="740604"/>
    <d v="2014-07-09T09:32:09"/>
    <x v="0"/>
    <x v="0"/>
    <s v="Operations Department"/>
    <s v="i7"/>
    <n v="42459"/>
  </r>
  <r>
    <n v="959387"/>
    <d v="2014-07-09T09:32:44"/>
    <x v="1"/>
    <x v="1"/>
    <s v="Operations Department"/>
    <s v="i7"/>
    <n v="55713"/>
  </r>
  <r>
    <n v="614118"/>
    <d v="2014-07-09T09:33:28"/>
    <x v="1"/>
    <x v="1"/>
    <s v="Operations Department"/>
    <s v="i7"/>
    <n v="6820"/>
  </r>
  <r>
    <n v="973608"/>
    <d v="2014-07-09T09:34:35"/>
    <x v="1"/>
    <x v="1"/>
    <s v="Operations Department"/>
    <s v="i7"/>
    <n v="85898"/>
  </r>
  <r>
    <n v="298297"/>
    <d v="2014-07-09T09:35:56"/>
    <x v="0"/>
    <x v="0"/>
    <s v="Operations Department"/>
    <s v="i7"/>
    <n v="46222"/>
  </r>
  <r>
    <n v="635074"/>
    <d v="2014-05-14T09:31:41"/>
    <x v="1"/>
    <x v="3"/>
    <s v="Operations Department"/>
    <s v="c-10"/>
    <n v="34348"/>
  </r>
  <r>
    <n v="925976"/>
    <d v="2014-05-14T11:13:08"/>
    <x v="0"/>
    <x v="0"/>
    <s v="Operations Department"/>
    <s v="c-10"/>
    <n v="38000"/>
  </r>
  <r>
    <n v="916219"/>
    <d v="2014-08-06T07:44:20"/>
    <x v="0"/>
    <x v="1"/>
    <s v="Finance Department"/>
    <s v="i1"/>
    <n v="31724"/>
  </r>
  <r>
    <n v="195192"/>
    <d v="2014-08-06T07:45:21"/>
    <x v="1"/>
    <x v="1"/>
    <s v="Finance Department"/>
    <s v="i1"/>
    <n v="79867"/>
  </r>
  <r>
    <n v="105487"/>
    <d v="2014-08-08T05:13:49"/>
    <x v="0"/>
    <x v="1"/>
    <s v="Finance Department"/>
    <s v="i1"/>
    <n v="62331"/>
  </r>
  <r>
    <n v="824012"/>
    <d v="2014-06-05T16:15:55"/>
    <x v="1"/>
    <x v="1"/>
    <s v="Operations Department"/>
    <s v="c9"/>
    <n v="44876"/>
  </r>
  <r>
    <n v="373245"/>
    <d v="2014-06-05T16:17:56"/>
    <x v="1"/>
    <x v="0"/>
    <s v="Operations Department"/>
    <s v="c9"/>
    <n v="96397"/>
  </r>
  <r>
    <n v="690152"/>
    <d v="2014-06-05T16:18:24"/>
    <x v="1"/>
    <x v="0"/>
    <s v="Operations Department"/>
    <s v="c9"/>
    <n v="54102"/>
  </r>
  <r>
    <n v="577016"/>
    <d v="2014-06-11T18:18:59"/>
    <x v="0"/>
    <x v="0"/>
    <s v="Operations Department"/>
    <s v="i7"/>
    <n v="60448"/>
  </r>
  <r>
    <n v="786330"/>
    <d v="2014-06-11T18:21:04"/>
    <x v="1"/>
    <x v="0"/>
    <s v="Operations Department"/>
    <s v="i7"/>
    <n v="30853"/>
  </r>
  <r>
    <n v="581142"/>
    <d v="2014-08-27T09:31:26"/>
    <x v="1"/>
    <x v="0"/>
    <s v="Operations Department"/>
    <s v="i7"/>
    <n v="35789"/>
  </r>
  <r>
    <n v="593847"/>
    <d v="2014-08-27T09:32:24"/>
    <x v="0"/>
    <x v="3"/>
    <s v="Operations Department"/>
    <s v="i7"/>
    <n v="46661"/>
  </r>
  <r>
    <n v="679555"/>
    <d v="2014-05-21T09:34:01"/>
    <x v="0"/>
    <x v="0"/>
    <s v="Operations Department"/>
    <s v="c8"/>
    <n v="1646"/>
  </r>
  <r>
    <n v="983167"/>
    <d v="2014-05-21T09:31:50"/>
    <x v="1"/>
    <x v="3"/>
    <s v="Operations Department"/>
    <s v="c8"/>
    <n v="44453"/>
  </r>
  <r>
    <n v="949311"/>
    <d v="2014-06-14T18:53:17"/>
    <x v="1"/>
    <x v="1"/>
    <s v="Finance Department"/>
    <s v="i7"/>
    <n v="81189"/>
  </r>
  <r>
    <n v="307175"/>
    <d v="2014-06-14T18:57:47"/>
    <x v="0"/>
    <x v="1"/>
    <s v="Finance Department"/>
    <s v="i7"/>
    <n v="62291"/>
  </r>
  <r>
    <n v="457776"/>
    <d v="2014-06-25T09:34:11"/>
    <x v="1"/>
    <x v="1"/>
    <s v="Finance Department"/>
    <s v="i7"/>
    <n v="76314"/>
  </r>
  <r>
    <n v="24736"/>
    <d v="2014-06-26T17:36:38"/>
    <x v="1"/>
    <x v="1"/>
    <s v="Finance Department"/>
    <s v="i7"/>
    <n v="53664"/>
  </r>
  <r>
    <n v="604503"/>
    <d v="2014-06-26T17:38:56"/>
    <x v="0"/>
    <x v="1"/>
    <s v="Finance Department"/>
    <s v="i7"/>
    <n v="78186"/>
  </r>
  <r>
    <n v="503538"/>
    <d v="2014-05-23T03:32:31"/>
    <x v="1"/>
    <x v="0"/>
    <s v="Production Department"/>
    <s v="i1"/>
    <n v="46193"/>
  </r>
  <r>
    <n v="476510"/>
    <d v="2014-05-23T03:35:30"/>
    <x v="0"/>
    <x v="0"/>
    <s v="Production Department"/>
    <s v="i1"/>
    <n v="71255"/>
  </r>
  <r>
    <n v="879713"/>
    <d v="2014-05-23T03:38:51"/>
    <x v="1"/>
    <x v="0"/>
    <s v="Production Department"/>
    <s v="i1"/>
    <n v="99939"/>
  </r>
  <r>
    <n v="926098"/>
    <d v="2014-05-23T03:39:15"/>
    <x v="1"/>
    <x v="1"/>
    <s v="Production Department"/>
    <s v="i1"/>
    <n v="73626"/>
  </r>
  <r>
    <n v="410845"/>
    <d v="2014-05-23T13:55:53"/>
    <x v="0"/>
    <x v="0"/>
    <s v="Production Department"/>
    <s v="i1"/>
    <n v="25664"/>
  </r>
  <r>
    <n v="99869"/>
    <d v="2014-05-23T13:56:19"/>
    <x v="0"/>
    <x v="0"/>
    <s v="Production Department"/>
    <s v="i1"/>
    <n v="58143"/>
  </r>
  <r>
    <n v="58730"/>
    <d v="2014-05-23T13:56:29"/>
    <x v="0"/>
    <x v="3"/>
    <s v="Production Department"/>
    <s v="i1"/>
    <n v="42593"/>
  </r>
  <r>
    <n v="228007"/>
    <d v="2014-07-18T18:59:28"/>
    <x v="0"/>
    <x v="0"/>
    <s v="Production Department"/>
    <s v="i1"/>
    <n v="22172"/>
  </r>
  <r>
    <n v="230925"/>
    <d v="2014-07-18T19:00:37"/>
    <x v="1"/>
    <x v="1"/>
    <s v="Production Department"/>
    <s v="i1"/>
    <n v="99722"/>
  </r>
  <r>
    <n v="120784"/>
    <d v="2014-07-21T11:44:17"/>
    <x v="0"/>
    <x v="0"/>
    <s v="Production Department"/>
    <s v="i1"/>
    <n v="34253"/>
  </r>
  <r>
    <n v="419712"/>
    <d v="2014-07-21T11:44:47"/>
    <x v="0"/>
    <x v="0"/>
    <s v="Production Department"/>
    <s v="i1"/>
    <n v="20831"/>
  </r>
  <r>
    <n v="439765"/>
    <d v="2014-08-07T14:51:43"/>
    <x v="0"/>
    <x v="0"/>
    <s v="Production Department"/>
    <s v="i1"/>
    <n v="77026"/>
  </r>
  <r>
    <n v="834168"/>
    <d v="2014-07-25T09:32:27"/>
    <x v="1"/>
    <x v="1"/>
    <s v="Service Department"/>
    <s v="c5"/>
    <n v="70162"/>
  </r>
  <r>
    <n v="881644"/>
    <d v="2014-07-16T13:29:46"/>
    <x v="1"/>
    <x v="0"/>
    <s v="Operations Department"/>
    <s v="c-10"/>
    <n v="11705"/>
  </r>
  <r>
    <n v="499939"/>
    <d v="2014-07-16T13:32:34"/>
    <x v="0"/>
    <x v="1"/>
    <s v="Operations Department"/>
    <s v="c-10"/>
    <n v="61779"/>
  </r>
  <r>
    <n v="711350"/>
    <d v="2014-07-16T13:33:59"/>
    <x v="1"/>
    <x v="2"/>
    <s v="Operations Department"/>
    <s v="c-10"/>
    <n v="25785"/>
  </r>
  <r>
    <n v="489788"/>
    <d v="2014-07-16T13:34:50"/>
    <x v="0"/>
    <x v="1"/>
    <s v="Operations Department"/>
    <s v="c-10"/>
    <n v="69626"/>
  </r>
  <r>
    <n v="133341"/>
    <d v="2014-07-16T13:36:40"/>
    <x v="1"/>
    <x v="1"/>
    <s v="Operations Department"/>
    <s v="c-10"/>
    <n v="94575"/>
  </r>
  <r>
    <n v="264698"/>
    <d v="2014-07-16T13:35:00"/>
    <x v="1"/>
    <x v="1"/>
    <s v="Operations Department"/>
    <s v="c-10"/>
    <n v="70530"/>
  </r>
  <r>
    <n v="617547"/>
    <d v="2014-08-01T09:32:17"/>
    <x v="0"/>
    <x v="0"/>
    <s v="Operations Department"/>
    <s v="c-10"/>
    <n v="11530"/>
  </r>
  <r>
    <n v="517271"/>
    <d v="2014-06-12T16:44:16"/>
    <x v="0"/>
    <x v="1"/>
    <s v="General Management"/>
    <s v="i7"/>
    <n v="76110"/>
  </r>
  <r>
    <n v="940546"/>
    <d v="2014-07-01T09:32:39"/>
    <x v="1"/>
    <x v="1"/>
    <s v="Human Resource Department"/>
    <s v="i6"/>
    <n v="71269"/>
  </r>
  <r>
    <n v="844493"/>
    <d v="2014-07-01T09:33:52"/>
    <x v="0"/>
    <x v="1"/>
    <s v="Human Resource Department"/>
    <s v="i6"/>
    <n v="95194"/>
  </r>
  <r>
    <n v="789804"/>
    <d v="2014-07-01T09:36:50"/>
    <x v="0"/>
    <x v="1"/>
    <s v="Human Resource Department"/>
    <s v="i6"/>
    <n v="11322"/>
  </r>
  <r>
    <n v="459062"/>
    <d v="2014-07-01T09:36:02"/>
    <x v="0"/>
    <x v="1"/>
    <s v="Human Resource Department"/>
    <s v="i6"/>
    <n v="6715"/>
  </r>
  <r>
    <n v="831241"/>
    <d v="2014-05-01T09:32:25"/>
    <x v="1"/>
    <x v="1"/>
    <s v="Service Department"/>
    <s v="c5"/>
    <n v="72140"/>
  </r>
  <r>
    <n v="466171"/>
    <d v="2014-05-16T15:38:50"/>
    <x v="1"/>
    <x v="0"/>
    <s v="Service Department"/>
    <s v="i7"/>
    <n v="30326"/>
  </r>
  <r>
    <n v="141176"/>
    <d v="2014-05-17T19:00:10"/>
    <x v="1"/>
    <x v="0"/>
    <s v="Service Department"/>
    <s v="i7"/>
    <n v="80215"/>
  </r>
  <r>
    <n v="659823"/>
    <d v="2014-07-13T08:14:30"/>
    <x v="0"/>
    <x v="0"/>
    <s v="Service Department"/>
    <s v="i7"/>
    <n v="98666"/>
  </r>
  <r>
    <n v="203764"/>
    <d v="2014-08-07T09:31:56"/>
    <x v="0"/>
    <x v="1"/>
    <s v="Service Department"/>
    <s v="i7"/>
    <n v="80165"/>
  </r>
  <r>
    <n v="817741"/>
    <d v="2014-08-07T09:35:45"/>
    <x v="1"/>
    <x v="1"/>
    <s v="Service Department"/>
    <s v="i7"/>
    <n v="75557"/>
  </r>
  <r>
    <n v="14857"/>
    <d v="2014-08-25T08:26:46"/>
    <x v="0"/>
    <x v="1"/>
    <s v="Service Department"/>
    <s v="i7"/>
    <n v="54112"/>
  </r>
  <r>
    <n v="452225"/>
    <d v="2014-08-26T07:29:00"/>
    <x v="1"/>
    <x v="0"/>
    <s v="Service Department"/>
    <s v="i7"/>
    <n v="4313"/>
  </r>
  <r>
    <n v="180717"/>
    <d v="2014-08-29T04:59:57"/>
    <x v="1"/>
    <x v="0"/>
    <s v="Service Department"/>
    <s v="i7"/>
    <n v="62870"/>
  </r>
  <r>
    <n v="244060"/>
    <d v="2014-06-19T05:28:55"/>
    <x v="1"/>
    <x v="0"/>
    <s v="Operations Department"/>
    <s v="b9"/>
    <n v="34536"/>
  </r>
  <r>
    <n v="165545"/>
    <d v="2014-07-22T10:18:21"/>
    <x v="0"/>
    <x v="0"/>
    <s v="Production Department"/>
    <s v="c-10"/>
    <n v="33814"/>
  </r>
  <r>
    <n v="650345"/>
    <d v="2014-05-14T12:58:52"/>
    <x v="0"/>
    <x v="1"/>
    <s v="Operations Department"/>
    <s v="c9"/>
    <n v="42620"/>
  </r>
  <r>
    <n v="231879"/>
    <d v="2014-05-23T07:56:20"/>
    <x v="0"/>
    <x v="1"/>
    <s v="Operations Department"/>
    <s v="c9"/>
    <n v="61751"/>
  </r>
  <r>
    <n v="342615"/>
    <d v="2014-05-23T07:57:20"/>
    <x v="0"/>
    <x v="0"/>
    <s v="Operations Department"/>
    <s v="c9"/>
    <n v="43304"/>
  </r>
  <r>
    <n v="513710"/>
    <d v="2014-05-31T17:09:32"/>
    <x v="1"/>
    <x v="0"/>
    <s v="Operations Department"/>
    <s v="c9"/>
    <n v="99341"/>
  </r>
  <r>
    <n v="555677"/>
    <d v="2014-06-06T10:27:34"/>
    <x v="1"/>
    <x v="1"/>
    <s v="Operations Department"/>
    <s v="c9"/>
    <n v="58591"/>
  </r>
  <r>
    <n v="700115"/>
    <d v="2014-06-06T10:30:07"/>
    <x v="1"/>
    <x v="1"/>
    <s v="Operations Department"/>
    <s v="c9"/>
    <n v="33319"/>
  </r>
  <r>
    <n v="191505"/>
    <d v="2014-06-06T10:32:23"/>
    <x v="1"/>
    <x v="1"/>
    <s v="Operations Department"/>
    <s v="c9"/>
    <n v="65520"/>
  </r>
  <r>
    <n v="189468"/>
    <d v="2014-06-06T10:33:17"/>
    <x v="1"/>
    <x v="0"/>
    <s v="Operations Department"/>
    <s v="c9"/>
    <n v="94620"/>
  </r>
  <r>
    <n v="675299"/>
    <d v="2014-06-06T10:34:29"/>
    <x v="1"/>
    <x v="0"/>
    <s v="Operations Department"/>
    <s v="c9"/>
    <n v="98326"/>
  </r>
  <r>
    <n v="141128"/>
    <d v="2014-06-12T13:42:18"/>
    <x v="0"/>
    <x v="0"/>
    <s v="Operations Department"/>
    <s v="c9"/>
    <n v="33330"/>
  </r>
  <r>
    <n v="261174"/>
    <d v="2014-06-18T10:43:18"/>
    <x v="1"/>
    <x v="3"/>
    <s v="Operations Department"/>
    <s v="c9"/>
    <n v="97251"/>
  </r>
  <r>
    <n v="961393"/>
    <d v="2014-05-29T12:58:53"/>
    <x v="0"/>
    <x v="0"/>
    <s v="Operations Department"/>
    <s v="c9"/>
    <n v="4703"/>
  </r>
  <r>
    <n v="646326"/>
    <d v="2014-05-29T15:07:55"/>
    <x v="1"/>
    <x v="0"/>
    <s v="Operations Department"/>
    <s v="c9"/>
    <n v="79777"/>
  </r>
  <r>
    <n v="884079"/>
    <d v="2014-05-29T19:18:11"/>
    <x v="0"/>
    <x v="0"/>
    <s v="Operations Department"/>
    <s v="c9"/>
    <n v="37271"/>
  </r>
  <r>
    <n v="864921"/>
    <d v="2014-05-29T19:21:22"/>
    <x v="1"/>
    <x v="0"/>
    <s v="Operations Department"/>
    <s v="c9"/>
    <n v="74970"/>
  </r>
  <r>
    <n v="900760"/>
    <d v="2014-08-18T16:05:12"/>
    <x v="1"/>
    <x v="0"/>
    <s v="Operations Department"/>
    <s v="c9"/>
    <n v="53193"/>
  </r>
  <r>
    <n v="819539"/>
    <d v="2014-08-18T16:09:04"/>
    <x v="1"/>
    <x v="0"/>
    <s v="Operations Department"/>
    <s v="c9"/>
    <n v="16698"/>
  </r>
  <r>
    <n v="111548"/>
    <d v="2014-08-22T10:26:04"/>
    <x v="1"/>
    <x v="0"/>
    <s v="Operations Department"/>
    <s v="c9"/>
    <n v="62982"/>
  </r>
  <r>
    <n v="763319"/>
    <d v="2014-05-01T14:27:21"/>
    <x v="0"/>
    <x v="0"/>
    <s v="Marketing Department"/>
    <s v="i5"/>
    <n v="70542"/>
  </r>
  <r>
    <n v="333339"/>
    <d v="2014-07-25T09:36:29"/>
    <x v="0"/>
    <x v="1"/>
    <s v="Marketing Department"/>
    <s v="i5"/>
    <n v="95050"/>
  </r>
  <r>
    <n v="48952"/>
    <d v="2014-06-02T13:45:59"/>
    <x v="0"/>
    <x v="3"/>
    <s v="Service Department"/>
    <s v="c9"/>
    <n v="49285"/>
  </r>
  <r>
    <n v="823035"/>
    <d v="2014-08-06T10:13:00"/>
    <x v="0"/>
    <x v="0"/>
    <s v="Production Department"/>
    <s v="c5"/>
    <n v="8146"/>
  </r>
  <r>
    <n v="332641"/>
    <d v="2014-08-06T10:55:52"/>
    <x v="1"/>
    <x v="0"/>
    <s v="Production Department"/>
    <s v="c5"/>
    <n v="92172"/>
  </r>
  <r>
    <n v="77360"/>
    <d v="2014-08-06T10:59:31"/>
    <x v="0"/>
    <x v="1"/>
    <s v="Production Department"/>
    <s v="c5"/>
    <n v="41743"/>
  </r>
  <r>
    <n v="457386"/>
    <d v="2014-07-23T09:32:12"/>
    <x v="1"/>
    <x v="0"/>
    <s v="Production Department"/>
    <s v="c5"/>
    <n v="4656"/>
  </r>
  <r>
    <n v="383089"/>
    <d v="2014-08-08T10:07:04"/>
    <x v="1"/>
    <x v="0"/>
    <s v="Production Department"/>
    <s v="c5"/>
    <n v="63653"/>
  </r>
  <r>
    <n v="794994"/>
    <d v="2014-08-08T10:08:48"/>
    <x v="1"/>
    <x v="0"/>
    <s v="Production Department"/>
    <s v="c5"/>
    <n v="97174"/>
  </r>
  <r>
    <n v="736323"/>
    <d v="2014-05-29T08:32:02"/>
    <x v="1"/>
    <x v="0"/>
    <s v="Operations Department"/>
    <s v="c-10"/>
    <n v="45782"/>
  </r>
  <r>
    <n v="660708"/>
    <d v="2014-06-26T09:00:50"/>
    <x v="0"/>
    <x v="0"/>
    <s v="Operations Department"/>
    <s v="c-10"/>
    <n v="98444"/>
  </r>
  <r>
    <n v="894798"/>
    <d v="2014-06-26T09:01:52"/>
    <x v="1"/>
    <x v="0"/>
    <s v="Operations Department"/>
    <s v="c-10"/>
    <n v="37173"/>
  </r>
  <r>
    <n v="877915"/>
    <d v="2014-06-26T09:05:20"/>
    <x v="0"/>
    <x v="1"/>
    <s v="Operations Department"/>
    <s v="c-10"/>
    <n v="9066"/>
  </r>
  <r>
    <n v="218423"/>
    <d v="2014-06-17T14:21:49"/>
    <x v="1"/>
    <x v="3"/>
    <s v="Operations Department"/>
    <s v="i6"/>
    <n v="9465"/>
  </r>
  <r>
    <n v="719982"/>
    <d v="2014-06-21T12:22:27"/>
    <x v="0"/>
    <x v="0"/>
    <s v="Operations Department"/>
    <s v="i6"/>
    <n v="75782"/>
  </r>
  <r>
    <n v="18728"/>
    <d v="2014-06-21T12:23:00"/>
    <x v="0"/>
    <x v="1"/>
    <s v="Operations Department"/>
    <s v="i6"/>
    <n v="20180"/>
  </r>
  <r>
    <n v="873876"/>
    <d v="2014-05-12T09:31:55"/>
    <x v="1"/>
    <x v="0"/>
    <s v="Service Department"/>
    <s v="c-10"/>
    <n v="25927"/>
  </r>
  <r>
    <n v="958317"/>
    <d v="2014-08-04T09:31:23"/>
    <x v="0"/>
    <x v="0"/>
    <s v="Purchase Department"/>
    <s v="c9"/>
    <n v="97852"/>
  </r>
  <r>
    <n v="658586"/>
    <d v="2014-08-04T09:32:57"/>
    <x v="0"/>
    <x v="3"/>
    <s v="Purchase Department"/>
    <s v="c9"/>
    <n v="19802"/>
  </r>
  <r>
    <n v="38289"/>
    <d v="2014-07-31T10:09:06"/>
    <x v="1"/>
    <x v="1"/>
    <s v="Operations Department"/>
    <s v="c5"/>
    <n v="21823"/>
  </r>
  <r>
    <n v="166757"/>
    <d v="2014-08-23T17:36:05"/>
    <x v="1"/>
    <x v="1"/>
    <s v="Operations Department"/>
    <s v="c5"/>
    <n v="19349"/>
  </r>
  <r>
    <n v="66682"/>
    <d v="2014-08-27T08:17:16"/>
    <x v="0"/>
    <x v="0"/>
    <s v="Operations Department"/>
    <s v="c5"/>
    <n v="21158"/>
  </r>
  <r>
    <n v="889764"/>
    <d v="2014-08-27T08:17:55"/>
    <x v="0"/>
    <x v="1"/>
    <s v="Operations Department"/>
    <s v="c5"/>
    <n v="26692"/>
  </r>
  <r>
    <n v="970746"/>
    <d v="2014-08-27T08:18:29"/>
    <x v="1"/>
    <x v="0"/>
    <s v="Operations Department"/>
    <s v="c5"/>
    <n v="53579"/>
  </r>
  <r>
    <n v="16043"/>
    <d v="2014-05-29T09:36:55"/>
    <x v="0"/>
    <x v="0"/>
    <s v="Operations Department"/>
    <s v="c5"/>
    <n v="85780"/>
  </r>
  <r>
    <n v="577264"/>
    <d v="2014-06-07T15:52:07"/>
    <x v="0"/>
    <x v="1"/>
    <s v="Operations Department"/>
    <s v="b9"/>
    <n v="28676"/>
  </r>
  <r>
    <n v="505688"/>
    <d v="2014-07-16T15:30:55"/>
    <x v="1"/>
    <x v="0"/>
    <s v="Operations Department"/>
    <s v="c5"/>
    <n v="52969"/>
  </r>
  <r>
    <n v="240865"/>
    <d v="2014-07-17T18:11:23"/>
    <x v="0"/>
    <x v="0"/>
    <s v="Operations Department"/>
    <s v="b9"/>
    <n v="49086"/>
  </r>
  <r>
    <n v="318222"/>
    <d v="2014-05-27T09:33:07"/>
    <x v="1"/>
    <x v="0"/>
    <s v="Service Department"/>
    <s v="i6"/>
    <n v="77940"/>
  </r>
  <r>
    <n v="807688"/>
    <d v="2014-05-31T13:52:21"/>
    <x v="0"/>
    <x v="0"/>
    <s v="Service Department"/>
    <s v="i6"/>
    <n v="17268"/>
  </r>
  <r>
    <n v="697675"/>
    <d v="2014-06-13T16:49:25"/>
    <x v="1"/>
    <x v="0"/>
    <s v="Service Department"/>
    <s v="i6"/>
    <n v="60505"/>
  </r>
  <r>
    <n v="510934"/>
    <d v="2014-06-17T11:41:56"/>
    <x v="0"/>
    <x v="0"/>
    <s v="Service Department"/>
    <s v="i6"/>
    <n v="71141"/>
  </r>
  <r>
    <n v="193283"/>
    <d v="2014-06-17T11:42:24"/>
    <x v="1"/>
    <x v="0"/>
    <s v="Service Department"/>
    <s v="i6"/>
    <n v="7965"/>
  </r>
  <r>
    <n v="268308"/>
    <d v="2014-06-20T13:27:55"/>
    <x v="0"/>
    <x v="0"/>
    <s v="Service Department"/>
    <s v="i6"/>
    <n v="38483"/>
  </r>
  <r>
    <n v="101092"/>
    <d v="2014-06-28T14:21:38"/>
    <x v="0"/>
    <x v="1"/>
    <s v="Service Department"/>
    <s v="i6"/>
    <n v="16530"/>
  </r>
  <r>
    <n v="624227"/>
    <d v="2014-07-15T09:31:56"/>
    <x v="0"/>
    <x v="1"/>
    <s v="Service Department"/>
    <s v="i6"/>
    <n v="9299"/>
  </r>
  <r>
    <n v="988379"/>
    <d v="2014-07-15T09:39:24"/>
    <x v="1"/>
    <x v="0"/>
    <s v="Service Department"/>
    <s v="i6"/>
    <n v="12753"/>
  </r>
  <r>
    <n v="770714"/>
    <d v="2014-07-10T10:29:51"/>
    <x v="0"/>
    <x v="1"/>
    <s v="Human Resource Department"/>
    <s v="c5"/>
    <n v="69273"/>
  </r>
  <r>
    <n v="423766"/>
    <d v="2014-07-30T12:11:50"/>
    <x v="0"/>
    <x v="1"/>
    <s v="Human Resource Department"/>
    <s v="c5"/>
    <n v="51476"/>
  </r>
  <r>
    <n v="232347"/>
    <d v="2014-07-30T12:12:35"/>
    <x v="1"/>
    <x v="0"/>
    <s v="Human Resource Department"/>
    <s v="c5"/>
    <n v="21305"/>
  </r>
  <r>
    <n v="582577"/>
    <d v="2014-07-30T12:12:36"/>
    <x v="1"/>
    <x v="1"/>
    <s v="Human Resource Department"/>
    <s v="c5"/>
    <n v="81590"/>
  </r>
  <r>
    <n v="113715"/>
    <d v="2014-08-19T09:04:01"/>
    <x v="0"/>
    <x v="1"/>
    <s v="Human Resource Department"/>
    <s v="c5"/>
    <n v="52538"/>
  </r>
  <r>
    <n v="941712"/>
    <d v="2014-08-25T10:29:08"/>
    <x v="1"/>
    <x v="0"/>
    <s v="Human Resource Department"/>
    <s v="c5"/>
    <n v="14054"/>
  </r>
  <r>
    <n v="830954"/>
    <d v="2014-08-25T10:30:41"/>
    <x v="1"/>
    <x v="1"/>
    <s v="Human Resource Department"/>
    <s v="c5"/>
    <n v="18564"/>
  </r>
  <r>
    <n v="996835"/>
    <d v="2014-06-12T14:15:37"/>
    <x v="0"/>
    <x v="3"/>
    <s v="Service Department"/>
    <s v="c5"/>
    <n v="95328"/>
  </r>
  <r>
    <n v="754136"/>
    <d v="2014-05-07T09:33:18"/>
    <x v="1"/>
    <x v="0"/>
    <s v="Operations Department"/>
    <s v="c9"/>
    <n v="67493"/>
  </r>
  <r>
    <n v="298589"/>
    <d v="2014-05-14T07:27:48"/>
    <x v="0"/>
    <x v="0"/>
    <s v="Operations Department"/>
    <s v="c9"/>
    <n v="32952"/>
  </r>
  <r>
    <n v="127268"/>
    <d v="2014-07-30T18:15:27"/>
    <x v="0"/>
    <x v="0"/>
    <s v="Service Department"/>
    <s v="i5"/>
    <n v="8172"/>
  </r>
  <r>
    <n v="90601"/>
    <d v="2014-07-30T18:16:28"/>
    <x v="0"/>
    <x v="1"/>
    <s v="Service Department"/>
    <s v="i5"/>
    <n v="15277"/>
  </r>
  <r>
    <n v="961227"/>
    <d v="2014-07-30T18:17:18"/>
    <x v="0"/>
    <x v="1"/>
    <s v="Service Department"/>
    <s v="i5"/>
    <n v="23112"/>
  </r>
  <r>
    <n v="618331"/>
    <d v="2014-07-30T18:19:18"/>
    <x v="0"/>
    <x v="0"/>
    <s v="Service Department"/>
    <s v="i5"/>
    <n v="61657"/>
  </r>
  <r>
    <n v="680771"/>
    <d v="2014-08-05T13:52:32"/>
    <x v="0"/>
    <x v="0"/>
    <s v="Service Department"/>
    <s v="i5"/>
    <n v="65525"/>
  </r>
  <r>
    <n v="232988"/>
    <d v="2014-06-12T09:32:20"/>
    <x v="0"/>
    <x v="0"/>
    <s v="Operations Department"/>
    <s v="c9"/>
    <n v="48721"/>
  </r>
  <r>
    <n v="351100"/>
    <d v="2014-06-20T08:06:24"/>
    <x v="1"/>
    <x v="0"/>
    <s v="Operations Department"/>
    <s v="c9"/>
    <n v="75441"/>
  </r>
  <r>
    <n v="936551"/>
    <d v="2014-06-20T08:08:22"/>
    <x v="1"/>
    <x v="0"/>
    <s v="Operations Department"/>
    <s v="c9"/>
    <n v="55723"/>
  </r>
  <r>
    <n v="812365"/>
    <d v="2014-06-20T08:13:47"/>
    <x v="0"/>
    <x v="0"/>
    <s v="Operations Department"/>
    <s v="c9"/>
    <n v="66600"/>
  </r>
  <r>
    <n v="499754"/>
    <d v="2014-07-18T16:36:27"/>
    <x v="0"/>
    <x v="0"/>
    <s v="Operations Department"/>
    <s v="c9"/>
    <n v="68351"/>
  </r>
  <r>
    <n v="718505"/>
    <d v="2014-07-18T16:38:43"/>
    <x v="0"/>
    <x v="0"/>
    <s v="Operations Department"/>
    <s v="c9"/>
    <n v="70687"/>
  </r>
  <r>
    <n v="169578"/>
    <d v="2014-07-30T18:27:45"/>
    <x v="0"/>
    <x v="1"/>
    <s v="Operations Department"/>
    <s v="c9"/>
    <n v="44372"/>
  </r>
  <r>
    <n v="988971"/>
    <d v="2014-07-30T18:28:47"/>
    <x v="0"/>
    <x v="0"/>
    <s v="Operations Department"/>
    <s v="c9"/>
    <n v="98489"/>
  </r>
  <r>
    <n v="776735"/>
    <d v="2014-08-29T09:31:58"/>
    <x v="0"/>
    <x v="0"/>
    <s v="Service Department"/>
    <s v="c9"/>
    <n v="16566"/>
  </r>
  <r>
    <n v="486691"/>
    <d v="2014-08-29T09:33:51"/>
    <x v="1"/>
    <x v="1"/>
    <s v="Service Department"/>
    <s v="c9"/>
    <n v="59181"/>
  </r>
  <r>
    <n v="316923"/>
    <d v="2014-08-29T09:31:40"/>
    <x v="0"/>
    <x v="1"/>
    <s v="Service Department"/>
    <s v="c9"/>
    <n v="20943"/>
  </r>
  <r>
    <n v="566412"/>
    <d v="2014-08-29T09:33:05"/>
    <x v="0"/>
    <x v="1"/>
    <s v="Service Department"/>
    <s v="c9"/>
    <n v="10941"/>
  </r>
  <r>
    <n v="920907"/>
    <d v="2014-08-30T10:25:04"/>
    <x v="0"/>
    <x v="1"/>
    <s v="Service Department"/>
    <s v="c9"/>
    <n v="19177"/>
  </r>
  <r>
    <n v="320349"/>
    <d v="2014-07-21T09:32:56"/>
    <x v="1"/>
    <x v="1"/>
    <s v="Operations Department"/>
    <s v="c9"/>
    <n v="60167"/>
  </r>
  <r>
    <n v="544038"/>
    <d v="2014-05-13T11:17:33"/>
    <x v="0"/>
    <x v="1"/>
    <s v="Operations Department"/>
    <s v="i6"/>
    <n v="76319"/>
  </r>
  <r>
    <n v="310590"/>
    <d v="2014-05-13T11:15:21"/>
    <x v="1"/>
    <x v="3"/>
    <s v="Operations Department"/>
    <s v="i6"/>
    <n v="50296"/>
  </r>
  <r>
    <n v="45501"/>
    <d v="2014-05-13T17:09:27"/>
    <x v="0"/>
    <x v="1"/>
    <s v="Operations Department"/>
    <s v="i6"/>
    <n v="35261"/>
  </r>
  <r>
    <n v="218064"/>
    <d v="2014-05-05T14:01:57"/>
    <x v="0"/>
    <x v="1"/>
    <s v="General Management"/>
    <s v="c9"/>
    <n v="94930"/>
  </r>
  <r>
    <n v="797924"/>
    <d v="2014-06-05T09:32:16"/>
    <x v="0"/>
    <x v="0"/>
    <s v="Operations Department"/>
    <s v="i5"/>
    <n v="50347"/>
  </r>
  <r>
    <n v="440521"/>
    <d v="2014-06-05T09:32:52"/>
    <x v="1"/>
    <x v="1"/>
    <s v="Operations Department"/>
    <s v="i5"/>
    <n v="35008"/>
  </r>
  <r>
    <n v="840839"/>
    <d v="2014-08-13T07:44:36"/>
    <x v="0"/>
    <x v="0"/>
    <s v="Operations Department"/>
    <s v="i5"/>
    <n v="60136"/>
  </r>
  <r>
    <n v="390984"/>
    <d v="2014-06-05T11:11:17"/>
    <x v="0"/>
    <x v="0"/>
    <s v="Marketing Department"/>
    <s v="c8"/>
    <n v="36542"/>
  </r>
  <r>
    <n v="463792"/>
    <d v="2014-06-05T11:14:24"/>
    <x v="1"/>
    <x v="0"/>
    <s v="Marketing Department"/>
    <s v="c8"/>
    <n v="13319"/>
  </r>
  <r>
    <n v="27767"/>
    <d v="2014-06-09T13:30:02"/>
    <x v="0"/>
    <x v="1"/>
    <s v="Marketing Department"/>
    <s v="c8"/>
    <n v="87716"/>
  </r>
  <r>
    <n v="270674"/>
    <d v="2014-06-09T13:32:27"/>
    <x v="0"/>
    <x v="1"/>
    <s v="Marketing Department"/>
    <s v="c8"/>
    <n v="29782"/>
  </r>
  <r>
    <n v="938391"/>
    <d v="2014-06-15T08:31:05"/>
    <x v="0"/>
    <x v="0"/>
    <s v="Marketing Department"/>
    <s v="c8"/>
    <n v="73109"/>
  </r>
  <r>
    <n v="425716"/>
    <d v="2014-06-15T08:32:19"/>
    <x v="1"/>
    <x v="0"/>
    <s v="Marketing Department"/>
    <s v="c8"/>
    <n v="93669"/>
  </r>
  <r>
    <n v="973826"/>
    <d v="2014-06-13T14:57:23"/>
    <x v="1"/>
    <x v="1"/>
    <s v="Marketing Department"/>
    <s v="c8"/>
    <n v="3905"/>
  </r>
  <r>
    <n v="680293"/>
    <d v="2014-06-13T14:58:24"/>
    <x v="0"/>
    <x v="1"/>
    <s v="Marketing Department"/>
    <s v="c8"/>
    <n v="81750"/>
  </r>
  <r>
    <n v="925197"/>
    <d v="2014-06-24T15:50:46"/>
    <x v="0"/>
    <x v="1"/>
    <s v="Marketing Department"/>
    <s v="c8"/>
    <n v="24987"/>
  </r>
  <r>
    <n v="46345"/>
    <d v="2014-05-15T11:55:10"/>
    <x v="1"/>
    <x v="1"/>
    <s v="Operations Department"/>
    <s v="b9"/>
    <n v="86279"/>
  </r>
  <r>
    <n v="555761"/>
    <d v="2014-06-27T17:55:57"/>
    <x v="1"/>
    <x v="0"/>
    <s v="Operations Department"/>
    <s v="c5"/>
    <n v="30254"/>
  </r>
  <r>
    <n v="617724"/>
    <d v="2014-07-16T19:57:47"/>
    <x v="1"/>
    <x v="0"/>
    <s v="Service Department"/>
    <s v="c-10"/>
    <n v="47856"/>
  </r>
  <r>
    <n v="85704"/>
    <d v="2014-07-17T12:28:40"/>
    <x v="1"/>
    <x v="0"/>
    <s v="Service Department"/>
    <s v="c-10"/>
    <n v="78143"/>
  </r>
  <r>
    <n v="565144"/>
    <d v="2014-06-04T09:33:56"/>
    <x v="1"/>
    <x v="0"/>
    <s v="Service Department"/>
    <s v="c9"/>
    <n v="60327"/>
  </r>
  <r>
    <n v="729147"/>
    <d v="2014-06-04T09:35:53"/>
    <x v="1"/>
    <x v="1"/>
    <s v="Service Department"/>
    <s v="c9"/>
    <n v="23025"/>
  </r>
  <r>
    <n v="370861"/>
    <d v="2014-06-04T09:36:23"/>
    <x v="1"/>
    <x v="0"/>
    <s v="Service Department"/>
    <s v="c9"/>
    <n v="85066"/>
  </r>
  <r>
    <n v="357320"/>
    <d v="2014-06-04T09:33:17"/>
    <x v="0"/>
    <x v="3"/>
    <s v="Service Department"/>
    <s v="c9"/>
    <n v="15621"/>
  </r>
  <r>
    <n v="770441"/>
    <d v="2014-06-18T09:32:33"/>
    <x v="1"/>
    <x v="1"/>
    <s v="Service Department"/>
    <s v="c9"/>
    <n v="18283"/>
  </r>
  <r>
    <n v="740719"/>
    <d v="2014-06-18T16:22:20"/>
    <x v="1"/>
    <x v="0"/>
    <s v="Service Department"/>
    <s v="i1"/>
    <n v="31891"/>
  </r>
  <r>
    <n v="598888"/>
    <d v="2014-06-18T16:22:54"/>
    <x v="0"/>
    <x v="0"/>
    <s v="Service Department"/>
    <s v="i1"/>
    <n v="69583"/>
  </r>
  <r>
    <n v="490699"/>
    <d v="2014-07-21T08:37:14"/>
    <x v="0"/>
    <x v="1"/>
    <s v="Service Department"/>
    <s v="i1"/>
    <n v="42100"/>
  </r>
  <r>
    <n v="259037"/>
    <d v="2014-07-21T08:37:46"/>
    <x v="0"/>
    <x v="0"/>
    <s v="Service Department"/>
    <s v="i1"/>
    <n v="4781"/>
  </r>
  <r>
    <n v="947234"/>
    <d v="2014-07-24T16:18:45"/>
    <x v="0"/>
    <x v="1"/>
    <s v="Service Department"/>
    <s v="i1"/>
    <n v="90471"/>
  </r>
  <r>
    <n v="664174"/>
    <d v="2014-08-15T20:10:39"/>
    <x v="0"/>
    <x v="0"/>
    <s v="Service Department"/>
    <s v="i1"/>
    <n v="17952"/>
  </r>
  <r>
    <n v="859776"/>
    <d v="2014-07-02T09:36:36"/>
    <x v="0"/>
    <x v="1"/>
    <s v="Operations Department"/>
    <s v="c-10"/>
    <n v="17835"/>
  </r>
  <r>
    <n v="213055"/>
    <d v="2014-07-23T09:31:22"/>
    <x v="0"/>
    <x v="0"/>
    <s v="Operations Department"/>
    <s v="c-10"/>
    <n v="25771"/>
  </r>
  <r>
    <n v="626477"/>
    <d v="2014-07-23T09:35:11"/>
    <x v="1"/>
    <x v="1"/>
    <s v="Operations Department"/>
    <s v="c-10"/>
    <n v="41470"/>
  </r>
  <r>
    <n v="658734"/>
    <d v="2014-07-23T09:35:41"/>
    <x v="0"/>
    <x v="0"/>
    <s v="Operations Department"/>
    <s v="c-10"/>
    <n v="43960"/>
  </r>
  <r>
    <n v="635120"/>
    <d v="2014-08-08T13:02:58"/>
    <x v="1"/>
    <x v="0"/>
    <s v="Operations Department"/>
    <s v="c-10"/>
    <n v="89851"/>
  </r>
  <r>
    <n v="635615"/>
    <d v="2014-08-08T13:06:51"/>
    <x v="1"/>
    <x v="1"/>
    <s v="Operations Department"/>
    <s v="c-10"/>
    <n v="97293"/>
  </r>
  <r>
    <n v="933638"/>
    <d v="2014-08-29T13:02:55"/>
    <x v="1"/>
    <x v="0"/>
    <s v="Operations Department"/>
    <s v="c-10"/>
    <n v="52117"/>
  </r>
  <r>
    <n v="548999"/>
    <d v="2014-08-29T13:03:57"/>
    <x v="1"/>
    <x v="0"/>
    <s v="Operations Department"/>
    <s v="c-10"/>
    <n v="78249"/>
  </r>
  <r>
    <n v="293281"/>
    <d v="2014-08-29T13:04:41"/>
    <x v="0"/>
    <x v="0"/>
    <s v="Operations Department"/>
    <s v="c-10"/>
    <n v="98419"/>
  </r>
  <r>
    <n v="597601"/>
    <d v="2014-06-12T09:31:54"/>
    <x v="0"/>
    <x v="0"/>
    <s v="Operations Department"/>
    <s v="b9"/>
    <n v="8371"/>
  </r>
  <r>
    <n v="31422"/>
    <d v="2014-06-12T09:34:24"/>
    <x v="0"/>
    <x v="1"/>
    <s v="Operations Department"/>
    <s v="b9"/>
    <n v="94522"/>
  </r>
  <r>
    <n v="424720"/>
    <d v="2014-06-12T10:45:17"/>
    <x v="1"/>
    <x v="1"/>
    <s v="Operations Department"/>
    <s v="b9"/>
    <n v="95326"/>
  </r>
  <r>
    <n v="521257"/>
    <d v="2014-06-12T10:45:50"/>
    <x v="1"/>
    <x v="0"/>
    <s v="Operations Department"/>
    <s v="b9"/>
    <n v="28187"/>
  </r>
  <r>
    <n v="925140"/>
    <d v="2014-06-12T10:46:16"/>
    <x v="1"/>
    <x v="0"/>
    <s v="Operations Department"/>
    <s v="b9"/>
    <n v="95053"/>
  </r>
  <r>
    <n v="412196"/>
    <d v="2014-06-12T10:48:19"/>
    <x v="0"/>
    <x v="1"/>
    <s v="Operations Department"/>
    <s v="b9"/>
    <n v="68430"/>
  </r>
  <r>
    <n v="343398"/>
    <d v="2014-06-17T10:54:06"/>
    <x v="1"/>
    <x v="1"/>
    <s v="Operations Department"/>
    <s v="b9"/>
    <n v="36110"/>
  </r>
  <r>
    <n v="90710"/>
    <d v="2014-06-17T10:54:29"/>
    <x v="0"/>
    <x v="0"/>
    <s v="Operations Department"/>
    <s v="b9"/>
    <n v="97062"/>
  </r>
  <r>
    <n v="72748"/>
    <d v="2014-06-17T10:58:14"/>
    <x v="0"/>
    <x v="0"/>
    <s v="Operations Department"/>
    <s v="b9"/>
    <n v="60035"/>
  </r>
  <r>
    <n v="739532"/>
    <d v="2014-07-01T10:40:00"/>
    <x v="0"/>
    <x v="0"/>
    <s v="Operations Department"/>
    <s v="b9"/>
    <n v="49458"/>
  </r>
  <r>
    <n v="870959"/>
    <d v="2014-07-31T09:35:41"/>
    <x v="1"/>
    <x v="1"/>
    <s v="Operations Department"/>
    <s v="b9"/>
    <n v="89800"/>
  </r>
  <r>
    <n v="740238"/>
    <d v="2014-08-06T21:29:57"/>
    <x v="0"/>
    <x v="0"/>
    <s v="Operations Department"/>
    <s v="b9"/>
    <n v="59295"/>
  </r>
  <r>
    <n v="14362"/>
    <d v="2014-08-06T21:30:37"/>
    <x v="1"/>
    <x v="0"/>
    <s v="Operations Department"/>
    <s v="b9"/>
    <n v="49659"/>
  </r>
  <r>
    <n v="472685"/>
    <d v="2014-08-06T21:33:38"/>
    <x v="0"/>
    <x v="1"/>
    <s v="Operations Department"/>
    <s v="b9"/>
    <n v="38479"/>
  </r>
  <r>
    <n v="87713"/>
    <d v="2014-07-09T15:02:37"/>
    <x v="0"/>
    <x v="0"/>
    <s v="Service Department"/>
    <s v="c9"/>
    <n v="74456"/>
  </r>
  <r>
    <n v="148880"/>
    <d v="2014-07-08T14:05:09"/>
    <x v="0"/>
    <x v="0"/>
    <s v="Service Department"/>
    <s v="c-10"/>
    <n v="72334"/>
  </r>
  <r>
    <n v="242795"/>
    <d v="2014-05-08T09:32:06"/>
    <x v="1"/>
    <x v="1"/>
    <s v="Service Department"/>
    <s v="c8"/>
    <n v="78027"/>
  </r>
  <r>
    <n v="340577"/>
    <d v="2014-05-26T08:38:01"/>
    <x v="0"/>
    <x v="0"/>
    <s v="Service Department"/>
    <s v="c8"/>
    <n v="73762"/>
  </r>
  <r>
    <n v="946566"/>
    <d v="2014-06-12T16:36:33"/>
    <x v="1"/>
    <x v="0"/>
    <s v="Service Department"/>
    <s v="c8"/>
    <n v="63544"/>
  </r>
  <r>
    <n v="966312"/>
    <d v="2014-06-12T16:37:49"/>
    <x v="0"/>
    <x v="1"/>
    <s v="Service Department"/>
    <s v="c8"/>
    <n v="4129"/>
  </r>
  <r>
    <n v="727363"/>
    <d v="2014-07-17T09:33:09"/>
    <x v="1"/>
    <x v="0"/>
    <s v="Service Department"/>
    <s v="c8"/>
    <n v="21586"/>
  </r>
  <r>
    <n v="607598"/>
    <d v="2014-07-29T10:31:49"/>
    <x v="0"/>
    <x v="1"/>
    <s v="Service Department"/>
    <s v="c8"/>
    <n v="38500"/>
  </r>
  <r>
    <n v="532440"/>
    <d v="2014-07-31T13:16:31"/>
    <x v="1"/>
    <x v="1"/>
    <s v="Service Department"/>
    <s v="c8"/>
    <n v="67779"/>
  </r>
  <r>
    <n v="627866"/>
    <d v="2014-05-12T09:31:23"/>
    <x v="1"/>
    <x v="0"/>
    <s v="Operations Department"/>
    <s v="c9"/>
    <n v="53256"/>
  </r>
  <r>
    <n v="890953"/>
    <d v="2014-05-12T09:31:46"/>
    <x v="1"/>
    <x v="0"/>
    <s v="Operations Department"/>
    <s v="c9"/>
    <n v="2128"/>
  </r>
  <r>
    <n v="310613"/>
    <d v="2014-07-28T15:35:58"/>
    <x v="0"/>
    <x v="0"/>
    <s v="Operations Department"/>
    <s v="c-10"/>
    <n v="11134"/>
  </r>
  <r>
    <n v="458984"/>
    <d v="2014-07-28T09:33:35"/>
    <x v="0"/>
    <x v="0"/>
    <s v="Operations Department"/>
    <s v="c9"/>
    <n v="98965"/>
  </r>
  <r>
    <n v="684773"/>
    <d v="2014-05-27T19:16:15"/>
    <x v="1"/>
    <x v="0"/>
    <s v="Sales Department"/>
    <s v="c5"/>
    <n v="16546"/>
  </r>
  <r>
    <n v="224851"/>
    <d v="2014-05-27T19:17:04"/>
    <x v="0"/>
    <x v="1"/>
    <s v="Sales Department"/>
    <s v="c5"/>
    <n v="26053"/>
  </r>
  <r>
    <n v="203784"/>
    <d v="2014-05-20T09:32:14"/>
    <x v="0"/>
    <x v="1"/>
    <s v="General Management"/>
    <s v="c-10"/>
    <n v="83818"/>
  </r>
  <r>
    <n v="533780"/>
    <d v="2014-05-20T09:33:02"/>
    <x v="0"/>
    <x v="1"/>
    <s v="General Management"/>
    <s v="c-10"/>
    <n v="20666"/>
  </r>
  <r>
    <n v="703211"/>
    <d v="2014-06-10T09:31:40"/>
    <x v="0"/>
    <x v="0"/>
    <s v="Purchase Department"/>
    <s v="i5"/>
    <n v="43505"/>
  </r>
  <r>
    <n v="484818"/>
    <d v="2014-05-07T09:31:45"/>
    <x v="0"/>
    <x v="0"/>
    <s v="Operations Department"/>
    <s v="i5"/>
    <n v="11394"/>
  </r>
  <r>
    <n v="227028"/>
    <d v="2014-07-17T11:32:40"/>
    <x v="0"/>
    <x v="0"/>
    <s v="Service Department"/>
    <s v="c9"/>
    <n v="33648"/>
  </r>
  <r>
    <n v="315545"/>
    <d v="2014-07-28T09:59:02"/>
    <x v="0"/>
    <x v="0"/>
    <s v="Service Department"/>
    <s v="c9"/>
    <n v="36859"/>
  </r>
  <r>
    <n v="615673"/>
    <d v="2014-07-28T09:59:34"/>
    <x v="1"/>
    <x v="1"/>
    <s v="Service Department"/>
    <s v="c9"/>
    <n v="28612"/>
  </r>
  <r>
    <n v="861007"/>
    <d v="2014-08-14T19:50:36"/>
    <x v="0"/>
    <x v="0"/>
    <s v="Service Department"/>
    <s v="c9"/>
    <n v="32576"/>
  </r>
  <r>
    <n v="783140"/>
    <d v="2014-08-15T05:42:08"/>
    <x v="1"/>
    <x v="0"/>
    <s v="Service Department"/>
    <s v="c9"/>
    <n v="6473"/>
  </r>
  <r>
    <n v="900316"/>
    <d v="2014-08-15T05:43:56"/>
    <x v="1"/>
    <x v="1"/>
    <s v="Service Department"/>
    <s v="c9"/>
    <n v="41513"/>
  </r>
  <r>
    <n v="797953"/>
    <d v="2014-08-20T12:45:30"/>
    <x v="1"/>
    <x v="0"/>
    <s v="Service Department"/>
    <s v="c9"/>
    <n v="6720"/>
  </r>
  <r>
    <n v="802027"/>
    <d v="2014-08-31T16:34:11"/>
    <x v="0"/>
    <x v="0"/>
    <s v="Service Department"/>
    <s v="c9"/>
    <n v="21413"/>
  </r>
  <r>
    <n v="305414"/>
    <d v="2014-05-01T09:31:31"/>
    <x v="0"/>
    <x v="1"/>
    <s v="Finance Department"/>
    <s v="c5"/>
    <n v="27289"/>
  </r>
  <r>
    <n v="992696"/>
    <d v="2014-05-01T09:31:59"/>
    <x v="1"/>
    <x v="1"/>
    <s v="Finance Department"/>
    <s v="c5"/>
    <n v="43088"/>
  </r>
  <r>
    <n v="115756"/>
    <d v="2014-05-01T09:33:31"/>
    <x v="1"/>
    <x v="1"/>
    <s v="Finance Department"/>
    <s v="c5"/>
    <n v="17504"/>
  </r>
  <r>
    <n v="402021"/>
    <d v="2014-08-14T09:31:37"/>
    <x v="1"/>
    <x v="0"/>
    <s v="Operations Department"/>
    <s v="c9"/>
    <n v="8199"/>
  </r>
  <r>
    <n v="722120"/>
    <d v="2014-08-19T16:13:02"/>
    <x v="0"/>
    <x v="3"/>
    <s v="Operations Department"/>
    <s v="c9"/>
    <n v="25246"/>
  </r>
  <r>
    <n v="424101"/>
    <d v="2014-08-22T15:00:05"/>
    <x v="0"/>
    <x v="0"/>
    <s v="Operations Department"/>
    <s v="c9"/>
    <n v="88721"/>
  </r>
  <r>
    <n v="224983"/>
    <d v="2014-08-22T15:01:33"/>
    <x v="0"/>
    <x v="0"/>
    <s v="Operations Department"/>
    <s v="c9"/>
    <n v="72843"/>
  </r>
  <r>
    <n v="386421"/>
    <d v="2014-08-22T15:04:22"/>
    <x v="0"/>
    <x v="0"/>
    <s v="Operations Department"/>
    <s v="c9"/>
    <n v="20087"/>
  </r>
  <r>
    <n v="997434"/>
    <d v="2014-08-22T15:05:53"/>
    <x v="0"/>
    <x v="0"/>
    <s v="Operations Department"/>
    <s v="c9"/>
    <n v="99091"/>
  </r>
  <r>
    <n v="566587"/>
    <d v="2014-08-22T15:06:23"/>
    <x v="0"/>
    <x v="0"/>
    <s v="Operations Department"/>
    <s v="c9"/>
    <n v="27670"/>
  </r>
  <r>
    <n v="573979"/>
    <d v="2014-08-22T15:07:16"/>
    <x v="0"/>
    <x v="1"/>
    <s v="Operations Department"/>
    <s v="c9"/>
    <n v="19367"/>
  </r>
  <r>
    <n v="122565"/>
    <d v="2014-08-04T09:32:07"/>
    <x v="0"/>
    <x v="0"/>
    <s v="Operations Department"/>
    <s v="i7"/>
    <n v="79920"/>
  </r>
  <r>
    <n v="661492"/>
    <d v="2014-08-12T08:25:31"/>
    <x v="1"/>
    <x v="0"/>
    <s v="Service Department"/>
    <s v="i7"/>
    <n v="30938"/>
  </r>
  <r>
    <n v="498458"/>
    <d v="2014-08-12T08:28:27"/>
    <x v="0"/>
    <x v="0"/>
    <s v="Service Department"/>
    <s v="i7"/>
    <n v="99596"/>
  </r>
  <r>
    <n v="564946"/>
    <d v="2014-08-20T13:11:09"/>
    <x v="1"/>
    <x v="0"/>
    <s v="Service Department"/>
    <s v="i7"/>
    <n v="37443"/>
  </r>
  <r>
    <n v="941551"/>
    <d v="2014-08-19T02:37:21"/>
    <x v="0"/>
    <x v="0"/>
    <s v="Service Department"/>
    <s v="i7"/>
    <n v="52037"/>
  </r>
  <r>
    <n v="71796"/>
    <d v="2014-08-19T02:40:57"/>
    <x v="0"/>
    <x v="0"/>
    <s v="Service Department"/>
    <s v="i7"/>
    <n v="21371"/>
  </r>
  <r>
    <n v="222485"/>
    <d v="2014-08-19T07:41:40"/>
    <x v="0"/>
    <x v="1"/>
    <s v="Service Department"/>
    <s v="i7"/>
    <n v="25586"/>
  </r>
  <r>
    <n v="658298"/>
    <d v="2014-07-01T09:31:26"/>
    <x v="1"/>
    <x v="0"/>
    <s v="Service Department"/>
    <s v="c5"/>
    <n v="19783"/>
  </r>
  <r>
    <n v="651038"/>
    <d v="2014-05-17T15:12:18"/>
    <x v="1"/>
    <x v="1"/>
    <s v="Operations Department"/>
    <s v="i7"/>
    <n v="24709"/>
  </r>
  <r>
    <n v="389951"/>
    <d v="2014-07-30T09:31:51"/>
    <x v="1"/>
    <x v="0"/>
    <s v="Operations Department"/>
    <s v="i7"/>
    <n v="99619"/>
  </r>
  <r>
    <n v="856295"/>
    <d v="2014-06-19T09:31:43"/>
    <x v="1"/>
    <x v="0"/>
    <s v="Operations Department"/>
    <s v="c9"/>
    <n v="44815"/>
  </r>
  <r>
    <n v="643434"/>
    <d v="2014-06-19T09:33:40"/>
    <x v="1"/>
    <x v="1"/>
    <s v="Operations Department"/>
    <s v="c9"/>
    <n v="43792"/>
  </r>
  <r>
    <n v="34179"/>
    <d v="2014-08-07T17:22:30"/>
    <x v="0"/>
    <x v="1"/>
    <s v="Operations Department"/>
    <s v="c9"/>
    <n v="26150"/>
  </r>
  <r>
    <n v="910029"/>
    <d v="2014-08-07T17:22:56"/>
    <x v="1"/>
    <x v="0"/>
    <s v="Operations Department"/>
    <s v="c9"/>
    <n v="56250"/>
  </r>
  <r>
    <n v="760525"/>
    <d v="2014-08-07T17:24:27"/>
    <x v="0"/>
    <x v="0"/>
    <s v="Operations Department"/>
    <s v="c9"/>
    <n v="95834"/>
  </r>
  <r>
    <n v="913328"/>
    <d v="2014-08-07T17:21:05"/>
    <x v="0"/>
    <x v="1"/>
    <s v="Operations Department"/>
    <s v="c9"/>
    <n v="10982"/>
  </r>
  <r>
    <n v="906610"/>
    <d v="2014-07-10T09:31:55"/>
    <x v="0"/>
    <x v="0"/>
    <s v="Operations Department"/>
    <s v="c9"/>
    <n v="27403"/>
  </r>
  <r>
    <n v="356309"/>
    <d v="2014-07-10T09:31:19"/>
    <x v="0"/>
    <x v="0"/>
    <s v="Production Department"/>
    <s v="i5"/>
    <n v="84905"/>
  </r>
  <r>
    <n v="170369"/>
    <d v="2014-07-17T09:31:21"/>
    <x v="0"/>
    <x v="0"/>
    <s v="Production Department"/>
    <s v="c-10"/>
    <n v="1817"/>
  </r>
  <r>
    <n v="315817"/>
    <d v="2014-07-22T18:34:33"/>
    <x v="1"/>
    <x v="0"/>
    <s v="Production Department"/>
    <s v="b9"/>
    <n v="14871"/>
  </r>
  <r>
    <n v="28531"/>
    <d v="2014-07-22T18:38:43"/>
    <x v="1"/>
    <x v="1"/>
    <s v="Production Department"/>
    <s v="b9"/>
    <n v="83828"/>
  </r>
  <r>
    <n v="955200"/>
    <d v="2014-08-02T01:24:57"/>
    <x v="0"/>
    <x v="0"/>
    <s v="Production Department"/>
    <s v="c-10"/>
    <n v="95400"/>
  </r>
  <r>
    <n v="452559"/>
    <d v="2014-06-05T11:39:26"/>
    <x v="0"/>
    <x v="3"/>
    <s v="Operations Department"/>
    <s v="c8"/>
    <n v="98670"/>
  </r>
  <r>
    <n v="811260"/>
    <d v="2014-06-27T09:31:25"/>
    <x v="0"/>
    <x v="0"/>
    <s v="Operations Department"/>
    <s v="c8"/>
    <n v="10730"/>
  </r>
  <r>
    <n v="194204"/>
    <d v="2014-06-27T09:38:09"/>
    <x v="1"/>
    <x v="1"/>
    <s v="Operations Department"/>
    <s v="c8"/>
    <n v="31185"/>
  </r>
  <r>
    <n v="750906"/>
    <d v="2014-07-08T14:45:59"/>
    <x v="1"/>
    <x v="1"/>
    <s v="Operations Department"/>
    <s v="c8"/>
    <n v="30750"/>
  </r>
  <r>
    <n v="486771"/>
    <d v="2014-07-08T14:50:04"/>
    <x v="0"/>
    <x v="1"/>
    <s v="Operations Department"/>
    <s v="c8"/>
    <n v="57130"/>
  </r>
  <r>
    <n v="932139"/>
    <d v="2014-07-04T19:06:04"/>
    <x v="0"/>
    <x v="1"/>
    <s v="Operations Department"/>
    <s v="c8"/>
    <n v="17249"/>
  </r>
  <r>
    <n v="606591"/>
    <d v="2014-07-04T19:06:31"/>
    <x v="0"/>
    <x v="0"/>
    <s v="Operations Department"/>
    <s v="c8"/>
    <n v="80966"/>
  </r>
  <r>
    <n v="847230"/>
    <d v="2014-07-07T16:39:07"/>
    <x v="1"/>
    <x v="0"/>
    <s v="Operations Department"/>
    <s v="c8"/>
    <n v="8032"/>
  </r>
  <r>
    <n v="288114"/>
    <d v="2014-07-07T16:38:23"/>
    <x v="1"/>
    <x v="3"/>
    <s v="Operations Department"/>
    <s v="c8"/>
    <n v="19751"/>
  </r>
  <r>
    <n v="337546"/>
    <d v="2014-07-28T08:33:32"/>
    <x v="1"/>
    <x v="1"/>
    <s v="Operations Department"/>
    <s v="c8"/>
    <n v="46403"/>
  </r>
  <r>
    <n v="377923"/>
    <d v="2014-07-28T08:35:48"/>
    <x v="0"/>
    <x v="1"/>
    <s v="Operations Department"/>
    <s v="c8"/>
    <n v="30875"/>
  </r>
  <r>
    <n v="801545"/>
    <d v="2014-07-28T08:36:34"/>
    <x v="0"/>
    <x v="0"/>
    <s v="Operations Department"/>
    <s v="c8"/>
    <n v="58330"/>
  </r>
  <r>
    <n v="173651"/>
    <d v="2014-07-28T08:37:56"/>
    <x v="1"/>
    <x v="1"/>
    <s v="Operations Department"/>
    <s v="c8"/>
    <n v="40124"/>
  </r>
  <r>
    <n v="290514"/>
    <d v="2014-08-08T09:35:49"/>
    <x v="0"/>
    <x v="1"/>
    <s v="Operations Department"/>
    <s v="c8"/>
    <n v="89900"/>
  </r>
  <r>
    <n v="956314"/>
    <d v="2014-05-28T12:01:10"/>
    <x v="0"/>
    <x v="1"/>
    <s v="Service Department"/>
    <s v="i6"/>
    <n v="92168"/>
  </r>
  <r>
    <n v="255595"/>
    <d v="2014-07-25T10:07:52"/>
    <x v="1"/>
    <x v="0"/>
    <s v="Service Department"/>
    <s v="i6"/>
    <n v="37952"/>
  </r>
  <r>
    <n v="545043"/>
    <d v="2014-07-25T10:08:13"/>
    <x v="0"/>
    <x v="1"/>
    <s v="Service Department"/>
    <s v="i6"/>
    <n v="29874"/>
  </r>
  <r>
    <n v="303823"/>
    <d v="2014-07-18T18:53:15"/>
    <x v="1"/>
    <x v="0"/>
    <s v="Production Department"/>
    <s v="i5"/>
    <n v="16961"/>
  </r>
  <r>
    <n v="105298"/>
    <d v="2014-07-29T14:37:48"/>
    <x v="0"/>
    <x v="0"/>
    <s v="Production Department"/>
    <s v="i5"/>
    <n v="28017"/>
  </r>
  <r>
    <n v="423082"/>
    <d v="2014-05-26T09:32:56"/>
    <x v="1"/>
    <x v="1"/>
    <s v="Service Department"/>
    <s v="i5"/>
    <n v="71419"/>
  </r>
  <r>
    <n v="376794"/>
    <d v="2014-07-03T19:28:43"/>
    <x v="1"/>
    <x v="0"/>
    <s v="Service Department"/>
    <s v="i5"/>
    <n v="78216"/>
  </r>
  <r>
    <n v="218659"/>
    <d v="2014-07-03T19:30:08"/>
    <x v="1"/>
    <x v="0"/>
    <s v="Service Department"/>
    <s v="i5"/>
    <n v="40743"/>
  </r>
  <r>
    <n v="680068"/>
    <d v="2014-07-21T09:34:40"/>
    <x v="0"/>
    <x v="0"/>
    <s v="Operations Department"/>
    <s v="c9"/>
    <n v="87219"/>
  </r>
  <r>
    <n v="467827"/>
    <d v="2014-05-12T09:31:25"/>
    <x v="0"/>
    <x v="0"/>
    <s v="Purchase Department"/>
    <s v="i5"/>
    <n v="76512"/>
  </r>
  <r>
    <n v="24128"/>
    <d v="2014-07-07T14:54:28"/>
    <x v="0"/>
    <x v="1"/>
    <s v="Purchase Department"/>
    <s v="i5"/>
    <n v="47611"/>
  </r>
  <r>
    <n v="538085"/>
    <d v="2014-07-07T14:55:04"/>
    <x v="0"/>
    <x v="0"/>
    <s v="Purchase Department"/>
    <s v="i5"/>
    <n v="78543"/>
  </r>
  <r>
    <n v="164872"/>
    <d v="2014-07-14T09:32:02"/>
    <x v="0"/>
    <x v="0"/>
    <s v="Purchase Department"/>
    <s v="i5"/>
    <n v="62045"/>
  </r>
  <r>
    <n v="684456"/>
    <d v="2014-07-14T09:32:23"/>
    <x v="1"/>
    <x v="1"/>
    <s v="Purchase Department"/>
    <s v="i5"/>
    <n v="83303"/>
  </r>
  <r>
    <n v="854644"/>
    <d v="2014-05-10T17:10:04"/>
    <x v="1"/>
    <x v="1"/>
    <s v="Service Department"/>
    <s v="i5"/>
    <n v="74733"/>
  </r>
  <r>
    <n v="657388"/>
    <d v="2014-05-10T17:09:37"/>
    <x v="0"/>
    <x v="3"/>
    <s v="Service Department"/>
    <s v="i5"/>
    <n v="9994"/>
  </r>
  <r>
    <n v="227598"/>
    <d v="2014-05-16T07:24:04"/>
    <x v="0"/>
    <x v="0"/>
    <s v="Service Department"/>
    <s v="i5"/>
    <n v="55322"/>
  </r>
  <r>
    <n v="58523"/>
    <d v="2014-05-16T07:25:34"/>
    <x v="1"/>
    <x v="1"/>
    <s v="Service Department"/>
    <s v="i5"/>
    <n v="34988"/>
  </r>
  <r>
    <n v="726965"/>
    <d v="2014-05-16T07:29:35"/>
    <x v="0"/>
    <x v="0"/>
    <s v="Service Department"/>
    <s v="i5"/>
    <n v="22567"/>
  </r>
  <r>
    <n v="597119"/>
    <d v="2014-07-09T10:10:11"/>
    <x v="0"/>
    <x v="1"/>
    <s v="Service Department"/>
    <s v="i5"/>
    <n v="85877"/>
  </r>
  <r>
    <n v="612288"/>
    <d v="2014-07-16T09:09:30"/>
    <x v="0"/>
    <x v="1"/>
    <s v="Service Department"/>
    <s v="i5"/>
    <n v="16544"/>
  </r>
  <r>
    <n v="34542"/>
    <d v="2014-07-16T17:59:31"/>
    <x v="1"/>
    <x v="1"/>
    <s v="Service Department"/>
    <s v="i5"/>
    <n v="73966"/>
  </r>
  <r>
    <n v="693241"/>
    <d v="2014-07-22T09:33:00"/>
    <x v="0"/>
    <x v="1"/>
    <s v="Purchase Department"/>
    <s v="i6"/>
    <n v="31755"/>
  </r>
  <r>
    <n v="117110"/>
    <d v="2014-07-22T09:33:26"/>
    <x v="0"/>
    <x v="0"/>
    <s v="Purchase Department"/>
    <s v="i6"/>
    <n v="7947"/>
  </r>
  <r>
    <n v="704096"/>
    <d v="2014-07-22T09:34:25"/>
    <x v="0"/>
    <x v="0"/>
    <s v="Purchase Department"/>
    <s v="i6"/>
    <n v="51383"/>
  </r>
  <r>
    <n v="867293"/>
    <d v="2014-05-01T19:52:45"/>
    <x v="0"/>
    <x v="0"/>
    <s v="Operations Department"/>
    <s v="c-10"/>
    <n v="19871"/>
  </r>
  <r>
    <n v="214693"/>
    <d v="2014-05-06T12:26:08"/>
    <x v="1"/>
    <x v="0"/>
    <s v="Operations Department"/>
    <s v="c-10"/>
    <n v="74099"/>
  </r>
  <r>
    <n v="722156"/>
    <d v="2014-05-22T14:40:36"/>
    <x v="0"/>
    <x v="0"/>
    <s v="Operations Department"/>
    <s v="c-10"/>
    <n v="70411"/>
  </r>
  <r>
    <n v="964928"/>
    <d v="2014-05-22T14:39:39"/>
    <x v="0"/>
    <x v="3"/>
    <s v="Operations Department"/>
    <s v="c-10"/>
    <n v="67453"/>
  </r>
  <r>
    <n v="943418"/>
    <d v="2014-05-27T13:27:22"/>
    <x v="1"/>
    <x v="0"/>
    <s v="Operations Department"/>
    <s v="i7"/>
    <n v="59234"/>
  </r>
  <r>
    <n v="661256"/>
    <d v="2014-05-30T19:54:44"/>
    <x v="0"/>
    <x v="0"/>
    <s v="Operations Department"/>
    <s v="i7"/>
    <n v="42499"/>
  </r>
  <r>
    <n v="317422"/>
    <d v="2014-05-21T09:31:54"/>
    <x v="0"/>
    <x v="1"/>
    <s v="Operations Department"/>
    <s v="i7"/>
    <n v="53128"/>
  </r>
  <r>
    <n v="823654"/>
    <d v="2014-06-05T19:05:18"/>
    <x v="1"/>
    <x v="0"/>
    <s v="Service Department"/>
    <s v="i5"/>
    <n v="70676"/>
  </r>
  <r>
    <n v="560180"/>
    <d v="2014-06-11T09:09:54"/>
    <x v="1"/>
    <x v="1"/>
    <s v="Service Department"/>
    <s v="i5"/>
    <n v="86828"/>
  </r>
  <r>
    <n v="954148"/>
    <d v="2014-06-27T14:13:53"/>
    <x v="1"/>
    <x v="0"/>
    <s v="Service Department"/>
    <s v="i5"/>
    <n v="58548"/>
  </r>
  <r>
    <n v="641583"/>
    <d v="2014-06-27T14:14:20"/>
    <x v="0"/>
    <x v="1"/>
    <s v="Service Department"/>
    <s v="i5"/>
    <n v="53155"/>
  </r>
  <r>
    <n v="684242"/>
    <d v="2014-06-27T14:16:11"/>
    <x v="0"/>
    <x v="0"/>
    <s v="Service Department"/>
    <s v="i5"/>
    <n v="80876"/>
  </r>
  <r>
    <n v="222272"/>
    <d v="2014-07-04T18:57:34"/>
    <x v="0"/>
    <x v="3"/>
    <s v="Service Department"/>
    <s v="c9"/>
    <n v="13056"/>
  </r>
  <r>
    <n v="880787"/>
    <d v="2014-08-14T09:34:39"/>
    <x v="0"/>
    <x v="0"/>
    <s v="Service Department"/>
    <s v="c9"/>
    <n v="47704"/>
  </r>
  <r>
    <n v="256813"/>
    <d v="2014-08-14T09:36:18"/>
    <x v="0"/>
    <x v="0"/>
    <s v="Service Department"/>
    <s v="c9"/>
    <n v="78611"/>
  </r>
  <r>
    <n v="749392"/>
    <d v="2014-08-14T09:39:42"/>
    <x v="1"/>
    <x v="1"/>
    <s v="Service Department"/>
    <s v="c9"/>
    <n v="22117"/>
  </r>
  <r>
    <n v="392048"/>
    <d v="2014-08-22T15:46:04"/>
    <x v="0"/>
    <x v="1"/>
    <s v="Service Department"/>
    <s v="c9"/>
    <n v="43988"/>
  </r>
  <r>
    <n v="778041"/>
    <d v="2014-08-22T15:47:00"/>
    <x v="0"/>
    <x v="1"/>
    <s v="Service Department"/>
    <s v="c9"/>
    <n v="51085"/>
  </r>
  <r>
    <n v="162279"/>
    <d v="2014-08-07T09:34:43"/>
    <x v="0"/>
    <x v="0"/>
    <s v="Service Department"/>
    <s v="c9"/>
    <n v="59437"/>
  </r>
  <r>
    <n v="839305"/>
    <d v="2014-08-07T09:35:39"/>
    <x v="0"/>
    <x v="0"/>
    <s v="Service Department"/>
    <s v="c9"/>
    <n v="10015"/>
  </r>
  <r>
    <n v="466313"/>
    <d v="2014-08-07T09:33:40"/>
    <x v="0"/>
    <x v="1"/>
    <s v="Service Department"/>
    <s v="c9"/>
    <n v="25401"/>
  </r>
  <r>
    <n v="675897"/>
    <d v="2014-08-08T11:58:46"/>
    <x v="1"/>
    <x v="0"/>
    <s v="Service Department"/>
    <s v="c9"/>
    <n v="82935"/>
  </r>
  <r>
    <n v="929198"/>
    <d v="2014-08-08T12:05:49"/>
    <x v="1"/>
    <x v="1"/>
    <s v="Service Department"/>
    <s v="c9"/>
    <n v="48153"/>
  </r>
  <r>
    <n v="520656"/>
    <d v="2014-05-09T16:34:15"/>
    <x v="1"/>
    <x v="1"/>
    <s v="Operations Department"/>
    <s v="c9"/>
    <n v="35401"/>
  </r>
  <r>
    <n v="875997"/>
    <d v="2014-05-28T10:43:33"/>
    <x v="1"/>
    <x v="1"/>
    <s v="Operations Department"/>
    <s v="c-10"/>
    <n v="36047"/>
  </r>
  <r>
    <n v="694518"/>
    <d v="2014-05-29T12:54:22"/>
    <x v="0"/>
    <x v="0"/>
    <s v="Operations Department"/>
    <s v="c9"/>
    <n v="95548"/>
  </r>
  <r>
    <n v="710064"/>
    <d v="2014-05-29T12:57:33"/>
    <x v="0"/>
    <x v="1"/>
    <s v="Operations Department"/>
    <s v="c9"/>
    <n v="69460"/>
  </r>
  <r>
    <n v="919803"/>
    <d v="2014-05-30T09:40:26"/>
    <x v="0"/>
    <x v="1"/>
    <s v="Operations Department"/>
    <s v="c9"/>
    <n v="29286"/>
  </r>
  <r>
    <n v="250044"/>
    <d v="2014-05-30T09:31:37"/>
    <x v="1"/>
    <x v="0"/>
    <s v="Operations Department"/>
    <s v="c-10"/>
    <n v="47810"/>
  </r>
  <r>
    <n v="191373"/>
    <d v="2014-06-03T10:49:47"/>
    <x v="1"/>
    <x v="0"/>
    <s v="Operations Department"/>
    <s v="c9"/>
    <n v="83090"/>
  </r>
  <r>
    <n v="615424"/>
    <d v="2014-06-03T10:51:54"/>
    <x v="0"/>
    <x v="0"/>
    <s v="Operations Department"/>
    <s v="c9"/>
    <n v="24597"/>
  </r>
  <r>
    <n v="235539"/>
    <d v="2014-06-27T09:32:04"/>
    <x v="0"/>
    <x v="0"/>
    <s v="Operations Department"/>
    <s v="c-10"/>
    <n v="35611"/>
  </r>
  <r>
    <n v="906051"/>
    <d v="2014-06-27T09:32:41"/>
    <x v="0"/>
    <x v="1"/>
    <s v="Operations Department"/>
    <s v="c-10"/>
    <n v="71844"/>
  </r>
  <r>
    <n v="705197"/>
    <d v="2014-06-27T09:35:11"/>
    <x v="0"/>
    <x v="1"/>
    <s v="Operations Department"/>
    <s v="c-10"/>
    <n v="70644"/>
  </r>
  <r>
    <n v="724798"/>
    <d v="2014-06-27T09:37:17"/>
    <x v="1"/>
    <x v="1"/>
    <s v="Operations Department"/>
    <s v="c-10"/>
    <n v="65820"/>
  </r>
  <r>
    <n v="862375"/>
    <d v="2014-06-27T09:33:13"/>
    <x v="0"/>
    <x v="1"/>
    <s v="Operations Department"/>
    <s v="c-10"/>
    <n v="14390"/>
  </r>
  <r>
    <n v="785487"/>
    <d v="2014-07-01T18:52:55"/>
    <x v="0"/>
    <x v="1"/>
    <s v="Operations Department"/>
    <s v="c-10"/>
    <n v="19332"/>
  </r>
  <r>
    <n v="946312"/>
    <d v="2014-07-04T18:07:41"/>
    <x v="0"/>
    <x v="0"/>
    <s v="Operations Department"/>
    <s v="c-10"/>
    <n v="14144"/>
  </r>
  <r>
    <n v="736470"/>
    <d v="2014-07-04T18:08:14"/>
    <x v="0"/>
    <x v="3"/>
    <s v="Operations Department"/>
    <s v="c-10"/>
    <n v="60928"/>
  </r>
  <r>
    <n v="427814"/>
    <d v="2014-07-11T17:13:57"/>
    <x v="1"/>
    <x v="0"/>
    <s v="Operations Department"/>
    <s v="c9"/>
    <n v="43484"/>
  </r>
  <r>
    <n v="363285"/>
    <d v="2014-07-11T17:15:48"/>
    <x v="1"/>
    <x v="1"/>
    <s v="Operations Department"/>
    <s v="c9"/>
    <n v="71650"/>
  </r>
  <r>
    <n v="138676"/>
    <d v="2014-07-11T17:15:10"/>
    <x v="0"/>
    <x v="1"/>
    <s v="Operations Department"/>
    <s v="c9"/>
    <n v="83336"/>
  </r>
  <r>
    <n v="38906"/>
    <d v="2014-07-11T17:16:59"/>
    <x v="0"/>
    <x v="1"/>
    <s v="Operations Department"/>
    <s v="c9"/>
    <n v="38196"/>
  </r>
  <r>
    <n v="315400"/>
    <d v="2014-07-11T17:19:22"/>
    <x v="1"/>
    <x v="1"/>
    <s v="Operations Department"/>
    <s v="c9"/>
    <n v="26586"/>
  </r>
  <r>
    <n v="133517"/>
    <d v="2014-07-11T17:21:37"/>
    <x v="0"/>
    <x v="1"/>
    <s v="Operations Department"/>
    <s v="c9"/>
    <n v="45315"/>
  </r>
  <r>
    <n v="933908"/>
    <d v="2014-07-16T18:24:28"/>
    <x v="0"/>
    <x v="1"/>
    <s v="Operations Department"/>
    <s v="c9"/>
    <n v="57346"/>
  </r>
  <r>
    <n v="961974"/>
    <d v="2014-07-17T21:06:19"/>
    <x v="0"/>
    <x v="0"/>
    <s v="Operations Department"/>
    <s v="c9"/>
    <n v="40149"/>
  </r>
  <r>
    <n v="646412"/>
    <d v="2014-07-17T21:07:31"/>
    <x v="1"/>
    <x v="0"/>
    <s v="Operations Department"/>
    <s v="c9"/>
    <n v="28310"/>
  </r>
  <r>
    <n v="682466"/>
    <d v="2014-08-01T09:36:29"/>
    <x v="1"/>
    <x v="0"/>
    <s v="Operations Department"/>
    <s v="c-10"/>
    <n v="47411"/>
  </r>
  <r>
    <n v="210703"/>
    <d v="2014-08-01T09:32:10"/>
    <x v="1"/>
    <x v="3"/>
    <s v="Operations Department"/>
    <s v="c-10"/>
    <n v="14890"/>
  </r>
  <r>
    <n v="370831"/>
    <d v="2014-08-03T13:33:44"/>
    <x v="0"/>
    <x v="0"/>
    <s v="Operations Department"/>
    <s v="c-10"/>
    <n v="55248"/>
  </r>
  <r>
    <n v="148345"/>
    <d v="2014-08-04T13:24:01"/>
    <x v="0"/>
    <x v="0"/>
    <s v="Operations Department"/>
    <s v="c9"/>
    <n v="10055"/>
  </r>
  <r>
    <n v="472307"/>
    <d v="2014-08-04T13:24:57"/>
    <x v="1"/>
    <x v="0"/>
    <s v="Operations Department"/>
    <s v="c9"/>
    <n v="85191"/>
  </r>
  <r>
    <n v="367647"/>
    <d v="2014-08-05T10:14:03"/>
    <x v="1"/>
    <x v="0"/>
    <s v="Operations Department"/>
    <s v="c-10"/>
    <n v="76634"/>
  </r>
  <r>
    <n v="928886"/>
    <d v="2014-08-07T16:19:47"/>
    <x v="1"/>
    <x v="0"/>
    <s v="Operations Department"/>
    <s v="c-10"/>
    <n v="30504"/>
  </r>
  <r>
    <n v="366620"/>
    <d v="2014-08-11T17:03:45"/>
    <x v="0"/>
    <x v="0"/>
    <s v="Operations Department"/>
    <s v="c9"/>
    <n v="21368"/>
  </r>
  <r>
    <n v="262826"/>
    <d v="2014-08-11T17:04:12"/>
    <x v="1"/>
    <x v="0"/>
    <s v="Operations Department"/>
    <s v="c9"/>
    <n v="97131"/>
  </r>
  <r>
    <n v="852087"/>
    <d v="2014-08-11T17:04:59"/>
    <x v="0"/>
    <x v="0"/>
    <s v="Operations Department"/>
    <s v="c9"/>
    <n v="4717"/>
  </r>
  <r>
    <n v="234192"/>
    <d v="2014-08-21T08:36:12"/>
    <x v="1"/>
    <x v="0"/>
    <s v="Operations Department"/>
    <s v="c9"/>
    <n v="70071"/>
  </r>
  <r>
    <n v="578818"/>
    <d v="2014-05-06T09:58:59"/>
    <x v="0"/>
    <x v="0"/>
    <s v="Operations Department"/>
    <s v="i6"/>
    <n v="74310"/>
  </r>
  <r>
    <n v="813334"/>
    <d v="2014-05-06T10:01:31"/>
    <x v="0"/>
    <x v="0"/>
    <s v="Operations Department"/>
    <s v="i6"/>
    <n v="94627"/>
  </r>
  <r>
    <n v="938949"/>
    <d v="2014-05-10T19:01:19"/>
    <x v="1"/>
    <x v="0"/>
    <s v="Operations Department"/>
    <s v="c-10"/>
    <n v="75525"/>
  </r>
  <r>
    <n v="831516"/>
    <d v="2014-05-10T19:03:19"/>
    <x v="0"/>
    <x v="1"/>
    <s v="Operations Department"/>
    <s v="c-10"/>
    <n v="44507"/>
  </r>
  <r>
    <n v="995799"/>
    <d v="2014-05-12T10:52:37"/>
    <x v="0"/>
    <x v="1"/>
    <s v="Operations Department"/>
    <s v="i6"/>
    <n v="83962"/>
  </r>
  <r>
    <n v="350319"/>
    <d v="2014-05-12T10:53:31"/>
    <x v="1"/>
    <x v="0"/>
    <s v="Operations Department"/>
    <s v="i6"/>
    <n v="59448"/>
  </r>
  <r>
    <n v="422303"/>
    <d v="2014-05-16T06:57:47"/>
    <x v="1"/>
    <x v="0"/>
    <s v="Operations Department"/>
    <s v="i6"/>
    <n v="46044"/>
  </r>
  <r>
    <n v="454176"/>
    <d v="2014-05-17T16:39:55"/>
    <x v="1"/>
    <x v="1"/>
    <s v="Operations Department"/>
    <s v="i6"/>
    <n v="45064"/>
  </r>
  <r>
    <n v="396603"/>
    <d v="2014-07-16T12:18:24"/>
    <x v="0"/>
    <x v="0"/>
    <s v="Operations Department"/>
    <s v="i6"/>
    <n v="3055"/>
  </r>
  <r>
    <n v="818355"/>
    <d v="2014-07-16T12:19:38"/>
    <x v="0"/>
    <x v="0"/>
    <s v="Operations Department"/>
    <s v="i6"/>
    <n v="78340"/>
  </r>
  <r>
    <n v="845699"/>
    <d v="2014-07-26T15:46:33"/>
    <x v="0"/>
    <x v="0"/>
    <s v="Operations Department"/>
    <s v="i6"/>
    <n v="26152"/>
  </r>
  <r>
    <n v="274119"/>
    <d v="2014-07-26T15:49:02"/>
    <x v="1"/>
    <x v="0"/>
    <s v="Operations Department"/>
    <s v="i6"/>
    <n v="69312"/>
  </r>
  <r>
    <n v="984018"/>
    <d v="2014-08-05T13:54:34"/>
    <x v="0"/>
    <x v="0"/>
    <s v="Operations Department"/>
    <s v="c-10"/>
    <n v="41667"/>
  </r>
  <r>
    <n v="858091"/>
    <d v="2014-08-05T13:57:11"/>
    <x v="1"/>
    <x v="0"/>
    <s v="Operations Department"/>
    <s v="c-10"/>
    <n v="55059"/>
  </r>
  <r>
    <n v="620222"/>
    <d v="2014-08-29T09:31:31"/>
    <x v="0"/>
    <x v="0"/>
    <s v="Operations Department"/>
    <s v="c-10"/>
    <n v="2786"/>
  </r>
  <r>
    <n v="230236"/>
    <d v="2014-08-29T09:32:07"/>
    <x v="0"/>
    <x v="0"/>
    <s v="Operations Department"/>
    <s v="c-10"/>
    <n v="9611"/>
  </r>
  <r>
    <n v="78867"/>
    <d v="2014-08-29T09:33:06"/>
    <x v="0"/>
    <x v="0"/>
    <s v="Operations Department"/>
    <s v="c-10"/>
    <n v="15947"/>
  </r>
  <r>
    <n v="465580"/>
    <d v="2014-08-29T09:33:37"/>
    <x v="1"/>
    <x v="0"/>
    <s v="Operations Department"/>
    <s v="c5"/>
    <n v="40213"/>
  </r>
  <r>
    <n v="64417"/>
    <d v="2014-05-07T12:18:59"/>
    <x v="1"/>
    <x v="1"/>
    <s v="Service Department"/>
    <s v="i7"/>
    <n v="28118"/>
  </r>
  <r>
    <n v="741838"/>
    <d v="2014-05-26T09:31:52"/>
    <x v="0"/>
    <x v="1"/>
    <s v="Service Department"/>
    <s v="c5"/>
    <n v="11961"/>
  </r>
  <r>
    <n v="378990"/>
    <d v="2014-08-01T17:54:35"/>
    <x v="0"/>
    <x v="0"/>
    <s v="Operations Department"/>
    <s v="c9"/>
    <n v="63315"/>
  </r>
  <r>
    <n v="926493"/>
    <d v="2014-08-01T17:55:06"/>
    <x v="1"/>
    <x v="1"/>
    <s v="Operations Department"/>
    <s v="c9"/>
    <n v="35917"/>
  </r>
  <r>
    <n v="574193"/>
    <d v="2014-05-06T09:33:10"/>
    <x v="1"/>
    <x v="1"/>
    <s v="Operations Department"/>
    <s v="c9"/>
    <n v="52260"/>
  </r>
  <r>
    <n v="220690"/>
    <d v="2014-05-06T09:35:44"/>
    <x v="0"/>
    <x v="0"/>
    <s v="Operations Department"/>
    <s v="c9"/>
    <n v="37742"/>
  </r>
  <r>
    <n v="389764"/>
    <d v="2014-05-16T09:27:46"/>
    <x v="0"/>
    <x v="3"/>
    <s v="Operations Department"/>
    <s v="c9"/>
    <n v="63015"/>
  </r>
  <r>
    <n v="603423"/>
    <d v="2014-06-05T16:25:44"/>
    <x v="0"/>
    <x v="0"/>
    <s v="Operations Department"/>
    <s v="c9"/>
    <n v="53506"/>
  </r>
  <r>
    <n v="151638"/>
    <d v="2014-06-05T16:28:58"/>
    <x v="1"/>
    <x v="1"/>
    <s v="Operations Department"/>
    <s v="c9"/>
    <n v="94176"/>
  </r>
  <r>
    <n v="974995"/>
    <d v="2014-06-05T16:29:45"/>
    <x v="0"/>
    <x v="1"/>
    <s v="Operations Department"/>
    <s v="c9"/>
    <n v="4324"/>
  </r>
  <r>
    <n v="187616"/>
    <d v="2014-06-06T23:05:46"/>
    <x v="1"/>
    <x v="0"/>
    <s v="Operations Department"/>
    <s v="c9"/>
    <n v="23845"/>
  </r>
  <r>
    <n v="865272"/>
    <d v="2014-06-06T23:08:09"/>
    <x v="0"/>
    <x v="1"/>
    <s v="Operations Department"/>
    <s v="c9"/>
    <n v="99026"/>
  </r>
  <r>
    <n v="242902"/>
    <d v="2014-05-27T09:33:34"/>
    <x v="1"/>
    <x v="0"/>
    <s v="Operations Department"/>
    <s v="c9"/>
    <n v="52897"/>
  </r>
  <r>
    <n v="858919"/>
    <d v="2014-05-30T17:36:47"/>
    <x v="1"/>
    <x v="0"/>
    <s v="Operations Department"/>
    <s v="c9"/>
    <n v="12903"/>
  </r>
  <r>
    <n v="683693"/>
    <d v="2014-05-30T17:39:06"/>
    <x v="1"/>
    <x v="0"/>
    <s v="Operations Department"/>
    <s v="c9"/>
    <n v="72419"/>
  </r>
  <r>
    <n v="505774"/>
    <d v="2014-05-30T17:41:30"/>
    <x v="1"/>
    <x v="1"/>
    <s v="Operations Department"/>
    <s v="c9"/>
    <n v="10711"/>
  </r>
  <r>
    <n v="25030"/>
    <d v="2014-06-07T08:56:52"/>
    <x v="1"/>
    <x v="0"/>
    <s v="Operations Department"/>
    <s v="c9"/>
    <n v="15869"/>
  </r>
  <r>
    <n v="487220"/>
    <d v="2014-07-11T13:04:25"/>
    <x v="0"/>
    <x v="0"/>
    <s v="Operations Department"/>
    <s v="c9"/>
    <n v="63009"/>
  </r>
  <r>
    <n v="156021"/>
    <d v="2014-05-08T15:05:02"/>
    <x v="0"/>
    <x v="0"/>
    <s v="Service Department"/>
    <s v="c9"/>
    <n v="62932"/>
  </r>
  <r>
    <n v="263351"/>
    <d v="2014-05-14T16:34:39"/>
    <x v="1"/>
    <x v="1"/>
    <s v="Service Department"/>
    <s v="c9"/>
    <n v="72121"/>
  </r>
  <r>
    <n v="28396"/>
    <d v="2014-05-13T09:31:59"/>
    <x v="0"/>
    <x v="0"/>
    <s v="Service Department"/>
    <s v="c9"/>
    <n v="88166"/>
  </r>
  <r>
    <n v="31629"/>
    <d v="2014-05-13T09:36:29"/>
    <x v="0"/>
    <x v="0"/>
    <s v="Service Department"/>
    <s v="c9"/>
    <n v="36181"/>
  </r>
  <r>
    <n v="571596"/>
    <d v="2014-06-24T09:31:46"/>
    <x v="0"/>
    <x v="0"/>
    <s v="Human Resource Department"/>
    <s v="c9"/>
    <n v="49717"/>
  </r>
  <r>
    <n v="67135"/>
    <d v="2014-07-01T09:31:27"/>
    <x v="0"/>
    <x v="1"/>
    <s v="Marketing Department"/>
    <s v="i7"/>
    <n v="94234"/>
  </r>
  <r>
    <n v="293469"/>
    <d v="2014-06-04T12:52:32"/>
    <x v="1"/>
    <x v="1"/>
    <s v="Production Department"/>
    <s v="b9"/>
    <n v="46930"/>
  </r>
  <r>
    <n v="869945"/>
    <d v="2014-05-01T17:06:50"/>
    <x v="1"/>
    <x v="3"/>
    <s v="Service Department"/>
    <s v="i6"/>
    <n v="58813"/>
  </r>
  <r>
    <n v="646241"/>
    <d v="2014-05-06T09:05:23"/>
    <x v="1"/>
    <x v="0"/>
    <s v="Service Department"/>
    <s v="i6"/>
    <n v="13813"/>
  </r>
  <r>
    <n v="797943"/>
    <d v="2014-05-06T09:05:47"/>
    <x v="1"/>
    <x v="1"/>
    <s v="Service Department"/>
    <s v="i6"/>
    <n v="75702"/>
  </r>
  <r>
    <n v="146291"/>
    <d v="2014-07-30T09:36:54"/>
    <x v="0"/>
    <x v="0"/>
    <s v="Service Department"/>
    <s v="i6"/>
    <n v="68330"/>
  </r>
  <r>
    <n v="198973"/>
    <d v="2014-07-31T08:18:07"/>
    <x v="1"/>
    <x v="0"/>
    <s v="Service Department"/>
    <s v="i6"/>
    <n v="79716"/>
  </r>
  <r>
    <n v="907042"/>
    <d v="2014-07-31T08:19:38"/>
    <x v="1"/>
    <x v="0"/>
    <s v="Service Department"/>
    <s v="i6"/>
    <n v="82978"/>
  </r>
  <r>
    <n v="227812"/>
    <d v="2014-07-31T08:21:11"/>
    <x v="0"/>
    <x v="0"/>
    <s v="Service Department"/>
    <s v="i6"/>
    <n v="93706"/>
  </r>
  <r>
    <n v="610221"/>
    <d v="2014-08-07T23:43:01"/>
    <x v="0"/>
    <x v="1"/>
    <s v="Service Department"/>
    <s v="i6"/>
    <n v="33190"/>
  </r>
  <r>
    <n v="986310"/>
    <d v="2014-08-07T23:43:54"/>
    <x v="0"/>
    <x v="1"/>
    <s v="Service Department"/>
    <s v="i6"/>
    <n v="25653"/>
  </r>
  <r>
    <n v="408391"/>
    <d v="2014-08-07T23:44:19"/>
    <x v="1"/>
    <x v="0"/>
    <s v="Service Department"/>
    <s v="i6"/>
    <n v="91223"/>
  </r>
  <r>
    <n v="671874"/>
    <d v="2014-08-27T14:23:24"/>
    <x v="0"/>
    <x v="1"/>
    <s v="Service Department"/>
    <s v="i6"/>
    <n v="39305"/>
  </r>
  <r>
    <n v="934789"/>
    <d v="2014-08-21T09:31:22"/>
    <x v="0"/>
    <x v="0"/>
    <s v="Service Department"/>
    <s v="c9"/>
    <n v="54365"/>
  </r>
  <r>
    <n v="587254"/>
    <d v="2014-07-17T09:31:27"/>
    <x v="0"/>
    <x v="0"/>
    <s v="Operations Department"/>
    <s v="c5"/>
    <n v="28099"/>
  </r>
  <r>
    <n v="978034"/>
    <d v="2014-07-24T09:31:58"/>
    <x v="1"/>
    <x v="1"/>
    <s v="Operations Department"/>
    <s v="c5"/>
    <n v="40692"/>
  </r>
  <r>
    <n v="405748"/>
    <d v="2014-05-23T07:24:48"/>
    <x v="0"/>
    <x v="0"/>
    <s v="Operations Department"/>
    <s v="c9"/>
    <n v="3839"/>
  </r>
  <r>
    <n v="937136"/>
    <d v="2014-05-23T07:25:19"/>
    <x v="0"/>
    <x v="3"/>
    <s v="Operations Department"/>
    <s v="c9"/>
    <n v="29094"/>
  </r>
  <r>
    <n v="348724"/>
    <d v="2014-05-23T07:30:09"/>
    <x v="0"/>
    <x v="3"/>
    <s v="Operations Department"/>
    <s v="c9"/>
    <n v="88334"/>
  </r>
  <r>
    <n v="68633"/>
    <d v="2014-08-11T18:30:03"/>
    <x v="0"/>
    <x v="1"/>
    <s v="Operations Department"/>
    <s v="c9"/>
    <n v="69781"/>
  </r>
  <r>
    <n v="576798"/>
    <d v="2014-06-25T15:00:37"/>
    <x v="0"/>
    <x v="0"/>
    <s v="Sales Department"/>
    <s v="i7"/>
    <n v="60115"/>
  </r>
  <r>
    <n v="667800"/>
    <d v="2014-07-28T01:45:57"/>
    <x v="1"/>
    <x v="0"/>
    <s v="Sales Department"/>
    <s v="i7"/>
    <n v="70713"/>
  </r>
  <r>
    <n v="934451"/>
    <d v="2014-08-02T19:44:09"/>
    <x v="1"/>
    <x v="1"/>
    <s v="Operations Department"/>
    <s v="i7"/>
    <n v="29705"/>
  </r>
  <r>
    <n v="79209"/>
    <d v="2014-08-02T19:45:30"/>
    <x v="1"/>
    <x v="0"/>
    <s v="Operations Department"/>
    <s v="i7"/>
    <n v="71917"/>
  </r>
  <r>
    <n v="654902"/>
    <d v="2014-08-02T19:46:06"/>
    <x v="1"/>
    <x v="1"/>
    <s v="Operations Department"/>
    <s v="i7"/>
    <n v="81497"/>
  </r>
  <r>
    <n v="873039"/>
    <d v="2014-08-05T16:13:12"/>
    <x v="0"/>
    <x v="0"/>
    <s v="Operations Department"/>
    <s v="i7"/>
    <n v="59317"/>
  </r>
  <r>
    <n v="531642"/>
    <d v="2014-05-30T09:32:36"/>
    <x v="0"/>
    <x v="0"/>
    <s v="Service Department"/>
    <s v="i7"/>
    <n v="45456"/>
  </r>
  <r>
    <n v="341578"/>
    <d v="2014-06-06T11:42:05"/>
    <x v="1"/>
    <x v="0"/>
    <s v="Service Department"/>
    <s v="c5"/>
    <n v="82979"/>
  </r>
  <r>
    <n v="877800"/>
    <d v="2014-06-06T11:43:54"/>
    <x v="0"/>
    <x v="1"/>
    <s v="Service Department"/>
    <s v="c5"/>
    <n v="68207"/>
  </r>
  <r>
    <n v="397529"/>
    <d v="2014-08-01T09:31:46"/>
    <x v="1"/>
    <x v="1"/>
    <s v="Service Department"/>
    <s v="i7"/>
    <n v="89294"/>
  </r>
  <r>
    <n v="964395"/>
    <d v="2014-08-01T09:32:38"/>
    <x v="0"/>
    <x v="1"/>
    <s v="Service Department"/>
    <s v="i7"/>
    <n v="36757"/>
  </r>
  <r>
    <n v="540505"/>
    <d v="2014-08-01T09:33:34"/>
    <x v="0"/>
    <x v="0"/>
    <s v="Service Department"/>
    <s v="i7"/>
    <n v="66180"/>
  </r>
  <r>
    <n v="503115"/>
    <d v="2014-08-01T09:38:21"/>
    <x v="0"/>
    <x v="1"/>
    <s v="Service Department"/>
    <s v="i7"/>
    <n v="23774"/>
  </r>
  <r>
    <n v="376176"/>
    <d v="2014-08-05T09:42:00"/>
    <x v="1"/>
    <x v="1"/>
    <s v="Service Department"/>
    <s v="i7"/>
    <n v="32415"/>
  </r>
  <r>
    <n v="813262"/>
    <d v="2014-08-08T12:28:37"/>
    <x v="0"/>
    <x v="1"/>
    <s v="Service Department"/>
    <s v="i7"/>
    <n v="51672"/>
  </r>
  <r>
    <n v="299516"/>
    <d v="2014-08-11T18:58:45"/>
    <x v="0"/>
    <x v="0"/>
    <s v="Service Department"/>
    <s v="i7"/>
    <n v="21889"/>
  </r>
  <r>
    <n v="685557"/>
    <d v="2014-08-21T14:11:39"/>
    <x v="1"/>
    <x v="1"/>
    <s v="Service Department"/>
    <s v="i7"/>
    <n v="61958"/>
  </r>
  <r>
    <n v="94729"/>
    <d v="2014-08-29T09:34:02"/>
    <x v="1"/>
    <x v="0"/>
    <s v="Service Department"/>
    <s v="i7"/>
    <n v="2937"/>
  </r>
  <r>
    <n v="665818"/>
    <d v="2014-08-29T09:34:56"/>
    <x v="0"/>
    <x v="0"/>
    <s v="Service Department"/>
    <s v="i7"/>
    <n v="11525"/>
  </r>
  <r>
    <n v="949773"/>
    <d v="2014-07-11T11:49:09"/>
    <x v="0"/>
    <x v="0"/>
    <s v="Service Department"/>
    <s v="i7"/>
    <n v="3835"/>
  </r>
  <r>
    <n v="808710"/>
    <d v="2014-08-08T09:31:48"/>
    <x v="0"/>
    <x v="1"/>
    <s v="Service Department"/>
    <s v="i7"/>
    <n v="18012"/>
  </r>
  <r>
    <n v="161564"/>
    <d v="2014-06-23T09:32:30"/>
    <x v="1"/>
    <x v="0"/>
    <s v="Marketing Department"/>
    <s v="i7"/>
    <n v="72228"/>
  </r>
  <r>
    <n v="521497"/>
    <d v="2014-06-02T09:31:12"/>
    <x v="1"/>
    <x v="0"/>
    <s v="Operations Department"/>
    <s v="c5"/>
    <n v="90599"/>
  </r>
  <r>
    <n v="693232"/>
    <d v="2014-06-05T18:40:35"/>
    <x v="1"/>
    <x v="0"/>
    <s v="Operations Department"/>
    <s v="c5"/>
    <n v="55963"/>
  </r>
  <r>
    <n v="949520"/>
    <d v="2014-06-05T18:41:06"/>
    <x v="0"/>
    <x v="0"/>
    <s v="Operations Department"/>
    <s v="c5"/>
    <n v="51250"/>
  </r>
  <r>
    <n v="820462"/>
    <d v="2014-06-05T18:42:51"/>
    <x v="1"/>
    <x v="0"/>
    <s v="Operations Department"/>
    <s v="c5"/>
    <n v="11693"/>
  </r>
  <r>
    <n v="285094"/>
    <d v="2014-06-06T18:14:50"/>
    <x v="0"/>
    <x v="0"/>
    <s v="Operations Department"/>
    <s v="c5"/>
    <n v="51237"/>
  </r>
  <r>
    <n v="198164"/>
    <d v="2014-08-26T17:02:16"/>
    <x v="0"/>
    <x v="0"/>
    <s v="Operations Department"/>
    <s v="c5"/>
    <n v="1987"/>
  </r>
  <r>
    <n v="721217"/>
    <d v="2014-08-26T17:04:57"/>
    <x v="0"/>
    <x v="0"/>
    <s v="Operations Department"/>
    <s v="c5"/>
    <n v="33932"/>
  </r>
  <r>
    <n v="338168"/>
    <d v="2014-08-26T17:05:34"/>
    <x v="1"/>
    <x v="0"/>
    <s v="Operations Department"/>
    <s v="c5"/>
    <n v="62665"/>
  </r>
  <r>
    <n v="400997"/>
    <d v="2014-08-26T17:07:00"/>
    <x v="1"/>
    <x v="0"/>
    <s v="Operations Department"/>
    <s v="c5"/>
    <n v="13742"/>
  </r>
  <r>
    <n v="865824"/>
    <d v="2014-05-15T17:33:24"/>
    <x v="1"/>
    <x v="0"/>
    <s v="Purchase Department"/>
    <s v="i7"/>
    <n v="21968"/>
  </r>
  <r>
    <n v="356301"/>
    <d v="2014-05-15T17:35:36"/>
    <x v="0"/>
    <x v="0"/>
    <s v="Purchase Department"/>
    <s v="i7"/>
    <n v="88218"/>
  </r>
  <r>
    <n v="46102"/>
    <d v="2014-05-15T17:37:34"/>
    <x v="0"/>
    <x v="0"/>
    <s v="Purchase Department"/>
    <s v="i7"/>
    <n v="88242"/>
  </r>
  <r>
    <n v="791567"/>
    <d v="2014-05-15T17:33:48"/>
    <x v="1"/>
    <x v="1"/>
    <s v="Purchase Department"/>
    <s v="i7"/>
    <n v="97202"/>
  </r>
  <r>
    <n v="937046"/>
    <d v="2014-05-12T15:59:08"/>
    <x v="1"/>
    <x v="0"/>
    <s v="Purchase Department"/>
    <s v="i7"/>
    <n v="18058"/>
  </r>
  <r>
    <n v="156748"/>
    <d v="2014-05-12T15:59:07"/>
    <x v="0"/>
    <x v="1"/>
    <s v="Purchase Department"/>
    <s v="i7"/>
    <n v="93615"/>
  </r>
  <r>
    <n v="821293"/>
    <d v="2014-07-14T09:32:55"/>
    <x v="0"/>
    <x v="3"/>
    <s v="Purchase Department"/>
    <s v="i7"/>
    <n v="15227"/>
  </r>
  <r>
    <n v="342116"/>
    <d v="2014-07-14T09:33:15"/>
    <x v="0"/>
    <x v="3"/>
    <s v="Purchase Department"/>
    <s v="i7"/>
    <n v="25149"/>
  </r>
  <r>
    <n v="684939"/>
    <d v="2014-06-24T09:33:04"/>
    <x v="0"/>
    <x v="0"/>
    <s v="Service Department"/>
    <s v="i6"/>
    <n v="94503"/>
  </r>
  <r>
    <n v="293229"/>
    <d v="2014-05-14T13:47:58"/>
    <x v="0"/>
    <x v="0"/>
    <s v="Operations Department"/>
    <s v="c5"/>
    <n v="51730"/>
  </r>
  <r>
    <n v="498991"/>
    <d v="2014-05-14T13:51:20"/>
    <x v="0"/>
    <x v="1"/>
    <s v="Operations Department"/>
    <s v="c5"/>
    <n v="52474"/>
  </r>
  <r>
    <n v="811423"/>
    <d v="2014-05-19T07:14:08"/>
    <x v="1"/>
    <x v="0"/>
    <s v="Operations Department"/>
    <s v="c5"/>
    <n v="25752"/>
  </r>
  <r>
    <n v="919188"/>
    <d v="2014-05-08T10:10:52"/>
    <x v="0"/>
    <x v="0"/>
    <s v="Operations Department"/>
    <s v="c5"/>
    <n v="93745"/>
  </r>
  <r>
    <n v="116245"/>
    <d v="2014-05-16T13:11:45"/>
    <x v="1"/>
    <x v="0"/>
    <s v="Operations Department"/>
    <s v="c5"/>
    <n v="34184"/>
  </r>
  <r>
    <n v="233500"/>
    <d v="2014-05-16T13:13:46"/>
    <x v="0"/>
    <x v="0"/>
    <s v="Operations Department"/>
    <s v="c5"/>
    <n v="38123"/>
  </r>
  <r>
    <n v="282633"/>
    <d v="2014-05-16T13:14:47"/>
    <x v="0"/>
    <x v="1"/>
    <s v="Operations Department"/>
    <s v="c5"/>
    <n v="53443"/>
  </r>
  <r>
    <n v="385543"/>
    <d v="2014-05-16T13:15:14"/>
    <x v="0"/>
    <x v="0"/>
    <s v="Operations Department"/>
    <s v="c5"/>
    <n v="88775"/>
  </r>
  <r>
    <n v="78328"/>
    <d v="2014-05-16T13:15:45"/>
    <x v="0"/>
    <x v="1"/>
    <s v="Operations Department"/>
    <s v="c5"/>
    <n v="43241"/>
  </r>
  <r>
    <n v="612752"/>
    <d v="2014-05-19T12:03:09"/>
    <x v="1"/>
    <x v="0"/>
    <s v="Operations Department"/>
    <s v="c5"/>
    <n v="53486"/>
  </r>
  <r>
    <n v="410476"/>
    <d v="2014-08-06T09:33:42"/>
    <x v="1"/>
    <x v="0"/>
    <s v="Operations Department"/>
    <s v="c5"/>
    <n v="3535"/>
  </r>
  <r>
    <n v="546778"/>
    <d v="2014-08-06T09:34:43"/>
    <x v="0"/>
    <x v="1"/>
    <s v="Operations Department"/>
    <s v="c5"/>
    <n v="39605"/>
  </r>
  <r>
    <n v="696721"/>
    <d v="2014-08-06T09:35:06"/>
    <x v="1"/>
    <x v="0"/>
    <s v="Operations Department"/>
    <s v="c5"/>
    <n v="4669"/>
  </r>
  <r>
    <n v="462465"/>
    <d v="2014-08-06T09:36:07"/>
    <x v="1"/>
    <x v="1"/>
    <s v="Operations Department"/>
    <s v="c5"/>
    <n v="16510"/>
  </r>
  <r>
    <n v="581940"/>
    <d v="2014-05-28T12:17:31"/>
    <x v="0"/>
    <x v="0"/>
    <s v="Sales Department"/>
    <s v="i7"/>
    <n v="39046"/>
  </r>
  <r>
    <n v="286690"/>
    <d v="2014-07-15T17:45:29"/>
    <x v="0"/>
    <x v="0"/>
    <s v="Purchase Department"/>
    <s v="b9"/>
    <n v="56323"/>
  </r>
  <r>
    <n v="534293"/>
    <d v="2014-07-25T09:33:57"/>
    <x v="0"/>
    <x v="1"/>
    <s v="Purchase Department"/>
    <s v="i5"/>
    <n v="58791"/>
  </r>
  <r>
    <n v="728971"/>
    <d v="2014-07-30T13:58:17"/>
    <x v="0"/>
    <x v="0"/>
    <s v="Purchase Department"/>
    <s v="b9"/>
    <n v="37253"/>
  </r>
  <r>
    <n v="568905"/>
    <d v="2014-07-30T14:00:04"/>
    <x v="0"/>
    <x v="0"/>
    <s v="Purchase Department"/>
    <s v="b9"/>
    <n v="78191"/>
  </r>
  <r>
    <n v="980284"/>
    <d v="2014-07-30T13:58:45"/>
    <x v="0"/>
    <x v="3"/>
    <s v="Purchase Department"/>
    <s v="b9"/>
    <n v="30465"/>
  </r>
  <r>
    <n v="362508"/>
    <d v="2014-05-19T09:32:23"/>
    <x v="1"/>
    <x v="0"/>
    <s v="Sales Department"/>
    <s v="c9"/>
    <n v="54755"/>
  </r>
  <r>
    <n v="381758"/>
    <d v="2014-06-16T09:31:19"/>
    <x v="0"/>
    <x v="0"/>
    <s v="Purchase Department"/>
    <s v="c9"/>
    <n v="49581"/>
  </r>
  <r>
    <n v="574311"/>
    <d v="2014-06-16T09:32:10"/>
    <x v="0"/>
    <x v="0"/>
    <s v="Purchase Department"/>
    <s v="c9"/>
    <n v="92883"/>
  </r>
  <r>
    <n v="138419"/>
    <d v="2014-08-04T09:35:14"/>
    <x v="1"/>
    <x v="0"/>
    <s v="Service Department"/>
    <s v="c9"/>
    <n v="97142"/>
  </r>
  <r>
    <n v="871896"/>
    <d v="2014-07-23T14:31:55"/>
    <x v="1"/>
    <x v="0"/>
    <s v="Purchase Department"/>
    <s v="c5"/>
    <n v="93275"/>
  </r>
  <r>
    <n v="112193"/>
    <d v="2014-07-14T09:33:24"/>
    <x v="0"/>
    <x v="1"/>
    <s v="Service Department"/>
    <s v="c9"/>
    <n v="53026"/>
  </r>
  <r>
    <n v="488851"/>
    <d v="2014-07-14T09:32:40"/>
    <x v="0"/>
    <x v="1"/>
    <s v="Service Department"/>
    <s v="c9"/>
    <n v="39909"/>
  </r>
  <r>
    <n v="534627"/>
    <d v="2014-07-14T09:33:34"/>
    <x v="0"/>
    <x v="1"/>
    <s v="Service Department"/>
    <s v="c9"/>
    <n v="67466"/>
  </r>
  <r>
    <n v="681901"/>
    <d v="2014-07-01T09:31:27"/>
    <x v="1"/>
    <x v="0"/>
    <s v="Marketing Department"/>
    <s v="b9"/>
    <n v="5157"/>
  </r>
  <r>
    <n v="497671"/>
    <d v="2014-05-10T02:50:47"/>
    <x v="0"/>
    <x v="1"/>
    <s v="Service Department"/>
    <s v="i7"/>
    <n v="71900"/>
  </r>
  <r>
    <n v="632762"/>
    <d v="2014-05-10T02:50:23"/>
    <x v="1"/>
    <x v="1"/>
    <s v="Service Department"/>
    <s v="i7"/>
    <n v="15272"/>
  </r>
  <r>
    <n v="655325"/>
    <d v="2014-05-08T13:46:52"/>
    <x v="0"/>
    <x v="0"/>
    <s v="Service Department"/>
    <s v="i7"/>
    <n v="94172"/>
  </r>
  <r>
    <n v="882391"/>
    <d v="2014-05-08T13:47:41"/>
    <x v="0"/>
    <x v="0"/>
    <s v="Service Department"/>
    <s v="i7"/>
    <n v="62238"/>
  </r>
  <r>
    <n v="339596"/>
    <d v="2014-05-08T13:49:22"/>
    <x v="1"/>
    <x v="1"/>
    <s v="Service Department"/>
    <s v="i7"/>
    <n v="57989"/>
  </r>
  <r>
    <n v="34205"/>
    <d v="2014-05-09T10:56:44"/>
    <x v="0"/>
    <x v="0"/>
    <s v="Service Department"/>
    <s v="i7"/>
    <n v="66648"/>
  </r>
  <r>
    <n v="936596"/>
    <d v="2014-05-09T10:58:45"/>
    <x v="1"/>
    <x v="1"/>
    <s v="Service Department"/>
    <s v="i7"/>
    <n v="38039"/>
  </r>
  <r>
    <n v="324516"/>
    <d v="2014-05-02T19:30:39"/>
    <x v="1"/>
    <x v="0"/>
    <s v="Production Department"/>
    <s v="i7"/>
    <n v="18556"/>
  </r>
  <r>
    <n v="353596"/>
    <d v="2014-05-02T19:32:59"/>
    <x v="0"/>
    <x v="0"/>
    <s v="Production Department"/>
    <s v="i7"/>
    <n v="40523"/>
  </r>
  <r>
    <n v="710275"/>
    <d v="2014-06-03T09:33:26"/>
    <x v="1"/>
    <x v="0"/>
    <s v="Production Department"/>
    <s v="i7"/>
    <n v="95833"/>
  </r>
  <r>
    <n v="368695"/>
    <d v="2014-06-03T09:34:37"/>
    <x v="1"/>
    <x v="0"/>
    <s v="Production Department"/>
    <s v="i7"/>
    <n v="24452"/>
  </r>
  <r>
    <n v="383727"/>
    <d v="2014-06-05T06:44:08"/>
    <x v="1"/>
    <x v="0"/>
    <s v="Production Department"/>
    <s v="i7"/>
    <n v="32664"/>
  </r>
  <r>
    <n v="101375"/>
    <d v="2014-06-16T10:02:03"/>
    <x v="0"/>
    <x v="0"/>
    <s v="Production Department"/>
    <s v="i7"/>
    <n v="24939"/>
  </r>
  <r>
    <n v="761275"/>
    <d v="2014-06-24T17:58:35"/>
    <x v="1"/>
    <x v="1"/>
    <s v="Production Department"/>
    <s v="i7"/>
    <n v="32398"/>
  </r>
  <r>
    <n v="761694"/>
    <d v="2014-07-08T07:42:43"/>
    <x v="1"/>
    <x v="0"/>
    <s v="Production Department"/>
    <s v="i7"/>
    <n v="17015"/>
  </r>
  <r>
    <n v="153484"/>
    <d v="2014-07-15T09:33:14"/>
    <x v="0"/>
    <x v="0"/>
    <s v="Production Department"/>
    <s v="i7"/>
    <n v="53301"/>
  </r>
  <r>
    <n v="324831"/>
    <d v="2014-07-15T09:36:49"/>
    <x v="1"/>
    <x v="1"/>
    <s v="Production Department"/>
    <s v="i7"/>
    <n v="49274"/>
  </r>
  <r>
    <n v="710204"/>
    <d v="2014-07-23T11:24:11"/>
    <x v="1"/>
    <x v="0"/>
    <s v="Production Department"/>
    <s v="i7"/>
    <n v="68058"/>
  </r>
  <r>
    <n v="101190"/>
    <d v="2014-05-09T17:23:17"/>
    <x v="0"/>
    <x v="0"/>
    <s v="Sales Department"/>
    <s v="c9"/>
    <n v="85057"/>
  </r>
  <r>
    <n v="478393"/>
    <d v="2014-07-18T16:46:33"/>
    <x v="1"/>
    <x v="1"/>
    <s v="Sales Department"/>
    <s v="c9"/>
    <n v="67764"/>
  </r>
  <r>
    <n v="862660"/>
    <d v="2014-08-05T03:31:14"/>
    <x v="0"/>
    <x v="0"/>
    <s v="Sales Department"/>
    <s v="c9"/>
    <n v="5857"/>
  </r>
  <r>
    <n v="928482"/>
    <d v="2014-08-05T03:32:18"/>
    <x v="0"/>
    <x v="1"/>
    <s v="Sales Department"/>
    <s v="c9"/>
    <n v="93190"/>
  </r>
  <r>
    <n v="894528"/>
    <d v="2014-08-05T08:49:02"/>
    <x v="0"/>
    <x v="0"/>
    <s v="Sales Department"/>
    <s v="c9"/>
    <n v="68947"/>
  </r>
  <r>
    <n v="656936"/>
    <d v="2014-08-05T08:50:48"/>
    <x v="0"/>
    <x v="1"/>
    <s v="Sales Department"/>
    <s v="c9"/>
    <n v="36135"/>
  </r>
  <r>
    <n v="139656"/>
    <d v="2014-08-05T08:51:14"/>
    <x v="0"/>
    <x v="0"/>
    <s v="Sales Department"/>
    <s v="c9"/>
    <n v="66220"/>
  </r>
  <r>
    <n v="673289"/>
    <d v="2014-08-05T09:37:48"/>
    <x v="0"/>
    <x v="1"/>
    <s v="Sales Department"/>
    <s v="c9"/>
    <n v="6652"/>
  </r>
  <r>
    <n v="14294"/>
    <d v="2014-05-24T15:00:24"/>
    <x v="1"/>
    <x v="0"/>
    <s v="Operations Department"/>
    <s v="c5"/>
    <n v="14118"/>
  </r>
  <r>
    <n v="820255"/>
    <d v="2014-05-24T15:01:20"/>
    <x v="1"/>
    <x v="0"/>
    <s v="Operations Department"/>
    <s v="c5"/>
    <n v="95117"/>
  </r>
  <r>
    <n v="830026"/>
    <d v="2014-05-24T15:03:16"/>
    <x v="0"/>
    <x v="0"/>
    <s v="Operations Department"/>
    <s v="c5"/>
    <n v="10402"/>
  </r>
  <r>
    <n v="410700"/>
    <d v="2014-05-24T15:03:40"/>
    <x v="0"/>
    <x v="1"/>
    <s v="Operations Department"/>
    <s v="c5"/>
    <n v="72977"/>
  </r>
  <r>
    <n v="818456"/>
    <d v="2014-05-24T15:02:52"/>
    <x v="0"/>
    <x v="1"/>
    <s v="Operations Department"/>
    <s v="c5"/>
    <n v="6949"/>
  </r>
  <r>
    <n v="356990"/>
    <d v="2014-05-24T15:01:21"/>
    <x v="1"/>
    <x v="1"/>
    <s v="Operations Department"/>
    <s v="c5"/>
    <n v="29794"/>
  </r>
  <r>
    <n v="55710"/>
    <d v="2014-05-28T18:10:44"/>
    <x v="1"/>
    <x v="0"/>
    <s v="Sales Department"/>
    <s v="i6"/>
    <n v="96644"/>
  </r>
  <r>
    <n v="381920"/>
    <d v="2014-05-29T17:41:09"/>
    <x v="1"/>
    <x v="0"/>
    <s v="Sales Department"/>
    <s v="i6"/>
    <n v="72500"/>
  </r>
  <r>
    <n v="639628"/>
    <d v="2014-05-29T17:42:44"/>
    <x v="0"/>
    <x v="0"/>
    <s v="Sales Department"/>
    <s v="i6"/>
    <n v="62391"/>
  </r>
  <r>
    <n v="125897"/>
    <d v="2014-06-03T14:46:35"/>
    <x v="0"/>
    <x v="0"/>
    <s v="Sales Department"/>
    <s v="i6"/>
    <n v="25285"/>
  </r>
  <r>
    <n v="269144"/>
    <d v="2014-05-21T09:31:25"/>
    <x v="0"/>
    <x v="0"/>
    <s v="Operations Department"/>
    <s v="c5"/>
    <n v="45006"/>
  </r>
  <r>
    <n v="757241"/>
    <d v="2014-05-28T13:40:38"/>
    <x v="1"/>
    <x v="1"/>
    <s v="Operations Department"/>
    <s v="c5"/>
    <n v="90793"/>
  </r>
  <r>
    <n v="665582"/>
    <d v="2014-05-28T09:32:16"/>
    <x v="0"/>
    <x v="0"/>
    <s v="Operations Department"/>
    <s v="c5"/>
    <n v="24343"/>
  </r>
  <r>
    <n v="867531"/>
    <d v="2014-05-28T09:35:19"/>
    <x v="1"/>
    <x v="0"/>
    <s v="Operations Department"/>
    <s v="c5"/>
    <n v="27331"/>
  </r>
  <r>
    <n v="854696"/>
    <d v="2014-05-29T14:41:35"/>
    <x v="0"/>
    <x v="0"/>
    <s v="Operations Department"/>
    <s v="c5"/>
    <n v="10267"/>
  </r>
  <r>
    <n v="908405"/>
    <d v="2014-05-30T12:26:20"/>
    <x v="1"/>
    <x v="0"/>
    <s v="Operations Department"/>
    <s v="c5"/>
    <n v="44086"/>
  </r>
  <r>
    <n v="766822"/>
    <d v="2014-06-11T09:34:36"/>
    <x v="0"/>
    <x v="1"/>
    <s v="Operations Department"/>
    <s v="c5"/>
    <n v="60668"/>
  </r>
  <r>
    <n v="325393"/>
    <d v="2014-07-02T09:31:53"/>
    <x v="1"/>
    <x v="0"/>
    <s v="Operations Department"/>
    <s v="c5"/>
    <n v="19809"/>
  </r>
  <r>
    <n v="237242"/>
    <d v="2014-07-02T09:33:25"/>
    <x v="1"/>
    <x v="1"/>
    <s v="Operations Department"/>
    <s v="c5"/>
    <n v="24872"/>
  </r>
  <r>
    <n v="628010"/>
    <d v="2014-07-16T09:33:06"/>
    <x v="1"/>
    <x v="1"/>
    <s v="Operations Department"/>
    <s v="i6"/>
    <n v="69519"/>
  </r>
  <r>
    <n v="20388"/>
    <d v="2014-07-16T09:34:04"/>
    <x v="1"/>
    <x v="1"/>
    <s v="Operations Department"/>
    <s v="i6"/>
    <n v="27797"/>
  </r>
  <r>
    <n v="268063"/>
    <d v="2014-07-30T18:53:33"/>
    <x v="0"/>
    <x v="0"/>
    <s v="Operations Department"/>
    <s v="i6"/>
    <n v="60313"/>
  </r>
  <r>
    <n v="752008"/>
    <d v="2014-05-09T09:31:25"/>
    <x v="1"/>
    <x v="0"/>
    <s v="Operations Department"/>
    <s v="c5"/>
    <n v="2024"/>
  </r>
  <r>
    <n v="55775"/>
    <d v="2014-05-09T09:32:48"/>
    <x v="0"/>
    <x v="0"/>
    <s v="Operations Department"/>
    <s v="c5"/>
    <n v="48825"/>
  </r>
  <r>
    <n v="607171"/>
    <d v="2014-07-07T10:12:34"/>
    <x v="0"/>
    <x v="1"/>
    <s v="Operations Department"/>
    <s v="i5"/>
    <n v="15753"/>
  </r>
  <r>
    <n v="630243"/>
    <d v="2014-08-15T09:31:21"/>
    <x v="1"/>
    <x v="0"/>
    <s v="Operations Department"/>
    <s v="i5"/>
    <n v="40213"/>
  </r>
  <r>
    <n v="794837"/>
    <d v="2014-08-15T09:36:08"/>
    <x v="1"/>
    <x v="1"/>
    <s v="Operations Department"/>
    <s v="i5"/>
    <n v="11588"/>
  </r>
  <r>
    <n v="55139"/>
    <d v="2014-08-19T19:49:29"/>
    <x v="0"/>
    <x v="0"/>
    <s v="Operations Department"/>
    <s v="i5"/>
    <n v="83155"/>
  </r>
  <r>
    <n v="811419"/>
    <d v="2014-08-19T19:51:11"/>
    <x v="0"/>
    <x v="0"/>
    <s v="Operations Department"/>
    <s v="i5"/>
    <n v="19984"/>
  </r>
  <r>
    <n v="310630"/>
    <d v="2014-08-21T14:15:03"/>
    <x v="0"/>
    <x v="0"/>
    <s v="Operations Department"/>
    <s v="i5"/>
    <n v="56355"/>
  </r>
  <r>
    <n v="555784"/>
    <d v="2014-05-21T15:51:49"/>
    <x v="1"/>
    <x v="1"/>
    <s v="Service Department"/>
    <s v="c5"/>
    <n v="56392"/>
  </r>
  <r>
    <n v="118876"/>
    <d v="2014-05-22T09:48:59"/>
    <x v="1"/>
    <x v="0"/>
    <s v="Service Department"/>
    <s v="c5"/>
    <n v="75595"/>
  </r>
  <r>
    <n v="558801"/>
    <d v="2014-05-06T18:33:05"/>
    <x v="0"/>
    <x v="0"/>
    <s v="Service Department"/>
    <s v="c5"/>
    <n v="67632"/>
  </r>
  <r>
    <n v="566292"/>
    <d v="2014-05-06T18:34:16"/>
    <x v="0"/>
    <x v="0"/>
    <s v="Service Department"/>
    <s v="c5"/>
    <n v="37302"/>
  </r>
  <r>
    <n v="176403"/>
    <d v="2014-05-06T18:35:18"/>
    <x v="1"/>
    <x v="0"/>
    <s v="Service Department"/>
    <s v="c5"/>
    <n v="45923"/>
  </r>
  <r>
    <n v="250878"/>
    <d v="2014-05-09T12:49:24"/>
    <x v="0"/>
    <x v="0"/>
    <s v="Service Department"/>
    <s v="c5"/>
    <n v="92688"/>
  </r>
  <r>
    <n v="26113"/>
    <d v="2014-05-11T16:24:47"/>
    <x v="1"/>
    <x v="1"/>
    <s v="Service Department"/>
    <s v="c5"/>
    <n v="85470"/>
  </r>
  <r>
    <n v="397974"/>
    <d v="2014-05-11T16:26:50"/>
    <x v="0"/>
    <x v="0"/>
    <s v="Service Department"/>
    <s v="c5"/>
    <n v="29653"/>
  </r>
  <r>
    <n v="622402"/>
    <d v="2014-05-15T14:29:13"/>
    <x v="1"/>
    <x v="0"/>
    <s v="Service Department"/>
    <s v="c5"/>
    <n v="29821"/>
  </r>
  <r>
    <n v="409430"/>
    <d v="2014-05-21T23:55:50"/>
    <x v="1"/>
    <x v="0"/>
    <s v="Service Department"/>
    <s v="c5"/>
    <n v="72485"/>
  </r>
  <r>
    <n v="785931"/>
    <d v="2014-05-21T23:56:23"/>
    <x v="0"/>
    <x v="0"/>
    <s v="Service Department"/>
    <s v="c5"/>
    <n v="44965"/>
  </r>
  <r>
    <n v="622313"/>
    <d v="2014-05-28T07:03:37"/>
    <x v="0"/>
    <x v="0"/>
    <s v="Service Department"/>
    <s v="c5"/>
    <n v="41350"/>
  </r>
  <r>
    <n v="690079"/>
    <d v="2014-05-28T07:07:16"/>
    <x v="0"/>
    <x v="0"/>
    <s v="Service Department"/>
    <s v="c5"/>
    <n v="30974"/>
  </r>
  <r>
    <n v="879906"/>
    <d v="2014-08-08T09:32:02"/>
    <x v="1"/>
    <x v="0"/>
    <s v="Service Department"/>
    <s v="c5"/>
    <n v="89990"/>
  </r>
  <r>
    <n v="649013"/>
    <d v="2014-08-08T09:33:49"/>
    <x v="0"/>
    <x v="0"/>
    <s v="Service Department"/>
    <s v="c5"/>
    <n v="23262"/>
  </r>
  <r>
    <n v="608096"/>
    <d v="2014-08-12T17:15:44"/>
    <x v="1"/>
    <x v="0"/>
    <s v="Service Department"/>
    <s v="c5"/>
    <n v="33982"/>
  </r>
  <r>
    <n v="427702"/>
    <d v="2014-08-15T15:11:59"/>
    <x v="0"/>
    <x v="1"/>
    <s v="Service Department"/>
    <s v="c5"/>
    <n v="71295"/>
  </r>
  <r>
    <n v="56334"/>
    <d v="2014-06-30T09:31:37"/>
    <x v="0"/>
    <x v="0"/>
    <s v="Service Department"/>
    <s v="b9"/>
    <n v="82717"/>
  </r>
  <r>
    <n v="310550"/>
    <d v="2014-06-30T09:32:04"/>
    <x v="0"/>
    <x v="0"/>
    <s v="Service Department"/>
    <s v="b9"/>
    <n v="50468"/>
  </r>
  <r>
    <n v="709021"/>
    <d v="2014-06-30T09:33:29"/>
    <x v="0"/>
    <x v="0"/>
    <s v="Service Department"/>
    <s v="b9"/>
    <n v="2917"/>
  </r>
  <r>
    <n v="492428"/>
    <d v="2014-06-30T09:36:57"/>
    <x v="0"/>
    <x v="1"/>
    <s v="Service Department"/>
    <s v="b9"/>
    <n v="82414"/>
  </r>
  <r>
    <n v="335474"/>
    <d v="2014-06-30T09:37:18"/>
    <x v="1"/>
    <x v="0"/>
    <s v="Service Department"/>
    <s v="b9"/>
    <n v="43910"/>
  </r>
  <r>
    <n v="110794"/>
    <d v="2014-06-30T09:38:51"/>
    <x v="0"/>
    <x v="0"/>
    <s v="Service Department"/>
    <s v="b9"/>
    <n v="71936"/>
  </r>
  <r>
    <n v="833860"/>
    <d v="2014-07-10T15:56:59"/>
    <x v="0"/>
    <x v="0"/>
    <s v="Service Department"/>
    <s v="b9"/>
    <n v="6137"/>
  </r>
  <r>
    <n v="731022"/>
    <d v="2014-07-10T15:57:29"/>
    <x v="0"/>
    <x v="1"/>
    <s v="Service Department"/>
    <s v="b9"/>
    <n v="18576"/>
  </r>
  <r>
    <n v="433241"/>
    <d v="2014-07-10T15:59:40"/>
    <x v="0"/>
    <x v="0"/>
    <s v="Service Department"/>
    <s v="b9"/>
    <n v="40375"/>
  </r>
  <r>
    <n v="717012"/>
    <d v="2014-07-16T18:25:56"/>
    <x v="0"/>
    <x v="0"/>
    <s v="Service Department"/>
    <s v="b9"/>
    <n v="77648"/>
  </r>
  <r>
    <n v="893448"/>
    <d v="2014-08-15T17:16:43"/>
    <x v="1"/>
    <x v="1"/>
    <s v="Service Department"/>
    <s v="b9"/>
    <n v="66474"/>
  </r>
  <r>
    <n v="995244"/>
    <d v="2014-06-09T09:33:29"/>
    <x v="0"/>
    <x v="3"/>
    <s v="Operations Department"/>
    <s v="c9"/>
    <n v="86988"/>
  </r>
  <r>
    <n v="800380"/>
    <d v="2014-07-18T19:47:22"/>
    <x v="1"/>
    <x v="1"/>
    <s v="Operations Department"/>
    <s v="c9"/>
    <n v="35763"/>
  </r>
  <r>
    <n v="198525"/>
    <d v="2014-08-03T12:57:55"/>
    <x v="1"/>
    <x v="0"/>
    <s v="Operations Department"/>
    <s v="c9"/>
    <n v="92478"/>
  </r>
  <r>
    <n v="344350"/>
    <d v="2014-06-18T18:38:55"/>
    <x v="0"/>
    <x v="0"/>
    <s v="Marketing Department"/>
    <s v="i7"/>
    <n v="64059"/>
  </r>
  <r>
    <n v="459437"/>
    <d v="2014-06-18T18:41:18"/>
    <x v="1"/>
    <x v="0"/>
    <s v="Marketing Department"/>
    <s v="i7"/>
    <n v="40088"/>
  </r>
  <r>
    <n v="441172"/>
    <d v="2014-06-19T13:30:53"/>
    <x v="0"/>
    <x v="0"/>
    <s v="Marketing Department"/>
    <s v="i7"/>
    <n v="44873"/>
  </r>
  <r>
    <n v="808039"/>
    <d v="2014-06-19T13:33:20"/>
    <x v="1"/>
    <x v="0"/>
    <s v="Marketing Department"/>
    <s v="i7"/>
    <n v="85815"/>
  </r>
  <r>
    <n v="106331"/>
    <d v="2014-06-23T15:22:39"/>
    <x v="0"/>
    <x v="0"/>
    <s v="Marketing Department"/>
    <s v="i7"/>
    <n v="67251"/>
  </r>
  <r>
    <n v="263154"/>
    <d v="2014-06-23T15:21:59"/>
    <x v="0"/>
    <x v="3"/>
    <s v="Marketing Department"/>
    <s v="i7"/>
    <n v="5718"/>
  </r>
  <r>
    <n v="830658"/>
    <d v="2014-06-27T16:52:39"/>
    <x v="1"/>
    <x v="1"/>
    <s v="Marketing Department"/>
    <s v="i7"/>
    <n v="72843"/>
  </r>
  <r>
    <n v="955256"/>
    <d v="2014-06-27T16:54:15"/>
    <x v="0"/>
    <x v="0"/>
    <s v="Marketing Department"/>
    <s v="i7"/>
    <n v="51209"/>
  </r>
  <r>
    <n v="568029"/>
    <d v="2014-06-27T16:55:42"/>
    <x v="0"/>
    <x v="1"/>
    <s v="Marketing Department"/>
    <s v="i7"/>
    <n v="82546"/>
  </r>
  <r>
    <n v="606813"/>
    <d v="2014-06-27T17:01:11"/>
    <x v="1"/>
    <x v="1"/>
    <s v="Marketing Department"/>
    <s v="i7"/>
    <n v="45843"/>
  </r>
  <r>
    <n v="613676"/>
    <d v="2014-07-18T15:33:19"/>
    <x v="0"/>
    <x v="0"/>
    <s v="Marketing Department"/>
    <s v="i7"/>
    <n v="35039"/>
  </r>
  <r>
    <n v="182795"/>
    <d v="2014-07-18T15:35:45"/>
    <x v="0"/>
    <x v="0"/>
    <s v="Marketing Department"/>
    <s v="i7"/>
    <n v="7589"/>
  </r>
  <r>
    <n v="390144"/>
    <d v="2014-07-29T08:17:38"/>
    <x v="0"/>
    <x v="0"/>
    <s v="Marketing Department"/>
    <s v="i7"/>
    <n v="9682"/>
  </r>
  <r>
    <n v="279022"/>
    <d v="2014-07-15T09:31:49"/>
    <x v="0"/>
    <x v="0"/>
    <s v="Operations Department"/>
    <s v="i7"/>
    <n v="68282"/>
  </r>
  <r>
    <n v="789967"/>
    <d v="2014-05-20T05:06:46"/>
    <x v="1"/>
    <x v="1"/>
    <s v="Service Department"/>
    <s v="c9"/>
    <n v="8658"/>
  </r>
  <r>
    <n v="417017"/>
    <d v="2014-05-20T09:31:27"/>
    <x v="0"/>
    <x v="0"/>
    <s v="Service Department"/>
    <s v="c9"/>
    <n v="12911"/>
  </r>
  <r>
    <n v="884737"/>
    <d v="2014-05-20T09:32:44"/>
    <x v="1"/>
    <x v="1"/>
    <s v="Service Department"/>
    <s v="c9"/>
    <n v="9313"/>
  </r>
  <r>
    <n v="289524"/>
    <d v="2014-05-20T09:35:19"/>
    <x v="0"/>
    <x v="0"/>
    <s v="Service Department"/>
    <s v="c9"/>
    <n v="81188"/>
  </r>
  <r>
    <n v="401311"/>
    <d v="2014-05-20T09:35:48"/>
    <x v="1"/>
    <x v="1"/>
    <s v="Service Department"/>
    <s v="c9"/>
    <n v="51894"/>
  </r>
  <r>
    <n v="664241"/>
    <d v="2014-07-26T09:53:07"/>
    <x v="0"/>
    <x v="0"/>
    <s v="Service Department"/>
    <s v="c9"/>
    <n v="96641"/>
  </r>
  <r>
    <n v="491188"/>
    <d v="2014-07-27T18:24:46"/>
    <x v="0"/>
    <x v="1"/>
    <s v="Service Department"/>
    <s v="c9"/>
    <n v="55718"/>
  </r>
  <r>
    <n v="831450"/>
    <d v="2014-07-24T11:51:50"/>
    <x v="0"/>
    <x v="1"/>
    <s v="Service Department"/>
    <s v="c5"/>
    <n v="79746"/>
  </r>
  <r>
    <n v="761273"/>
    <d v="2014-07-28T09:50:31"/>
    <x v="0"/>
    <x v="1"/>
    <s v="Service Department"/>
    <s v="c5"/>
    <n v="78690"/>
  </r>
  <r>
    <n v="374187"/>
    <d v="2014-07-28T09:51:22"/>
    <x v="1"/>
    <x v="0"/>
    <s v="Service Department"/>
    <s v="c5"/>
    <n v="88171"/>
  </r>
  <r>
    <n v="412169"/>
    <d v="2014-07-28T09:53:26"/>
    <x v="0"/>
    <x v="0"/>
    <s v="Service Department"/>
    <s v="c5"/>
    <n v="5732"/>
  </r>
  <r>
    <n v="543623"/>
    <d v="2014-07-08T09:32:32"/>
    <x v="0"/>
    <x v="1"/>
    <s v="Production Department"/>
    <s v="c5"/>
    <n v="58270"/>
  </r>
  <r>
    <n v="535756"/>
    <d v="2014-07-29T09:34:12"/>
    <x v="0"/>
    <x v="0"/>
    <s v="Production Department"/>
    <s v="c5"/>
    <n v="84717"/>
  </r>
  <r>
    <n v="341158"/>
    <d v="2014-07-29T09:35:33"/>
    <x v="1"/>
    <x v="1"/>
    <s v="Production Department"/>
    <s v="c5"/>
    <n v="54911"/>
  </r>
  <r>
    <n v="53906"/>
    <d v="2014-08-01T15:10:20"/>
    <x v="0"/>
    <x v="3"/>
    <s v="Production Department"/>
    <s v="c5"/>
    <n v="48625"/>
  </r>
  <r>
    <n v="34917"/>
    <d v="2014-05-14T09:36:19"/>
    <x v="0"/>
    <x v="0"/>
    <s v="Service Department"/>
    <s v="c9"/>
    <n v="12175"/>
  </r>
  <r>
    <n v="626656"/>
    <d v="2014-05-14T09:38:39"/>
    <x v="0"/>
    <x v="0"/>
    <s v="Service Department"/>
    <s v="c9"/>
    <n v="41983"/>
  </r>
  <r>
    <n v="138086"/>
    <d v="2014-05-23T16:43:31"/>
    <x v="1"/>
    <x v="0"/>
    <s v="Service Department"/>
    <s v="c9"/>
    <n v="83838"/>
  </r>
  <r>
    <n v="550074"/>
    <d v="2014-05-23T16:45:53"/>
    <x v="1"/>
    <x v="0"/>
    <s v="Service Department"/>
    <s v="c9"/>
    <n v="79079"/>
  </r>
  <r>
    <n v="938548"/>
    <d v="2014-05-23T16:46:48"/>
    <x v="1"/>
    <x v="0"/>
    <s v="Service Department"/>
    <s v="c9"/>
    <n v="88647"/>
  </r>
  <r>
    <n v="275878"/>
    <d v="2014-05-25T17:41:39"/>
    <x v="0"/>
    <x v="0"/>
    <s v="Service Department"/>
    <s v="c9"/>
    <n v="42186"/>
  </r>
  <r>
    <n v="414688"/>
    <d v="2014-05-25T17:42:31"/>
    <x v="1"/>
    <x v="0"/>
    <s v="Service Department"/>
    <s v="c9"/>
    <n v="58432"/>
  </r>
  <r>
    <n v="741857"/>
    <d v="2014-05-25T17:43:10"/>
    <x v="1"/>
    <x v="1"/>
    <s v="Service Department"/>
    <s v="c9"/>
    <n v="16259"/>
  </r>
  <r>
    <n v="533509"/>
    <d v="2014-05-25T17:43:40"/>
    <x v="1"/>
    <x v="0"/>
    <s v="Service Department"/>
    <s v="c9"/>
    <n v="39448"/>
  </r>
  <r>
    <n v="387943"/>
    <d v="2014-05-26T10:58:55"/>
    <x v="0"/>
    <x v="0"/>
    <s v="Service Department"/>
    <s v="c9"/>
    <n v="69844"/>
  </r>
  <r>
    <n v="863716"/>
    <d v="2014-05-29T14:23:04"/>
    <x v="0"/>
    <x v="0"/>
    <s v="Service Department"/>
    <s v="c9"/>
    <n v="15911"/>
  </r>
  <r>
    <n v="434187"/>
    <d v="2014-05-29T14:27:30"/>
    <x v="0"/>
    <x v="1"/>
    <s v="Service Department"/>
    <s v="c9"/>
    <n v="3536"/>
  </r>
  <r>
    <n v="407331"/>
    <d v="2014-05-29T14:28:17"/>
    <x v="0"/>
    <x v="1"/>
    <s v="Service Department"/>
    <s v="c9"/>
    <n v="43042"/>
  </r>
  <r>
    <n v="984232"/>
    <d v="2014-06-02T09:42:34"/>
    <x v="0"/>
    <x v="0"/>
    <s v="Service Department"/>
    <s v="c9"/>
    <n v="75693"/>
  </r>
  <r>
    <n v="635744"/>
    <d v="2014-06-03T07:54:15"/>
    <x v="0"/>
    <x v="1"/>
    <s v="Service Department"/>
    <s v="c9"/>
    <n v="60660"/>
  </r>
  <r>
    <n v="988446"/>
    <d v="2014-06-03T07:54:50"/>
    <x v="0"/>
    <x v="0"/>
    <s v="Service Department"/>
    <s v="c9"/>
    <n v="91635"/>
  </r>
  <r>
    <n v="996137"/>
    <d v="2014-06-04T00:20:04"/>
    <x v="1"/>
    <x v="0"/>
    <s v="Service Department"/>
    <s v="c9"/>
    <n v="35447"/>
  </r>
  <r>
    <n v="345437"/>
    <d v="2014-06-04T00:22:34"/>
    <x v="1"/>
    <x v="1"/>
    <s v="Service Department"/>
    <s v="c9"/>
    <n v="73591"/>
  </r>
  <r>
    <n v="993889"/>
    <d v="2014-08-06T09:31:12"/>
    <x v="1"/>
    <x v="0"/>
    <s v="Service Department"/>
    <s v="c9"/>
    <n v="93509"/>
  </r>
  <r>
    <n v="810266"/>
    <d v="2014-08-06T09:31:42"/>
    <x v="0"/>
    <x v="0"/>
    <s v="Service Department"/>
    <s v="c9"/>
    <n v="72601"/>
  </r>
  <r>
    <n v="424055"/>
    <d v="2014-08-07T10:31:42"/>
    <x v="1"/>
    <x v="0"/>
    <s v="Service Department"/>
    <s v="c9"/>
    <n v="67991"/>
  </r>
  <r>
    <n v="135479"/>
    <d v="2014-08-07T10:35:26"/>
    <x v="0"/>
    <x v="0"/>
    <s v="Service Department"/>
    <s v="c9"/>
    <n v="28238"/>
  </r>
  <r>
    <n v="438481"/>
    <d v="2014-08-29T18:25:51"/>
    <x v="1"/>
    <x v="0"/>
    <s v="Service Department"/>
    <s v="c9"/>
    <n v="44087"/>
  </r>
  <r>
    <n v="639461"/>
    <d v="2014-05-09T09:31:32"/>
    <x v="1"/>
    <x v="0"/>
    <s v="Operations Department"/>
    <s v="i6"/>
    <n v="52473"/>
  </r>
  <r>
    <n v="739222"/>
    <d v="2014-08-08T09:32:53"/>
    <x v="1"/>
    <x v="0"/>
    <s v="Operations Department"/>
    <s v="i6"/>
    <n v="95679"/>
  </r>
  <r>
    <n v="752415"/>
    <d v="2014-08-22T09:32:09"/>
    <x v="0"/>
    <x v="0"/>
    <s v="Operations Department"/>
    <s v="i6"/>
    <n v="60430"/>
  </r>
  <r>
    <n v="693615"/>
    <d v="2014-08-15T09:31:48"/>
    <x v="0"/>
    <x v="3"/>
    <s v="Service Department"/>
    <s v="c5"/>
    <n v="58438"/>
  </r>
  <r>
    <n v="490366"/>
    <d v="2014-05-14T07:04:38"/>
    <x v="0"/>
    <x v="0"/>
    <s v="Service Department"/>
    <s v="i5"/>
    <n v="94919"/>
  </r>
  <r>
    <n v="333706"/>
    <d v="2014-05-16T09:31:29"/>
    <x v="1"/>
    <x v="0"/>
    <s v="Service Department"/>
    <s v="i5"/>
    <n v="84968"/>
  </r>
  <r>
    <n v="76897"/>
    <d v="2014-07-14T19:21:48"/>
    <x v="1"/>
    <x v="0"/>
    <s v="Service Department"/>
    <s v="i5"/>
    <n v="13125"/>
  </r>
  <r>
    <n v="45185"/>
    <d v="2014-05-16T09:31:43"/>
    <x v="0"/>
    <x v="0"/>
    <s v="Operations Department"/>
    <s v="c5"/>
    <n v="37132"/>
  </r>
  <r>
    <n v="180285"/>
    <d v="2014-05-25T17:56:49"/>
    <x v="0"/>
    <x v="0"/>
    <s v="Operations Department"/>
    <s v="c5"/>
    <n v="63415"/>
  </r>
  <r>
    <n v="876532"/>
    <d v="2014-07-08T15:36:16"/>
    <x v="0"/>
    <x v="1"/>
    <s v="Operations Department"/>
    <s v="c5"/>
    <n v="45029"/>
  </r>
  <r>
    <n v="189984"/>
    <d v="2014-07-08T15:38:33"/>
    <x v="1"/>
    <x v="0"/>
    <s v="Operations Department"/>
    <s v="c5"/>
    <n v="47237"/>
  </r>
  <r>
    <n v="327918"/>
    <d v="2014-07-08T15:38:21"/>
    <x v="1"/>
    <x v="1"/>
    <s v="Operations Department"/>
    <s v="c5"/>
    <n v="41310"/>
  </r>
  <r>
    <n v="535514"/>
    <d v="2014-07-22T11:39:48"/>
    <x v="0"/>
    <x v="0"/>
    <s v="Operations Department"/>
    <s v="c5"/>
    <n v="1155"/>
  </r>
  <r>
    <n v="218940"/>
    <d v="2014-07-22T11:42:09"/>
    <x v="0"/>
    <x v="1"/>
    <s v="Operations Department"/>
    <s v="c5"/>
    <n v="21485"/>
  </r>
  <r>
    <n v="897259"/>
    <d v="2014-07-22T11:43:07"/>
    <x v="1"/>
    <x v="1"/>
    <s v="Operations Department"/>
    <s v="c5"/>
    <n v="90757"/>
  </r>
  <r>
    <n v="697955"/>
    <d v="2014-08-07T02:33:38"/>
    <x v="1"/>
    <x v="1"/>
    <s v="Operations Department"/>
    <s v="c5"/>
    <n v="40298"/>
  </r>
  <r>
    <n v="164990"/>
    <d v="2014-08-07T02:34:47"/>
    <x v="1"/>
    <x v="1"/>
    <s v="Operations Department"/>
    <s v="c5"/>
    <n v="10008"/>
  </r>
  <r>
    <n v="412921"/>
    <d v="2014-05-07T10:45:42"/>
    <x v="0"/>
    <x v="1"/>
    <s v="Operations Department"/>
    <s v="c5"/>
    <n v="89801"/>
  </r>
  <r>
    <n v="394687"/>
    <d v="2014-05-06T08:10:46"/>
    <x v="1"/>
    <x v="0"/>
    <s v="Operations Department"/>
    <s v="c5"/>
    <n v="86673"/>
  </r>
  <r>
    <n v="221190"/>
    <d v="2014-05-14T09:08:24"/>
    <x v="0"/>
    <x v="1"/>
    <s v="Operations Department"/>
    <s v="c5"/>
    <n v="44072"/>
  </r>
  <r>
    <n v="273381"/>
    <d v="2014-06-30T09:31:30"/>
    <x v="0"/>
    <x v="0"/>
    <s v="Operations Department"/>
    <s v="c5"/>
    <n v="75095"/>
  </r>
  <r>
    <n v="267857"/>
    <d v="2014-07-18T08:44:45"/>
    <x v="0"/>
    <x v="1"/>
    <s v="Operations Department"/>
    <s v="c5"/>
    <n v="81122"/>
  </r>
  <r>
    <n v="41553"/>
    <d v="2014-05-06T15:49:08"/>
    <x v="0"/>
    <x v="1"/>
    <s v="Sales Department"/>
    <s v="i6"/>
    <n v="70417"/>
  </r>
  <r>
    <n v="871022"/>
    <d v="2014-05-06T15:53:26"/>
    <x v="1"/>
    <x v="1"/>
    <s v="Sales Department"/>
    <s v="i6"/>
    <n v="11865"/>
  </r>
  <r>
    <n v="46840"/>
    <d v="2014-05-08T08:26:00"/>
    <x v="0"/>
    <x v="0"/>
    <s v="Sales Department"/>
    <s v="i6"/>
    <n v="25644"/>
  </r>
  <r>
    <n v="959754"/>
    <d v="2014-05-08T08:26:28"/>
    <x v="1"/>
    <x v="0"/>
    <s v="Sales Department"/>
    <s v="i6"/>
    <n v="75626"/>
  </r>
  <r>
    <n v="105777"/>
    <d v="2014-05-08T08:27:16"/>
    <x v="0"/>
    <x v="0"/>
    <s v="Sales Department"/>
    <s v="i6"/>
    <n v="70664"/>
  </r>
  <r>
    <n v="277759"/>
    <d v="2014-07-14T09:35:12"/>
    <x v="1"/>
    <x v="0"/>
    <s v="Sales Department"/>
    <s v="i6"/>
    <n v="19789"/>
  </r>
  <r>
    <n v="614850"/>
    <d v="2014-07-21T09:32:24"/>
    <x v="0"/>
    <x v="0"/>
    <s v="Sales Department"/>
    <s v="i6"/>
    <n v="2096"/>
  </r>
  <r>
    <n v="676227"/>
    <d v="2014-07-26T16:51:27"/>
    <x v="1"/>
    <x v="0"/>
    <s v="Sales Department"/>
    <s v="i6"/>
    <n v="98494"/>
  </r>
  <r>
    <n v="414495"/>
    <d v="2014-07-26T16:54:27"/>
    <x v="1"/>
    <x v="1"/>
    <s v="Sales Department"/>
    <s v="i6"/>
    <n v="37834"/>
  </r>
  <r>
    <n v="841640"/>
    <d v="2014-06-10T09:31:48"/>
    <x v="1"/>
    <x v="0"/>
    <s v="Service Department"/>
    <s v="b9"/>
    <n v="86552"/>
  </r>
  <r>
    <n v="289758"/>
    <d v="2014-06-26T07:13:00"/>
    <x v="0"/>
    <x v="0"/>
    <s v="Production Department"/>
    <s v="i5"/>
    <n v="68737"/>
  </r>
  <r>
    <n v="338184"/>
    <d v="2014-06-26T07:13:29"/>
    <x v="0"/>
    <x v="1"/>
    <s v="Production Department"/>
    <s v="i5"/>
    <n v="27268"/>
  </r>
  <r>
    <n v="929824"/>
    <d v="2014-06-26T07:17:18"/>
    <x v="0"/>
    <x v="1"/>
    <s v="Production Department"/>
    <s v="i5"/>
    <n v="37255"/>
  </r>
  <r>
    <n v="110867"/>
    <d v="2014-05-28T08:44:03"/>
    <x v="0"/>
    <x v="1"/>
    <s v="General Management"/>
    <s v="c9"/>
    <n v="74352"/>
  </r>
  <r>
    <n v="682095"/>
    <d v="2014-05-30T08:49:02"/>
    <x v="1"/>
    <x v="1"/>
    <s v="General Management"/>
    <s v="c9"/>
    <n v="70817"/>
  </r>
  <r>
    <n v="714974"/>
    <d v="2014-05-30T08:50:06"/>
    <x v="0"/>
    <x v="1"/>
    <s v="General Management"/>
    <s v="c9"/>
    <n v="11137"/>
  </r>
  <r>
    <n v="259560"/>
    <d v="2014-05-30T08:50:45"/>
    <x v="1"/>
    <x v="1"/>
    <s v="General Management"/>
    <s v="c9"/>
    <n v="28024"/>
  </r>
  <r>
    <n v="249970"/>
    <d v="2014-05-30T08:51:16"/>
    <x v="1"/>
    <x v="1"/>
    <s v="General Management"/>
    <s v="c9"/>
    <n v="55444"/>
  </r>
  <r>
    <n v="896758"/>
    <d v="2014-05-30T08:51:39"/>
    <x v="1"/>
    <x v="1"/>
    <s v="General Management"/>
    <s v="c9"/>
    <n v="29079"/>
  </r>
  <r>
    <n v="452242"/>
    <d v="2014-05-30T08:53:37"/>
    <x v="1"/>
    <x v="1"/>
    <s v="General Management"/>
    <s v="c9"/>
    <n v="74501"/>
  </r>
  <r>
    <n v="812669"/>
    <d v="2014-06-25T12:31:06"/>
    <x v="1"/>
    <x v="0"/>
    <s v="Service Department"/>
    <s v="c9"/>
    <n v="12913"/>
  </r>
  <r>
    <n v="949488"/>
    <d v="2014-05-13T09:51:13"/>
    <x v="0"/>
    <x v="0"/>
    <s v="Service Department"/>
    <s v="c9"/>
    <n v="46174"/>
  </r>
  <r>
    <n v="465732"/>
    <d v="2014-05-08T16:58:28"/>
    <x v="1"/>
    <x v="0"/>
    <s v="Service Department"/>
    <s v="c9"/>
    <n v="19532"/>
  </r>
  <r>
    <n v="135254"/>
    <d v="2014-05-16T10:31:11"/>
    <x v="0"/>
    <x v="1"/>
    <s v="Service Department"/>
    <s v="c9"/>
    <n v="71782"/>
  </r>
  <r>
    <n v="669918"/>
    <d v="2014-05-16T10:31:56"/>
    <x v="1"/>
    <x v="1"/>
    <s v="Service Department"/>
    <s v="c9"/>
    <n v="46401"/>
  </r>
  <r>
    <n v="643853"/>
    <d v="2014-05-16T14:07:00"/>
    <x v="1"/>
    <x v="0"/>
    <s v="Service Department"/>
    <s v="c9"/>
    <n v="41234"/>
  </r>
  <r>
    <n v="519485"/>
    <d v="2014-07-21T13:51:14"/>
    <x v="0"/>
    <x v="0"/>
    <s v="Service Department"/>
    <s v="c9"/>
    <n v="53036"/>
  </r>
  <r>
    <n v="470319"/>
    <d v="2014-07-21T13:51:36"/>
    <x v="0"/>
    <x v="1"/>
    <s v="Service Department"/>
    <s v="c9"/>
    <n v="62531"/>
  </r>
  <r>
    <n v="136603"/>
    <d v="2014-07-21T13:54:07"/>
    <x v="0"/>
    <x v="0"/>
    <s v="Service Department"/>
    <s v="c9"/>
    <n v="50536"/>
  </r>
  <r>
    <n v="570313"/>
    <d v="2014-07-22T22:39:56"/>
    <x v="0"/>
    <x v="0"/>
    <s v="Service Department"/>
    <s v="c9"/>
    <n v="69518"/>
  </r>
  <r>
    <n v="460608"/>
    <d v="2014-08-13T09:31:53"/>
    <x v="0"/>
    <x v="1"/>
    <s v="Service Department"/>
    <s v="c9"/>
    <n v="48149"/>
  </r>
  <r>
    <n v="504728"/>
    <d v="2014-08-17T13:14:51"/>
    <x v="0"/>
    <x v="0"/>
    <s v="Service Department"/>
    <s v="c9"/>
    <n v="80835"/>
  </r>
  <r>
    <n v="701162"/>
    <d v="2014-08-24T18:59:06"/>
    <x v="0"/>
    <x v="0"/>
    <s v="Service Department"/>
    <s v="c9"/>
    <n v="36094"/>
  </r>
  <r>
    <n v="783986"/>
    <d v="2014-08-27T23:41:27"/>
    <x v="1"/>
    <x v="1"/>
    <s v="Service Department"/>
    <s v="c9"/>
    <n v="90479"/>
  </r>
  <r>
    <n v="801518"/>
    <d v="2014-08-27T23:45:13"/>
    <x v="0"/>
    <x v="0"/>
    <s v="Service Department"/>
    <s v="c9"/>
    <n v="47779"/>
  </r>
  <r>
    <n v="528678"/>
    <d v="2014-07-10T09:32:36"/>
    <x v="0"/>
    <x v="1"/>
    <s v="Service Department"/>
    <s v="c9"/>
    <n v="35619"/>
  </r>
  <r>
    <n v="845864"/>
    <d v="2014-07-10T09:35:19"/>
    <x v="0"/>
    <x v="0"/>
    <s v="Service Department"/>
    <s v="c9"/>
    <n v="27117"/>
  </r>
  <r>
    <n v="897733"/>
    <d v="2014-05-02T09:31:35"/>
    <x v="0"/>
    <x v="0"/>
    <s v="Operations Department"/>
    <s v="i7"/>
    <n v="4922"/>
  </r>
  <r>
    <n v="916320"/>
    <d v="2014-08-27T10:26:41"/>
    <x v="1"/>
    <x v="1"/>
    <s v="Operations Department"/>
    <s v="i7"/>
    <n v="70508"/>
  </r>
  <r>
    <n v="280502"/>
    <d v="2014-05-02T13:39:26"/>
    <x v="0"/>
    <x v="0"/>
    <s v="Service Department"/>
    <s v="c9"/>
    <n v="15423"/>
  </r>
  <r>
    <n v="485417"/>
    <d v="2014-07-07T09:32:36"/>
    <x v="0"/>
    <x v="0"/>
    <s v="Service Department"/>
    <s v="c9"/>
    <n v="75975"/>
  </r>
  <r>
    <n v="940140"/>
    <d v="2014-05-26T09:31:37"/>
    <x v="1"/>
    <x v="1"/>
    <s v="Finance Department"/>
    <s v="i5"/>
    <n v="45244"/>
  </r>
  <r>
    <n v="310088"/>
    <d v="2014-05-26T09:32:12"/>
    <x v="0"/>
    <x v="3"/>
    <s v="Finance Department"/>
    <s v="i5"/>
    <n v="89241"/>
  </r>
  <r>
    <n v="44958"/>
    <d v="2014-07-14T09:31:31"/>
    <x v="0"/>
    <x v="0"/>
    <s v="Operations Department"/>
    <s v="c5"/>
    <n v="66517"/>
  </r>
  <r>
    <n v="541978"/>
    <d v="2014-07-14T09:32:01"/>
    <x v="0"/>
    <x v="1"/>
    <s v="Operations Department"/>
    <s v="c5"/>
    <n v="57790"/>
  </r>
  <r>
    <n v="756546"/>
    <d v="2014-07-14T09:32:30"/>
    <x v="1"/>
    <x v="0"/>
    <s v="Operations Department"/>
    <s v="c5"/>
    <n v="32671"/>
  </r>
  <r>
    <n v="958202"/>
    <d v="2014-07-14T09:32:59"/>
    <x v="0"/>
    <x v="1"/>
    <s v="Operations Department"/>
    <s v="c5"/>
    <n v="58417"/>
  </r>
  <r>
    <n v="120464"/>
    <d v="2014-06-09T11:59:52"/>
    <x v="0"/>
    <x v="3"/>
    <s v="Operations Department"/>
    <s v="c5"/>
    <n v="90637"/>
  </r>
  <r>
    <n v="333113"/>
    <d v="2014-05-13T14:11:25"/>
    <x v="0"/>
    <x v="1"/>
    <s v="Production Department"/>
    <s v="c5"/>
    <n v="49498"/>
  </r>
  <r>
    <n v="813940"/>
    <d v="2014-05-13T14:13:04"/>
    <x v="0"/>
    <x v="0"/>
    <s v="Production Department"/>
    <s v="c5"/>
    <n v="43758"/>
  </r>
  <r>
    <n v="899825"/>
    <d v="2014-05-22T09:08:20"/>
    <x v="0"/>
    <x v="0"/>
    <s v="Production Department"/>
    <s v="c5"/>
    <n v="42972"/>
  </r>
  <r>
    <n v="820704"/>
    <d v="2014-05-22T09:10:45"/>
    <x v="1"/>
    <x v="1"/>
    <s v="Production Department"/>
    <s v="c5"/>
    <n v="75377"/>
  </r>
  <r>
    <n v="958425"/>
    <d v="2014-05-22T09:15:14"/>
    <x v="1"/>
    <x v="0"/>
    <s v="Production Department"/>
    <s v="c5"/>
    <n v="55893"/>
  </r>
  <r>
    <n v="37226"/>
    <d v="2014-07-29T09:33:28"/>
    <x v="1"/>
    <x v="0"/>
    <s v="Production Department"/>
    <s v="c5"/>
    <n v="36245"/>
  </r>
  <r>
    <n v="325608"/>
    <d v="2014-07-29T09:36:39"/>
    <x v="0"/>
    <x v="1"/>
    <s v="Production Department"/>
    <s v="c5"/>
    <n v="35150"/>
  </r>
  <r>
    <n v="458506"/>
    <d v="2014-08-08T11:55:51"/>
    <x v="1"/>
    <x v="0"/>
    <s v="Production Department"/>
    <s v="c5"/>
    <n v="66187"/>
  </r>
  <r>
    <n v="814821"/>
    <d v="2014-08-09T10:18:31"/>
    <x v="0"/>
    <x v="1"/>
    <s v="Production Department"/>
    <s v="c5"/>
    <n v="94347"/>
  </r>
  <r>
    <n v="786486"/>
    <d v="2014-08-09T10:16:36"/>
    <x v="0"/>
    <x v="3"/>
    <s v="Production Department"/>
    <s v="c5"/>
    <n v="80614"/>
  </r>
  <r>
    <n v="288890"/>
    <d v="2014-07-29T09:32:33"/>
    <x v="0"/>
    <x v="3"/>
    <s v="Production Department"/>
    <s v="c9"/>
    <n v="85411"/>
  </r>
  <r>
    <n v="507841"/>
    <d v="2014-07-23T09:31:56"/>
    <x v="0"/>
    <x v="0"/>
    <s v="Marketing Department"/>
    <s v="c9"/>
    <n v="47691"/>
  </r>
  <r>
    <n v="768604"/>
    <d v="2014-06-10T07:06:47"/>
    <x v="0"/>
    <x v="0"/>
    <s v="Operations Department"/>
    <s v="i7"/>
    <n v="24094"/>
  </r>
  <r>
    <n v="711758"/>
    <d v="2014-06-02T07:56:23"/>
    <x v="0"/>
    <x v="3"/>
    <s v="Service Department"/>
    <s v="c9"/>
    <n v="87447"/>
  </r>
  <r>
    <n v="441695"/>
    <d v="2014-06-09T14:06:28"/>
    <x v="0"/>
    <x v="0"/>
    <s v="Service Department"/>
    <s v="c9"/>
    <n v="84762"/>
  </r>
  <r>
    <n v="961095"/>
    <d v="2014-05-01T18:40:53"/>
    <x v="1"/>
    <x v="1"/>
    <s v="Finance Department"/>
    <s v="c5"/>
    <n v="66907"/>
  </r>
  <r>
    <n v="86378"/>
    <d v="2014-05-01T18:41:24"/>
    <x v="1"/>
    <x v="1"/>
    <s v="Finance Department"/>
    <s v="c5"/>
    <n v="60562"/>
  </r>
  <r>
    <n v="128693"/>
    <d v="2014-05-01T18:44:15"/>
    <x v="1"/>
    <x v="1"/>
    <s v="Finance Department"/>
    <s v="c5"/>
    <n v="83932"/>
  </r>
  <r>
    <n v="916106"/>
    <d v="2014-05-01T18:44:52"/>
    <x v="0"/>
    <x v="1"/>
    <s v="Finance Department"/>
    <s v="c5"/>
    <n v="23057"/>
  </r>
  <r>
    <n v="170008"/>
    <d v="2014-05-06T07:45:36"/>
    <x v="0"/>
    <x v="1"/>
    <s v="Finance Department"/>
    <s v="c5"/>
    <n v="79290"/>
  </r>
  <r>
    <n v="864459"/>
    <d v="2014-05-06T07:46:02"/>
    <x v="1"/>
    <x v="1"/>
    <s v="Finance Department"/>
    <s v="c5"/>
    <n v="75118"/>
  </r>
  <r>
    <n v="438564"/>
    <d v="2014-05-07T07:14:24"/>
    <x v="0"/>
    <x v="1"/>
    <s v="Finance Department"/>
    <s v="c5"/>
    <n v="4782"/>
  </r>
  <r>
    <n v="67450"/>
    <d v="2014-05-07T07:14:51"/>
    <x v="0"/>
    <x v="1"/>
    <s v="Finance Department"/>
    <s v="c5"/>
    <n v="42353"/>
  </r>
  <r>
    <n v="958601"/>
    <d v="2014-05-07T07:15:54"/>
    <x v="1"/>
    <x v="1"/>
    <s v="Finance Department"/>
    <s v="c5"/>
    <n v="55682"/>
  </r>
  <r>
    <n v="578891"/>
    <d v="2014-05-07T07:17:24"/>
    <x v="0"/>
    <x v="1"/>
    <s v="Finance Department"/>
    <s v="c5"/>
    <n v="63105"/>
  </r>
  <r>
    <n v="662943"/>
    <d v="2014-06-19T09:35:47"/>
    <x v="1"/>
    <x v="1"/>
    <s v="Finance Department"/>
    <s v="c5"/>
    <n v="66388"/>
  </r>
  <r>
    <n v="365930"/>
    <d v="2014-07-01T12:18:15"/>
    <x v="0"/>
    <x v="1"/>
    <s v="Finance Department"/>
    <s v="c5"/>
    <n v="1038"/>
  </r>
  <r>
    <n v="830972"/>
    <d v="2014-07-01T12:19:13"/>
    <x v="0"/>
    <x v="1"/>
    <s v="Finance Department"/>
    <s v="c5"/>
    <n v="46604"/>
  </r>
  <r>
    <n v="222693"/>
    <d v="2014-07-07T18:39:46"/>
    <x v="0"/>
    <x v="1"/>
    <s v="Finance Department"/>
    <s v="c5"/>
    <n v="8005"/>
  </r>
  <r>
    <n v="847855"/>
    <d v="2014-08-06T17:10:11"/>
    <x v="0"/>
    <x v="1"/>
    <s v="Finance Department"/>
    <s v="c5"/>
    <n v="67265"/>
  </r>
  <r>
    <n v="924284"/>
    <d v="2014-08-07T19:22:21"/>
    <x v="0"/>
    <x v="1"/>
    <s v="Finance Department"/>
    <s v="c5"/>
    <n v="87472"/>
  </r>
  <r>
    <n v="873172"/>
    <d v="2014-08-07T19:22:56"/>
    <x v="1"/>
    <x v="1"/>
    <s v="Finance Department"/>
    <s v="c5"/>
    <n v="38837"/>
  </r>
  <r>
    <n v="373642"/>
    <d v="2014-05-03T15:47:11"/>
    <x v="1"/>
    <x v="0"/>
    <s v="Operations Department"/>
    <s v="i7"/>
    <n v="98778"/>
  </r>
  <r>
    <n v="116106"/>
    <d v="2014-05-03T15:51:23"/>
    <x v="0"/>
    <x v="0"/>
    <s v="Operations Department"/>
    <s v="i7"/>
    <n v="85004"/>
  </r>
  <r>
    <n v="908028"/>
    <d v="2014-05-10T10:07:15"/>
    <x v="0"/>
    <x v="1"/>
    <s v="Operations Department"/>
    <s v="i7"/>
    <n v="65338"/>
  </r>
  <r>
    <n v="479146"/>
    <d v="2014-05-19T08:15:23"/>
    <x v="0"/>
    <x v="0"/>
    <s v="Operations Department"/>
    <s v="i7"/>
    <n v="63863"/>
  </r>
  <r>
    <n v="21133"/>
    <d v="2014-06-05T12:19:45"/>
    <x v="0"/>
    <x v="1"/>
    <s v="Operations Department"/>
    <s v="c9"/>
    <n v="41198"/>
  </r>
  <r>
    <n v="296290"/>
    <d v="2014-07-18T09:32:33"/>
    <x v="0"/>
    <x v="3"/>
    <s v="Operations Department"/>
    <s v="c9"/>
    <n v="38912"/>
  </r>
  <r>
    <n v="85171"/>
    <d v="2014-07-31T20:05:18"/>
    <x v="1"/>
    <x v="0"/>
    <s v="Operations Department"/>
    <s v="c9"/>
    <n v="78280"/>
  </r>
  <r>
    <n v="955191"/>
    <d v="2014-07-31T20:05:42"/>
    <x v="1"/>
    <x v="0"/>
    <s v="Operations Department"/>
    <s v="c9"/>
    <n v="99081"/>
  </r>
  <r>
    <n v="994969"/>
    <d v="2014-08-20T18:00:02"/>
    <x v="1"/>
    <x v="0"/>
    <s v="Operations Department"/>
    <s v="c9"/>
    <n v="18158"/>
  </r>
  <r>
    <n v="319712"/>
    <d v="2014-08-20T18:03:32"/>
    <x v="0"/>
    <x v="0"/>
    <s v="Operations Department"/>
    <s v="c9"/>
    <n v="77971"/>
  </r>
  <r>
    <n v="572047"/>
    <d v="2014-05-02T07:01:12"/>
    <x v="0"/>
    <x v="0"/>
    <s v="Operations Department"/>
    <s v="c9"/>
    <n v="86934"/>
  </r>
  <r>
    <n v="537930"/>
    <d v="2014-05-20T18:34:56"/>
    <x v="1"/>
    <x v="0"/>
    <s v="Operations Department"/>
    <s v="c9"/>
    <n v="23366"/>
  </r>
  <r>
    <n v="374678"/>
    <d v="2014-05-20T18:33:58"/>
    <x v="0"/>
    <x v="1"/>
    <s v="Operations Department"/>
    <s v="c9"/>
    <n v="47278"/>
  </r>
  <r>
    <n v="333993"/>
    <d v="2014-05-20T18:34:25"/>
    <x v="1"/>
    <x v="1"/>
    <s v="Operations Department"/>
    <s v="c9"/>
    <n v="88965"/>
  </r>
  <r>
    <n v="13367"/>
    <d v="2014-05-20T18:35:00"/>
    <x v="0"/>
    <x v="1"/>
    <s v="Operations Department"/>
    <s v="c9"/>
    <n v="85560"/>
  </r>
  <r>
    <n v="663884"/>
    <d v="2014-05-20T18:34:48"/>
    <x v="1"/>
    <x v="1"/>
    <s v="Operations Department"/>
    <s v="c9"/>
    <n v="20609"/>
  </r>
  <r>
    <n v="96144"/>
    <d v="2014-06-30T09:31:33"/>
    <x v="0"/>
    <x v="0"/>
    <s v="Operations Department"/>
    <s v="c9"/>
    <n v="50903"/>
  </r>
  <r>
    <n v="932226"/>
    <d v="2014-06-30T09:32:10"/>
    <x v="1"/>
    <x v="3"/>
    <s v="Operations Department"/>
    <s v="c9"/>
    <n v="57969"/>
  </r>
  <r>
    <n v="727147"/>
    <d v="2014-07-07T07:30:39"/>
    <x v="0"/>
    <x v="1"/>
    <s v="Operations Department"/>
    <s v="c9"/>
    <n v="13760"/>
  </r>
  <r>
    <n v="613982"/>
    <d v="2014-07-07T07:30:57"/>
    <x v="0"/>
    <x v="1"/>
    <s v="Operations Department"/>
    <s v="c9"/>
    <n v="75447"/>
  </r>
  <r>
    <n v="982147"/>
    <d v="2014-07-07T07:31:31"/>
    <x v="0"/>
    <x v="1"/>
    <s v="Operations Department"/>
    <s v="c9"/>
    <n v="25900"/>
  </r>
  <r>
    <n v="903769"/>
    <d v="2014-07-07T17:19:57"/>
    <x v="0"/>
    <x v="0"/>
    <s v="Operations Department"/>
    <s v="c9"/>
    <n v="91416"/>
  </r>
  <r>
    <n v="555757"/>
    <d v="2014-07-07T17:21:08"/>
    <x v="0"/>
    <x v="0"/>
    <s v="Operations Department"/>
    <s v="c9"/>
    <n v="36999"/>
  </r>
  <r>
    <n v="247562"/>
    <d v="2014-07-14T16:22:36"/>
    <x v="0"/>
    <x v="0"/>
    <s v="Operations Department"/>
    <s v="c9"/>
    <n v="22461"/>
  </r>
  <r>
    <n v="502577"/>
    <d v="2014-05-10T16:12:27"/>
    <x v="1"/>
    <x v="0"/>
    <s v="Service Department"/>
    <s v="i5"/>
    <n v="84242"/>
  </r>
  <r>
    <n v="821989"/>
    <d v="2014-05-10T16:16:30"/>
    <x v="0"/>
    <x v="0"/>
    <s v="Service Department"/>
    <s v="i5"/>
    <n v="32051"/>
  </r>
  <r>
    <n v="287204"/>
    <d v="2014-05-30T19:14:55"/>
    <x v="0"/>
    <x v="1"/>
    <s v="Service Department"/>
    <s v="i5"/>
    <n v="70716"/>
  </r>
  <r>
    <n v="594927"/>
    <d v="2014-05-30T19:15:14"/>
    <x v="0"/>
    <x v="0"/>
    <s v="Service Department"/>
    <s v="i5"/>
    <n v="82128"/>
  </r>
  <r>
    <n v="33296"/>
    <d v="2014-05-30T19:16:35"/>
    <x v="1"/>
    <x v="1"/>
    <s v="Service Department"/>
    <s v="i5"/>
    <n v="93574"/>
  </r>
  <r>
    <n v="449101"/>
    <d v="2014-06-19T17:03:26"/>
    <x v="0"/>
    <x v="0"/>
    <s v="Service Department"/>
    <s v="i5"/>
    <n v="66125"/>
  </r>
  <r>
    <n v="218656"/>
    <d v="2014-06-19T17:04:39"/>
    <x v="1"/>
    <x v="1"/>
    <s v="Service Department"/>
    <s v="i5"/>
    <n v="26301"/>
  </r>
  <r>
    <n v="297160"/>
    <d v="2014-06-19T17:06:31"/>
    <x v="0"/>
    <x v="0"/>
    <s v="Service Department"/>
    <s v="i5"/>
    <n v="82378"/>
  </r>
  <r>
    <n v="876797"/>
    <d v="2014-05-21T07:53:51"/>
    <x v="0"/>
    <x v="0"/>
    <s v="Operations Department"/>
    <s v="i7"/>
    <n v="50390"/>
  </r>
  <r>
    <n v="202191"/>
    <d v="2014-05-22T15:58:25"/>
    <x v="1"/>
    <x v="1"/>
    <s v="General Management"/>
    <s v="i5"/>
    <n v="82691"/>
  </r>
  <r>
    <n v="830375"/>
    <d v="2014-05-22T15:58:32"/>
    <x v="1"/>
    <x v="3"/>
    <s v="General Management"/>
    <s v="i5"/>
    <n v="63434"/>
  </r>
  <r>
    <n v="428887"/>
    <d v="2014-07-07T09:31:50"/>
    <x v="0"/>
    <x v="3"/>
    <s v="General Management"/>
    <s v="i5"/>
    <n v="48066"/>
  </r>
  <r>
    <n v="58980"/>
    <d v="2014-07-24T10:11:44"/>
    <x v="0"/>
    <x v="1"/>
    <s v="General Management"/>
    <s v="i5"/>
    <n v="3143"/>
  </r>
  <r>
    <n v="378816"/>
    <d v="2014-07-17T13:42:41"/>
    <x v="0"/>
    <x v="0"/>
    <s v="Operations Department"/>
    <s v="b9"/>
    <n v="47469"/>
  </r>
  <r>
    <n v="859719"/>
    <d v="2014-06-04T09:34:58"/>
    <x v="0"/>
    <x v="1"/>
    <s v="Operations Department"/>
    <s v="i7"/>
    <n v="59854"/>
  </r>
  <r>
    <n v="199439"/>
    <d v="2014-05-01T09:31:49"/>
    <x v="0"/>
    <x v="0"/>
    <s v="Service Department"/>
    <s v="c5"/>
    <n v="51553"/>
  </r>
  <r>
    <n v="855169"/>
    <d v="2014-08-29T10:47:44"/>
    <x v="0"/>
    <x v="0"/>
    <s v="Service Department"/>
    <s v="i7"/>
    <n v="5619"/>
  </r>
  <r>
    <n v="196497"/>
    <d v="2014-08-29T10:48:59"/>
    <x v="1"/>
    <x v="1"/>
    <s v="Service Department"/>
    <s v="i7"/>
    <n v="90776"/>
  </r>
  <r>
    <n v="592984"/>
    <d v="2014-08-29T10:51:55"/>
    <x v="0"/>
    <x v="0"/>
    <s v="Service Department"/>
    <s v="i7"/>
    <n v="74920"/>
  </r>
  <r>
    <n v="383744"/>
    <d v="2014-07-10T13:47:44"/>
    <x v="1"/>
    <x v="0"/>
    <s v="Operations Department"/>
    <s v="i6"/>
    <n v="76586"/>
  </r>
  <r>
    <n v="671729"/>
    <d v="2014-07-11T17:56:07"/>
    <x v="0"/>
    <x v="0"/>
    <s v="Operations Department"/>
    <s v="i6"/>
    <n v="41531"/>
  </r>
  <r>
    <n v="901083"/>
    <d v="2014-06-06T09:32:17"/>
    <x v="0"/>
    <x v="1"/>
    <s v="Service Department"/>
    <s v="c9"/>
    <n v="14723"/>
  </r>
  <r>
    <n v="691745"/>
    <d v="2014-06-09T14:06:28"/>
    <x v="1"/>
    <x v="0"/>
    <s v="Service Department"/>
    <s v="i1"/>
    <n v="84415"/>
  </r>
  <r>
    <n v="849211"/>
    <d v="2014-06-09T14:09:33"/>
    <x v="0"/>
    <x v="1"/>
    <s v="Service Department"/>
    <s v="i1"/>
    <n v="87779"/>
  </r>
  <r>
    <n v="486945"/>
    <d v="2014-05-02T09:32:12"/>
    <x v="0"/>
    <x v="0"/>
    <s v="Service Department"/>
    <s v="c5"/>
    <n v="22480"/>
  </r>
  <r>
    <n v="295468"/>
    <d v="2014-05-09T08:01:06"/>
    <x v="1"/>
    <x v="1"/>
    <s v="Service Department"/>
    <s v="c5"/>
    <n v="67947"/>
  </r>
  <r>
    <n v="605701"/>
    <d v="2014-05-09T08:03:38"/>
    <x v="0"/>
    <x v="1"/>
    <s v="Service Department"/>
    <s v="c5"/>
    <n v="51486"/>
  </r>
  <r>
    <n v="274207"/>
    <d v="2014-05-09T08:04:05"/>
    <x v="0"/>
    <x v="1"/>
    <s v="Service Department"/>
    <s v="c5"/>
    <n v="59822"/>
  </r>
  <r>
    <n v="269765"/>
    <d v="2014-05-09T08:05:01"/>
    <x v="1"/>
    <x v="1"/>
    <s v="Service Department"/>
    <s v="c5"/>
    <n v="93217"/>
  </r>
  <r>
    <n v="46366"/>
    <d v="2014-06-30T09:33:35"/>
    <x v="0"/>
    <x v="3"/>
    <s v="Operations Department"/>
    <s v="i1"/>
    <n v="73263"/>
  </r>
  <r>
    <n v="133498"/>
    <d v="2014-06-30T09:32:03"/>
    <x v="1"/>
    <x v="0"/>
    <s v="Operations Department"/>
    <s v="i5"/>
    <n v="83160"/>
  </r>
  <r>
    <n v="876103"/>
    <d v="2014-06-30T13:01:40"/>
    <x v="0"/>
    <x v="0"/>
    <s v="Operations Department"/>
    <s v="i5"/>
    <n v="5523"/>
  </r>
  <r>
    <n v="228080"/>
    <d v="2014-06-30T13:02:36"/>
    <x v="1"/>
    <x v="0"/>
    <s v="Operations Department"/>
    <s v="i5"/>
    <n v="54681"/>
  </r>
  <r>
    <n v="447318"/>
    <d v="2014-05-31T08:28:37"/>
    <x v="0"/>
    <x v="0"/>
    <s v="Operations Department"/>
    <s v="c8"/>
    <n v="20297"/>
  </r>
  <r>
    <n v="806805"/>
    <d v="2014-05-31T08:29:15"/>
    <x v="0"/>
    <x v="1"/>
    <s v="Operations Department"/>
    <s v="c8"/>
    <n v="13074"/>
  </r>
  <r>
    <n v="143505"/>
    <d v="2014-06-09T09:31:24"/>
    <x v="1"/>
    <x v="0"/>
    <s v="Operations Department"/>
    <s v="c9"/>
    <n v="69928"/>
  </r>
  <r>
    <n v="95009"/>
    <d v="2014-08-05T08:27:33"/>
    <x v="0"/>
    <x v="1"/>
    <s v="Operations Department"/>
    <s v="c9"/>
    <n v="92458"/>
  </r>
  <r>
    <n v="265974"/>
    <d v="2014-08-05T08:28:35"/>
    <x v="1"/>
    <x v="1"/>
    <s v="Operations Department"/>
    <s v="c9"/>
    <n v="18527"/>
  </r>
  <r>
    <n v="139428"/>
    <d v="2014-08-20T08:35:55"/>
    <x v="1"/>
    <x v="0"/>
    <s v="Operations Department"/>
    <s v="c9"/>
    <n v="85643"/>
  </r>
  <r>
    <n v="416679"/>
    <d v="2014-08-20T08:36:22"/>
    <x v="1"/>
    <x v="0"/>
    <s v="Operations Department"/>
    <s v="c9"/>
    <n v="23207"/>
  </r>
  <r>
    <n v="385054"/>
    <d v="2014-07-08T09:32:28"/>
    <x v="0"/>
    <x v="1"/>
    <s v="Service Department"/>
    <s v="c5"/>
    <n v="80213"/>
  </r>
  <r>
    <n v="192872"/>
    <d v="2014-07-08T09:34:24"/>
    <x v="0"/>
    <x v="1"/>
    <s v="Service Department"/>
    <s v="c5"/>
    <n v="81721"/>
  </r>
  <r>
    <n v="47827"/>
    <d v="2014-07-08T09:35:18"/>
    <x v="1"/>
    <x v="1"/>
    <s v="Service Department"/>
    <s v="c5"/>
    <n v="94106"/>
  </r>
  <r>
    <n v="461705"/>
    <d v="2014-07-08T09:36:46"/>
    <x v="0"/>
    <x v="1"/>
    <s v="Service Department"/>
    <s v="c5"/>
    <n v="30041"/>
  </r>
  <r>
    <n v="677237"/>
    <d v="2014-07-08T09:37:16"/>
    <x v="1"/>
    <x v="1"/>
    <s v="Service Department"/>
    <s v="c5"/>
    <n v="50346"/>
  </r>
  <r>
    <n v="672458"/>
    <d v="2014-07-17T09:02:51"/>
    <x v="0"/>
    <x v="0"/>
    <s v="Service Department"/>
    <s v="c5"/>
    <n v="25787"/>
  </r>
  <r>
    <n v="108388"/>
    <d v="2014-07-17T09:04:21"/>
    <x v="1"/>
    <x v="1"/>
    <s v="Service Department"/>
    <s v="c5"/>
    <n v="59536"/>
  </r>
  <r>
    <n v="903299"/>
    <d v="2014-07-17T09:05:58"/>
    <x v="1"/>
    <x v="0"/>
    <s v="Service Department"/>
    <s v="c5"/>
    <n v="5672"/>
  </r>
  <r>
    <n v="582029"/>
    <d v="2014-07-17T09:08:14"/>
    <x v="0"/>
    <x v="1"/>
    <s v="Service Department"/>
    <s v="c5"/>
    <n v="42635"/>
  </r>
  <r>
    <n v="117267"/>
    <d v="2014-07-17T09:04:14"/>
    <x v="0"/>
    <x v="1"/>
    <s v="Service Department"/>
    <s v="c5"/>
    <n v="13864"/>
  </r>
  <r>
    <n v="732908"/>
    <d v="2014-05-28T14:05:52"/>
    <x v="1"/>
    <x v="0"/>
    <s v="Operations Department"/>
    <s v="c5"/>
    <n v="3457"/>
  </r>
  <r>
    <n v="331082"/>
    <d v="2014-05-28T14:06:13"/>
    <x v="0"/>
    <x v="0"/>
    <s v="Operations Department"/>
    <s v="c5"/>
    <n v="23051"/>
  </r>
  <r>
    <n v="737525"/>
    <d v="2014-05-28T14:08:30"/>
    <x v="0"/>
    <x v="0"/>
    <s v="Operations Department"/>
    <s v="c5"/>
    <n v="86680"/>
  </r>
  <r>
    <n v="551077"/>
    <d v="2014-05-23T19:52:11"/>
    <x v="1"/>
    <x v="0"/>
    <s v="Sales Department"/>
    <s v="c5"/>
    <n v="11675"/>
  </r>
  <r>
    <n v="705137"/>
    <d v="2014-05-29T09:04:57"/>
    <x v="1"/>
    <x v="1"/>
    <s v="Sales Department"/>
    <s v="c5"/>
    <n v="9907"/>
  </r>
  <r>
    <n v="240259"/>
    <d v="2014-06-26T17:20:46"/>
    <x v="1"/>
    <x v="0"/>
    <s v="Operations Department"/>
    <s v="c9"/>
    <n v="13293"/>
  </r>
  <r>
    <n v="589837"/>
    <d v="2014-07-06T12:57:15"/>
    <x v="0"/>
    <x v="0"/>
    <s v="Operations Department"/>
    <s v="c9"/>
    <n v="15696"/>
  </r>
  <r>
    <n v="82580"/>
    <d v="2014-07-06T12:59:24"/>
    <x v="1"/>
    <x v="0"/>
    <s v="Operations Department"/>
    <s v="c9"/>
    <n v="79569"/>
  </r>
  <r>
    <n v="865029"/>
    <d v="2014-08-11T10:27:23"/>
    <x v="0"/>
    <x v="0"/>
    <s v="Service Department"/>
    <s v="c5"/>
    <n v="64324"/>
  </r>
  <r>
    <n v="306926"/>
    <d v="2014-08-11T10:28:17"/>
    <x v="1"/>
    <x v="0"/>
    <s v="Service Department"/>
    <s v="c5"/>
    <n v="72811"/>
  </r>
  <r>
    <n v="203851"/>
    <d v="2014-06-20T09:35:07"/>
    <x v="1"/>
    <x v="1"/>
    <s v="Service Department"/>
    <s v="i6"/>
    <n v="86952"/>
  </r>
  <r>
    <n v="735772"/>
    <d v="2014-06-24T19:44:58"/>
    <x v="1"/>
    <x v="0"/>
    <s v="Service Department"/>
    <s v="i6"/>
    <n v="34899"/>
  </r>
  <r>
    <n v="16272"/>
    <d v="2014-06-24T19:45:34"/>
    <x v="0"/>
    <x v="1"/>
    <s v="Service Department"/>
    <s v="i6"/>
    <n v="74022"/>
  </r>
  <r>
    <n v="241011"/>
    <d v="2014-08-01T09:34:02"/>
    <x v="0"/>
    <x v="0"/>
    <s v="Service Department"/>
    <s v="i6"/>
    <n v="21333"/>
  </r>
  <r>
    <n v="592725"/>
    <d v="2014-08-06T14:23:29"/>
    <x v="0"/>
    <x v="0"/>
    <s v="Service Department"/>
    <s v="i6"/>
    <n v="73557"/>
  </r>
  <r>
    <n v="101587"/>
    <d v="2014-08-06T14:25:00"/>
    <x v="0"/>
    <x v="1"/>
    <s v="Service Department"/>
    <s v="i6"/>
    <n v="27191"/>
  </r>
  <r>
    <n v="224763"/>
    <d v="2014-08-06T14:26:06"/>
    <x v="1"/>
    <x v="0"/>
    <s v="Service Department"/>
    <s v="i6"/>
    <n v="85285"/>
  </r>
  <r>
    <n v="134816"/>
    <d v="2014-08-18T14:10:41"/>
    <x v="1"/>
    <x v="0"/>
    <s v="Service Department"/>
    <s v="i6"/>
    <n v="41248"/>
  </r>
  <r>
    <n v="377194"/>
    <d v="2014-08-18T14:11:11"/>
    <x v="0"/>
    <x v="1"/>
    <s v="Service Department"/>
    <s v="i6"/>
    <n v="46908"/>
  </r>
  <r>
    <n v="459107"/>
    <d v="2014-08-16T18:36:10"/>
    <x v="0"/>
    <x v="1"/>
    <s v="Service Department"/>
    <s v="i6"/>
    <n v="53395"/>
  </r>
  <r>
    <n v="625539"/>
    <d v="2014-08-16T18:36:34"/>
    <x v="0"/>
    <x v="0"/>
    <s v="Service Department"/>
    <s v="i6"/>
    <n v="35773"/>
  </r>
  <r>
    <n v="887107"/>
    <d v="2014-08-19T18:21:35"/>
    <x v="1"/>
    <x v="0"/>
    <s v="Service Department"/>
    <s v="i6"/>
    <n v="32270"/>
  </r>
  <r>
    <n v="676220"/>
    <d v="2014-08-29T14:54:19"/>
    <x v="1"/>
    <x v="1"/>
    <s v="Service Department"/>
    <s v="i6"/>
    <n v="51856"/>
  </r>
  <r>
    <n v="370975"/>
    <d v="2014-08-30T19:33:09"/>
    <x v="0"/>
    <x v="0"/>
    <s v="Service Department"/>
    <s v="i6"/>
    <n v="92550"/>
  </r>
  <r>
    <n v="334882"/>
    <d v="2014-08-30T19:34:10"/>
    <x v="1"/>
    <x v="1"/>
    <s v="Service Department"/>
    <s v="i6"/>
    <n v="12418"/>
  </r>
  <r>
    <n v="138713"/>
    <d v="2014-07-11T15:53:34"/>
    <x v="1"/>
    <x v="0"/>
    <s v="Marketing Department"/>
    <s v="c9"/>
    <n v="54495"/>
  </r>
  <r>
    <n v="862314"/>
    <d v="2014-07-11T15:53:54"/>
    <x v="0"/>
    <x v="0"/>
    <s v="Marketing Department"/>
    <s v="c9"/>
    <n v="72880"/>
  </r>
  <r>
    <n v="269039"/>
    <d v="2014-07-17T12:19:05"/>
    <x v="0"/>
    <x v="0"/>
    <s v="Marketing Department"/>
    <s v="c9"/>
    <n v="62938"/>
  </r>
  <r>
    <n v="852330"/>
    <d v="2014-08-22T09:48:37"/>
    <x v="0"/>
    <x v="0"/>
    <s v="Marketing Department"/>
    <s v="c9"/>
    <n v="15648"/>
  </r>
  <r>
    <n v="92932"/>
    <d v="2014-08-22T09:49:48"/>
    <x v="1"/>
    <x v="0"/>
    <s v="Marketing Department"/>
    <s v="c9"/>
    <n v="16244"/>
  </r>
  <r>
    <n v="288178"/>
    <d v="2014-06-25T16:23:24"/>
    <x v="0"/>
    <x v="1"/>
    <s v="Sales Department"/>
    <s v="i5"/>
    <n v="46498"/>
  </r>
  <r>
    <n v="702282"/>
    <d v="2014-06-25T16:24:13"/>
    <x v="1"/>
    <x v="0"/>
    <s v="Sales Department"/>
    <s v="i5"/>
    <n v="75312"/>
  </r>
  <r>
    <n v="756958"/>
    <d v="2014-08-11T09:11:27"/>
    <x v="1"/>
    <x v="0"/>
    <s v="Sales Department"/>
    <s v="i5"/>
    <n v="56856"/>
  </r>
  <r>
    <n v="357577"/>
    <d v="2014-08-11T09:14:48"/>
    <x v="0"/>
    <x v="1"/>
    <s v="Sales Department"/>
    <s v="i5"/>
    <n v="20958"/>
  </r>
  <r>
    <n v="759016"/>
    <d v="2014-08-22T15:31:30"/>
    <x v="0"/>
    <x v="0"/>
    <s v="Sales Department"/>
    <s v="i5"/>
    <n v="69278"/>
  </r>
  <r>
    <n v="401885"/>
    <d v="2014-08-27T15:14:20"/>
    <x v="1"/>
    <x v="1"/>
    <s v="Sales Department"/>
    <s v="i5"/>
    <n v="34424"/>
  </r>
  <r>
    <n v="681123"/>
    <d v="2014-08-27T18:32:47"/>
    <x v="0"/>
    <x v="1"/>
    <s v="Sales Department"/>
    <s v="i5"/>
    <n v="24575"/>
  </r>
  <r>
    <n v="944455"/>
    <d v="2014-05-21T18:43:10"/>
    <x v="0"/>
    <x v="1"/>
    <s v="Operations Department"/>
    <s v="c9"/>
    <n v="69709"/>
  </r>
  <r>
    <n v="977885"/>
    <d v="2014-08-05T09:34:18"/>
    <x v="1"/>
    <x v="0"/>
    <s v="Production Department"/>
    <s v="c9"/>
    <n v="85648"/>
  </r>
  <r>
    <n v="353496"/>
    <d v="2014-05-06T13:18:20"/>
    <x v="0"/>
    <x v="3"/>
    <s v="Operations Department"/>
    <s v="i5"/>
    <n v="61703"/>
  </r>
  <r>
    <n v="982553"/>
    <d v="2014-06-03T09:35:10"/>
    <x v="0"/>
    <x v="0"/>
    <s v="Operations Department"/>
    <s v="c9"/>
    <n v="73230"/>
  </r>
  <r>
    <n v="934540"/>
    <d v="2014-08-19T09:31:36"/>
    <x v="0"/>
    <x v="0"/>
    <s v="Human Resource Department"/>
    <s v="i7"/>
    <n v="34424"/>
  </r>
  <r>
    <n v="964901"/>
    <d v="2014-08-19T09:35:18"/>
    <x v="0"/>
    <x v="0"/>
    <s v="Human Resource Department"/>
    <s v="i7"/>
    <n v="30253"/>
  </r>
  <r>
    <n v="759940"/>
    <d v="2014-08-19T09:35:57"/>
    <x v="1"/>
    <x v="1"/>
    <s v="Human Resource Department"/>
    <s v="i7"/>
    <n v="6210"/>
  </r>
  <r>
    <n v="362996"/>
    <d v="2014-08-19T09:36:44"/>
    <x v="0"/>
    <x v="0"/>
    <s v="Human Resource Department"/>
    <s v="i7"/>
    <n v="92283"/>
  </r>
  <r>
    <n v="917163"/>
    <d v="2014-07-18T15:38:43"/>
    <x v="1"/>
    <x v="0"/>
    <s v="Service Department"/>
    <s v="i7"/>
    <n v="12378"/>
  </r>
  <r>
    <n v="652692"/>
    <d v="2014-07-18T15:39:07"/>
    <x v="0"/>
    <x v="3"/>
    <s v="Service Department"/>
    <s v="i7"/>
    <n v="43397"/>
  </r>
  <r>
    <n v="23706"/>
    <d v="2014-07-18T15:40:16"/>
    <x v="0"/>
    <x v="3"/>
    <s v="Service Department"/>
    <s v="i7"/>
    <n v="41989"/>
  </r>
  <r>
    <n v="29644"/>
    <d v="2014-07-23T09:18:15"/>
    <x v="1"/>
    <x v="1"/>
    <s v="Service Department"/>
    <s v="i7"/>
    <n v="7523"/>
  </r>
  <r>
    <n v="695963"/>
    <d v="2014-07-23T09:18:44"/>
    <x v="0"/>
    <x v="3"/>
    <s v="Service Department"/>
    <s v="i7"/>
    <n v="77656"/>
  </r>
  <r>
    <n v="603033"/>
    <d v="2014-05-13T10:13:45"/>
    <x v="1"/>
    <x v="1"/>
    <s v="Finance Department"/>
    <s v="c5"/>
    <n v="5937"/>
  </r>
  <r>
    <n v="868878"/>
    <d v="2014-05-20T10:53:25"/>
    <x v="0"/>
    <x v="1"/>
    <s v="Finance Department"/>
    <s v="c5"/>
    <n v="15380"/>
  </r>
  <r>
    <n v="666894"/>
    <d v="2014-06-13T09:32:13"/>
    <x v="1"/>
    <x v="0"/>
    <s v="Operations Department"/>
    <s v="c9"/>
    <n v="54655"/>
  </r>
  <r>
    <n v="121437"/>
    <d v="2014-06-13T09:33:11"/>
    <x v="0"/>
    <x v="1"/>
    <s v="Operations Department"/>
    <s v="c9"/>
    <n v="61894"/>
  </r>
  <r>
    <n v="757116"/>
    <d v="2014-06-17T14:45:37"/>
    <x v="1"/>
    <x v="0"/>
    <s v="Operations Department"/>
    <s v="c9"/>
    <n v="60526"/>
  </r>
  <r>
    <n v="503722"/>
    <d v="2014-06-17T14:47:56"/>
    <x v="1"/>
    <x v="0"/>
    <s v="Operations Department"/>
    <s v="c9"/>
    <n v="48534"/>
  </r>
  <r>
    <n v="643987"/>
    <d v="2014-06-19T15:17:31"/>
    <x v="0"/>
    <x v="0"/>
    <s v="Operations Department"/>
    <s v="i5"/>
    <n v="28543"/>
  </r>
  <r>
    <n v="285550"/>
    <d v="2014-06-23T18:09:21"/>
    <x v="0"/>
    <x v="0"/>
    <s v="Operations Department"/>
    <s v="i5"/>
    <n v="65832"/>
  </r>
  <r>
    <n v="361677"/>
    <d v="2014-06-23T18:09:51"/>
    <x v="1"/>
    <x v="0"/>
    <s v="Operations Department"/>
    <s v="i5"/>
    <n v="27720"/>
  </r>
  <r>
    <n v="891497"/>
    <d v="2014-06-23T18:12:01"/>
    <x v="0"/>
    <x v="0"/>
    <s v="Operations Department"/>
    <s v="i5"/>
    <n v="58226"/>
  </r>
  <r>
    <n v="535536"/>
    <d v="2014-07-01T10:26:49"/>
    <x v="0"/>
    <x v="0"/>
    <s v="Operations Department"/>
    <s v="c5"/>
    <n v="29903"/>
  </r>
  <r>
    <n v="796883"/>
    <d v="2014-07-15T18:12:59"/>
    <x v="1"/>
    <x v="0"/>
    <s v="Operations Department"/>
    <s v="c9"/>
    <n v="4302"/>
  </r>
  <r>
    <n v="445396"/>
    <d v="2014-07-15T18:13:48"/>
    <x v="1"/>
    <x v="0"/>
    <s v="Operations Department"/>
    <s v="c9"/>
    <n v="78615"/>
  </r>
  <r>
    <n v="818471"/>
    <d v="2014-08-04T09:32:46"/>
    <x v="1"/>
    <x v="3"/>
    <s v="Sales Department"/>
    <s v="c5"/>
    <n v="96143"/>
  </r>
  <r>
    <n v="333889"/>
    <d v="2014-08-13T10:48:54"/>
    <x v="0"/>
    <x v="0"/>
    <s v="Sales Department"/>
    <s v="c5"/>
    <n v="51667"/>
  </r>
  <r>
    <n v="455144"/>
    <d v="2014-07-29T09:31:23"/>
    <x v="1"/>
    <x v="0"/>
    <s v="Operations Department"/>
    <s v="c9"/>
    <n v="93524"/>
  </r>
  <r>
    <n v="796754"/>
    <d v="2014-06-18T05:03:58"/>
    <x v="1"/>
    <x v="0"/>
    <s v="Service Department"/>
    <s v="i7"/>
    <n v="74895"/>
  </r>
  <r>
    <n v="489817"/>
    <d v="2014-05-28T15:00:48"/>
    <x v="0"/>
    <x v="0"/>
    <s v="Operations Department"/>
    <s v="c8"/>
    <n v="12777"/>
  </r>
  <r>
    <n v="396583"/>
    <d v="2014-06-17T09:31:55"/>
    <x v="1"/>
    <x v="1"/>
    <s v="Operations Department"/>
    <s v="c8"/>
    <n v="3299"/>
  </r>
  <r>
    <n v="783940"/>
    <d v="2014-08-13T15:10:32"/>
    <x v="0"/>
    <x v="0"/>
    <s v="Sales Department"/>
    <s v="c9"/>
    <n v="26397"/>
  </r>
  <r>
    <n v="999202"/>
    <d v="2014-08-14T11:07:21"/>
    <x v="0"/>
    <x v="0"/>
    <s v="Sales Department"/>
    <s v="c9"/>
    <n v="21067"/>
  </r>
  <r>
    <n v="289694"/>
    <d v="2014-08-19T13:36:54"/>
    <x v="1"/>
    <x v="1"/>
    <s v="Sales Department"/>
    <s v="c9"/>
    <n v="54824"/>
  </r>
  <r>
    <n v="944867"/>
    <d v="2014-06-25T09:13:53"/>
    <x v="1"/>
    <x v="1"/>
    <s v="Operations Department"/>
    <s v="c9"/>
    <n v="5943"/>
  </r>
  <r>
    <n v="947238"/>
    <d v="2014-06-25T09:16:19"/>
    <x v="0"/>
    <x v="1"/>
    <s v="Operations Department"/>
    <s v="c9"/>
    <n v="45543"/>
  </r>
  <r>
    <n v="536357"/>
    <d v="2014-06-25T09:17:52"/>
    <x v="0"/>
    <x v="0"/>
    <s v="Operations Department"/>
    <s v="c9"/>
    <n v="9745"/>
  </r>
  <r>
    <n v="619881"/>
    <d v="2014-05-06T09:36:02"/>
    <x v="0"/>
    <x v="0"/>
    <s v="Operations Department"/>
    <s v="c9"/>
    <n v="39756"/>
  </r>
  <r>
    <n v="185684"/>
    <d v="2014-05-08T10:08:44"/>
    <x v="0"/>
    <x v="0"/>
    <s v="Operations Department"/>
    <s v="c9"/>
    <n v="8748"/>
  </r>
  <r>
    <n v="323856"/>
    <d v="2014-05-15T01:52:31"/>
    <x v="1"/>
    <x v="1"/>
    <s v="Operations Department"/>
    <s v="c9"/>
    <n v="51700"/>
  </r>
  <r>
    <n v="774673"/>
    <d v="2014-05-15T01:54:05"/>
    <x v="1"/>
    <x v="0"/>
    <s v="Operations Department"/>
    <s v="c9"/>
    <n v="38128"/>
  </r>
  <r>
    <n v="809652"/>
    <d v="2014-05-15T01:54:33"/>
    <x v="1"/>
    <x v="0"/>
    <s v="Operations Department"/>
    <s v="c9"/>
    <n v="90974"/>
  </r>
  <r>
    <n v="395762"/>
    <d v="2014-05-27T10:02:39"/>
    <x v="1"/>
    <x v="1"/>
    <s v="Operations Department"/>
    <s v="c9"/>
    <n v="26155"/>
  </r>
  <r>
    <n v="317066"/>
    <d v="2014-05-27T10:03:18"/>
    <x v="1"/>
    <x v="1"/>
    <s v="Operations Department"/>
    <s v="c9"/>
    <n v="92019"/>
  </r>
  <r>
    <n v="129673"/>
    <d v="2014-08-07T19:12:24"/>
    <x v="1"/>
    <x v="3"/>
    <s v="Operations Department"/>
    <s v="c9"/>
    <n v="72713"/>
  </r>
  <r>
    <n v="137124"/>
    <d v="2014-08-16T07:10:12"/>
    <x v="0"/>
    <x v="0"/>
    <s v="Operations Department"/>
    <s v="c9"/>
    <n v="99920"/>
  </r>
  <r>
    <n v="350905"/>
    <d v="2014-05-03T11:49:54"/>
    <x v="0"/>
    <x v="1"/>
    <s v="Service Department"/>
    <s v="c9"/>
    <n v="27348"/>
  </r>
  <r>
    <n v="21036"/>
    <d v="2014-05-03T11:54:17"/>
    <x v="1"/>
    <x v="0"/>
    <s v="Service Department"/>
    <s v="c9"/>
    <n v="49980"/>
  </r>
  <r>
    <n v="105267"/>
    <d v="2014-05-07T18:15:02"/>
    <x v="1"/>
    <x v="1"/>
    <s v="Service Department"/>
    <s v="c9"/>
    <n v="51514"/>
  </r>
  <r>
    <n v="397064"/>
    <d v="2014-05-15T13:21:15"/>
    <x v="0"/>
    <x v="0"/>
    <s v="Service Department"/>
    <s v="c9"/>
    <n v="12297"/>
  </r>
  <r>
    <n v="164688"/>
    <d v="2014-05-23T16:10:48"/>
    <x v="0"/>
    <x v="1"/>
    <s v="Service Department"/>
    <s v="c9"/>
    <n v="59976"/>
  </r>
  <r>
    <n v="811237"/>
    <d v="2014-05-23T16:11:14"/>
    <x v="1"/>
    <x v="0"/>
    <s v="Service Department"/>
    <s v="c9"/>
    <n v="98822"/>
  </r>
  <r>
    <n v="442247"/>
    <d v="2014-05-23T16:12:15"/>
    <x v="1"/>
    <x v="0"/>
    <s v="Service Department"/>
    <s v="c9"/>
    <n v="29549"/>
  </r>
  <r>
    <n v="667353"/>
    <d v="2014-05-31T04:37:17"/>
    <x v="1"/>
    <x v="0"/>
    <s v="Service Department"/>
    <s v="c9"/>
    <n v="69971"/>
  </r>
  <r>
    <n v="24614"/>
    <d v="2014-05-31T04:38:37"/>
    <x v="1"/>
    <x v="1"/>
    <s v="Service Department"/>
    <s v="c9"/>
    <n v="28630"/>
  </r>
  <r>
    <n v="139291"/>
    <d v="2014-07-24T09:33:28"/>
    <x v="0"/>
    <x v="1"/>
    <s v="Operations Department"/>
    <s v="c9"/>
    <n v="40358"/>
  </r>
  <r>
    <n v="595340"/>
    <d v="2014-07-30T13:22:08"/>
    <x v="1"/>
    <x v="0"/>
    <s v="Operations Department"/>
    <s v="c9"/>
    <n v="15724"/>
  </r>
  <r>
    <n v="644783"/>
    <d v="2014-07-31T06:53:16"/>
    <x v="0"/>
    <x v="3"/>
    <s v="Operations Department"/>
    <s v="c9"/>
    <n v="64444"/>
  </r>
  <r>
    <n v="766484"/>
    <d v="2014-06-26T09:32:34"/>
    <x v="0"/>
    <x v="0"/>
    <s v="Operations Department"/>
    <s v="i1"/>
    <n v="49813"/>
  </r>
  <r>
    <n v="408355"/>
    <d v="2014-07-31T09:32:43"/>
    <x v="1"/>
    <x v="0"/>
    <s v="Purchase Department"/>
    <s v="i7"/>
    <n v="87549"/>
  </r>
  <r>
    <n v="993836"/>
    <d v="2014-08-04T14:44:02"/>
    <x v="0"/>
    <x v="1"/>
    <s v="Purchase Department"/>
    <s v="i7"/>
    <n v="86193"/>
  </r>
  <r>
    <n v="643736"/>
    <d v="2014-08-19T10:25:45"/>
    <x v="0"/>
    <x v="1"/>
    <s v="Purchase Department"/>
    <s v="i7"/>
    <n v="84211"/>
  </r>
  <r>
    <n v="290098"/>
    <d v="2014-05-15T12:44:55"/>
    <x v="1"/>
    <x v="0"/>
    <s v="Operations Department"/>
    <s v="c9"/>
    <n v="94891"/>
  </r>
  <r>
    <n v="720499"/>
    <d v="2014-06-06T09:32:00"/>
    <x v="0"/>
    <x v="0"/>
    <s v="Operations Department"/>
    <s v="c9"/>
    <n v="42062"/>
  </r>
  <r>
    <n v="596097"/>
    <d v="2014-05-26T09:32:10"/>
    <x v="0"/>
    <x v="1"/>
    <s v="Service Department"/>
    <s v="b9"/>
    <n v="8503"/>
  </r>
  <r>
    <n v="822612"/>
    <d v="2014-05-27T20:10:14"/>
    <x v="1"/>
    <x v="0"/>
    <s v="Service Department"/>
    <s v="b9"/>
    <n v="42771"/>
  </r>
  <r>
    <n v="179945"/>
    <d v="2014-06-06T04:40:51"/>
    <x v="0"/>
    <x v="0"/>
    <s v="Operations Department"/>
    <s v="c9"/>
    <n v="86808"/>
  </r>
  <r>
    <n v="386275"/>
    <d v="2014-06-02T09:31:20"/>
    <x v="1"/>
    <x v="0"/>
    <s v="Operations Department"/>
    <s v="c9"/>
    <n v="22233"/>
  </r>
  <r>
    <n v="645477"/>
    <d v="2014-06-02T09:31:42"/>
    <x v="0"/>
    <x v="1"/>
    <s v="Operations Department"/>
    <s v="c9"/>
    <n v="88906"/>
  </r>
  <r>
    <n v="391286"/>
    <d v="2014-06-02T09:34:04"/>
    <x v="1"/>
    <x v="1"/>
    <s v="Operations Department"/>
    <s v="c9"/>
    <n v="68338"/>
  </r>
  <r>
    <n v="290710"/>
    <d v="2014-05-06T17:34:16"/>
    <x v="0"/>
    <x v="1"/>
    <s v="Finance Department"/>
    <s v="c9"/>
    <n v="24234"/>
  </r>
  <r>
    <n v="87466"/>
    <d v="2014-05-21T04:48:05"/>
    <x v="0"/>
    <x v="1"/>
    <s v="Finance Department"/>
    <s v="c9"/>
    <n v="63263"/>
  </r>
  <r>
    <n v="895918"/>
    <d v="2014-06-04T09:26:36"/>
    <x v="1"/>
    <x v="1"/>
    <s v="Finance Department"/>
    <s v="c9"/>
    <n v="50464"/>
  </r>
  <r>
    <n v="948299"/>
    <d v="2014-06-04T09:28:54"/>
    <x v="0"/>
    <x v="1"/>
    <s v="Finance Department"/>
    <s v="c9"/>
    <n v="59424"/>
  </r>
  <r>
    <n v="847108"/>
    <d v="2014-06-04T12:22:13"/>
    <x v="1"/>
    <x v="1"/>
    <s v="Finance Department"/>
    <s v="c9"/>
    <n v="6511"/>
  </r>
  <r>
    <n v="614421"/>
    <d v="2014-07-14T16:37:51"/>
    <x v="1"/>
    <x v="1"/>
    <s v="Finance Department"/>
    <s v="c9"/>
    <n v="54960"/>
  </r>
  <r>
    <n v="349272"/>
    <d v="2014-08-25T09:31:47"/>
    <x v="1"/>
    <x v="1"/>
    <s v="Finance Department"/>
    <s v="c9"/>
    <n v="86956"/>
  </r>
  <r>
    <n v="84426"/>
    <d v="2014-05-13T09:31:25"/>
    <x v="1"/>
    <x v="0"/>
    <s v="Service Department"/>
    <s v="c9"/>
    <n v="90036"/>
  </r>
  <r>
    <n v="438400"/>
    <d v="2014-05-13T09:32:44"/>
    <x v="0"/>
    <x v="0"/>
    <s v="Service Department"/>
    <s v="c9"/>
    <n v="56147"/>
  </r>
  <r>
    <n v="644591"/>
    <d v="2014-05-29T17:32:18"/>
    <x v="1"/>
    <x v="1"/>
    <s v="Service Department"/>
    <s v="b9"/>
    <n v="12164"/>
  </r>
  <r>
    <n v="697072"/>
    <d v="2014-05-05T03:02:50"/>
    <x v="1"/>
    <x v="0"/>
    <s v="Operations Department"/>
    <s v="c5"/>
    <n v="70695"/>
  </r>
  <r>
    <n v="893669"/>
    <d v="2014-05-09T09:38:45"/>
    <x v="1"/>
    <x v="0"/>
    <s v="Operations Department"/>
    <s v="c5"/>
    <n v="79384"/>
  </r>
  <r>
    <n v="176027"/>
    <d v="2014-07-01T09:32:37"/>
    <x v="0"/>
    <x v="1"/>
    <s v="Operations Department"/>
    <s v="c5"/>
    <n v="95513"/>
  </r>
  <r>
    <n v="545835"/>
    <d v="2014-07-01T09:33:06"/>
    <x v="1"/>
    <x v="1"/>
    <s v="Operations Department"/>
    <s v="c5"/>
    <n v="61437"/>
  </r>
  <r>
    <n v="340639"/>
    <d v="2014-07-01T09:33:33"/>
    <x v="0"/>
    <x v="0"/>
    <s v="Operations Department"/>
    <s v="c5"/>
    <n v="19473"/>
  </r>
  <r>
    <n v="441809"/>
    <d v="2014-07-01T19:45:30"/>
    <x v="1"/>
    <x v="3"/>
    <s v="Operations Department"/>
    <s v="c5"/>
    <n v="25703"/>
  </r>
  <r>
    <n v="696847"/>
    <d v="2014-07-04T09:24:45"/>
    <x v="0"/>
    <x v="0"/>
    <s v="Operations Department"/>
    <s v="c5"/>
    <n v="67050"/>
  </r>
  <r>
    <n v="996425"/>
    <d v="2014-07-16T17:58:58"/>
    <x v="0"/>
    <x v="1"/>
    <s v="Operations Department"/>
    <s v="c5"/>
    <n v="54295"/>
  </r>
  <r>
    <n v="333509"/>
    <d v="2014-07-16T17:59:35"/>
    <x v="0"/>
    <x v="0"/>
    <s v="Operations Department"/>
    <s v="c5"/>
    <n v="14340"/>
  </r>
  <r>
    <n v="808137"/>
    <d v="2014-07-01T09:32:40"/>
    <x v="1"/>
    <x v="0"/>
    <s v="Operations Department"/>
    <s v="c9"/>
    <n v="68750"/>
  </r>
  <r>
    <n v="111606"/>
    <d v="2014-07-24T08:29:44"/>
    <x v="0"/>
    <x v="0"/>
    <s v="Operations Department"/>
    <s v="c9"/>
    <n v="39951"/>
  </r>
  <r>
    <n v="780397"/>
    <d v="2014-07-26T19:29:59"/>
    <x v="0"/>
    <x v="0"/>
    <s v="Operations Department"/>
    <s v="c9"/>
    <n v="25595"/>
  </r>
  <r>
    <n v="832505"/>
    <d v="2014-07-26T19:32:23"/>
    <x v="1"/>
    <x v="0"/>
    <s v="Operations Department"/>
    <s v="c9"/>
    <n v="79900"/>
  </r>
  <r>
    <n v="965843"/>
    <d v="2014-05-14T09:31:24"/>
    <x v="1"/>
    <x v="0"/>
    <s v="Operations Department"/>
    <s v="i6"/>
    <n v="80001"/>
  </r>
  <r>
    <n v="274945"/>
    <d v="2014-06-25T09:31:17"/>
    <x v="1"/>
    <x v="0"/>
    <s v="Operations Department"/>
    <s v="i6"/>
    <n v="23164"/>
  </r>
  <r>
    <n v="480593"/>
    <d v="2014-06-25T09:33:57"/>
    <x v="0"/>
    <x v="1"/>
    <s v="Operations Department"/>
    <s v="i6"/>
    <n v="17888"/>
  </r>
  <r>
    <n v="274979"/>
    <d v="2014-06-25T09:34:35"/>
    <x v="1"/>
    <x v="1"/>
    <s v="Operations Department"/>
    <s v="i6"/>
    <n v="82105"/>
  </r>
  <r>
    <n v="683978"/>
    <d v="2014-06-25T09:32:17"/>
    <x v="0"/>
    <x v="1"/>
    <s v="Operations Department"/>
    <s v="i6"/>
    <n v="86149"/>
  </r>
  <r>
    <n v="171095"/>
    <d v="2014-07-02T17:20:53"/>
    <x v="0"/>
    <x v="0"/>
    <s v="Sales Department"/>
    <s v="c9"/>
    <n v="65270"/>
  </r>
  <r>
    <n v="120017"/>
    <d v="2014-07-03T21:49:12"/>
    <x v="0"/>
    <x v="0"/>
    <s v="Sales Department"/>
    <s v="c9"/>
    <n v="13388"/>
  </r>
  <r>
    <n v="110069"/>
    <d v="2014-07-09T13:50:16"/>
    <x v="0"/>
    <x v="0"/>
    <s v="Sales Department"/>
    <s v="c9"/>
    <n v="66202"/>
  </r>
  <r>
    <n v="822904"/>
    <d v="2014-07-09T13:51:21"/>
    <x v="1"/>
    <x v="0"/>
    <s v="Sales Department"/>
    <s v="c9"/>
    <n v="47798"/>
  </r>
  <r>
    <n v="526028"/>
    <d v="2014-07-09T13:51:42"/>
    <x v="0"/>
    <x v="1"/>
    <s v="Sales Department"/>
    <s v="c9"/>
    <n v="37791"/>
  </r>
  <r>
    <n v="636171"/>
    <d v="2014-07-18T12:23:56"/>
    <x v="0"/>
    <x v="1"/>
    <s v="Sales Department"/>
    <s v="c9"/>
    <n v="75775"/>
  </r>
  <r>
    <n v="473552"/>
    <d v="2014-06-27T17:26:28"/>
    <x v="1"/>
    <x v="1"/>
    <s v="Sales Department"/>
    <s v="c9"/>
    <n v="7877"/>
  </r>
  <r>
    <n v="457939"/>
    <d v="2014-06-27T17:29:05"/>
    <x v="0"/>
    <x v="0"/>
    <s v="Sales Department"/>
    <s v="c9"/>
    <n v="20666"/>
  </r>
  <r>
    <n v="625087"/>
    <d v="2014-08-28T09:31:27"/>
    <x v="1"/>
    <x v="0"/>
    <s v="Sales Department"/>
    <s v="c9"/>
    <n v="33446"/>
  </r>
  <r>
    <n v="556795"/>
    <d v="2014-08-28T09:40:28"/>
    <x v="1"/>
    <x v="1"/>
    <s v="Sales Department"/>
    <s v="c9"/>
    <n v="37177"/>
  </r>
  <r>
    <n v="66708"/>
    <d v="2014-08-28T13:43:00"/>
    <x v="0"/>
    <x v="0"/>
    <s v="Sales Department"/>
    <s v="c9"/>
    <n v="79459"/>
  </r>
  <r>
    <n v="856409"/>
    <d v="2014-08-29T14:53:06"/>
    <x v="0"/>
    <x v="1"/>
    <s v="Sales Department"/>
    <s v="c9"/>
    <n v="63684"/>
  </r>
  <r>
    <n v="840429"/>
    <d v="2014-08-29T14:56:24"/>
    <x v="0"/>
    <x v="0"/>
    <s v="Sales Department"/>
    <s v="c9"/>
    <n v="39987"/>
  </r>
  <r>
    <n v="189578"/>
    <d v="2014-05-16T09:32:03"/>
    <x v="1"/>
    <x v="1"/>
    <s v="Service Department"/>
    <s v="i7"/>
    <n v="19402"/>
  </r>
  <r>
    <n v="750767"/>
    <d v="2014-07-28T19:13:13"/>
    <x v="0"/>
    <x v="1"/>
    <s v="Operations Department"/>
    <s v="i7"/>
    <n v="85342"/>
  </r>
  <r>
    <n v="779678"/>
    <d v="2014-07-28T19:13:04"/>
    <x v="0"/>
    <x v="3"/>
    <s v="Operations Department"/>
    <s v="i7"/>
    <n v="90730"/>
  </r>
  <r>
    <n v="371137"/>
    <d v="2014-07-28T19:14:27"/>
    <x v="0"/>
    <x v="3"/>
    <s v="Operations Department"/>
    <s v="i7"/>
    <n v="88298"/>
  </r>
  <r>
    <n v="764371"/>
    <d v="2014-06-22T10:15:26"/>
    <x v="0"/>
    <x v="1"/>
    <s v="Service Department"/>
    <s v="c8"/>
    <n v="86688"/>
  </r>
  <r>
    <n v="87101"/>
    <d v="2014-06-22T10:13:45"/>
    <x v="1"/>
    <x v="1"/>
    <s v="Service Department"/>
    <s v="c8"/>
    <n v="95425"/>
  </r>
  <r>
    <n v="692210"/>
    <d v="2014-06-22T10:14:10"/>
    <x v="1"/>
    <x v="1"/>
    <s v="Service Department"/>
    <s v="c8"/>
    <n v="86601"/>
  </r>
  <r>
    <n v="840296"/>
    <d v="2014-06-11T07:53:24"/>
    <x v="0"/>
    <x v="0"/>
    <s v="Service Department"/>
    <s v="c9"/>
    <n v="16830"/>
  </r>
  <r>
    <n v="537105"/>
    <d v="2014-05-15T17:34:36"/>
    <x v="0"/>
    <x v="0"/>
    <s v="Marketing Department"/>
    <s v="b9"/>
    <n v="42254"/>
  </r>
  <r>
    <n v="874563"/>
    <d v="2014-05-26T08:10:32"/>
    <x v="1"/>
    <x v="0"/>
    <s v="Marketing Department"/>
    <s v="b9"/>
    <n v="66660"/>
  </r>
  <r>
    <n v="487292"/>
    <d v="2014-05-26T08:13:55"/>
    <x v="0"/>
    <x v="1"/>
    <s v="Marketing Department"/>
    <s v="b9"/>
    <n v="94230"/>
  </r>
  <r>
    <n v="473364"/>
    <d v="2014-06-14T17:46:34"/>
    <x v="0"/>
    <x v="0"/>
    <s v="Marketing Department"/>
    <s v="i5"/>
    <n v="37250"/>
  </r>
  <r>
    <n v="171942"/>
    <d v="2014-06-17T10:58:20"/>
    <x v="0"/>
    <x v="0"/>
    <s v="Marketing Department"/>
    <s v="i5"/>
    <n v="97144"/>
  </r>
  <r>
    <n v="273267"/>
    <d v="2014-06-17T10:58:41"/>
    <x v="1"/>
    <x v="0"/>
    <s v="Marketing Department"/>
    <s v="i5"/>
    <n v="17318"/>
  </r>
  <r>
    <n v="826650"/>
    <d v="2014-07-15T14:14:05"/>
    <x v="1"/>
    <x v="1"/>
    <s v="Marketing Department"/>
    <s v="i5"/>
    <n v="35596"/>
  </r>
  <r>
    <n v="160711"/>
    <d v="2014-08-26T09:32:25"/>
    <x v="0"/>
    <x v="1"/>
    <s v="Marketing Department"/>
    <s v="i5"/>
    <n v="48205"/>
  </r>
  <r>
    <n v="324902"/>
    <d v="2014-07-01T09:35:12"/>
    <x v="1"/>
    <x v="1"/>
    <s v="Finance Department"/>
    <s v="c5"/>
    <n v="73166"/>
  </r>
  <r>
    <n v="26533"/>
    <d v="2014-07-22T18:40:51"/>
    <x v="1"/>
    <x v="1"/>
    <s v="Finance Department"/>
    <s v="c5"/>
    <n v="52761"/>
  </r>
  <r>
    <n v="284898"/>
    <d v="2014-07-08T14:23:44"/>
    <x v="0"/>
    <x v="0"/>
    <s v="Production Department"/>
    <s v="c9"/>
    <n v="34956"/>
  </r>
  <r>
    <n v="538273"/>
    <d v="2014-05-29T09:31:33"/>
    <x v="0"/>
    <x v="1"/>
    <s v="Finance Department"/>
    <s v="c5"/>
    <n v="96178"/>
  </r>
  <r>
    <n v="63459"/>
    <d v="2014-05-29T09:32:07"/>
    <x v="0"/>
    <x v="1"/>
    <s v="Finance Department"/>
    <s v="c5"/>
    <n v="49485"/>
  </r>
  <r>
    <n v="778940"/>
    <d v="2014-07-28T12:14:52"/>
    <x v="0"/>
    <x v="0"/>
    <s v="Service Department"/>
    <s v="c9"/>
    <n v="30120"/>
  </r>
  <r>
    <n v="707968"/>
    <d v="2014-07-28T12:19:05"/>
    <x v="0"/>
    <x v="0"/>
    <s v="Service Department"/>
    <s v="c9"/>
    <n v="79312"/>
  </r>
  <r>
    <n v="801736"/>
    <d v="2014-07-28T12:20:16"/>
    <x v="0"/>
    <x v="1"/>
    <s v="Service Department"/>
    <s v="c9"/>
    <n v="39306"/>
  </r>
  <r>
    <n v="388477"/>
    <d v="2014-07-28T12:14:54"/>
    <x v="1"/>
    <x v="3"/>
    <s v="Service Department"/>
    <s v="c9"/>
    <n v="27505"/>
  </r>
  <r>
    <n v="330441"/>
    <d v="2014-07-29T05:57:34"/>
    <x v="0"/>
    <x v="0"/>
    <s v="Service Department"/>
    <s v="c9"/>
    <n v="11316"/>
  </r>
  <r>
    <n v="378377"/>
    <d v="2014-07-31T19:44:21"/>
    <x v="1"/>
    <x v="0"/>
    <s v="Service Department"/>
    <s v="c9"/>
    <n v="98562"/>
  </r>
  <r>
    <n v="592167"/>
    <d v="2014-07-31T19:46:24"/>
    <x v="0"/>
    <x v="0"/>
    <s v="Service Department"/>
    <s v="c9"/>
    <n v="48181"/>
  </r>
  <r>
    <n v="584499"/>
    <d v="2014-05-23T09:31:23"/>
    <x v="0"/>
    <x v="0"/>
    <s v="Operations Department"/>
    <s v="c5"/>
    <n v="40655"/>
  </r>
  <r>
    <n v="934567"/>
    <d v="2014-05-23T15:13:13"/>
    <x v="0"/>
    <x v="1"/>
    <s v="Operations Department"/>
    <s v="c5"/>
    <n v="45598"/>
  </r>
  <r>
    <n v="331488"/>
    <d v="2014-06-13T07:48:41"/>
    <x v="0"/>
    <x v="1"/>
    <s v="Operations Department"/>
    <s v="c5"/>
    <n v="94702"/>
  </r>
  <r>
    <n v="919761"/>
    <d v="2014-06-13T18:25:57"/>
    <x v="1"/>
    <x v="0"/>
    <s v="Operations Department"/>
    <s v="c5"/>
    <n v="41431"/>
  </r>
  <r>
    <n v="486960"/>
    <d v="2014-06-20T14:15:12"/>
    <x v="0"/>
    <x v="0"/>
    <s v="Operations Department"/>
    <s v="c5"/>
    <n v="17171"/>
  </r>
  <r>
    <n v="913324"/>
    <d v="2014-06-20T14:17:31"/>
    <x v="0"/>
    <x v="1"/>
    <s v="Operations Department"/>
    <s v="c5"/>
    <n v="67647"/>
  </r>
  <r>
    <n v="618051"/>
    <d v="2014-06-25T13:40:44"/>
    <x v="0"/>
    <x v="0"/>
    <s v="Operations Department"/>
    <s v="c5"/>
    <n v="86715"/>
  </r>
  <r>
    <n v="384224"/>
    <d v="2014-06-25T13:39:50"/>
    <x v="1"/>
    <x v="3"/>
    <s v="Operations Department"/>
    <s v="c5"/>
    <n v="91019"/>
  </r>
  <r>
    <n v="487216"/>
    <d v="2014-06-02T18:05:53"/>
    <x v="0"/>
    <x v="0"/>
    <s v="Operations Department"/>
    <s v="c5"/>
    <n v="97277"/>
  </r>
  <r>
    <n v="471695"/>
    <d v="2014-06-02T18:10:09"/>
    <x v="0"/>
    <x v="0"/>
    <s v="Operations Department"/>
    <s v="c5"/>
    <n v="46200"/>
  </r>
  <r>
    <n v="708065"/>
    <d v="2014-06-02T18:10:35"/>
    <x v="0"/>
    <x v="0"/>
    <s v="Operations Department"/>
    <s v="c5"/>
    <n v="77840"/>
  </r>
  <r>
    <n v="500670"/>
    <d v="2014-06-02T18:11:08"/>
    <x v="1"/>
    <x v="0"/>
    <s v="Operations Department"/>
    <s v="c5"/>
    <n v="20716"/>
  </r>
  <r>
    <n v="489674"/>
    <d v="2014-06-02T18:11:37"/>
    <x v="0"/>
    <x v="1"/>
    <s v="Operations Department"/>
    <s v="c5"/>
    <n v="82218"/>
  </r>
  <r>
    <n v="255467"/>
    <d v="2014-06-03T11:29:48"/>
    <x v="0"/>
    <x v="1"/>
    <s v="Operations Department"/>
    <s v="c5"/>
    <n v="63830"/>
  </r>
  <r>
    <n v="995454"/>
    <d v="2014-06-03T11:30:22"/>
    <x v="1"/>
    <x v="0"/>
    <s v="Operations Department"/>
    <s v="c5"/>
    <n v="77256"/>
  </r>
  <r>
    <n v="212202"/>
    <d v="2014-07-28T13:29:40"/>
    <x v="0"/>
    <x v="0"/>
    <s v="Operations Department"/>
    <s v="c5"/>
    <n v="20913"/>
  </r>
  <r>
    <n v="662801"/>
    <d v="2014-07-28T13:30:04"/>
    <x v="1"/>
    <x v="0"/>
    <s v="Operations Department"/>
    <s v="c5"/>
    <n v="16216"/>
  </r>
  <r>
    <n v="461403"/>
    <d v="2014-07-28T13:28:59"/>
    <x v="0"/>
    <x v="1"/>
    <s v="Operations Department"/>
    <s v="c5"/>
    <n v="16119"/>
  </r>
  <r>
    <n v="21885"/>
    <d v="2014-08-01T22:05:48"/>
    <x v="1"/>
    <x v="0"/>
    <s v="Operations Department"/>
    <s v="c5"/>
    <n v="16102"/>
  </r>
  <r>
    <n v="31205"/>
    <d v="2014-08-01T22:07:15"/>
    <x v="0"/>
    <x v="1"/>
    <s v="Operations Department"/>
    <s v="c5"/>
    <n v="40719"/>
  </r>
  <r>
    <n v="37621"/>
    <d v="2014-08-01T22:07:56"/>
    <x v="1"/>
    <x v="0"/>
    <s v="Operations Department"/>
    <s v="c5"/>
    <n v="59191"/>
  </r>
  <r>
    <n v="512990"/>
    <d v="2014-07-21T09:34:06"/>
    <x v="1"/>
    <x v="0"/>
    <s v="Operations Department"/>
    <s v="c5"/>
    <n v="43999"/>
  </r>
  <r>
    <n v="808212"/>
    <d v="2014-07-21T09:35:04"/>
    <x v="0"/>
    <x v="0"/>
    <s v="Operations Department"/>
    <s v="c5"/>
    <n v="90678"/>
  </r>
  <r>
    <n v="813199"/>
    <d v="2014-07-25T09:39:43"/>
    <x v="0"/>
    <x v="0"/>
    <s v="Operations Department"/>
    <s v="c5"/>
    <n v="38954"/>
  </r>
  <r>
    <n v="619520"/>
    <d v="2014-07-28T14:50:48"/>
    <x v="0"/>
    <x v="0"/>
    <s v="Operations Department"/>
    <s v="c5"/>
    <n v="45834"/>
  </r>
  <r>
    <n v="607190"/>
    <d v="2014-07-28T14:52:20"/>
    <x v="0"/>
    <x v="0"/>
    <s v="Operations Department"/>
    <s v="c5"/>
    <n v="6831"/>
  </r>
  <r>
    <n v="237104"/>
    <d v="2014-07-28T14:54:13"/>
    <x v="0"/>
    <x v="0"/>
    <s v="Operations Department"/>
    <s v="c5"/>
    <n v="50918"/>
  </r>
  <r>
    <n v="466436"/>
    <d v="2014-07-30T09:27:51"/>
    <x v="0"/>
    <x v="0"/>
    <s v="Operations Department"/>
    <s v="c5"/>
    <n v="62566"/>
  </r>
  <r>
    <n v="326359"/>
    <d v="2014-07-30T09:28:57"/>
    <x v="0"/>
    <x v="0"/>
    <s v="Operations Department"/>
    <s v="c5"/>
    <n v="50435"/>
  </r>
  <r>
    <n v="911449"/>
    <d v="2014-07-28T09:31:44"/>
    <x v="1"/>
    <x v="0"/>
    <s v="Operations Department"/>
    <s v="c5"/>
    <n v="99841"/>
  </r>
  <r>
    <n v="63497"/>
    <d v="2014-07-31T15:39:48"/>
    <x v="0"/>
    <x v="0"/>
    <s v="Operations Department"/>
    <s v="c5"/>
    <n v="2531"/>
  </r>
  <r>
    <n v="256732"/>
    <d v="2014-07-31T15:40:59"/>
    <x v="1"/>
    <x v="1"/>
    <s v="Operations Department"/>
    <s v="c5"/>
    <n v="78708"/>
  </r>
  <r>
    <n v="443271"/>
    <d v="2014-07-31T15:45:13"/>
    <x v="1"/>
    <x v="0"/>
    <s v="Operations Department"/>
    <s v="c5"/>
    <n v="95428"/>
  </r>
  <r>
    <n v="501509"/>
    <d v="2014-08-04T14:56:48"/>
    <x v="0"/>
    <x v="1"/>
    <s v="Operations Department"/>
    <s v="c5"/>
    <n v="96737"/>
  </r>
  <r>
    <n v="830684"/>
    <d v="2014-08-05T13:14:52"/>
    <x v="0"/>
    <x v="0"/>
    <s v="Operations Department"/>
    <s v="c5"/>
    <n v="35384"/>
  </r>
  <r>
    <n v="232954"/>
    <d v="2014-08-05T13:15:45"/>
    <x v="0"/>
    <x v="0"/>
    <s v="Operations Department"/>
    <s v="c5"/>
    <n v="7212"/>
  </r>
  <r>
    <n v="423493"/>
    <d v="2014-08-05T13:16:50"/>
    <x v="0"/>
    <x v="0"/>
    <s v="Operations Department"/>
    <s v="c5"/>
    <n v="26310"/>
  </r>
  <r>
    <n v="585661"/>
    <d v="2014-08-06T17:46:40"/>
    <x v="1"/>
    <x v="0"/>
    <s v="Operations Department"/>
    <s v="c5"/>
    <n v="56005"/>
  </r>
  <r>
    <n v="733207"/>
    <d v="2014-08-06T17:47:08"/>
    <x v="0"/>
    <x v="0"/>
    <s v="Operations Department"/>
    <s v="c5"/>
    <n v="4035"/>
  </r>
  <r>
    <n v="844475"/>
    <d v="2014-08-14T13:21:36"/>
    <x v="1"/>
    <x v="0"/>
    <s v="Operations Department"/>
    <s v="c5"/>
    <n v="16304"/>
  </r>
  <r>
    <n v="152700"/>
    <d v="2014-05-08T13:34:21"/>
    <x v="1"/>
    <x v="0"/>
    <s v="Operations Department"/>
    <s v="b9"/>
    <n v="56014"/>
  </r>
  <r>
    <n v="927127"/>
    <d v="2014-05-30T17:43:24"/>
    <x v="1"/>
    <x v="1"/>
    <s v="Operations Department"/>
    <s v="c5"/>
    <n v="26991"/>
  </r>
  <r>
    <n v="836835"/>
    <d v="2014-06-09T09:32:25"/>
    <x v="1"/>
    <x v="1"/>
    <s v="Finance Department"/>
    <s v="c5"/>
    <n v="80654"/>
  </r>
  <r>
    <n v="808744"/>
    <d v="2014-06-11T08:27:11"/>
    <x v="0"/>
    <x v="1"/>
    <s v="Finance Department"/>
    <s v="c5"/>
    <n v="64260"/>
  </r>
  <r>
    <n v="917757"/>
    <d v="2014-06-15T13:08:48"/>
    <x v="0"/>
    <x v="1"/>
    <s v="Service Department"/>
    <s v="i5"/>
    <n v="93323"/>
  </r>
  <r>
    <n v="337196"/>
    <d v="2014-06-15T13:09:50"/>
    <x v="1"/>
    <x v="0"/>
    <s v="Service Department"/>
    <s v="i5"/>
    <n v="83380"/>
  </r>
  <r>
    <n v="904958"/>
    <d v="2014-06-16T12:34:12"/>
    <x v="1"/>
    <x v="3"/>
    <s v="Service Department"/>
    <s v="i5"/>
    <n v="12043"/>
  </r>
  <r>
    <n v="202037"/>
    <d v="2014-08-12T05:16:38"/>
    <x v="1"/>
    <x v="1"/>
    <s v="Operations Department"/>
    <s v="i5"/>
    <n v="28817"/>
  </r>
  <r>
    <n v="138910"/>
    <d v="2014-05-01T12:04:34"/>
    <x v="1"/>
    <x v="1"/>
    <s v="Service Department"/>
    <s v="c9"/>
    <n v="98052"/>
  </r>
  <r>
    <n v="205184"/>
    <d v="2014-05-01T12:05:35"/>
    <x v="0"/>
    <x v="0"/>
    <s v="Service Department"/>
    <s v="c9"/>
    <n v="75053"/>
  </r>
  <r>
    <n v="450577"/>
    <d v="2014-05-20T18:26:58"/>
    <x v="0"/>
    <x v="1"/>
    <s v="Service Department"/>
    <s v="c9"/>
    <n v="33701"/>
  </r>
  <r>
    <n v="557890"/>
    <d v="2014-05-21T09:05:33"/>
    <x v="0"/>
    <x v="0"/>
    <s v="Service Department"/>
    <s v="c9"/>
    <n v="79836"/>
  </r>
  <r>
    <n v="980404"/>
    <d v="2014-05-31T13:49:57"/>
    <x v="0"/>
    <x v="0"/>
    <s v="Service Department"/>
    <s v="c9"/>
    <n v="54995"/>
  </r>
  <r>
    <n v="53873"/>
    <d v="2014-05-31T13:50:21"/>
    <x v="0"/>
    <x v="0"/>
    <s v="Service Department"/>
    <s v="c9"/>
    <n v="51505"/>
  </r>
  <r>
    <n v="744516"/>
    <d v="2014-05-31T13:50:38"/>
    <x v="1"/>
    <x v="0"/>
    <s v="Service Department"/>
    <s v="c9"/>
    <n v="34912"/>
  </r>
  <r>
    <n v="827835"/>
    <d v="2014-05-31T13:51:02"/>
    <x v="1"/>
    <x v="0"/>
    <s v="Service Department"/>
    <s v="c9"/>
    <n v="45139"/>
  </r>
  <r>
    <n v="508644"/>
    <d v="2014-08-04T09:32:42"/>
    <x v="1"/>
    <x v="1"/>
    <s v="Service Department"/>
    <s v="c5"/>
    <n v="94103"/>
  </r>
  <r>
    <n v="53247"/>
    <d v="2014-08-05T12:52:47"/>
    <x v="0"/>
    <x v="0"/>
    <s v="Service Department"/>
    <s v="c9"/>
    <n v="89823"/>
  </r>
  <r>
    <n v="549650"/>
    <d v="2014-08-06T18:36:43"/>
    <x v="1"/>
    <x v="1"/>
    <s v="Service Department"/>
    <s v="c9"/>
    <n v="64110"/>
  </r>
  <r>
    <n v="340562"/>
    <d v="2014-08-06T18:39:23"/>
    <x v="1"/>
    <x v="1"/>
    <s v="Service Department"/>
    <s v="c9"/>
    <n v="56077"/>
  </r>
  <r>
    <n v="808516"/>
    <d v="2014-08-07T10:58:37"/>
    <x v="1"/>
    <x v="0"/>
    <s v="Service Department"/>
    <s v="c5"/>
    <n v="8816"/>
  </r>
  <r>
    <n v="898531"/>
    <d v="2014-05-13T09:31:32"/>
    <x v="0"/>
    <x v="0"/>
    <s v="Service Department"/>
    <s v="c5"/>
    <n v="44565"/>
  </r>
  <r>
    <n v="289301"/>
    <d v="2014-06-10T09:33:39"/>
    <x v="0"/>
    <x v="0"/>
    <s v="Service Department"/>
    <s v="c5"/>
    <n v="86933"/>
  </r>
  <r>
    <n v="443538"/>
    <d v="2014-06-23T14:19:13"/>
    <x v="0"/>
    <x v="0"/>
    <s v="Sales Department"/>
    <s v="c5"/>
    <n v="49717"/>
  </r>
  <r>
    <n v="404162"/>
    <d v="2014-06-23T14:21:10"/>
    <x v="0"/>
    <x v="0"/>
    <s v="Sales Department"/>
    <s v="c5"/>
    <n v="9717"/>
  </r>
  <r>
    <n v="300037"/>
    <d v="2014-06-10T09:32:01"/>
    <x v="0"/>
    <x v="1"/>
    <s v="Service Department"/>
    <s v="b9"/>
    <n v="1105"/>
  </r>
  <r>
    <n v="708131"/>
    <d v="2014-06-10T09:32:40"/>
    <x v="1"/>
    <x v="0"/>
    <s v="Service Department"/>
    <s v="b9"/>
    <n v="39503"/>
  </r>
  <r>
    <n v="458488"/>
    <d v="2014-06-10T09:33:34"/>
    <x v="0"/>
    <x v="1"/>
    <s v="Service Department"/>
    <s v="b9"/>
    <n v="23002"/>
  </r>
  <r>
    <n v="559038"/>
    <d v="2014-06-10T09:31:40"/>
    <x v="0"/>
    <x v="3"/>
    <s v="Service Department"/>
    <s v="b9"/>
    <n v="14068"/>
  </r>
  <r>
    <n v="812043"/>
    <d v="2014-06-11T14:42:05"/>
    <x v="1"/>
    <x v="1"/>
    <s v="Service Department"/>
    <s v="c9"/>
    <n v="63058"/>
  </r>
  <r>
    <n v="470212"/>
    <d v="2014-06-11T14:44:05"/>
    <x v="1"/>
    <x v="0"/>
    <s v="Service Department"/>
    <s v="c9"/>
    <n v="34103"/>
  </r>
  <r>
    <n v="675820"/>
    <d v="2014-06-12T15:01:29"/>
    <x v="0"/>
    <x v="0"/>
    <s v="Service Department"/>
    <s v="i7"/>
    <n v="9050"/>
  </r>
  <r>
    <n v="432824"/>
    <d v="2014-06-12T15:05:34"/>
    <x v="1"/>
    <x v="0"/>
    <s v="Service Department"/>
    <s v="i7"/>
    <n v="28230"/>
  </r>
  <r>
    <n v="513438"/>
    <d v="2014-06-12T15:08:24"/>
    <x v="0"/>
    <x v="1"/>
    <s v="Service Department"/>
    <s v="i7"/>
    <n v="60848"/>
  </r>
  <r>
    <n v="436854"/>
    <d v="2014-06-18T18:52:16"/>
    <x v="0"/>
    <x v="0"/>
    <s v="Service Department"/>
    <s v="b9"/>
    <n v="3515"/>
  </r>
  <r>
    <n v="441953"/>
    <d v="2014-06-19T11:55:58"/>
    <x v="0"/>
    <x v="0"/>
    <s v="Service Department"/>
    <s v="i7"/>
    <n v="69669"/>
  </r>
  <r>
    <n v="159635"/>
    <d v="2014-06-20T01:11:16"/>
    <x v="1"/>
    <x v="1"/>
    <s v="Service Department"/>
    <s v="c9"/>
    <n v="94924"/>
  </r>
  <r>
    <n v="173648"/>
    <d v="2014-06-20T01:13:55"/>
    <x v="0"/>
    <x v="0"/>
    <s v="Service Department"/>
    <s v="c9"/>
    <n v="61722"/>
  </r>
  <r>
    <n v="661058"/>
    <d v="2014-06-23T15:27:49"/>
    <x v="1"/>
    <x v="0"/>
    <s v="Service Department"/>
    <s v="i7"/>
    <n v="52213"/>
  </r>
  <r>
    <n v="438539"/>
    <d v="2014-06-27T10:54:50"/>
    <x v="0"/>
    <x v="0"/>
    <s v="Service Department"/>
    <s v="i7"/>
    <n v="16193"/>
  </r>
  <r>
    <n v="800816"/>
    <d v="2014-06-29T09:42:52"/>
    <x v="0"/>
    <x v="1"/>
    <s v="Service Department"/>
    <s v="i7"/>
    <n v="87696"/>
  </r>
  <r>
    <n v="846166"/>
    <d v="2014-06-29T09:43:24"/>
    <x v="0"/>
    <x v="1"/>
    <s v="Service Department"/>
    <s v="i7"/>
    <n v="79112"/>
  </r>
  <r>
    <n v="340089"/>
    <d v="2014-06-29T09:43:57"/>
    <x v="1"/>
    <x v="0"/>
    <s v="Service Department"/>
    <s v="i7"/>
    <n v="11374"/>
  </r>
  <r>
    <n v="710906"/>
    <d v="2014-06-29T09:47:32"/>
    <x v="0"/>
    <x v="0"/>
    <s v="Service Department"/>
    <s v="i7"/>
    <n v="26764"/>
  </r>
  <r>
    <n v="37753"/>
    <d v="2014-06-29T09:48:26"/>
    <x v="0"/>
    <x v="0"/>
    <s v="Service Department"/>
    <s v="i7"/>
    <n v="27076"/>
  </r>
  <r>
    <n v="712161"/>
    <d v="2014-07-03T09:06:46"/>
    <x v="1"/>
    <x v="0"/>
    <s v="Service Department"/>
    <s v="i7"/>
    <n v="13426"/>
  </r>
  <r>
    <n v="852138"/>
    <d v="2014-07-07T20:13:11"/>
    <x v="0"/>
    <x v="0"/>
    <s v="Service Department"/>
    <s v="i7"/>
    <n v="79527"/>
  </r>
  <r>
    <n v="994949"/>
    <d v="2014-07-07T20:14:31"/>
    <x v="1"/>
    <x v="0"/>
    <s v="Service Department"/>
    <s v="i7"/>
    <n v="23484"/>
  </r>
  <r>
    <n v="935603"/>
    <d v="2014-07-07T20:16:01"/>
    <x v="0"/>
    <x v="1"/>
    <s v="Service Department"/>
    <s v="i7"/>
    <n v="96002"/>
  </r>
  <r>
    <n v="469760"/>
    <d v="2014-07-14T10:37:57"/>
    <x v="1"/>
    <x v="0"/>
    <s v="Service Department"/>
    <s v="i7"/>
    <n v="98626"/>
  </r>
  <r>
    <n v="988813"/>
    <d v="2014-07-14T10:40:44"/>
    <x v="1"/>
    <x v="0"/>
    <s v="Service Department"/>
    <s v="i7"/>
    <n v="64968"/>
  </r>
  <r>
    <n v="316175"/>
    <d v="2014-07-22T09:31:27"/>
    <x v="0"/>
    <x v="0"/>
    <s v="Service Department"/>
    <s v="b9"/>
    <n v="11293"/>
  </r>
  <r>
    <n v="577587"/>
    <d v="2014-07-22T18:22:15"/>
    <x v="0"/>
    <x v="1"/>
    <s v="Service Department"/>
    <s v="b9"/>
    <n v="98318"/>
  </r>
  <r>
    <n v="915524"/>
    <d v="2014-07-29T03:21:02"/>
    <x v="0"/>
    <x v="0"/>
    <s v="Service Department"/>
    <s v="b9"/>
    <n v="41305"/>
  </r>
  <r>
    <n v="560182"/>
    <d v="2014-08-06T15:14:21"/>
    <x v="0"/>
    <x v="0"/>
    <s v="Service Department"/>
    <s v="i7"/>
    <n v="22923"/>
  </r>
  <r>
    <n v="285644"/>
    <d v="2014-08-06T15:15:32"/>
    <x v="1"/>
    <x v="0"/>
    <s v="Service Department"/>
    <s v="i7"/>
    <n v="83851"/>
  </r>
  <r>
    <n v="275333"/>
    <d v="2014-08-06T15:16:05"/>
    <x v="0"/>
    <x v="0"/>
    <s v="Service Department"/>
    <s v="i7"/>
    <n v="39563"/>
  </r>
  <r>
    <n v="212668"/>
    <d v="2014-08-07T14:36:31"/>
    <x v="0"/>
    <x v="1"/>
    <s v="Service Department"/>
    <s v="i7"/>
    <n v="70822"/>
  </r>
  <r>
    <n v="35024"/>
    <d v="2014-08-07T14:38:04"/>
    <x v="0"/>
    <x v="1"/>
    <s v="Service Department"/>
    <s v="i7"/>
    <n v="91025"/>
  </r>
  <r>
    <n v="416704"/>
    <d v="2014-08-15T11:02:57"/>
    <x v="1"/>
    <x v="0"/>
    <s v="Service Department"/>
    <s v="i7"/>
    <n v="16136"/>
  </r>
  <r>
    <n v="501414"/>
    <d v="2014-07-29T09:33:01"/>
    <x v="0"/>
    <x v="1"/>
    <s v="Service Department"/>
    <s v="c9"/>
    <n v="60863"/>
  </r>
  <r>
    <n v="153036"/>
    <d v="2014-08-03T03:05:21"/>
    <x v="1"/>
    <x v="0"/>
    <s v="Service Department"/>
    <s v="i7"/>
    <n v="88372"/>
  </r>
  <r>
    <n v="633036"/>
    <d v="2014-08-09T10:53:20"/>
    <x v="0"/>
    <x v="0"/>
    <s v="Service Department"/>
    <s v="i7"/>
    <n v="25300"/>
  </r>
  <r>
    <n v="83162"/>
    <d v="2014-08-21T07:35:12"/>
    <x v="0"/>
    <x v="1"/>
    <s v="Service Department"/>
    <s v="b9"/>
    <n v="10734"/>
  </r>
  <r>
    <n v="527414"/>
    <d v="2014-08-15T05:50:32"/>
    <x v="1"/>
    <x v="0"/>
    <s v="Service Department"/>
    <s v="c9"/>
    <n v="64808"/>
  </r>
  <r>
    <n v="384327"/>
    <d v="2014-08-18T17:22:34"/>
    <x v="1"/>
    <x v="3"/>
    <s v="Service Department"/>
    <s v="b9"/>
    <n v="29034"/>
  </r>
  <r>
    <n v="837259"/>
    <d v="2014-08-26T11:20:38"/>
    <x v="0"/>
    <x v="1"/>
    <s v="Service Department"/>
    <s v="i7"/>
    <n v="11058"/>
  </r>
  <r>
    <n v="168921"/>
    <d v="2014-08-26T11:22:17"/>
    <x v="1"/>
    <x v="1"/>
    <s v="Service Department"/>
    <s v="i7"/>
    <n v="42405"/>
  </r>
  <r>
    <n v="753579"/>
    <d v="2014-05-21T09:31:19"/>
    <x v="0"/>
    <x v="0"/>
    <s v="Marketing Department"/>
    <s v="i6"/>
    <n v="47099"/>
  </r>
  <r>
    <n v="536133"/>
    <d v="2014-05-21T09:32:12"/>
    <x v="0"/>
    <x v="1"/>
    <s v="Marketing Department"/>
    <s v="i6"/>
    <n v="24740"/>
  </r>
  <r>
    <n v="88859"/>
    <d v="2014-05-21T09:33:04"/>
    <x v="0"/>
    <x v="0"/>
    <s v="Marketing Department"/>
    <s v="i6"/>
    <n v="11554"/>
  </r>
  <r>
    <n v="458929"/>
    <d v="2014-05-28T17:09:36"/>
    <x v="0"/>
    <x v="1"/>
    <s v="Marketing Department"/>
    <s v="i6"/>
    <n v="27917"/>
  </r>
  <r>
    <n v="89996"/>
    <d v="2014-07-29T19:40:19"/>
    <x v="1"/>
    <x v="1"/>
    <s v="Marketing Department"/>
    <s v="i6"/>
    <n v="76246"/>
  </r>
  <r>
    <n v="636370"/>
    <d v="2014-07-29T19:40:46"/>
    <x v="0"/>
    <x v="1"/>
    <s v="Marketing Department"/>
    <s v="i6"/>
    <n v="66728"/>
  </r>
  <r>
    <n v="639922"/>
    <d v="2014-05-07T09:34:41"/>
    <x v="1"/>
    <x v="1"/>
    <s v="Service Department"/>
    <s v="b9"/>
    <n v="84559"/>
  </r>
  <r>
    <n v="834391"/>
    <d v="2014-05-08T18:37:06"/>
    <x v="1"/>
    <x v="0"/>
    <s v="Service Department"/>
    <s v="b9"/>
    <n v="94532"/>
  </r>
  <r>
    <n v="446910"/>
    <d v="2014-05-08T18:37:46"/>
    <x v="0"/>
    <x v="3"/>
    <s v="Service Department"/>
    <s v="b9"/>
    <n v="34564"/>
  </r>
  <r>
    <n v="942102"/>
    <d v="2014-08-21T17:44:02"/>
    <x v="0"/>
    <x v="1"/>
    <s v="Service Department"/>
    <s v="b9"/>
    <n v="45259"/>
  </r>
  <r>
    <n v="887834"/>
    <d v="2014-08-21T17:44:34"/>
    <x v="0"/>
    <x v="0"/>
    <s v="Service Department"/>
    <s v="b9"/>
    <n v="68553"/>
  </r>
  <r>
    <n v="551086"/>
    <d v="2014-08-21T17:45:27"/>
    <x v="1"/>
    <x v="1"/>
    <s v="Service Department"/>
    <s v="b9"/>
    <n v="97491"/>
  </r>
  <r>
    <n v="47896"/>
    <d v="2014-08-21T17:46:33"/>
    <x v="1"/>
    <x v="0"/>
    <s v="Service Department"/>
    <s v="b9"/>
    <n v="1251"/>
  </r>
  <r>
    <n v="171510"/>
    <d v="2014-08-29T07:30:40"/>
    <x v="0"/>
    <x v="0"/>
    <s v="Service Department"/>
    <s v="b9"/>
    <n v="72676"/>
  </r>
  <r>
    <n v="478340"/>
    <d v="2014-06-25T17:57:56"/>
    <x v="1"/>
    <x v="0"/>
    <s v="Operations Department"/>
    <s v="i5"/>
    <n v="62984"/>
  </r>
  <r>
    <n v="533413"/>
    <d v="2014-05-07T09:36:28"/>
    <x v="0"/>
    <x v="1"/>
    <s v="Service Department"/>
    <s v="c5"/>
    <n v="32457"/>
  </r>
  <r>
    <n v="283022"/>
    <d v="2014-08-22T09:24:54"/>
    <x v="1"/>
    <x v="1"/>
    <s v="Service Department"/>
    <s v="c5"/>
    <n v="42052"/>
  </r>
  <r>
    <n v="703363"/>
    <d v="2014-08-05T19:52:33"/>
    <x v="1"/>
    <x v="0"/>
    <s v="Service Department"/>
    <s v="i5"/>
    <n v="38880"/>
  </r>
  <r>
    <n v="73267"/>
    <d v="2014-08-30T07:18:49"/>
    <x v="1"/>
    <x v="0"/>
    <s v="Service Department"/>
    <s v="i5"/>
    <n v="58547"/>
  </r>
  <r>
    <n v="808514"/>
    <d v="2014-08-30T07:21:08"/>
    <x v="1"/>
    <x v="0"/>
    <s v="Service Department"/>
    <s v="i5"/>
    <n v="61895"/>
  </r>
  <r>
    <n v="999850"/>
    <d v="2014-08-30T07:22:10"/>
    <x v="0"/>
    <x v="0"/>
    <s v="Service Department"/>
    <s v="i5"/>
    <n v="50962"/>
  </r>
  <r>
    <n v="444836"/>
    <d v="2014-07-31T14:27:10"/>
    <x v="0"/>
    <x v="0"/>
    <s v="Service Department"/>
    <s v="b9"/>
    <n v="34487"/>
  </r>
  <r>
    <n v="200966"/>
    <d v="2014-08-07T09:09:51"/>
    <x v="1"/>
    <x v="0"/>
    <s v="Service Department"/>
    <s v="b9"/>
    <n v="10383"/>
  </r>
  <r>
    <n v="600368"/>
    <d v="2014-08-08T19:08:03"/>
    <x v="0"/>
    <x v="1"/>
    <s v="Service Department"/>
    <s v="b9"/>
    <n v="36386"/>
  </r>
  <r>
    <n v="827812"/>
    <d v="2014-08-09T09:13:08"/>
    <x v="0"/>
    <x v="1"/>
    <s v="Service Department"/>
    <s v="b9"/>
    <n v="72478"/>
  </r>
  <r>
    <n v="732025"/>
    <d v="2014-08-13T11:50:28"/>
    <x v="1"/>
    <x v="0"/>
    <s v="Service Department"/>
    <s v="b9"/>
    <n v="98218"/>
  </r>
  <r>
    <n v="275640"/>
    <d v="2014-08-14T10:05:36"/>
    <x v="0"/>
    <x v="3"/>
    <s v="Service Department"/>
    <s v="b9"/>
    <n v="52802"/>
  </r>
  <r>
    <n v="868305"/>
    <d v="2014-07-10T17:27:18"/>
    <x v="0"/>
    <x v="0"/>
    <s v="Service Department"/>
    <s v="i5"/>
    <n v="62805"/>
  </r>
  <r>
    <n v="717117"/>
    <d v="2014-07-10T17:29:47"/>
    <x v="0"/>
    <x v="1"/>
    <s v="Service Department"/>
    <s v="i5"/>
    <n v="82655"/>
  </r>
  <r>
    <n v="259771"/>
    <d v="2014-07-04T09:31:27"/>
    <x v="1"/>
    <x v="0"/>
    <s v="Sales Department"/>
    <s v="c5"/>
    <n v="36553"/>
  </r>
  <r>
    <n v="227346"/>
    <d v="2014-07-04T09:32:01"/>
    <x v="1"/>
    <x v="1"/>
    <s v="Sales Department"/>
    <s v="c5"/>
    <n v="9809"/>
  </r>
  <r>
    <n v="601759"/>
    <d v="2014-07-14T15:42:56"/>
    <x v="1"/>
    <x v="3"/>
    <s v="Sales Department"/>
    <s v="c5"/>
    <n v="25861"/>
  </r>
  <r>
    <n v="81051"/>
    <d v="2014-08-01T09:31:31"/>
    <x v="0"/>
    <x v="0"/>
    <s v="Sales Department"/>
    <s v="c5"/>
    <n v="7635"/>
  </r>
  <r>
    <n v="651902"/>
    <d v="2014-08-01T09:31:55"/>
    <x v="1"/>
    <x v="1"/>
    <s v="Sales Department"/>
    <s v="c5"/>
    <n v="16421"/>
  </r>
  <r>
    <n v="886667"/>
    <d v="2014-08-01T09:32:21"/>
    <x v="1"/>
    <x v="0"/>
    <s v="Sales Department"/>
    <s v="c5"/>
    <n v="75908"/>
  </r>
  <r>
    <n v="719726"/>
    <d v="2014-08-01T09:33:23"/>
    <x v="0"/>
    <x v="3"/>
    <s v="Sales Department"/>
    <s v="c5"/>
    <n v="89490"/>
  </r>
  <r>
    <n v="551264"/>
    <d v="2014-05-12T09:32:49"/>
    <x v="1"/>
    <x v="0"/>
    <s v="Operations Department"/>
    <s v="c5"/>
    <n v="44105"/>
  </r>
  <r>
    <n v="762737"/>
    <d v="2014-05-12T09:35:24"/>
    <x v="0"/>
    <x v="0"/>
    <s v="Operations Department"/>
    <s v="c5"/>
    <n v="26952"/>
  </r>
  <r>
    <n v="359396"/>
    <d v="2014-05-15T13:02:43"/>
    <x v="1"/>
    <x v="1"/>
    <s v="Operations Department"/>
    <s v="c5"/>
    <n v="74233"/>
  </r>
  <r>
    <n v="486752"/>
    <d v="2014-05-16T18:34:44"/>
    <x v="0"/>
    <x v="0"/>
    <s v="Operations Department"/>
    <s v="c5"/>
    <n v="9936"/>
  </r>
  <r>
    <n v="835053"/>
    <d v="2014-05-16T18:34:14"/>
    <x v="0"/>
    <x v="2"/>
    <s v="Operations Department"/>
    <s v="c5"/>
    <n v="25583"/>
  </r>
  <r>
    <n v="58029"/>
    <d v="2014-07-22T08:47:32"/>
    <x v="0"/>
    <x v="0"/>
    <s v="Operations Department"/>
    <s v="c5"/>
    <n v="85262"/>
  </r>
  <r>
    <n v="193000"/>
    <d v="2014-07-22T08:49:35"/>
    <x v="0"/>
    <x v="0"/>
    <s v="Operations Department"/>
    <s v="c5"/>
    <n v="32690"/>
  </r>
  <r>
    <n v="169603"/>
    <d v="2014-05-01T16:39:36"/>
    <x v="0"/>
    <x v="0"/>
    <s v="Operations Department"/>
    <s v="c9"/>
    <n v="75013"/>
  </r>
  <r>
    <n v="56628"/>
    <d v="2014-06-30T09:33:32"/>
    <x v="1"/>
    <x v="0"/>
    <s v="Operations Department"/>
    <s v="i7"/>
    <n v="5298"/>
  </r>
  <r>
    <n v="687590"/>
    <d v="2014-07-02T11:30:55"/>
    <x v="0"/>
    <x v="0"/>
    <s v="Operations Department"/>
    <s v="i7"/>
    <n v="56231"/>
  </r>
  <r>
    <n v="420861"/>
    <d v="2014-07-02T11:31:54"/>
    <x v="0"/>
    <x v="0"/>
    <s v="Operations Department"/>
    <s v="i7"/>
    <n v="16220"/>
  </r>
  <r>
    <n v="538886"/>
    <d v="2014-07-02T11:32:28"/>
    <x v="0"/>
    <x v="1"/>
    <s v="Operations Department"/>
    <s v="i7"/>
    <n v="44900"/>
  </r>
  <r>
    <n v="298026"/>
    <d v="2014-07-18T12:41:43"/>
    <x v="0"/>
    <x v="0"/>
    <s v="Operations Department"/>
    <s v="i7"/>
    <n v="33284"/>
  </r>
  <r>
    <n v="942186"/>
    <d v="2014-07-18T12:42:14"/>
    <x v="0"/>
    <x v="1"/>
    <s v="Operations Department"/>
    <s v="i7"/>
    <n v="48373"/>
  </r>
  <r>
    <n v="962462"/>
    <d v="2014-05-09T07:33:16"/>
    <x v="0"/>
    <x v="0"/>
    <s v="Sales Department"/>
    <s v="c5"/>
    <n v="28971"/>
  </r>
  <r>
    <n v="628437"/>
    <d v="2014-05-09T07:39:29"/>
    <x v="1"/>
    <x v="1"/>
    <s v="Sales Department"/>
    <s v="c5"/>
    <n v="34572"/>
  </r>
  <r>
    <n v="180406"/>
    <d v="2014-05-26T09:33:41"/>
    <x v="0"/>
    <x v="1"/>
    <s v="Sales Department"/>
    <s v="c5"/>
    <n v="67085"/>
  </r>
  <r>
    <n v="207769"/>
    <d v="2014-06-16T14:24:21"/>
    <x v="1"/>
    <x v="0"/>
    <s v="Sales Department"/>
    <s v="c5"/>
    <n v="52828"/>
  </r>
  <r>
    <n v="610665"/>
    <d v="2014-05-26T09:32:00"/>
    <x v="1"/>
    <x v="0"/>
    <s v="Service Department"/>
    <s v="i5"/>
    <n v="70510"/>
  </r>
  <r>
    <n v="941666"/>
    <d v="2014-06-09T09:32:30"/>
    <x v="0"/>
    <x v="0"/>
    <s v="Operations Department"/>
    <s v="i1"/>
    <n v="44684"/>
  </r>
  <r>
    <n v="110906"/>
    <d v="2014-05-19T07:08:16"/>
    <x v="1"/>
    <x v="0"/>
    <s v="Production Department"/>
    <s v="i7"/>
    <n v="77639"/>
  </r>
  <r>
    <n v="232275"/>
    <d v="2014-05-19T07:08:44"/>
    <x v="0"/>
    <x v="1"/>
    <s v="Production Department"/>
    <s v="i7"/>
    <n v="39301"/>
  </r>
  <r>
    <n v="935715"/>
    <d v="2014-05-22T18:21:40"/>
    <x v="0"/>
    <x v="0"/>
    <s v="Production Department"/>
    <s v="i7"/>
    <n v="30803"/>
  </r>
  <r>
    <n v="271935"/>
    <d v="2014-05-22T18:25:53"/>
    <x v="1"/>
    <x v="0"/>
    <s v="Production Department"/>
    <s v="i7"/>
    <n v="35203"/>
  </r>
  <r>
    <n v="178516"/>
    <d v="2014-06-20T17:53:50"/>
    <x v="1"/>
    <x v="0"/>
    <s v="Production Department"/>
    <s v="i7"/>
    <n v="4446"/>
  </r>
  <r>
    <n v="676521"/>
    <d v="2014-06-27T07:04:10"/>
    <x v="1"/>
    <x v="0"/>
    <s v="Production Department"/>
    <s v="i7"/>
    <n v="22895"/>
  </r>
  <r>
    <n v="457025"/>
    <d v="2014-07-03T11:09:59"/>
    <x v="0"/>
    <x v="0"/>
    <s v="Production Department"/>
    <s v="i7"/>
    <n v="76523"/>
  </r>
  <r>
    <n v="965006"/>
    <d v="2014-06-26T14:08:24"/>
    <x v="0"/>
    <x v="1"/>
    <s v="Production Department"/>
    <s v="i7"/>
    <n v="3330"/>
  </r>
  <r>
    <n v="964269"/>
    <d v="2014-07-03T13:27:39"/>
    <x v="0"/>
    <x v="0"/>
    <s v="Production Department"/>
    <s v="i7"/>
    <n v="39177"/>
  </r>
  <r>
    <n v="95159"/>
    <d v="2014-07-11T18:44:14"/>
    <x v="0"/>
    <x v="1"/>
    <s v="Production Department"/>
    <s v="i7"/>
    <n v="8815"/>
  </r>
  <r>
    <n v="425402"/>
    <d v="2014-07-21T09:31:27"/>
    <x v="0"/>
    <x v="0"/>
    <s v="Production Department"/>
    <s v="i7"/>
    <n v="35297"/>
  </r>
  <r>
    <n v="718399"/>
    <d v="2014-07-21T14:58:43"/>
    <x v="1"/>
    <x v="1"/>
    <s v="Production Department"/>
    <s v="i7"/>
    <n v="83350"/>
  </r>
  <r>
    <n v="766283"/>
    <d v="2014-07-21T15:02:50"/>
    <x v="1"/>
    <x v="0"/>
    <s v="Production Department"/>
    <s v="i7"/>
    <n v="35970"/>
  </r>
  <r>
    <n v="706032"/>
    <d v="2014-08-15T15:21:25"/>
    <x v="0"/>
    <x v="1"/>
    <s v="Production Department"/>
    <s v="i7"/>
    <n v="39302"/>
  </r>
  <r>
    <n v="888701"/>
    <d v="2014-08-15T15:21:22"/>
    <x v="0"/>
    <x v="3"/>
    <s v="Production Department"/>
    <s v="i7"/>
    <n v="91344"/>
  </r>
  <r>
    <n v="283871"/>
    <d v="2014-08-15T15:22:15"/>
    <x v="0"/>
    <x v="3"/>
    <s v="Production Department"/>
    <s v="i7"/>
    <n v="28745"/>
  </r>
  <r>
    <n v="867620"/>
    <d v="2014-08-13T18:56:11"/>
    <x v="1"/>
    <x v="1"/>
    <s v="Production Department"/>
    <s v="i7"/>
    <n v="55717"/>
  </r>
  <r>
    <n v="436657"/>
    <d v="2014-07-15T09:31:50"/>
    <x v="1"/>
    <x v="0"/>
    <s v="Purchase Department"/>
    <s v="c5"/>
    <n v="35811"/>
  </r>
  <r>
    <n v="297331"/>
    <d v="2014-07-18T07:40:26"/>
    <x v="1"/>
    <x v="1"/>
    <s v="Purchase Department"/>
    <s v="c5"/>
    <n v="21674"/>
  </r>
  <r>
    <n v="295779"/>
    <d v="2014-05-06T09:32:06"/>
    <x v="0"/>
    <x v="0"/>
    <s v="Marketing Department"/>
    <s v="c9"/>
    <n v="7371"/>
  </r>
  <r>
    <n v="378942"/>
    <d v="2014-05-24T17:15:11"/>
    <x v="1"/>
    <x v="1"/>
    <s v="Operations Department"/>
    <s v="i7"/>
    <n v="26686"/>
  </r>
  <r>
    <n v="805679"/>
    <d v="2014-07-30T15:39:15"/>
    <x v="1"/>
    <x v="0"/>
    <s v="Operations Department"/>
    <s v="i7"/>
    <n v="74073"/>
  </r>
  <r>
    <n v="52501"/>
    <d v="2014-07-30T15:43:15"/>
    <x v="0"/>
    <x v="0"/>
    <s v="Operations Department"/>
    <s v="i7"/>
    <n v="73594"/>
  </r>
  <r>
    <n v="615562"/>
    <d v="2014-08-01T19:21:32"/>
    <x v="0"/>
    <x v="1"/>
    <s v="Operations Department"/>
    <s v="i7"/>
    <n v="84724"/>
  </r>
  <r>
    <n v="251545"/>
    <d v="2014-08-01T19:22:09"/>
    <x v="1"/>
    <x v="0"/>
    <s v="Operations Department"/>
    <s v="i7"/>
    <n v="90511"/>
  </r>
  <r>
    <n v="405576"/>
    <d v="2014-08-01T19:23:07"/>
    <x v="1"/>
    <x v="0"/>
    <s v="Operations Department"/>
    <s v="i7"/>
    <n v="30520"/>
  </r>
  <r>
    <n v="616680"/>
    <d v="2014-08-05T08:14:25"/>
    <x v="0"/>
    <x v="0"/>
    <s v="Operations Department"/>
    <s v="i7"/>
    <n v="6957"/>
  </r>
  <r>
    <n v="371227"/>
    <d v="2014-05-02T11:51:50"/>
    <x v="0"/>
    <x v="1"/>
    <s v="Service Department"/>
    <s v="b9"/>
    <n v="98227"/>
  </r>
  <r>
    <n v="599373"/>
    <d v="2014-05-08T11:45:04"/>
    <x v="0"/>
    <x v="0"/>
    <s v="Service Department"/>
    <s v="b9"/>
    <n v="18211"/>
  </r>
  <r>
    <n v="815638"/>
    <d v="2014-05-08T11:48:29"/>
    <x v="0"/>
    <x v="1"/>
    <s v="Service Department"/>
    <s v="b9"/>
    <n v="62202"/>
  </r>
  <r>
    <n v="713691"/>
    <d v="2014-05-14T10:24:03"/>
    <x v="0"/>
    <x v="0"/>
    <s v="Service Department"/>
    <s v="b9"/>
    <n v="69260"/>
  </r>
  <r>
    <n v="816300"/>
    <d v="2014-05-14T10:28:54"/>
    <x v="1"/>
    <x v="1"/>
    <s v="Service Department"/>
    <s v="b9"/>
    <n v="42369"/>
  </r>
  <r>
    <n v="361525"/>
    <d v="2014-05-14T10:24:46"/>
    <x v="1"/>
    <x v="3"/>
    <s v="Service Department"/>
    <s v="b9"/>
    <n v="16843"/>
  </r>
  <r>
    <n v="622459"/>
    <d v="2014-08-25T13:50:40"/>
    <x v="0"/>
    <x v="0"/>
    <s v="Production Department"/>
    <s v="c8"/>
    <n v="88090"/>
  </r>
  <r>
    <n v="24876"/>
    <d v="2014-08-25T13:53:51"/>
    <x v="1"/>
    <x v="1"/>
    <s v="Production Department"/>
    <s v="c8"/>
    <n v="45036"/>
  </r>
  <r>
    <n v="286304"/>
    <d v="2014-05-10T17:04:47"/>
    <x v="0"/>
    <x v="1"/>
    <s v="Service Department"/>
    <s v="c9"/>
    <n v="11250"/>
  </r>
  <r>
    <n v="332762"/>
    <d v="2014-08-20T09:13:57"/>
    <x v="0"/>
    <x v="0"/>
    <s v="Service Department"/>
    <s v="c5"/>
    <n v="73631"/>
  </r>
  <r>
    <n v="133322"/>
    <d v="2014-05-01T09:32:08"/>
    <x v="0"/>
    <x v="0"/>
    <s v="Operations Department"/>
    <s v="c9"/>
    <n v="33890"/>
  </r>
  <r>
    <n v="83181"/>
    <d v="2014-05-22T19:04:12"/>
    <x v="0"/>
    <x v="0"/>
    <s v="Service Department"/>
    <s v="i1"/>
    <n v="67640"/>
  </r>
  <r>
    <n v="761210"/>
    <d v="2014-05-24T13:42:16"/>
    <x v="0"/>
    <x v="0"/>
    <s v="Purchase Department"/>
    <s v="i6"/>
    <n v="32154"/>
  </r>
  <r>
    <n v="851161"/>
    <d v="2014-05-24T13:44:25"/>
    <x v="0"/>
    <x v="1"/>
    <s v="Purchase Department"/>
    <s v="i6"/>
    <n v="10131"/>
  </r>
  <r>
    <n v="464527"/>
    <d v="2014-05-24T13:45:59"/>
    <x v="1"/>
    <x v="1"/>
    <s v="Purchase Department"/>
    <s v="i6"/>
    <n v="69619"/>
  </r>
  <r>
    <n v="185318"/>
    <d v="2014-06-20T09:33:02"/>
    <x v="0"/>
    <x v="1"/>
    <s v="Purchase Department"/>
    <s v="i6"/>
    <n v="83906"/>
  </r>
  <r>
    <n v="170202"/>
    <d v="2014-06-20T09:32:10"/>
    <x v="1"/>
    <x v="3"/>
    <s v="Purchase Department"/>
    <s v="i6"/>
    <n v="59150"/>
  </r>
  <r>
    <n v="141442"/>
    <d v="2014-07-12T09:45:25"/>
    <x v="0"/>
    <x v="0"/>
    <s v="Purchase Department"/>
    <s v="i6"/>
    <n v="26812"/>
  </r>
  <r>
    <n v="431209"/>
    <d v="2014-07-25T09:32:52"/>
    <x v="0"/>
    <x v="1"/>
    <s v="Purchase Department"/>
    <s v="i6"/>
    <n v="17169"/>
  </r>
  <r>
    <n v="735736"/>
    <d v="2014-05-21T16:46:25"/>
    <x v="1"/>
    <x v="0"/>
    <s v="Operations Department"/>
    <s v="i6"/>
    <n v="39805"/>
  </r>
  <r>
    <n v="703579"/>
    <d v="2014-05-21T16:48:08"/>
    <x v="0"/>
    <x v="1"/>
    <s v="Operations Department"/>
    <s v="i6"/>
    <n v="58046"/>
  </r>
  <r>
    <n v="322337"/>
    <d v="2014-06-13T09:31:35"/>
    <x v="0"/>
    <x v="0"/>
    <s v="Operations Department"/>
    <s v="i6"/>
    <n v="46622"/>
  </r>
  <r>
    <n v="675824"/>
    <d v="2014-06-26T17:43:40"/>
    <x v="1"/>
    <x v="0"/>
    <s v="Sales Department"/>
    <s v="c5"/>
    <n v="10428"/>
  </r>
  <r>
    <n v="863977"/>
    <d v="2014-06-26T17:44:41"/>
    <x v="0"/>
    <x v="0"/>
    <s v="Sales Department"/>
    <s v="c5"/>
    <n v="44276"/>
  </r>
  <r>
    <n v="35155"/>
    <d v="2014-06-26T17:45:38"/>
    <x v="0"/>
    <x v="0"/>
    <s v="Sales Department"/>
    <s v="c5"/>
    <n v="89185"/>
  </r>
  <r>
    <n v="991538"/>
    <d v="2014-07-10T19:16:12"/>
    <x v="1"/>
    <x v="1"/>
    <s v="Sales Department"/>
    <s v="c5"/>
    <n v="68181"/>
  </r>
  <r>
    <n v="897545"/>
    <d v="2014-07-14T14:40:27"/>
    <x v="0"/>
    <x v="0"/>
    <s v="Sales Department"/>
    <s v="c5"/>
    <n v="81741"/>
  </r>
  <r>
    <n v="473455"/>
    <d v="2014-05-05T09:32:00"/>
    <x v="0"/>
    <x v="0"/>
    <s v="Service Department"/>
    <s v="c8"/>
    <n v="88927"/>
  </r>
  <r>
    <n v="360451"/>
    <d v="2014-05-26T17:16:24"/>
    <x v="0"/>
    <x v="0"/>
    <s v="Service Department"/>
    <s v="c8"/>
    <n v="51654"/>
  </r>
  <r>
    <n v="201849"/>
    <d v="2014-07-21T08:23:35"/>
    <x v="0"/>
    <x v="0"/>
    <s v="Service Department"/>
    <s v="c8"/>
    <n v="86328"/>
  </r>
  <r>
    <n v="612983"/>
    <d v="2014-06-10T13:07:30"/>
    <x v="0"/>
    <x v="0"/>
    <s v="Operations Department"/>
    <s v="c5"/>
    <n v="89007"/>
  </r>
  <r>
    <n v="260407"/>
    <d v="2014-08-29T10:56:47"/>
    <x v="1"/>
    <x v="0"/>
    <s v="Operations Department"/>
    <s v="c5"/>
    <n v="36282"/>
  </r>
  <r>
    <n v="77144"/>
    <d v="2014-08-29T10:57:51"/>
    <x v="0"/>
    <x v="0"/>
    <s v="Operations Department"/>
    <s v="c5"/>
    <n v="92937"/>
  </r>
  <r>
    <n v="605785"/>
    <d v="2014-05-02T10:45:01"/>
    <x v="1"/>
    <x v="0"/>
    <s v="Operations Department"/>
    <s v="c5"/>
    <n v="83945"/>
  </r>
  <r>
    <n v="908115"/>
    <d v="2014-05-02T10:47:01"/>
    <x v="0"/>
    <x v="1"/>
    <s v="Operations Department"/>
    <s v="c5"/>
    <n v="49829"/>
  </r>
  <r>
    <n v="470160"/>
    <d v="2014-05-06T09:33:41"/>
    <x v="1"/>
    <x v="0"/>
    <s v="Operations Department"/>
    <s v="c5"/>
    <n v="62884"/>
  </r>
  <r>
    <n v="834019"/>
    <d v="2014-06-24T09:31:21"/>
    <x v="0"/>
    <x v="0"/>
    <s v="Operations Department"/>
    <s v="c5"/>
    <n v="64508"/>
  </r>
  <r>
    <n v="202085"/>
    <d v="2014-06-24T09:35:24"/>
    <x v="1"/>
    <x v="1"/>
    <s v="Operations Department"/>
    <s v="c5"/>
    <n v="79107"/>
  </r>
  <r>
    <n v="869497"/>
    <d v="2014-06-29T12:46:47"/>
    <x v="0"/>
    <x v="1"/>
    <s v="Operations Department"/>
    <s v="c5"/>
    <n v="86111"/>
  </r>
  <r>
    <n v="908434"/>
    <d v="2014-07-04T07:26:23"/>
    <x v="0"/>
    <x v="1"/>
    <s v="Operations Department"/>
    <s v="c5"/>
    <n v="62296"/>
  </r>
  <r>
    <n v="817536"/>
    <d v="2014-07-10T19:27:04"/>
    <x v="1"/>
    <x v="0"/>
    <s v="Operations Department"/>
    <s v="c5"/>
    <n v="65630"/>
  </r>
  <r>
    <n v="342721"/>
    <d v="2014-07-10T19:29:46"/>
    <x v="0"/>
    <x v="1"/>
    <s v="Operations Department"/>
    <s v="c5"/>
    <n v="75933"/>
  </r>
  <r>
    <n v="542665"/>
    <d v="2014-07-01T09:34:52"/>
    <x v="0"/>
    <x v="1"/>
    <s v="Operations Department"/>
    <s v="c5"/>
    <n v="87752"/>
  </r>
  <r>
    <n v="208230"/>
    <d v="2014-06-03T09:32:44"/>
    <x v="0"/>
    <x v="3"/>
    <s v="Service Department"/>
    <s v="c9"/>
    <n v="32107"/>
  </r>
  <r>
    <n v="313739"/>
    <d v="2014-06-19T17:44:30"/>
    <x v="0"/>
    <x v="1"/>
    <s v="Service Department"/>
    <s v="i6"/>
    <n v="83433"/>
  </r>
  <r>
    <n v="915263"/>
    <d v="2014-06-12T12:54:37"/>
    <x v="1"/>
    <x v="1"/>
    <s v="Service Department"/>
    <s v="c9"/>
    <n v="27944"/>
  </r>
  <r>
    <n v="552486"/>
    <d v="2014-06-12T12:53:54"/>
    <x v="1"/>
    <x v="3"/>
    <s v="Service Department"/>
    <s v="c9"/>
    <n v="75940"/>
  </r>
  <r>
    <n v="95979"/>
    <d v="2014-06-29T16:12:30"/>
    <x v="0"/>
    <x v="0"/>
    <s v="Service Department"/>
    <s v="c9"/>
    <n v="5527"/>
  </r>
  <r>
    <n v="35410"/>
    <d v="2014-06-29T16:13:32"/>
    <x v="0"/>
    <x v="1"/>
    <s v="Service Department"/>
    <s v="c9"/>
    <n v="75449"/>
  </r>
  <r>
    <n v="796649"/>
    <d v="2014-05-01T07:49:25"/>
    <x v="1"/>
    <x v="0"/>
    <s v="Service Department"/>
    <s v="c8"/>
    <n v="61453"/>
  </r>
  <r>
    <n v="926938"/>
    <d v="2014-05-01T07:50:27"/>
    <x v="0"/>
    <x v="1"/>
    <s v="Service Department"/>
    <s v="c8"/>
    <n v="1042"/>
  </r>
  <r>
    <n v="458462"/>
    <d v="2014-05-01T07:53:38"/>
    <x v="0"/>
    <x v="1"/>
    <s v="Service Department"/>
    <s v="c8"/>
    <n v="32469"/>
  </r>
  <r>
    <n v="412158"/>
    <d v="2014-05-02T18:41:04"/>
    <x v="1"/>
    <x v="0"/>
    <s v="Service Department"/>
    <s v="c8"/>
    <n v="48016"/>
  </r>
  <r>
    <n v="819973"/>
    <d v="2014-05-06T19:30:15"/>
    <x v="0"/>
    <x v="0"/>
    <s v="Service Department"/>
    <s v="c8"/>
    <n v="99766"/>
  </r>
  <r>
    <n v="200163"/>
    <d v="2014-05-06T19:35:21"/>
    <x v="0"/>
    <x v="0"/>
    <s v="Service Department"/>
    <s v="c8"/>
    <n v="71067"/>
  </r>
  <r>
    <n v="963023"/>
    <d v="2014-05-12T12:12:23"/>
    <x v="1"/>
    <x v="1"/>
    <s v="Service Department"/>
    <s v="c8"/>
    <n v="27964"/>
  </r>
  <r>
    <n v="222444"/>
    <d v="2014-05-12T12:14:55"/>
    <x v="1"/>
    <x v="0"/>
    <s v="Service Department"/>
    <s v="c8"/>
    <n v="54536"/>
  </r>
  <r>
    <n v="841354"/>
    <d v="2014-05-12T12:15:28"/>
    <x v="0"/>
    <x v="1"/>
    <s v="Service Department"/>
    <s v="c8"/>
    <n v="33424"/>
  </r>
  <r>
    <n v="428971"/>
    <d v="2014-05-13T10:18:23"/>
    <x v="1"/>
    <x v="0"/>
    <s v="Service Department"/>
    <s v="c8"/>
    <n v="30649"/>
  </r>
  <r>
    <n v="149278"/>
    <d v="2014-05-13T10:19:46"/>
    <x v="1"/>
    <x v="1"/>
    <s v="Service Department"/>
    <s v="c8"/>
    <n v="84904"/>
  </r>
  <r>
    <n v="167930"/>
    <d v="2014-05-13T10:22:30"/>
    <x v="0"/>
    <x v="1"/>
    <s v="Service Department"/>
    <s v="c8"/>
    <n v="69475"/>
  </r>
  <r>
    <n v="99387"/>
    <d v="2014-05-27T16:58:19"/>
    <x v="1"/>
    <x v="0"/>
    <s v="Service Department"/>
    <s v="c8"/>
    <n v="99029"/>
  </r>
  <r>
    <n v="741431"/>
    <d v="2014-05-27T16:58:46"/>
    <x v="1"/>
    <x v="0"/>
    <s v="Service Department"/>
    <s v="c8"/>
    <n v="62501"/>
  </r>
  <r>
    <n v="882227"/>
    <d v="2014-05-23T07:30:58"/>
    <x v="0"/>
    <x v="0"/>
    <s v="Service Department"/>
    <s v="c8"/>
    <n v="68581"/>
  </r>
  <r>
    <n v="798412"/>
    <d v="2014-07-02T15:17:10"/>
    <x v="0"/>
    <x v="0"/>
    <s v="Service Department"/>
    <s v="c8"/>
    <n v="12683"/>
  </r>
  <r>
    <n v="531959"/>
    <d v="2014-05-21T13:33:25"/>
    <x v="0"/>
    <x v="1"/>
    <s v="Operations Department"/>
    <s v="c8"/>
    <n v="98392"/>
  </r>
  <r>
    <n v="445207"/>
    <d v="2014-05-21T13:36:16"/>
    <x v="1"/>
    <x v="1"/>
    <s v="Operations Department"/>
    <s v="c8"/>
    <n v="86637"/>
  </r>
  <r>
    <n v="180405"/>
    <d v="2014-06-04T15:51:55"/>
    <x v="0"/>
    <x v="1"/>
    <s v="Operations Department"/>
    <s v="c8"/>
    <n v="85294"/>
  </r>
  <r>
    <n v="107600"/>
    <d v="2014-06-11T13:07:28"/>
    <x v="0"/>
    <x v="0"/>
    <s v="Operations Department"/>
    <s v="c8"/>
    <n v="44090"/>
  </r>
  <r>
    <n v="51522"/>
    <d v="2014-06-11T13:07:56"/>
    <x v="1"/>
    <x v="0"/>
    <s v="Operations Department"/>
    <s v="c8"/>
    <n v="99295"/>
  </r>
  <r>
    <n v="276324"/>
    <d v="2014-06-25T12:34:02"/>
    <x v="1"/>
    <x v="3"/>
    <s v="Operations Department"/>
    <s v="c8"/>
    <n v="79762"/>
  </r>
  <r>
    <n v="619419"/>
    <d v="2014-07-04T10:52:04"/>
    <x v="1"/>
    <x v="0"/>
    <s v="Operations Department"/>
    <s v="c8"/>
    <n v="13886"/>
  </r>
  <r>
    <n v="986281"/>
    <d v="2014-07-04T10:55:16"/>
    <x v="1"/>
    <x v="0"/>
    <s v="Operations Department"/>
    <s v="c8"/>
    <n v="74370"/>
  </r>
  <r>
    <n v="192514"/>
    <d v="2014-07-04T10:55:44"/>
    <x v="1"/>
    <x v="0"/>
    <s v="Operations Department"/>
    <s v="c8"/>
    <n v="23825"/>
  </r>
  <r>
    <n v="709509"/>
    <d v="2014-07-04T10:58:58"/>
    <x v="0"/>
    <x v="0"/>
    <s v="Operations Department"/>
    <s v="c8"/>
    <n v="62679"/>
  </r>
  <r>
    <n v="175812"/>
    <d v="2014-07-23T09:32:44"/>
    <x v="1"/>
    <x v="0"/>
    <s v="Operations Department"/>
    <s v="c8"/>
    <n v="28508"/>
  </r>
  <r>
    <n v="718350"/>
    <d v="2014-07-23T09:35:07"/>
    <x v="0"/>
    <x v="0"/>
    <s v="Operations Department"/>
    <s v="c8"/>
    <n v="71040"/>
  </r>
  <r>
    <n v="589354"/>
    <d v="2014-07-09T19:41:21"/>
    <x v="0"/>
    <x v="0"/>
    <s v="Service Department"/>
    <s v="c8"/>
    <n v="49544"/>
  </r>
  <r>
    <n v="285721"/>
    <d v="2014-07-09T09:31:37"/>
    <x v="1"/>
    <x v="0"/>
    <s v="Service Department"/>
    <s v="c8"/>
    <n v="39299"/>
  </r>
  <r>
    <n v="32072"/>
    <d v="2014-07-11T19:58:17"/>
    <x v="0"/>
    <x v="1"/>
    <s v="Service Department"/>
    <s v="c8"/>
    <n v="14440"/>
  </r>
  <r>
    <n v="961118"/>
    <d v="2014-07-17T15:59:54"/>
    <x v="0"/>
    <x v="1"/>
    <s v="Operations Department"/>
    <s v="c8"/>
    <n v="98394"/>
  </r>
  <r>
    <n v="727514"/>
    <d v="2014-07-22T08:17:15"/>
    <x v="1"/>
    <x v="0"/>
    <s v="Operations Department"/>
    <s v="c5"/>
    <n v="84326"/>
  </r>
  <r>
    <n v="808477"/>
    <d v="2014-07-22T08:19:12"/>
    <x v="1"/>
    <x v="0"/>
    <s v="Operations Department"/>
    <s v="c5"/>
    <n v="39503"/>
  </r>
  <r>
    <n v="772058"/>
    <d v="2014-07-22T08:18:52"/>
    <x v="1"/>
    <x v="1"/>
    <s v="Operations Department"/>
    <s v="c5"/>
    <n v="51121"/>
  </r>
  <r>
    <n v="383200"/>
    <d v="2014-07-22T08:17:48"/>
    <x v="1"/>
    <x v="3"/>
    <s v="Operations Department"/>
    <s v="c5"/>
    <n v="46191"/>
  </r>
  <r>
    <n v="568794"/>
    <d v="2014-07-23T18:27:37"/>
    <x v="0"/>
    <x v="0"/>
    <s v="Operations Department"/>
    <s v="c5"/>
    <n v="16501"/>
  </r>
  <r>
    <n v="590046"/>
    <d v="2014-06-07T13:05:41"/>
    <x v="0"/>
    <x v="1"/>
    <s v="Operations Department"/>
    <s v="i5"/>
    <n v="83174"/>
  </r>
  <r>
    <n v="931111"/>
    <d v="2014-07-28T12:38:49"/>
    <x v="1"/>
    <x v="0"/>
    <s v="Operations Department"/>
    <s v="i5"/>
    <n v="82917"/>
  </r>
  <r>
    <n v="677644"/>
    <d v="2014-07-31T08:53:13"/>
    <x v="1"/>
    <x v="1"/>
    <s v="Operations Department"/>
    <s v="i5"/>
    <n v="77018"/>
  </r>
  <r>
    <n v="175266"/>
    <d v="2014-07-31T08:56:05"/>
    <x v="0"/>
    <x v="1"/>
    <s v="Operations Department"/>
    <s v="i5"/>
    <n v="3842"/>
  </r>
  <r>
    <n v="894498"/>
    <d v="2014-08-08T12:38:07"/>
    <x v="1"/>
    <x v="1"/>
    <s v="Operations Department"/>
    <s v="i5"/>
    <n v="47942"/>
  </r>
  <r>
    <n v="869256"/>
    <d v="2014-05-01T09:31:40"/>
    <x v="1"/>
    <x v="0"/>
    <s v="Operations Department"/>
    <s v="c9"/>
    <n v="7906"/>
  </r>
  <r>
    <n v="494577"/>
    <d v="2014-05-31T11:57:14"/>
    <x v="0"/>
    <x v="1"/>
    <s v="Operations Department"/>
    <s v="c5"/>
    <n v="29973"/>
  </r>
  <r>
    <n v="552496"/>
    <d v="2014-05-31T11:57:42"/>
    <x v="1"/>
    <x v="0"/>
    <s v="Operations Department"/>
    <s v="c5"/>
    <n v="27939"/>
  </r>
  <r>
    <n v="623700"/>
    <d v="2014-07-15T11:31:39"/>
    <x v="0"/>
    <x v="1"/>
    <s v="Operations Department"/>
    <s v="c5"/>
    <n v="96961"/>
  </r>
  <r>
    <n v="966330"/>
    <d v="2014-06-01T11:45:06"/>
    <x v="0"/>
    <x v="0"/>
    <s v="Operations Department"/>
    <s v="i5"/>
    <n v="42493"/>
  </r>
  <r>
    <n v="813243"/>
    <d v="2014-06-01T11:45:59"/>
    <x v="0"/>
    <x v="0"/>
    <s v="Operations Department"/>
    <s v="i5"/>
    <n v="38638"/>
  </r>
  <r>
    <n v="804046"/>
    <d v="2014-06-27T09:31:17"/>
    <x v="1"/>
    <x v="0"/>
    <s v="Operations Department"/>
    <s v="i5"/>
    <n v="42610"/>
  </r>
  <r>
    <n v="236696"/>
    <d v="2014-07-01T14:07:43"/>
    <x v="0"/>
    <x v="1"/>
    <s v="Operations Department"/>
    <s v="i5"/>
    <n v="57489"/>
  </r>
  <r>
    <n v="175958"/>
    <d v="2014-07-01T14:08:21"/>
    <x v="0"/>
    <x v="1"/>
    <s v="Operations Department"/>
    <s v="i5"/>
    <n v="86704"/>
  </r>
  <r>
    <n v="896170"/>
    <d v="2014-08-15T09:34:45"/>
    <x v="0"/>
    <x v="1"/>
    <s v="Operations Department"/>
    <s v="i5"/>
    <n v="36331"/>
  </r>
  <r>
    <n v="526522"/>
    <d v="2014-08-15T09:35:26"/>
    <x v="1"/>
    <x v="1"/>
    <s v="Operations Department"/>
    <s v="i5"/>
    <n v="13911"/>
  </r>
  <r>
    <n v="813660"/>
    <d v="2014-08-22T09:31:59"/>
    <x v="1"/>
    <x v="0"/>
    <s v="Operations Department"/>
    <s v="i5"/>
    <n v="42998"/>
  </r>
  <r>
    <n v="668814"/>
    <d v="2014-08-22T09:33:20"/>
    <x v="0"/>
    <x v="0"/>
    <s v="Operations Department"/>
    <s v="i5"/>
    <n v="20666"/>
  </r>
  <r>
    <n v="848064"/>
    <d v="2014-08-22T09:34:02"/>
    <x v="0"/>
    <x v="1"/>
    <s v="Operations Department"/>
    <s v="i5"/>
    <n v="80782"/>
  </r>
  <r>
    <n v="669965"/>
    <d v="2014-08-06T06:21:18"/>
    <x v="1"/>
    <x v="1"/>
    <s v="Production Department"/>
    <s v="c9"/>
    <n v="45850"/>
  </r>
  <r>
    <n v="407669"/>
    <d v="2014-08-07T19:26:35"/>
    <x v="0"/>
    <x v="0"/>
    <s v="Production Department"/>
    <s v="c9"/>
    <n v="84692"/>
  </r>
  <r>
    <n v="127411"/>
    <d v="2014-08-07T19:27:11"/>
    <x v="0"/>
    <x v="1"/>
    <s v="Production Department"/>
    <s v="c9"/>
    <n v="64735"/>
  </r>
  <r>
    <n v="632747"/>
    <d v="2014-07-07T09:33:08"/>
    <x v="0"/>
    <x v="1"/>
    <s v="Sales Department"/>
    <s v="i7"/>
    <n v="39710"/>
  </r>
  <r>
    <n v="127432"/>
    <d v="2014-07-07T09:33:40"/>
    <x v="0"/>
    <x v="0"/>
    <s v="Sales Department"/>
    <s v="i7"/>
    <n v="94188"/>
  </r>
  <r>
    <n v="861705"/>
    <d v="2014-07-07T09:35:31"/>
    <x v="1"/>
    <x v="0"/>
    <s v="Sales Department"/>
    <s v="i7"/>
    <n v="11184"/>
  </r>
  <r>
    <n v="580341"/>
    <d v="2014-07-09T10:10:20"/>
    <x v="0"/>
    <x v="0"/>
    <s v="Sales Department"/>
    <s v="c5"/>
    <n v="74861"/>
  </r>
  <r>
    <n v="176366"/>
    <d v="2014-07-09T10:11:03"/>
    <x v="1"/>
    <x v="0"/>
    <s v="Sales Department"/>
    <s v="c5"/>
    <n v="41179"/>
  </r>
  <r>
    <n v="395791"/>
    <d v="2014-07-09T10:14:16"/>
    <x v="0"/>
    <x v="1"/>
    <s v="Sales Department"/>
    <s v="c5"/>
    <n v="81143"/>
  </r>
  <r>
    <n v="924809"/>
    <d v="2014-07-09T10:15:39"/>
    <x v="1"/>
    <x v="0"/>
    <s v="Sales Department"/>
    <s v="c5"/>
    <n v="44275"/>
  </r>
  <r>
    <n v="896824"/>
    <d v="2014-07-19T15:07:54"/>
    <x v="0"/>
    <x v="0"/>
    <s v="Sales Department"/>
    <s v="i7"/>
    <n v="70297"/>
  </r>
  <r>
    <n v="908354"/>
    <d v="2014-07-09T10:56:41"/>
    <x v="0"/>
    <x v="0"/>
    <s v="Operations Department"/>
    <s v="i7"/>
    <n v="51508"/>
  </r>
  <r>
    <n v="582161"/>
    <d v="2014-07-09T11:00:29"/>
    <x v="0"/>
    <x v="0"/>
    <s v="Operations Department"/>
    <s v="i7"/>
    <n v="43545"/>
  </r>
  <r>
    <n v="397725"/>
    <d v="2014-07-11T11:15:26"/>
    <x v="1"/>
    <x v="1"/>
    <s v="Operations Department"/>
    <s v="i7"/>
    <n v="3474"/>
  </r>
  <r>
    <n v="615122"/>
    <d v="2014-07-16T17:50:49"/>
    <x v="0"/>
    <x v="0"/>
    <s v="Operations Department"/>
    <s v="i7"/>
    <n v="53003"/>
  </r>
  <r>
    <n v="885767"/>
    <d v="2014-08-14T11:20:50"/>
    <x v="0"/>
    <x v="0"/>
    <s v="Operations Department"/>
    <s v="i7"/>
    <n v="38085"/>
  </r>
  <r>
    <n v="509555"/>
    <d v="2014-07-14T09:32:33"/>
    <x v="1"/>
    <x v="1"/>
    <s v="Operations Department"/>
    <s v="i7"/>
    <n v="49225"/>
  </r>
  <r>
    <n v="472651"/>
    <d v="2014-07-14T09:35:15"/>
    <x v="1"/>
    <x v="0"/>
    <s v="Operations Department"/>
    <s v="i7"/>
    <n v="62015"/>
  </r>
  <r>
    <n v="227744"/>
    <d v="2014-07-14T09:36:10"/>
    <x v="0"/>
    <x v="0"/>
    <s v="Operations Department"/>
    <s v="i7"/>
    <n v="50726"/>
  </r>
  <r>
    <n v="877727"/>
    <d v="2014-07-15T12:49:12"/>
    <x v="0"/>
    <x v="0"/>
    <s v="Operations Department"/>
    <s v="i7"/>
    <n v="19521"/>
  </r>
  <r>
    <n v="842069"/>
    <d v="2014-07-21T13:54:55"/>
    <x v="0"/>
    <x v="0"/>
    <s v="Operations Department"/>
    <s v="i7"/>
    <n v="39274"/>
  </r>
  <r>
    <n v="528653"/>
    <d v="2014-08-05T10:05:53"/>
    <x v="0"/>
    <x v="0"/>
    <s v="Operations Department"/>
    <s v="i7"/>
    <n v="40647"/>
  </r>
  <r>
    <n v="757289"/>
    <d v="2014-06-24T09:31:16"/>
    <x v="1"/>
    <x v="0"/>
    <s v="Operations Department"/>
    <s v="b9"/>
    <n v="9793"/>
  </r>
  <r>
    <n v="542200"/>
    <d v="2014-07-15T09:31:31"/>
    <x v="1"/>
    <x v="0"/>
    <s v="Service Department"/>
    <s v="i7"/>
    <n v="44540"/>
  </r>
  <r>
    <n v="52097"/>
    <d v="2014-06-04T12:59:59"/>
    <x v="0"/>
    <x v="0"/>
    <s v="Operations Department"/>
    <s v="c9"/>
    <n v="2256"/>
  </r>
  <r>
    <n v="960012"/>
    <d v="2014-06-04T12:58:42"/>
    <x v="1"/>
    <x v="3"/>
    <s v="Operations Department"/>
    <s v="c9"/>
    <n v="99081"/>
  </r>
  <r>
    <n v="583723"/>
    <d v="2014-06-04T12:59:14"/>
    <x v="0"/>
    <x v="3"/>
    <s v="Operations Department"/>
    <s v="c9"/>
    <n v="91889"/>
  </r>
  <r>
    <n v="986480"/>
    <d v="2014-06-04T12:59:42"/>
    <x v="1"/>
    <x v="3"/>
    <s v="Operations Department"/>
    <s v="c9"/>
    <n v="87393"/>
  </r>
  <r>
    <n v="209885"/>
    <d v="2014-06-27T08:35:23"/>
    <x v="0"/>
    <x v="0"/>
    <s v="Operations Department"/>
    <s v="c9"/>
    <n v="68083"/>
  </r>
  <r>
    <n v="374218"/>
    <d v="2014-06-24T11:26:37"/>
    <x v="1"/>
    <x v="1"/>
    <s v="Operations Department"/>
    <s v="c9"/>
    <n v="63733"/>
  </r>
  <r>
    <n v="663337"/>
    <d v="2014-07-09T07:53:22"/>
    <x v="0"/>
    <x v="3"/>
    <s v="Operations Department"/>
    <s v="i6"/>
    <n v="58949"/>
  </r>
  <r>
    <n v="937621"/>
    <d v="2014-08-02T15:02:51"/>
    <x v="0"/>
    <x v="0"/>
    <s v="Operations Department"/>
    <s v="c9"/>
    <n v="18712"/>
  </r>
  <r>
    <n v="100229"/>
    <d v="2014-06-28T07:51:39"/>
    <x v="1"/>
    <x v="1"/>
    <s v="Operations Department"/>
    <s v="c5"/>
    <n v="53324"/>
  </r>
  <r>
    <n v="897078"/>
    <d v="2014-06-28T07:52:46"/>
    <x v="0"/>
    <x v="3"/>
    <s v="Operations Department"/>
    <s v="c5"/>
    <n v="98174"/>
  </r>
  <r>
    <n v="811119"/>
    <d v="2014-07-09T15:54:49"/>
    <x v="0"/>
    <x v="3"/>
    <s v="Operations Department"/>
    <s v="c5"/>
    <n v="28767"/>
  </r>
  <r>
    <n v="972184"/>
    <d v="2014-05-03T14:59:43"/>
    <x v="0"/>
    <x v="0"/>
    <s v="Service Department"/>
    <s v="i1"/>
    <n v="60685"/>
  </r>
  <r>
    <n v="939062"/>
    <d v="2014-06-12T09:32:27"/>
    <x v="0"/>
    <x v="0"/>
    <s v="Service Department"/>
    <s v="i1"/>
    <n v="72716"/>
  </r>
  <r>
    <n v="244718"/>
    <d v="2014-07-19T18:12:15"/>
    <x v="0"/>
    <x v="0"/>
    <s v="Service Department"/>
    <s v="i1"/>
    <n v="52730"/>
  </r>
  <r>
    <n v="604170"/>
    <d v="2014-07-19T18:13:35"/>
    <x v="0"/>
    <x v="1"/>
    <s v="Service Department"/>
    <s v="i1"/>
    <n v="26170"/>
  </r>
  <r>
    <n v="212961"/>
    <d v="2014-05-22T09:31:25"/>
    <x v="1"/>
    <x v="0"/>
    <s v="Operations Department"/>
    <s v="i7"/>
    <n v="27555"/>
  </r>
  <r>
    <n v="869836"/>
    <d v="2014-05-22T09:32:09"/>
    <x v="0"/>
    <x v="0"/>
    <s v="Operations Department"/>
    <s v="i7"/>
    <n v="47925"/>
  </r>
  <r>
    <n v="980584"/>
    <d v="2014-05-22T09:34:04"/>
    <x v="0"/>
    <x v="0"/>
    <s v="Operations Department"/>
    <s v="i7"/>
    <n v="55271"/>
  </r>
  <r>
    <n v="135941"/>
    <d v="2014-06-04T07:48:07"/>
    <x v="0"/>
    <x v="1"/>
    <s v="Operations Department"/>
    <s v="i7"/>
    <n v="76594"/>
  </r>
  <r>
    <n v="170094"/>
    <d v="2014-06-04T07:48:41"/>
    <x v="0"/>
    <x v="0"/>
    <s v="Operations Department"/>
    <s v="i7"/>
    <n v="32981"/>
  </r>
  <r>
    <n v="629913"/>
    <d v="2014-06-04T07:49:09"/>
    <x v="0"/>
    <x v="1"/>
    <s v="Operations Department"/>
    <s v="i7"/>
    <n v="66738"/>
  </r>
  <r>
    <n v="130067"/>
    <d v="2014-07-13T14:52:52"/>
    <x v="0"/>
    <x v="0"/>
    <s v="Operations Department"/>
    <s v="i7"/>
    <n v="5648"/>
  </r>
  <r>
    <n v="523692"/>
    <d v="2014-07-18T09:31:31"/>
    <x v="1"/>
    <x v="0"/>
    <s v="Marketing Department"/>
    <s v="i5"/>
    <n v="92689"/>
  </r>
  <r>
    <n v="652122"/>
    <d v="2014-07-02T10:39:27"/>
    <x v="0"/>
    <x v="0"/>
    <s v="Sales Department"/>
    <s v="c9"/>
    <n v="93563"/>
  </r>
  <r>
    <n v="766781"/>
    <d v="2014-08-29T09:35:10"/>
    <x v="0"/>
    <x v="1"/>
    <s v="Sales Department"/>
    <s v="c9"/>
    <n v="92951"/>
  </r>
  <r>
    <n v="445735"/>
    <d v="2014-05-30T09:31:33"/>
    <x v="1"/>
    <x v="0"/>
    <s v="Operations Department"/>
    <s v="b9"/>
    <n v="3010"/>
  </r>
  <r>
    <n v="501497"/>
    <d v="2014-05-30T09:33:49"/>
    <x v="0"/>
    <x v="0"/>
    <s v="Operations Department"/>
    <s v="b9"/>
    <n v="50875"/>
  </r>
  <r>
    <n v="118188"/>
    <d v="2014-05-30T09:34:07"/>
    <x v="0"/>
    <x v="3"/>
    <s v="Operations Department"/>
    <s v="b9"/>
    <n v="61568"/>
  </r>
  <r>
    <n v="564641"/>
    <d v="2014-06-06T09:33:14"/>
    <x v="0"/>
    <x v="0"/>
    <s v="Operations Department"/>
    <s v="b9"/>
    <n v="44269"/>
  </r>
  <r>
    <n v="525009"/>
    <d v="2014-06-11T12:58:35"/>
    <x v="0"/>
    <x v="0"/>
    <s v="Operations Department"/>
    <s v="b9"/>
    <n v="78713"/>
  </r>
  <r>
    <n v="861850"/>
    <d v="2014-06-11T13:01:28"/>
    <x v="0"/>
    <x v="0"/>
    <s v="Operations Department"/>
    <s v="b9"/>
    <n v="1185"/>
  </r>
  <r>
    <n v="111297"/>
    <d v="2014-06-14T13:09:02"/>
    <x v="0"/>
    <x v="1"/>
    <s v="Operations Department"/>
    <s v="b9"/>
    <n v="69667"/>
  </r>
  <r>
    <n v="191688"/>
    <d v="2014-07-28T12:42:59"/>
    <x v="0"/>
    <x v="1"/>
    <s v="Operations Department"/>
    <s v="c9"/>
    <n v="64051"/>
  </r>
  <r>
    <n v="391991"/>
    <d v="2014-08-25T09:33:53"/>
    <x v="0"/>
    <x v="1"/>
    <s v="Operations Department"/>
    <s v="c9"/>
    <n v="25652"/>
  </r>
  <r>
    <n v="171084"/>
    <d v="2014-08-25T09:34:56"/>
    <x v="1"/>
    <x v="1"/>
    <s v="Operations Department"/>
    <s v="c9"/>
    <n v="41246"/>
  </r>
  <r>
    <n v="986877"/>
    <d v="2014-05-11T09:54:00"/>
    <x v="1"/>
    <x v="0"/>
    <s v="Service Department"/>
    <s v="c8"/>
    <n v="97918"/>
  </r>
  <r>
    <n v="958482"/>
    <d v="2014-05-11T09:54:20"/>
    <x v="1"/>
    <x v="3"/>
    <s v="Service Department"/>
    <s v="c8"/>
    <n v="21746"/>
  </r>
  <r>
    <n v="273296"/>
    <d v="2014-06-06T13:38:19"/>
    <x v="1"/>
    <x v="0"/>
    <s v="Service Department"/>
    <s v="c9"/>
    <n v="11320"/>
  </r>
  <r>
    <n v="310084"/>
    <d v="2014-06-11T09:38:03"/>
    <x v="0"/>
    <x v="1"/>
    <s v="Service Department"/>
    <s v="c5"/>
    <n v="49441"/>
  </r>
  <r>
    <n v="577690"/>
    <d v="2014-06-19T18:30:13"/>
    <x v="0"/>
    <x v="0"/>
    <s v="Service Department"/>
    <s v="c5"/>
    <n v="9533"/>
  </r>
  <r>
    <n v="461741"/>
    <d v="2014-06-19T18:31:41"/>
    <x v="0"/>
    <x v="0"/>
    <s v="Service Department"/>
    <s v="c5"/>
    <n v="6988"/>
  </r>
  <r>
    <n v="362955"/>
    <d v="2014-07-25T15:16:07"/>
    <x v="1"/>
    <x v="3"/>
    <s v="Service Department"/>
    <s v="c5"/>
    <n v="41227"/>
  </r>
  <r>
    <n v="629018"/>
    <d v="2014-08-12T09:31:29"/>
    <x v="0"/>
    <x v="0"/>
    <s v="Service Department"/>
    <s v="c9"/>
    <n v="10545"/>
  </r>
  <r>
    <n v="782332"/>
    <d v="2014-08-15T16:15:33"/>
    <x v="1"/>
    <x v="1"/>
    <s v="Service Department"/>
    <s v="c9"/>
    <n v="5040"/>
  </r>
  <r>
    <n v="145093"/>
    <d v="2014-08-19T19:43:24"/>
    <x v="1"/>
    <x v="0"/>
    <s v="Service Department"/>
    <s v="c9"/>
    <n v="86339"/>
  </r>
  <r>
    <n v="111044"/>
    <d v="2014-08-13T09:34:50"/>
    <x v="0"/>
    <x v="1"/>
    <s v="Service Department"/>
    <s v="c9"/>
    <n v="45046"/>
  </r>
  <r>
    <n v="129483"/>
    <d v="2014-08-13T09:37:06"/>
    <x v="0"/>
    <x v="0"/>
    <s v="Service Department"/>
    <s v="c9"/>
    <n v="33906"/>
  </r>
  <r>
    <n v="24143"/>
    <d v="2014-05-29T09:32:53"/>
    <x v="0"/>
    <x v="1"/>
    <s v="Operations Department"/>
    <s v="i5"/>
    <n v="62591"/>
  </r>
  <r>
    <n v="544586"/>
    <d v="2014-05-29T09:33:16"/>
    <x v="0"/>
    <x v="1"/>
    <s v="Operations Department"/>
    <s v="i5"/>
    <n v="1911"/>
  </r>
  <r>
    <n v="21494"/>
    <d v="2014-05-29T09:32:12"/>
    <x v="0"/>
    <x v="1"/>
    <s v="Operations Department"/>
    <s v="i5"/>
    <n v="98784"/>
  </r>
  <r>
    <n v="811033"/>
    <d v="2014-06-12T10:16:10"/>
    <x v="0"/>
    <x v="1"/>
    <s v="Operations Department"/>
    <s v="c5"/>
    <n v="57085"/>
  </r>
  <r>
    <n v="687757"/>
    <d v="2014-05-15T09:34:37"/>
    <x v="0"/>
    <x v="1"/>
    <s v="Operations Department"/>
    <s v="c9"/>
    <n v="60280"/>
  </r>
  <r>
    <n v="934635"/>
    <d v="2014-07-18T09:56:15"/>
    <x v="0"/>
    <x v="0"/>
    <s v="Operations Department"/>
    <s v="c5"/>
    <n v="38861"/>
  </r>
  <r>
    <n v="229560"/>
    <d v="2014-07-18T09:56:46"/>
    <x v="1"/>
    <x v="1"/>
    <s v="Operations Department"/>
    <s v="c5"/>
    <n v="96985"/>
  </r>
  <r>
    <n v="74788"/>
    <d v="2014-07-17T09:31:22"/>
    <x v="0"/>
    <x v="0"/>
    <s v="Operations Department"/>
    <s v="i7"/>
    <n v="91506"/>
  </r>
  <r>
    <n v="162372"/>
    <d v="2014-05-16T09:36:19"/>
    <x v="1"/>
    <x v="1"/>
    <s v="Purchase Department"/>
    <s v="i7"/>
    <n v="48811"/>
  </r>
  <r>
    <n v="977642"/>
    <d v="2014-06-05T12:29:09"/>
    <x v="1"/>
    <x v="0"/>
    <s v="Purchase Department"/>
    <s v="i7"/>
    <n v="57686"/>
  </r>
  <r>
    <n v="765524"/>
    <d v="2014-06-05T12:29:41"/>
    <x v="1"/>
    <x v="0"/>
    <s v="Purchase Department"/>
    <s v="i7"/>
    <n v="11862"/>
  </r>
  <r>
    <n v="49710"/>
    <d v="2014-06-05T12:31:23"/>
    <x v="1"/>
    <x v="0"/>
    <s v="Purchase Department"/>
    <s v="i7"/>
    <n v="85940"/>
  </r>
  <r>
    <n v="288909"/>
    <d v="2014-06-05T12:31:54"/>
    <x v="1"/>
    <x v="0"/>
    <s v="Purchase Department"/>
    <s v="i7"/>
    <n v="67215"/>
  </r>
  <r>
    <n v="297679"/>
    <d v="2014-07-28T16:08:45"/>
    <x v="0"/>
    <x v="0"/>
    <s v="Marketing Department"/>
    <s v="c8"/>
    <n v="86043"/>
  </r>
  <r>
    <n v="836623"/>
    <d v="2014-07-28T16:09:16"/>
    <x v="0"/>
    <x v="0"/>
    <s v="Marketing Department"/>
    <s v="c8"/>
    <n v="41415"/>
  </r>
  <r>
    <n v="910522"/>
    <d v="2014-06-06T09:14:55"/>
    <x v="0"/>
    <x v="0"/>
    <s v="Service Department"/>
    <s v="c8"/>
    <n v="50264"/>
  </r>
  <r>
    <n v="932687"/>
    <d v="2014-06-06T09:15:24"/>
    <x v="0"/>
    <x v="3"/>
    <s v="Service Department"/>
    <s v="c8"/>
    <n v="12710"/>
  </r>
  <r>
    <n v="981648"/>
    <d v="2014-05-29T14:53:47"/>
    <x v="0"/>
    <x v="1"/>
    <s v="Service Department"/>
    <s v="c9"/>
    <n v="4435"/>
  </r>
  <r>
    <n v="95273"/>
    <d v="2014-05-13T04:10:52"/>
    <x v="0"/>
    <x v="3"/>
    <s v="Operations Department"/>
    <s v="c9"/>
    <n v="45940"/>
  </r>
  <r>
    <n v="540766"/>
    <d v="2014-05-16T15:00:07"/>
    <x v="0"/>
    <x v="3"/>
    <s v="Operations Department"/>
    <s v="c9"/>
    <n v="4971"/>
  </r>
  <r>
    <n v="323976"/>
    <d v="2014-06-08T18:12:02"/>
    <x v="0"/>
    <x v="0"/>
    <s v="Operations Department"/>
    <s v="c9"/>
    <n v="67919"/>
  </r>
  <r>
    <n v="966316"/>
    <d v="2014-06-08T18:13:56"/>
    <x v="0"/>
    <x v="0"/>
    <s v="Operations Department"/>
    <s v="c9"/>
    <n v="89727"/>
  </r>
  <r>
    <n v="711106"/>
    <d v="2014-06-20T07:15:47"/>
    <x v="1"/>
    <x v="0"/>
    <s v="Operations Department"/>
    <s v="c9"/>
    <n v="72872"/>
  </r>
  <r>
    <n v="923992"/>
    <d v="2014-06-20T07:18:03"/>
    <x v="0"/>
    <x v="1"/>
    <s v="Operations Department"/>
    <s v="c9"/>
    <n v="4799"/>
  </r>
  <r>
    <n v="700779"/>
    <d v="2014-07-10T17:20:11"/>
    <x v="1"/>
    <x v="0"/>
    <s v="Operations Department"/>
    <s v="c9"/>
    <n v="18049"/>
  </r>
  <r>
    <n v="984893"/>
    <d v="2014-08-01T11:54:21"/>
    <x v="1"/>
    <x v="0"/>
    <s v="Operations Department"/>
    <s v="c9"/>
    <n v="98446"/>
  </r>
  <r>
    <n v="30555"/>
    <d v="2014-08-01T11:57:41"/>
    <x v="0"/>
    <x v="1"/>
    <s v="Operations Department"/>
    <s v="c9"/>
    <n v="42923"/>
  </r>
  <r>
    <n v="651394"/>
    <d v="2014-08-01T12:00:02"/>
    <x v="0"/>
    <x v="1"/>
    <s v="Operations Department"/>
    <s v="c9"/>
    <n v="17496"/>
  </r>
  <r>
    <n v="382496"/>
    <d v="2014-08-05T16:00:30"/>
    <x v="1"/>
    <x v="0"/>
    <s v="Operations Department"/>
    <s v="c9"/>
    <n v="84044"/>
  </r>
  <r>
    <n v="175583"/>
    <d v="2014-05-19T12:33:59"/>
    <x v="1"/>
    <x v="1"/>
    <s v="Service Department"/>
    <s v="i1"/>
    <n v="38954"/>
  </r>
  <r>
    <n v="190792"/>
    <d v="2014-07-30T09:10:27"/>
    <x v="0"/>
    <x v="0"/>
    <s v="Service Department"/>
    <s v="i5"/>
    <n v="24510"/>
  </r>
  <r>
    <n v="879017"/>
    <d v="2014-08-07T10:09:18"/>
    <x v="1"/>
    <x v="1"/>
    <s v="Service Department"/>
    <s v="i5"/>
    <n v="22974"/>
  </r>
  <r>
    <n v="416021"/>
    <d v="2014-07-21T09:31:50"/>
    <x v="0"/>
    <x v="0"/>
    <s v="Service Department"/>
    <s v="i5"/>
    <n v="25243"/>
  </r>
  <r>
    <n v="480230"/>
    <d v="2014-06-11T10:47:39"/>
    <x v="0"/>
    <x v="0"/>
    <s v="Operations Department"/>
    <s v="c9"/>
    <n v="41465"/>
  </r>
  <r>
    <n v="748487"/>
    <d v="2014-08-27T09:33:25"/>
    <x v="0"/>
    <x v="0"/>
    <s v="Sales Department"/>
    <s v="i7"/>
    <n v="69102"/>
  </r>
  <r>
    <n v="222409"/>
    <d v="2014-07-04T10:00:12"/>
    <x v="1"/>
    <x v="1"/>
    <s v="Operations Department"/>
    <s v="c5"/>
    <n v="78053"/>
  </r>
  <r>
    <n v="354617"/>
    <d v="2014-08-07T09:34:23"/>
    <x v="0"/>
    <x v="1"/>
    <s v="Operations Department"/>
    <s v="c5"/>
    <n v="24846"/>
  </r>
  <r>
    <n v="268906"/>
    <d v="2014-07-21T13:17:24"/>
    <x v="0"/>
    <x v="1"/>
    <s v="Service Department"/>
    <s v="c5"/>
    <n v="41568"/>
  </r>
  <r>
    <n v="18538"/>
    <d v="2014-07-27T12:32:06"/>
    <x v="0"/>
    <x v="0"/>
    <s v="Service Department"/>
    <s v="c5"/>
    <n v="89826"/>
  </r>
  <r>
    <n v="284761"/>
    <d v="2014-07-30T14:44:59"/>
    <x v="0"/>
    <x v="0"/>
    <s v="Sales Department"/>
    <s v="c9"/>
    <n v="48851"/>
  </r>
  <r>
    <n v="140183"/>
    <d v="2014-07-31T09:31:38"/>
    <x v="1"/>
    <x v="0"/>
    <s v="Sales Department"/>
    <s v="i7"/>
    <n v="76469"/>
  </r>
  <r>
    <n v="53530"/>
    <d v="2014-05-29T16:12:04"/>
    <x v="1"/>
    <x v="0"/>
    <s v="Service Department"/>
    <s v="c5"/>
    <n v="63431"/>
  </r>
  <r>
    <n v="736038"/>
    <d v="2014-05-31T00:45:40"/>
    <x v="0"/>
    <x v="0"/>
    <s v="Service Department"/>
    <s v="c5"/>
    <n v="5665"/>
  </r>
  <r>
    <n v="326698"/>
    <d v="2014-05-31T00:46:52"/>
    <x v="1"/>
    <x v="0"/>
    <s v="Service Department"/>
    <s v="c5"/>
    <n v="91576"/>
  </r>
  <r>
    <n v="824244"/>
    <d v="2014-07-04T09:32:32"/>
    <x v="1"/>
    <x v="0"/>
    <s v="Service Department"/>
    <s v="c5"/>
    <n v="64551"/>
  </r>
  <r>
    <n v="797154"/>
    <d v="2014-08-25T09:31:55"/>
    <x v="0"/>
    <x v="0"/>
    <s v="Service Department"/>
    <s v="c9"/>
    <n v="53920"/>
  </r>
  <r>
    <n v="142690"/>
    <d v="2014-05-12T09:31:39"/>
    <x v="1"/>
    <x v="3"/>
    <s v="Sales Department"/>
    <s v="b9"/>
    <n v="43660"/>
  </r>
  <r>
    <n v="33341"/>
    <d v="2014-05-02T09:37:59"/>
    <x v="0"/>
    <x v="0"/>
    <s v="Service Department"/>
    <s v="i5"/>
    <n v="74846"/>
  </r>
  <r>
    <n v="62645"/>
    <d v="2014-05-02T09:37:19"/>
    <x v="0"/>
    <x v="3"/>
    <s v="Service Department"/>
    <s v="i5"/>
    <n v="18152"/>
  </r>
  <r>
    <n v="901790"/>
    <d v="2014-05-10T17:38:37"/>
    <x v="1"/>
    <x v="1"/>
    <s v="Service Department"/>
    <s v="i5"/>
    <n v="44748"/>
  </r>
  <r>
    <n v="863539"/>
    <d v="2014-05-21T13:20:46"/>
    <x v="0"/>
    <x v="0"/>
    <s v="Production Department"/>
    <s v="c5"/>
    <n v="56859"/>
  </r>
  <r>
    <n v="897272"/>
    <d v="2014-05-21T13:18:55"/>
    <x v="1"/>
    <x v="3"/>
    <s v="Production Department"/>
    <s v="c5"/>
    <n v="22264"/>
  </r>
  <r>
    <n v="372503"/>
    <d v="2014-05-31T22:09:16"/>
    <x v="1"/>
    <x v="1"/>
    <s v="Finance Department"/>
    <s v="i5"/>
    <n v="53916"/>
  </r>
  <r>
    <n v="803907"/>
    <d v="2014-05-31T22:09:15"/>
    <x v="1"/>
    <x v="3"/>
    <s v="Finance Department"/>
    <s v="i5"/>
    <n v="5911"/>
  </r>
  <r>
    <n v="619035"/>
    <d v="2014-07-15T15:46:15"/>
    <x v="0"/>
    <x v="3"/>
    <s v="Finance Department"/>
    <s v="i5"/>
    <n v="51497"/>
  </r>
  <r>
    <n v="365469"/>
    <d v="2014-08-05T09:33:45"/>
    <x v="0"/>
    <x v="3"/>
    <s v="Finance Department"/>
    <s v="i5"/>
    <n v="7287"/>
  </r>
  <r>
    <n v="272402"/>
    <d v="2014-06-03T09:32:02"/>
    <x v="0"/>
    <x v="1"/>
    <s v="Service Department"/>
    <s v="i1"/>
    <n v="13290"/>
  </r>
  <r>
    <n v="498218"/>
    <d v="2014-07-08T09:31:59"/>
    <x v="1"/>
    <x v="1"/>
    <s v="Finance Department"/>
    <s v="c5"/>
    <n v="98527"/>
  </r>
  <r>
    <n v="368462"/>
    <d v="2014-06-18T09:31:26"/>
    <x v="0"/>
    <x v="0"/>
    <s v="Service Department"/>
    <s v="i6"/>
    <n v="38502"/>
  </r>
  <r>
    <n v="288898"/>
    <d v="2014-05-14T09:35:56"/>
    <x v="1"/>
    <x v="0"/>
    <s v="Sales Department"/>
    <s v="c9"/>
    <n v="74689"/>
  </r>
  <r>
    <n v="897047"/>
    <d v="2014-05-29T19:52:39"/>
    <x v="0"/>
    <x v="1"/>
    <s v="Sales Department"/>
    <s v="c9"/>
    <n v="59225"/>
  </r>
  <r>
    <n v="109984"/>
    <d v="2014-05-29T19:54:11"/>
    <x v="1"/>
    <x v="0"/>
    <s v="Sales Department"/>
    <s v="c9"/>
    <n v="78640"/>
  </r>
  <r>
    <n v="779678"/>
    <d v="2014-05-29T19:57:55"/>
    <x v="0"/>
    <x v="0"/>
    <s v="Sales Department"/>
    <s v="c9"/>
    <n v="56913"/>
  </r>
  <r>
    <n v="785577"/>
    <d v="2014-08-27T09:33:07"/>
    <x v="0"/>
    <x v="0"/>
    <s v="Sales Department"/>
    <s v="c9"/>
    <n v="46459"/>
  </r>
  <r>
    <n v="895233"/>
    <d v="2014-05-15T08:55:43"/>
    <x v="0"/>
    <x v="1"/>
    <s v="Sales Department"/>
    <s v="c8"/>
    <n v="90033"/>
  </r>
  <r>
    <n v="211374"/>
    <d v="2014-05-27T14:13:06"/>
    <x v="1"/>
    <x v="0"/>
    <s v="Service Department"/>
    <s v="c5"/>
    <n v="7727"/>
  </r>
  <r>
    <n v="387757"/>
    <d v="2014-08-04T16:28:55"/>
    <x v="0"/>
    <x v="0"/>
    <s v="Service Department"/>
    <s v="b9"/>
    <n v="18392"/>
  </r>
  <r>
    <n v="913104"/>
    <d v="2014-08-05T11:07:32"/>
    <x v="1"/>
    <x v="0"/>
    <s v="Service Department"/>
    <s v="b9"/>
    <n v="78741"/>
  </r>
  <r>
    <n v="111974"/>
    <d v="2014-05-18T09:54:48"/>
    <x v="0"/>
    <x v="1"/>
    <s v="Operations Department"/>
    <s v="c9"/>
    <n v="42594"/>
  </r>
  <r>
    <n v="877234"/>
    <d v="2014-05-21T18:08:31"/>
    <x v="1"/>
    <x v="0"/>
    <s v="Operations Department"/>
    <s v="c9"/>
    <n v="13609"/>
  </r>
  <r>
    <n v="751309"/>
    <d v="2014-08-29T09:31:25"/>
    <x v="0"/>
    <x v="0"/>
    <s v="Operations Department"/>
    <s v="c5"/>
    <n v="33554"/>
  </r>
  <r>
    <n v="652702"/>
    <d v="2014-08-04T09:32:51"/>
    <x v="0"/>
    <x v="1"/>
    <s v="Service Department"/>
    <s v="i5"/>
    <n v="16977"/>
  </r>
  <r>
    <n v="475749"/>
    <d v="2014-08-16T15:32:05"/>
    <x v="0"/>
    <x v="0"/>
    <s v="Service Department"/>
    <s v="i5"/>
    <n v="52556"/>
  </r>
  <r>
    <n v="855985"/>
    <d v="2014-08-16T15:34:24"/>
    <x v="0"/>
    <x v="1"/>
    <s v="Service Department"/>
    <s v="i5"/>
    <n v="49673"/>
  </r>
  <r>
    <n v="211689"/>
    <d v="2014-05-05T09:33:27"/>
    <x v="1"/>
    <x v="1"/>
    <s v="Operations Department"/>
    <s v="i6"/>
    <n v="96350"/>
  </r>
  <r>
    <n v="423758"/>
    <d v="2014-05-05T09:36:31"/>
    <x v="0"/>
    <x v="0"/>
    <s v="Operations Department"/>
    <s v="i6"/>
    <n v="35381"/>
  </r>
  <r>
    <n v="684373"/>
    <d v="2014-05-05T17:16:26"/>
    <x v="0"/>
    <x v="1"/>
    <s v="Operations Department"/>
    <s v="i6"/>
    <n v="79587"/>
  </r>
  <r>
    <n v="972481"/>
    <d v="2014-05-05T17:18:03"/>
    <x v="0"/>
    <x v="0"/>
    <s v="Operations Department"/>
    <s v="i6"/>
    <n v="22587"/>
  </r>
  <r>
    <n v="949027"/>
    <d v="2014-05-26T09:31:18"/>
    <x v="0"/>
    <x v="0"/>
    <s v="Operations Department"/>
    <s v="i6"/>
    <n v="71933"/>
  </r>
  <r>
    <n v="80545"/>
    <d v="2014-05-26T09:32:12"/>
    <x v="1"/>
    <x v="1"/>
    <s v="Operations Department"/>
    <s v="i6"/>
    <n v="35833"/>
  </r>
  <r>
    <n v="535917"/>
    <d v="2014-05-13T22:39:50"/>
    <x v="0"/>
    <x v="0"/>
    <s v="Production Department"/>
    <s v="i6"/>
    <n v="23321"/>
  </r>
  <r>
    <n v="978933"/>
    <d v="2014-05-13T22:40:51"/>
    <x v="0"/>
    <x v="0"/>
    <s v="Production Department"/>
    <s v="i6"/>
    <n v="42513"/>
  </r>
  <r>
    <n v="628609"/>
    <d v="2014-05-13T22:42:07"/>
    <x v="1"/>
    <x v="1"/>
    <s v="Production Department"/>
    <s v="i6"/>
    <n v="52656"/>
  </r>
  <r>
    <n v="268801"/>
    <d v="2014-05-24T07:07:34"/>
    <x v="0"/>
    <x v="1"/>
    <s v="Production Department"/>
    <s v="i6"/>
    <n v="58605"/>
  </r>
  <r>
    <n v="990318"/>
    <d v="2014-05-24T07:09:33"/>
    <x v="0"/>
    <x v="1"/>
    <s v="Production Department"/>
    <s v="i6"/>
    <n v="1210"/>
  </r>
  <r>
    <n v="811653"/>
    <d v="2014-05-24T07:09:53"/>
    <x v="0"/>
    <x v="0"/>
    <s v="Production Department"/>
    <s v="i6"/>
    <n v="43872"/>
  </r>
  <r>
    <n v="220491"/>
    <d v="2014-05-24T07:10:47"/>
    <x v="1"/>
    <x v="0"/>
    <s v="Production Department"/>
    <s v="i6"/>
    <n v="81463"/>
  </r>
  <r>
    <n v="418227"/>
    <d v="2014-06-03T07:14:53"/>
    <x v="0"/>
    <x v="1"/>
    <s v="Sales Department"/>
    <s v="c9"/>
    <n v="59932"/>
  </r>
  <r>
    <n v="311168"/>
    <d v="2014-06-11T10:09:03"/>
    <x v="0"/>
    <x v="0"/>
    <s v="Sales Department"/>
    <s v="c9"/>
    <n v="40859"/>
  </r>
  <r>
    <n v="961990"/>
    <d v="2014-06-11T10:11:57"/>
    <x v="1"/>
    <x v="0"/>
    <s v="Sales Department"/>
    <s v="c9"/>
    <n v="36776"/>
  </r>
  <r>
    <n v="386600"/>
    <d v="2014-06-21T02:10:05"/>
    <x v="1"/>
    <x v="0"/>
    <s v="Sales Department"/>
    <s v="b9"/>
    <n v="4892"/>
  </r>
  <r>
    <n v="249754"/>
    <d v="2014-06-21T02:12:38"/>
    <x v="1"/>
    <x v="0"/>
    <s v="Sales Department"/>
    <s v="b9"/>
    <n v="48222"/>
  </r>
  <r>
    <n v="139619"/>
    <d v="2014-06-21T02:13:35"/>
    <x v="1"/>
    <x v="1"/>
    <s v="Sales Department"/>
    <s v="b9"/>
    <n v="83296"/>
  </r>
  <r>
    <n v="777513"/>
    <d v="2014-06-16T09:31:39"/>
    <x v="1"/>
    <x v="0"/>
    <s v="Sales Department"/>
    <s v="c9"/>
    <n v="41843"/>
  </r>
  <r>
    <n v="127559"/>
    <d v="2014-06-16T09:32:04"/>
    <x v="0"/>
    <x v="0"/>
    <s v="Sales Department"/>
    <s v="c9"/>
    <n v="48675"/>
  </r>
  <r>
    <n v="589852"/>
    <d v="2014-06-20T13:57:48"/>
    <x v="1"/>
    <x v="0"/>
    <s v="Sales Department"/>
    <s v="c9"/>
    <n v="81290"/>
  </r>
  <r>
    <n v="41532"/>
    <d v="2014-06-27T10:57:58"/>
    <x v="1"/>
    <x v="3"/>
    <s v="Sales Department"/>
    <s v="b9"/>
    <n v="52214"/>
  </r>
  <r>
    <n v="964469"/>
    <d v="2014-07-02T18:16:00"/>
    <x v="0"/>
    <x v="0"/>
    <s v="Sales Department"/>
    <s v="b9"/>
    <n v="32961"/>
  </r>
  <r>
    <n v="976657"/>
    <d v="2014-07-02T18:17:16"/>
    <x v="0"/>
    <x v="1"/>
    <s v="Sales Department"/>
    <s v="b9"/>
    <n v="20760"/>
  </r>
  <r>
    <n v="235151"/>
    <d v="2014-08-19T18:19:19"/>
    <x v="0"/>
    <x v="0"/>
    <s v="Operations Department"/>
    <s v="c9"/>
    <n v="44070"/>
  </r>
  <r>
    <n v="572031"/>
    <d v="2014-08-18T09:32:02"/>
    <x v="0"/>
    <x v="3"/>
    <s v="Production Department"/>
    <s v="i5"/>
    <n v="25378"/>
  </r>
  <r>
    <n v="180899"/>
    <d v="2014-08-08T11:40:51"/>
    <x v="0"/>
    <x v="0"/>
    <s v="Operations Department"/>
    <s v="i7"/>
    <n v="23320"/>
  </r>
  <r>
    <n v="946296"/>
    <d v="2014-08-08T11:43:49"/>
    <x v="1"/>
    <x v="1"/>
    <s v="Operations Department"/>
    <s v="i7"/>
    <n v="6783"/>
  </r>
  <r>
    <n v="521742"/>
    <d v="2014-08-08T11:42:27"/>
    <x v="0"/>
    <x v="1"/>
    <s v="Operations Department"/>
    <s v="i7"/>
    <n v="34249"/>
  </r>
  <r>
    <n v="570413"/>
    <d v="2014-08-08T11:42:56"/>
    <x v="1"/>
    <x v="1"/>
    <s v="Operations Department"/>
    <s v="i7"/>
    <n v="6224"/>
  </r>
  <r>
    <n v="706182"/>
    <d v="2014-06-24T09:31:55"/>
    <x v="0"/>
    <x v="0"/>
    <s v="Sales Department"/>
    <s v="c9"/>
    <n v="7123"/>
  </r>
  <r>
    <n v="26159"/>
    <d v="2014-06-24T09:37:28"/>
    <x v="0"/>
    <x v="1"/>
    <s v="Sales Department"/>
    <s v="c9"/>
    <n v="79172"/>
  </r>
  <r>
    <n v="980516"/>
    <d v="2014-07-29T09:34:38"/>
    <x v="0"/>
    <x v="0"/>
    <s v="Sales Department"/>
    <s v="c9"/>
    <n v="28326"/>
  </r>
  <r>
    <n v="818591"/>
    <d v="2014-07-29T09:35:19"/>
    <x v="0"/>
    <x v="1"/>
    <s v="Sales Department"/>
    <s v="c9"/>
    <n v="68839"/>
  </r>
  <r>
    <n v="717754"/>
    <d v="2014-07-29T09:32:30"/>
    <x v="0"/>
    <x v="1"/>
    <s v="Sales Department"/>
    <s v="c9"/>
    <n v="68792"/>
  </r>
  <r>
    <n v="669804"/>
    <d v="2014-08-14T15:49:10"/>
    <x v="0"/>
    <x v="0"/>
    <s v="Sales Department"/>
    <s v="c9"/>
    <n v="62873"/>
  </r>
  <r>
    <n v="474723"/>
    <d v="2014-08-14T15:47:42"/>
    <x v="0"/>
    <x v="1"/>
    <s v="Sales Department"/>
    <s v="c9"/>
    <n v="9900"/>
  </r>
  <r>
    <n v="220070"/>
    <d v="2014-08-14T15:47:07"/>
    <x v="1"/>
    <x v="1"/>
    <s v="Sales Department"/>
    <s v="c9"/>
    <n v="5917"/>
  </r>
  <r>
    <n v="507036"/>
    <d v="2014-08-14T15:51:25"/>
    <x v="0"/>
    <x v="1"/>
    <s v="Sales Department"/>
    <s v="c9"/>
    <n v="47444"/>
  </r>
  <r>
    <n v="736041"/>
    <d v="2014-08-18T08:28:35"/>
    <x v="0"/>
    <x v="0"/>
    <s v="Sales Department"/>
    <s v="c9"/>
    <n v="9946"/>
  </r>
  <r>
    <n v="401482"/>
    <d v="2014-08-13T09:31:09"/>
    <x v="0"/>
    <x v="0"/>
    <s v="Service Department"/>
    <s v="c9"/>
    <n v="20655"/>
  </r>
  <r>
    <n v="19895"/>
    <d v="2014-07-09T08:55:38"/>
    <x v="0"/>
    <x v="0"/>
    <s v="Operations Department"/>
    <s v="b9"/>
    <n v="63225"/>
  </r>
  <r>
    <n v="326192"/>
    <d v="2014-05-01T09:32:16"/>
    <x v="0"/>
    <x v="0"/>
    <s v="Operations Department"/>
    <s v="c5"/>
    <n v="32306"/>
  </r>
  <r>
    <n v="881007"/>
    <d v="2014-05-01T09:35:44"/>
    <x v="0"/>
    <x v="0"/>
    <s v="Operations Department"/>
    <s v="c5"/>
    <n v="76581"/>
  </r>
  <r>
    <n v="805270"/>
    <d v="2014-05-20T12:58:51"/>
    <x v="0"/>
    <x v="1"/>
    <s v="Operations Department"/>
    <s v="c5"/>
    <n v="42803"/>
  </r>
  <r>
    <n v="255063"/>
    <d v="2014-05-20T13:02:15"/>
    <x v="0"/>
    <x v="1"/>
    <s v="Operations Department"/>
    <s v="c5"/>
    <n v="94634"/>
  </r>
  <r>
    <n v="798324"/>
    <d v="2014-05-20T12:56:30"/>
    <x v="0"/>
    <x v="1"/>
    <s v="Operations Department"/>
    <s v="c5"/>
    <n v="51293"/>
  </r>
  <r>
    <n v="412624"/>
    <d v="2014-05-21T14:19:56"/>
    <x v="0"/>
    <x v="0"/>
    <s v="Operations Department"/>
    <s v="c5"/>
    <n v="97066"/>
  </r>
  <r>
    <n v="962745"/>
    <d v="2014-05-22T15:15:05"/>
    <x v="1"/>
    <x v="0"/>
    <s v="Operations Department"/>
    <s v="c5"/>
    <n v="30637"/>
  </r>
  <r>
    <n v="157956"/>
    <d v="2014-05-29T13:57:52"/>
    <x v="0"/>
    <x v="0"/>
    <s v="Operations Department"/>
    <s v="c5"/>
    <n v="67035"/>
  </r>
  <r>
    <n v="89359"/>
    <d v="2014-05-29T14:00:55"/>
    <x v="0"/>
    <x v="1"/>
    <s v="Operations Department"/>
    <s v="c5"/>
    <n v="40000"/>
  </r>
  <r>
    <n v="717589"/>
    <d v="2014-07-24T09:31:16"/>
    <x v="0"/>
    <x v="0"/>
    <s v="Sales Department"/>
    <s v="i5"/>
    <n v="37843"/>
  </r>
  <r>
    <n v="391333"/>
    <d v="2014-05-23T09:35:12"/>
    <x v="1"/>
    <x v="0"/>
    <s v="Service Department"/>
    <s v="i5"/>
    <n v="91920"/>
  </r>
  <r>
    <n v="416449"/>
    <d v="2014-05-28T16:21:34"/>
    <x v="0"/>
    <x v="1"/>
    <s v="Service Department"/>
    <s v="i5"/>
    <n v="77091"/>
  </r>
  <r>
    <n v="728481"/>
    <d v="2014-05-28T16:22:41"/>
    <x v="0"/>
    <x v="0"/>
    <s v="Service Department"/>
    <s v="i5"/>
    <n v="6459"/>
  </r>
  <r>
    <n v="241250"/>
    <d v="2014-06-06T10:07:48"/>
    <x v="0"/>
    <x v="1"/>
    <s v="Service Department"/>
    <s v="i5"/>
    <n v="22600"/>
  </r>
  <r>
    <n v="124271"/>
    <d v="2014-06-20T17:12:05"/>
    <x v="0"/>
    <x v="0"/>
    <s v="Service Department"/>
    <s v="i5"/>
    <n v="31893"/>
  </r>
  <r>
    <n v="771658"/>
    <d v="2014-05-17T13:58:40"/>
    <x v="1"/>
    <x v="0"/>
    <s v="Operations Department"/>
    <s v="c9"/>
    <n v="82718"/>
  </r>
  <r>
    <n v="555783"/>
    <d v="2014-05-26T13:55:34"/>
    <x v="0"/>
    <x v="0"/>
    <s v="Operations Department"/>
    <s v="c9"/>
    <n v="86177"/>
  </r>
  <r>
    <n v="295010"/>
    <d v="2014-05-26T13:58:44"/>
    <x v="0"/>
    <x v="1"/>
    <s v="Operations Department"/>
    <s v="c9"/>
    <n v="1389"/>
  </r>
  <r>
    <n v="191186"/>
    <d v="2014-05-29T14:16:22"/>
    <x v="1"/>
    <x v="0"/>
    <s v="Operations Department"/>
    <s v="c9"/>
    <n v="25627"/>
  </r>
  <r>
    <n v="35482"/>
    <d v="2014-05-29T14:23:11"/>
    <x v="0"/>
    <x v="1"/>
    <s v="Operations Department"/>
    <s v="c9"/>
    <n v="91603"/>
  </r>
  <r>
    <n v="501268"/>
    <d v="2014-06-03T16:22:31"/>
    <x v="0"/>
    <x v="0"/>
    <s v="Operations Department"/>
    <s v="c9"/>
    <n v="14197"/>
  </r>
  <r>
    <n v="476705"/>
    <d v="2014-06-13T09:32:22"/>
    <x v="1"/>
    <x v="0"/>
    <s v="Operations Department"/>
    <s v="c9"/>
    <n v="76771"/>
  </r>
  <r>
    <n v="864490"/>
    <d v="2014-05-19T19:37:48"/>
    <x v="1"/>
    <x v="0"/>
    <s v="Operations Department"/>
    <s v="c9"/>
    <n v="64995"/>
  </r>
  <r>
    <n v="870435"/>
    <d v="2014-05-19T19:38:21"/>
    <x v="0"/>
    <x v="0"/>
    <s v="Operations Department"/>
    <s v="c9"/>
    <n v="35264"/>
  </r>
  <r>
    <n v="663150"/>
    <d v="2014-05-19T19:38:12"/>
    <x v="0"/>
    <x v="1"/>
    <s v="Operations Department"/>
    <s v="c9"/>
    <n v="70471"/>
  </r>
  <r>
    <n v="293055"/>
    <d v="2014-05-27T12:53:22"/>
    <x v="0"/>
    <x v="0"/>
    <s v="Operations Department"/>
    <s v="c9"/>
    <n v="25660"/>
  </r>
  <r>
    <n v="372242"/>
    <d v="2014-05-27T12:52:11"/>
    <x v="0"/>
    <x v="1"/>
    <s v="Operations Department"/>
    <s v="c9"/>
    <n v="14281"/>
  </r>
  <r>
    <n v="461858"/>
    <d v="2014-06-12T16:08:23"/>
    <x v="0"/>
    <x v="0"/>
    <s v="Operations Department"/>
    <s v="c9"/>
    <n v="62495"/>
  </r>
  <r>
    <n v="96586"/>
    <d v="2014-06-12T16:09:16"/>
    <x v="0"/>
    <x v="0"/>
    <s v="Operations Department"/>
    <s v="c9"/>
    <n v="79181"/>
  </r>
  <r>
    <n v="239312"/>
    <d v="2014-06-12T16:11:23"/>
    <x v="1"/>
    <x v="0"/>
    <s v="Operations Department"/>
    <s v="c9"/>
    <n v="11583"/>
  </r>
  <r>
    <n v="301586"/>
    <d v="2014-07-28T12:04:44"/>
    <x v="0"/>
    <x v="0"/>
    <s v="Service Department"/>
    <s v="i7"/>
    <n v="96908"/>
  </r>
  <r>
    <n v="346190"/>
    <d v="2014-07-28T12:05:15"/>
    <x v="0"/>
    <x v="0"/>
    <s v="Service Department"/>
    <s v="i7"/>
    <n v="54330"/>
  </r>
  <r>
    <n v="209714"/>
    <d v="2014-06-23T09:32:10"/>
    <x v="0"/>
    <x v="0"/>
    <s v="Operations Department"/>
    <s v="c5"/>
    <n v="86414"/>
  </r>
  <r>
    <n v="450326"/>
    <d v="2014-07-04T19:07:28"/>
    <x v="1"/>
    <x v="1"/>
    <s v="Operations Department"/>
    <s v="c5"/>
    <n v="53110"/>
  </r>
  <r>
    <n v="692156"/>
    <d v="2014-07-04T19:10:02"/>
    <x v="1"/>
    <x v="0"/>
    <s v="Operations Department"/>
    <s v="c5"/>
    <n v="96435"/>
  </r>
  <r>
    <n v="314177"/>
    <d v="2014-07-18T19:28:22"/>
    <x v="0"/>
    <x v="1"/>
    <s v="Operations Department"/>
    <s v="c5"/>
    <n v="40265"/>
  </r>
  <r>
    <n v="287282"/>
    <d v="2014-07-21T09:33:10"/>
    <x v="1"/>
    <x v="1"/>
    <s v="Operations Department"/>
    <s v="c5"/>
    <n v="68115"/>
  </r>
  <r>
    <n v="425236"/>
    <d v="2014-08-01T13:13:17"/>
    <x v="0"/>
    <x v="1"/>
    <s v="Operations Department"/>
    <s v="c5"/>
    <n v="25430"/>
  </r>
  <r>
    <n v="411122"/>
    <d v="2014-08-01T13:12:19"/>
    <x v="1"/>
    <x v="3"/>
    <s v="Operations Department"/>
    <s v="c5"/>
    <n v="6861"/>
  </r>
  <r>
    <n v="879110"/>
    <d v="2014-08-01T13:14:16"/>
    <x v="1"/>
    <x v="3"/>
    <s v="Operations Department"/>
    <s v="c5"/>
    <n v="24435"/>
  </r>
  <r>
    <n v="427364"/>
    <d v="2014-05-07T21:17:23"/>
    <x v="0"/>
    <x v="0"/>
    <s v="Marketing Department"/>
    <s v="c9"/>
    <n v="58484"/>
  </r>
  <r>
    <n v="582836"/>
    <d v="2014-05-07T21:18:13"/>
    <x v="0"/>
    <x v="0"/>
    <s v="Marketing Department"/>
    <s v="c9"/>
    <n v="73096"/>
  </r>
  <r>
    <n v="808760"/>
    <d v="2014-06-30T09:31:58"/>
    <x v="1"/>
    <x v="1"/>
    <s v="Sales Department"/>
    <s v="c5"/>
    <n v="89061"/>
  </r>
  <r>
    <n v="897562"/>
    <d v="2014-07-11T14:50:57"/>
    <x v="0"/>
    <x v="1"/>
    <s v="Sales Department"/>
    <s v="c5"/>
    <n v="55201"/>
  </r>
  <r>
    <n v="770021"/>
    <d v="2014-07-11T14:51:59"/>
    <x v="0"/>
    <x v="1"/>
    <s v="Sales Department"/>
    <s v="c5"/>
    <n v="82207"/>
  </r>
  <r>
    <n v="444043"/>
    <d v="2014-07-11T14:52:24"/>
    <x v="0"/>
    <x v="2"/>
    <s v="Sales Department"/>
    <s v="c5"/>
    <n v="80262"/>
  </r>
  <r>
    <n v="493811"/>
    <d v="2014-07-07T09:32:05"/>
    <x v="0"/>
    <x v="1"/>
    <s v="Sales Department"/>
    <s v="i5"/>
    <n v="9847"/>
  </r>
  <r>
    <n v="571621"/>
    <d v="2014-08-11T09:32:01"/>
    <x v="0"/>
    <x v="0"/>
    <s v="Sales Department"/>
    <s v="c5"/>
    <n v="35504"/>
  </r>
  <r>
    <n v="946771"/>
    <d v="2014-08-23T08:43:09"/>
    <x v="0"/>
    <x v="0"/>
    <s v="Operations Department"/>
    <s v="c5"/>
    <n v="55305"/>
  </r>
  <r>
    <n v="36448"/>
    <d v="2014-08-23T08:43:34"/>
    <x v="1"/>
    <x v="1"/>
    <s v="Operations Department"/>
    <s v="c5"/>
    <n v="92809"/>
  </r>
  <r>
    <n v="545541"/>
    <d v="2014-05-17T17:15:45"/>
    <x v="0"/>
    <x v="0"/>
    <s v="Operations Department"/>
    <s v="c5"/>
    <n v="85322"/>
  </r>
  <r>
    <n v="51387"/>
    <d v="2014-08-29T11:09:17"/>
    <x v="1"/>
    <x v="0"/>
    <s v="Service Department"/>
    <s v="c9"/>
    <n v="39630"/>
  </r>
  <r>
    <n v="187628"/>
    <d v="2014-05-13T09:32:27"/>
    <x v="1"/>
    <x v="1"/>
    <s v="Operations Department"/>
    <s v="i7"/>
    <n v="87060"/>
  </r>
  <r>
    <n v="20274"/>
    <d v="2014-05-20T17:29:15"/>
    <x v="0"/>
    <x v="0"/>
    <s v="Operations Department"/>
    <s v="i7"/>
    <n v="42409"/>
  </r>
  <r>
    <n v="476863"/>
    <d v="2014-05-21T07:33:18"/>
    <x v="1"/>
    <x v="0"/>
    <s v="Operations Department"/>
    <s v="i7"/>
    <n v="86320"/>
  </r>
  <r>
    <n v="553212"/>
    <d v="2014-06-17T13:24:23"/>
    <x v="0"/>
    <x v="0"/>
    <s v="Service Department"/>
    <s v="c5"/>
    <n v="37219"/>
  </r>
  <r>
    <n v="654399"/>
    <d v="2014-06-17T13:27:43"/>
    <x v="1"/>
    <x v="0"/>
    <s v="Service Department"/>
    <s v="c5"/>
    <n v="87338"/>
  </r>
  <r>
    <n v="299015"/>
    <d v="2014-07-29T11:55:03"/>
    <x v="0"/>
    <x v="0"/>
    <s v="Service Department"/>
    <s v="b9"/>
    <n v="57769"/>
  </r>
  <r>
    <n v="850119"/>
    <d v="2014-06-07T15:13:46"/>
    <x v="1"/>
    <x v="1"/>
    <s v="Finance Department"/>
    <s v="i6"/>
    <n v="24204"/>
  </r>
  <r>
    <n v="709912"/>
    <d v="2014-06-04T09:33:01"/>
    <x v="0"/>
    <x v="1"/>
    <s v="Finance Department"/>
    <s v="i6"/>
    <n v="58771"/>
  </r>
  <r>
    <n v="496401"/>
    <d v="2014-07-10T09:51:16"/>
    <x v="1"/>
    <x v="1"/>
    <s v="Finance Department"/>
    <s v="i6"/>
    <n v="99762"/>
  </r>
  <r>
    <n v="294190"/>
    <d v="2014-07-10T09:51:38"/>
    <x v="1"/>
    <x v="1"/>
    <s v="Finance Department"/>
    <s v="i6"/>
    <n v="67051"/>
  </r>
  <r>
    <n v="588537"/>
    <d v="2014-07-10T09:52:03"/>
    <x v="1"/>
    <x v="1"/>
    <s v="Finance Department"/>
    <s v="i6"/>
    <n v="13802"/>
  </r>
  <r>
    <n v="265882"/>
    <d v="2014-07-10T09:57:44"/>
    <x v="1"/>
    <x v="1"/>
    <s v="Finance Department"/>
    <s v="i6"/>
    <n v="56785"/>
  </r>
  <r>
    <n v="198865"/>
    <d v="2014-06-19T09:34:10"/>
    <x v="0"/>
    <x v="1"/>
    <s v="Operations Department"/>
    <s v="c9"/>
    <n v="49604"/>
  </r>
  <r>
    <n v="571114"/>
    <d v="2014-05-13T17:32:16"/>
    <x v="1"/>
    <x v="0"/>
    <s v="Production Department"/>
    <s v="c5"/>
    <n v="91926"/>
  </r>
  <r>
    <n v="480106"/>
    <d v="2014-05-22T09:32:15"/>
    <x v="0"/>
    <x v="0"/>
    <s v="Marketing Department"/>
    <s v="i7"/>
    <n v="27928"/>
  </r>
  <r>
    <n v="45977"/>
    <d v="2014-06-12T09:31:53"/>
    <x v="0"/>
    <x v="0"/>
    <s v="Marketing Department"/>
    <s v="i7"/>
    <n v="47813"/>
  </r>
  <r>
    <n v="161328"/>
    <d v="2014-05-30T23:02:06"/>
    <x v="0"/>
    <x v="1"/>
    <s v="Finance Department"/>
    <s v="c8"/>
    <n v="22912"/>
  </r>
  <r>
    <n v="507460"/>
    <d v="2014-05-02T09:33:32"/>
    <x v="0"/>
    <x v="0"/>
    <s v="Purchase Department"/>
    <s v="c9"/>
    <n v="19477"/>
  </r>
  <r>
    <n v="529167"/>
    <d v="2014-05-06T12:35:03"/>
    <x v="1"/>
    <x v="1"/>
    <s v="Purchase Department"/>
    <s v="c9"/>
    <n v="55175"/>
  </r>
  <r>
    <n v="876558"/>
    <d v="2014-05-06T12:39:05"/>
    <x v="0"/>
    <x v="0"/>
    <s v="Purchase Department"/>
    <s v="c9"/>
    <n v="69352"/>
  </r>
  <r>
    <n v="107983"/>
    <d v="2014-05-08T09:32:23"/>
    <x v="0"/>
    <x v="0"/>
    <s v="Purchase Department"/>
    <s v="c9"/>
    <n v="98779"/>
  </r>
  <r>
    <n v="589965"/>
    <d v="2014-05-08T09:32:58"/>
    <x v="1"/>
    <x v="0"/>
    <s v="Purchase Department"/>
    <s v="c9"/>
    <n v="64388"/>
  </r>
  <r>
    <n v="822154"/>
    <d v="2014-05-13T19:35:17"/>
    <x v="0"/>
    <x v="1"/>
    <s v="Purchase Department"/>
    <s v="c9"/>
    <n v="72835"/>
  </r>
  <r>
    <n v="191002"/>
    <d v="2014-05-13T19:35:42"/>
    <x v="1"/>
    <x v="1"/>
    <s v="Purchase Department"/>
    <s v="c9"/>
    <n v="23976"/>
  </r>
  <r>
    <n v="872734"/>
    <d v="2014-05-13T19:36:09"/>
    <x v="1"/>
    <x v="0"/>
    <s v="Purchase Department"/>
    <s v="c9"/>
    <n v="87545"/>
  </r>
  <r>
    <n v="890170"/>
    <d v="2014-05-13T19:37:16"/>
    <x v="1"/>
    <x v="0"/>
    <s v="Purchase Department"/>
    <s v="c9"/>
    <n v="56592"/>
  </r>
  <r>
    <n v="355469"/>
    <d v="2014-05-13T19:38:59"/>
    <x v="1"/>
    <x v="0"/>
    <s v="Purchase Department"/>
    <s v="c9"/>
    <n v="21741"/>
  </r>
  <r>
    <n v="527847"/>
    <d v="2014-07-18T19:47:57"/>
    <x v="1"/>
    <x v="0"/>
    <s v="Purchase Department"/>
    <s v="c9"/>
    <n v="10127"/>
  </r>
  <r>
    <n v="944319"/>
    <d v="2014-07-18T19:51:56"/>
    <x v="1"/>
    <x v="1"/>
    <s v="Purchase Department"/>
    <s v="c9"/>
    <n v="17048"/>
  </r>
  <r>
    <n v="279834"/>
    <d v="2014-07-22T17:12:30"/>
    <x v="0"/>
    <x v="0"/>
    <s v="Purchase Department"/>
    <s v="c5"/>
    <n v="78795"/>
  </r>
  <r>
    <n v="901345"/>
    <d v="2014-07-22T17:14:18"/>
    <x v="0"/>
    <x v="0"/>
    <s v="Purchase Department"/>
    <s v="c5"/>
    <n v="8630"/>
  </r>
  <r>
    <n v="410046"/>
    <d v="2014-08-29T09:31:44"/>
    <x v="0"/>
    <x v="1"/>
    <s v="Purchase Department"/>
    <s v="c9"/>
    <n v="5352"/>
  </r>
  <r>
    <n v="680526"/>
    <d v="2014-08-29T09:33:05"/>
    <x v="1"/>
    <x v="1"/>
    <s v="Purchase Department"/>
    <s v="c9"/>
    <n v="30324"/>
  </r>
  <r>
    <n v="653570"/>
    <d v="2014-08-29T09:33:34"/>
    <x v="0"/>
    <x v="0"/>
    <s v="Purchase Department"/>
    <s v="c9"/>
    <n v="67527"/>
  </r>
  <r>
    <n v="373265"/>
    <d v="2014-05-23T09:31:25"/>
    <x v="1"/>
    <x v="0"/>
    <s v="Operations Department"/>
    <s v="c5"/>
    <n v="82628"/>
  </r>
  <r>
    <n v="395383"/>
    <d v="2014-08-08T09:32:14"/>
    <x v="0"/>
    <x v="0"/>
    <s v="Marketing Department"/>
    <s v="c5"/>
    <n v="14051"/>
  </r>
  <r>
    <n v="506014"/>
    <d v="2014-06-09T09:31:19"/>
    <x v="0"/>
    <x v="0"/>
    <s v="Operations Department"/>
    <s v="i6"/>
    <n v="27703"/>
  </r>
  <r>
    <n v="448476"/>
    <d v="2014-06-30T07:55:05"/>
    <x v="0"/>
    <x v="0"/>
    <s v="Operations Department"/>
    <s v="i6"/>
    <n v="42138"/>
  </r>
  <r>
    <n v="164695"/>
    <d v="2014-06-30T08:00:06"/>
    <x v="0"/>
    <x v="0"/>
    <s v="Operations Department"/>
    <s v="i6"/>
    <n v="16268"/>
  </r>
  <r>
    <n v="677313"/>
    <d v="2014-07-28T09:31:33"/>
    <x v="0"/>
    <x v="0"/>
    <s v="Operations Department"/>
    <s v="c9"/>
    <n v="18431"/>
  </r>
  <r>
    <n v="805606"/>
    <d v="2014-07-29T12:04:52"/>
    <x v="0"/>
    <x v="0"/>
    <s v="Operations Department"/>
    <s v="b9"/>
    <n v="10691"/>
  </r>
  <r>
    <n v="476925"/>
    <d v="2014-08-14T11:22:26"/>
    <x v="0"/>
    <x v="0"/>
    <s v="Operations Department"/>
    <s v="c9"/>
    <n v="99554"/>
  </r>
  <r>
    <n v="345513"/>
    <d v="2014-08-14T11:23:37"/>
    <x v="0"/>
    <x v="0"/>
    <s v="Operations Department"/>
    <s v="c9"/>
    <n v="24756"/>
  </r>
  <r>
    <n v="264413"/>
    <d v="2014-08-14T11:22:14"/>
    <x v="1"/>
    <x v="3"/>
    <s v="Operations Department"/>
    <s v="c9"/>
    <n v="84552"/>
  </r>
  <r>
    <n v="971950"/>
    <d v="2014-08-21T17:29:23"/>
    <x v="0"/>
    <x v="0"/>
    <s v="Operations Department"/>
    <s v="i6"/>
    <n v="28180"/>
  </r>
  <r>
    <n v="828711"/>
    <d v="2014-08-21T17:30:34"/>
    <x v="0"/>
    <x v="1"/>
    <s v="Operations Department"/>
    <s v="i6"/>
    <n v="75762"/>
  </r>
  <r>
    <n v="369701"/>
    <d v="2014-08-21T18:52:01"/>
    <x v="0"/>
    <x v="0"/>
    <s v="Operations Department"/>
    <s v="i6"/>
    <n v="42790"/>
  </r>
  <r>
    <n v="786103"/>
    <d v="2014-08-22T13:50:32"/>
    <x v="1"/>
    <x v="1"/>
    <s v="Operations Department"/>
    <s v="b9"/>
    <n v="19217"/>
  </r>
  <r>
    <n v="596520"/>
    <d v="2014-08-27T13:56:36"/>
    <x v="1"/>
    <x v="1"/>
    <s v="Operations Department"/>
    <s v="c9"/>
    <n v="43284"/>
  </r>
  <r>
    <n v="716768"/>
    <d v="2014-08-25T09:34:26"/>
    <x v="1"/>
    <x v="0"/>
    <s v="Operations Department"/>
    <s v="i5"/>
    <n v="5433"/>
  </r>
  <r>
    <n v="729601"/>
    <d v="2014-08-26T09:29:32"/>
    <x v="0"/>
    <x v="1"/>
    <s v="Operations Department"/>
    <s v="i5"/>
    <n v="37115"/>
  </r>
  <r>
    <n v="391507"/>
    <d v="2014-08-11T09:33:07"/>
    <x v="0"/>
    <x v="1"/>
    <s v="Sales Department"/>
    <s v="c9"/>
    <n v="24210"/>
  </r>
  <r>
    <n v="794711"/>
    <d v="2014-07-29T14:26:30"/>
    <x v="0"/>
    <x v="1"/>
    <s v="Sales Department"/>
    <s v="i7"/>
    <n v="90076"/>
  </r>
  <r>
    <n v="656787"/>
    <d v="2014-05-23T17:58:44"/>
    <x v="1"/>
    <x v="1"/>
    <s v="Service Department"/>
    <s v="c9"/>
    <n v="32731"/>
  </r>
  <r>
    <n v="410418"/>
    <d v="2014-05-23T18:01:52"/>
    <x v="0"/>
    <x v="0"/>
    <s v="Service Department"/>
    <s v="c9"/>
    <n v="75381"/>
  </r>
  <r>
    <n v="475908"/>
    <d v="2014-05-16T17:41:58"/>
    <x v="0"/>
    <x v="0"/>
    <s v="Service Department"/>
    <s v="c9"/>
    <n v="58723"/>
  </r>
  <r>
    <n v="825365"/>
    <d v="2014-05-16T17:45:45"/>
    <x v="1"/>
    <x v="0"/>
    <s v="Service Department"/>
    <s v="c9"/>
    <n v="66849"/>
  </r>
  <r>
    <n v="747318"/>
    <d v="2014-05-16T17:42:25"/>
    <x v="0"/>
    <x v="3"/>
    <s v="Service Department"/>
    <s v="c9"/>
    <n v="14799"/>
  </r>
  <r>
    <n v="729869"/>
    <d v="2014-05-16T17:42:47"/>
    <x v="0"/>
    <x v="3"/>
    <s v="Service Department"/>
    <s v="c9"/>
    <n v="33179"/>
  </r>
  <r>
    <n v="114826"/>
    <d v="2014-08-20T15:22:58"/>
    <x v="1"/>
    <x v="1"/>
    <s v="Service Department"/>
    <s v="c9"/>
    <n v="41054"/>
  </r>
  <r>
    <n v="899997"/>
    <d v="2014-08-20T18:46:55"/>
    <x v="1"/>
    <x v="1"/>
    <s v="Service Department"/>
    <s v="c9"/>
    <n v="91371"/>
  </r>
  <r>
    <n v="390743"/>
    <d v="2014-08-20T18:48:16"/>
    <x v="0"/>
    <x v="1"/>
    <s v="Service Department"/>
    <s v="c9"/>
    <n v="33532"/>
  </r>
  <r>
    <n v="169266"/>
    <d v="2014-08-20T18:51:07"/>
    <x v="1"/>
    <x v="1"/>
    <s v="Service Department"/>
    <s v="c9"/>
    <n v="1188"/>
  </r>
  <r>
    <n v="114741"/>
    <d v="2014-08-20T18:49:14"/>
    <x v="0"/>
    <x v="1"/>
    <s v="Service Department"/>
    <s v="c9"/>
    <n v="12959"/>
  </r>
  <r>
    <n v="161963"/>
    <d v="2014-08-20T18:56:03"/>
    <x v="1"/>
    <x v="1"/>
    <s v="Service Department"/>
    <s v="c9"/>
    <n v="68381"/>
  </r>
  <r>
    <n v="897881"/>
    <d v="2014-08-20T18:56:30"/>
    <x v="1"/>
    <x v="1"/>
    <s v="Service Department"/>
    <s v="c9"/>
    <n v="7690"/>
  </r>
  <r>
    <n v="331487"/>
    <d v="2014-08-26T15:11:21"/>
    <x v="0"/>
    <x v="0"/>
    <s v="Service Department"/>
    <s v="c9"/>
    <n v="55670"/>
  </r>
  <r>
    <n v="219953"/>
    <d v="2014-08-28T16:17:01"/>
    <x v="0"/>
    <x v="1"/>
    <s v="Service Department"/>
    <s v="c9"/>
    <n v="88338"/>
  </r>
  <r>
    <n v="590522"/>
    <d v="2014-08-28T16:20:37"/>
    <x v="1"/>
    <x v="1"/>
    <s v="Service Department"/>
    <s v="c9"/>
    <n v="91558"/>
  </r>
  <r>
    <n v="646084"/>
    <d v="2014-05-29T07:31:50"/>
    <x v="1"/>
    <x v="1"/>
    <s v="Operations Department"/>
    <s v="c8"/>
    <n v="89351"/>
  </r>
  <r>
    <n v="510340"/>
    <d v="2014-05-27T11:56:27"/>
    <x v="0"/>
    <x v="0"/>
    <s v="Operations Department"/>
    <s v="c8"/>
    <n v="88420"/>
  </r>
  <r>
    <n v="259229"/>
    <d v="2014-06-26T10:19:46"/>
    <x v="0"/>
    <x v="0"/>
    <s v="Sales Department"/>
    <s v="i5"/>
    <n v="27256"/>
  </r>
  <r>
    <n v="604800"/>
    <d v="2014-06-26T10:21:09"/>
    <x v="1"/>
    <x v="0"/>
    <s v="Sales Department"/>
    <s v="i5"/>
    <n v="78196"/>
  </r>
  <r>
    <n v="696733"/>
    <d v="2014-06-26T10:21:39"/>
    <x v="0"/>
    <x v="1"/>
    <s v="Sales Department"/>
    <s v="i5"/>
    <n v="88465"/>
  </r>
  <r>
    <n v="930905"/>
    <d v="2014-06-26T10:24:49"/>
    <x v="1"/>
    <x v="0"/>
    <s v="Sales Department"/>
    <s v="i5"/>
    <n v="25454"/>
  </r>
  <r>
    <n v="379513"/>
    <d v="2014-07-02T11:58:23"/>
    <x v="0"/>
    <x v="0"/>
    <s v="Sales Department"/>
    <s v="i5"/>
    <n v="12909"/>
  </r>
  <r>
    <n v="492225"/>
    <d v="2014-07-02T11:59:51"/>
    <x v="0"/>
    <x v="0"/>
    <s v="Sales Department"/>
    <s v="i5"/>
    <n v="71033"/>
  </r>
  <r>
    <n v="909614"/>
    <d v="2014-07-02T12:00:28"/>
    <x v="1"/>
    <x v="1"/>
    <s v="Sales Department"/>
    <s v="i5"/>
    <n v="96078"/>
  </r>
  <r>
    <n v="591038"/>
    <d v="2014-07-02T12:01:50"/>
    <x v="1"/>
    <x v="1"/>
    <s v="Sales Department"/>
    <s v="i5"/>
    <n v="42203"/>
  </r>
  <r>
    <n v="676043"/>
    <d v="2014-07-02T12:03:26"/>
    <x v="0"/>
    <x v="1"/>
    <s v="Sales Department"/>
    <s v="i5"/>
    <n v="63510"/>
  </r>
  <r>
    <n v="273255"/>
    <d v="2014-06-25T18:28:22"/>
    <x v="0"/>
    <x v="0"/>
    <s v="Operations Department"/>
    <s v="c9"/>
    <n v="36183"/>
  </r>
  <r>
    <n v="84107"/>
    <d v="2014-06-25T18:30:18"/>
    <x v="0"/>
    <x v="0"/>
    <s v="Operations Department"/>
    <s v="c9"/>
    <n v="62664"/>
  </r>
  <r>
    <n v="365351"/>
    <d v="2014-06-25T18:33:47"/>
    <x v="1"/>
    <x v="1"/>
    <s v="Operations Department"/>
    <s v="c9"/>
    <n v="45092"/>
  </r>
  <r>
    <n v="322814"/>
    <d v="2014-06-25T18:34:53"/>
    <x v="1"/>
    <x v="1"/>
    <s v="Operations Department"/>
    <s v="c9"/>
    <n v="86015"/>
  </r>
  <r>
    <n v="228996"/>
    <d v="2014-06-25T18:30:11"/>
    <x v="0"/>
    <x v="1"/>
    <s v="Operations Department"/>
    <s v="c9"/>
    <n v="56965"/>
  </r>
  <r>
    <n v="696532"/>
    <d v="2014-07-15T09:32:29"/>
    <x v="0"/>
    <x v="1"/>
    <s v="Service Department"/>
    <s v="c5"/>
    <n v="12626"/>
  </r>
  <r>
    <n v="432427"/>
    <d v="2014-05-13T16:16:08"/>
    <x v="0"/>
    <x v="1"/>
    <s v="General Management"/>
    <s v="c9"/>
    <n v="80332"/>
  </r>
  <r>
    <n v="274225"/>
    <d v="2014-05-14T15:11:28"/>
    <x v="0"/>
    <x v="1"/>
    <s v="General Management"/>
    <s v="c9"/>
    <n v="91583"/>
  </r>
  <r>
    <n v="190670"/>
    <d v="2014-05-12T16:02:31"/>
    <x v="0"/>
    <x v="1"/>
    <s v="General Management"/>
    <s v="c9"/>
    <n v="78751"/>
  </r>
  <r>
    <n v="795543"/>
    <d v="2014-05-20T14:32:22"/>
    <x v="0"/>
    <x v="1"/>
    <s v="Production Department"/>
    <s v="i5"/>
    <n v="8091"/>
  </r>
  <r>
    <n v="498378"/>
    <d v="2014-05-01T09:34:50"/>
    <x v="1"/>
    <x v="0"/>
    <s v="Operations Department"/>
    <s v="c5"/>
    <n v="64300"/>
  </r>
  <r>
    <n v="209648"/>
    <d v="2014-05-02T17:41:19"/>
    <x v="0"/>
    <x v="0"/>
    <s v="Operations Department"/>
    <s v="c5"/>
    <n v="83423"/>
  </r>
  <r>
    <n v="516009"/>
    <d v="2014-05-02T17:43:00"/>
    <x v="1"/>
    <x v="1"/>
    <s v="Operations Department"/>
    <s v="c5"/>
    <n v="52475"/>
  </r>
  <r>
    <n v="568970"/>
    <d v="2014-05-02T17:42:25"/>
    <x v="0"/>
    <x v="1"/>
    <s v="Operations Department"/>
    <s v="c5"/>
    <n v="19753"/>
  </r>
  <r>
    <n v="76858"/>
    <d v="2014-07-10T09:31:18"/>
    <x v="1"/>
    <x v="0"/>
    <s v="Service Department"/>
    <s v="c9"/>
    <n v="69372"/>
  </r>
  <r>
    <n v="45586"/>
    <d v="2014-07-10T09:31:48"/>
    <x v="1"/>
    <x v="0"/>
    <s v="Service Department"/>
    <s v="c9"/>
    <n v="57732"/>
  </r>
  <r>
    <n v="435558"/>
    <d v="2014-05-03T19:25:15"/>
    <x v="0"/>
    <x v="1"/>
    <s v="Operations Department"/>
    <s v="i7"/>
    <n v="31878"/>
  </r>
  <r>
    <n v="602613"/>
    <d v="2014-05-03T19:26:07"/>
    <x v="1"/>
    <x v="1"/>
    <s v="Operations Department"/>
    <s v="i7"/>
    <n v="60876"/>
  </r>
  <r>
    <n v="770165"/>
    <d v="2014-05-03T19:25:13"/>
    <x v="0"/>
    <x v="1"/>
    <s v="Operations Department"/>
    <s v="i7"/>
    <n v="50356"/>
  </r>
  <r>
    <n v="102190"/>
    <d v="2014-05-03T19:24:29"/>
    <x v="0"/>
    <x v="1"/>
    <s v="Operations Department"/>
    <s v="i7"/>
    <n v="77465"/>
  </r>
  <r>
    <n v="825318"/>
    <d v="2014-06-30T15:29:24"/>
    <x v="1"/>
    <x v="0"/>
    <s v="Operations Department"/>
    <s v="i7"/>
    <n v="85202"/>
  </r>
  <r>
    <n v="677490"/>
    <d v="2014-06-30T15:30:26"/>
    <x v="1"/>
    <x v="0"/>
    <s v="Operations Department"/>
    <s v="i7"/>
    <n v="66876"/>
  </r>
  <r>
    <n v="231481"/>
    <d v="2014-06-30T15:32:42"/>
    <x v="0"/>
    <x v="1"/>
    <s v="Operations Department"/>
    <s v="i7"/>
    <n v="68875"/>
  </r>
  <r>
    <n v="226498"/>
    <d v="2014-06-30T15:34:19"/>
    <x v="0"/>
    <x v="1"/>
    <s v="Operations Department"/>
    <s v="i7"/>
    <n v="69912"/>
  </r>
  <r>
    <n v="81536"/>
    <d v="2014-06-30T15:36:59"/>
    <x v="0"/>
    <x v="0"/>
    <s v="Operations Department"/>
    <s v="i7"/>
    <n v="57554"/>
  </r>
  <r>
    <n v="177150"/>
    <d v="2014-06-30T15:37:23"/>
    <x v="0"/>
    <x v="1"/>
    <s v="Operations Department"/>
    <s v="i7"/>
    <n v="8302"/>
  </r>
  <r>
    <n v="476248"/>
    <d v="2014-08-08T10:47:50"/>
    <x v="0"/>
    <x v="0"/>
    <s v="Operations Department"/>
    <s v="i7"/>
    <n v="70632"/>
  </r>
  <r>
    <n v="214731"/>
    <d v="2014-08-08T10:48:18"/>
    <x v="0"/>
    <x v="1"/>
    <s v="Operations Department"/>
    <s v="i7"/>
    <n v="98878"/>
  </r>
  <r>
    <n v="710689"/>
    <d v="2014-08-08T10:50:05"/>
    <x v="0"/>
    <x v="0"/>
    <s v="Operations Department"/>
    <s v="i7"/>
    <n v="34404"/>
  </r>
  <r>
    <n v="298052"/>
    <d v="2014-05-31T07:51:01"/>
    <x v="0"/>
    <x v="1"/>
    <s v="General Management"/>
    <s v="i6"/>
    <n v="21211"/>
  </r>
  <r>
    <n v="596092"/>
    <d v="2014-06-26T02:56:11"/>
    <x v="0"/>
    <x v="3"/>
    <s v="General Management"/>
    <s v="i6"/>
    <n v="30957"/>
  </r>
  <r>
    <n v="104664"/>
    <d v="2014-05-15T11:34:10"/>
    <x v="0"/>
    <x v="1"/>
    <s v="Human Resource Department"/>
    <s v="i5"/>
    <n v="78664"/>
  </r>
  <r>
    <n v="781527"/>
    <d v="2014-05-15T11:35:40"/>
    <x v="0"/>
    <x v="0"/>
    <s v="Human Resource Department"/>
    <s v="i5"/>
    <n v="92123"/>
  </r>
  <r>
    <n v="159533"/>
    <d v="2014-05-22T16:57:44"/>
    <x v="0"/>
    <x v="0"/>
    <s v="Human Resource Department"/>
    <s v="i5"/>
    <n v="76523"/>
  </r>
  <r>
    <n v="81368"/>
    <d v="2014-05-22T16:58:45"/>
    <x v="0"/>
    <x v="0"/>
    <s v="Human Resource Department"/>
    <s v="i5"/>
    <n v="68168"/>
  </r>
  <r>
    <n v="843289"/>
    <d v="2014-06-06T13:11:25"/>
    <x v="0"/>
    <x v="1"/>
    <s v="Human Resource Department"/>
    <s v="i5"/>
    <n v="3876"/>
  </r>
  <r>
    <n v="84522"/>
    <d v="2014-06-06T16:49:52"/>
    <x v="1"/>
    <x v="0"/>
    <s v="Human Resource Department"/>
    <s v="i5"/>
    <n v="12247"/>
  </r>
  <r>
    <n v="645085"/>
    <d v="2014-06-06T16:51:01"/>
    <x v="0"/>
    <x v="0"/>
    <s v="Human Resource Department"/>
    <s v="i5"/>
    <n v="27527"/>
  </r>
  <r>
    <n v="910749"/>
    <d v="2014-06-09T09:49:11"/>
    <x v="0"/>
    <x v="0"/>
    <s v="Human Resource Department"/>
    <s v="i5"/>
    <n v="84552"/>
  </r>
  <r>
    <n v="726973"/>
    <d v="2014-06-09T09:50:28"/>
    <x v="0"/>
    <x v="0"/>
    <s v="Human Resource Department"/>
    <s v="i5"/>
    <n v="82887"/>
  </r>
  <r>
    <n v="440340"/>
    <d v="2014-06-09T09:51:05"/>
    <x v="0"/>
    <x v="0"/>
    <s v="Human Resource Department"/>
    <s v="i5"/>
    <n v="92421"/>
  </r>
  <r>
    <n v="644551"/>
    <d v="2014-06-09T09:52:07"/>
    <x v="0"/>
    <x v="1"/>
    <s v="Human Resource Department"/>
    <s v="i5"/>
    <n v="68769"/>
  </r>
  <r>
    <n v="538556"/>
    <d v="2014-06-09T09:49:39"/>
    <x v="0"/>
    <x v="1"/>
    <s v="Human Resource Department"/>
    <s v="i5"/>
    <n v="7313"/>
  </r>
  <r>
    <n v="713246"/>
    <d v="2014-06-25T09:10:33"/>
    <x v="1"/>
    <x v="0"/>
    <s v="Human Resource Department"/>
    <s v="i5"/>
    <n v="48995"/>
  </r>
  <r>
    <n v="808970"/>
    <d v="2014-06-27T19:35:40"/>
    <x v="0"/>
    <x v="0"/>
    <s v="Human Resource Department"/>
    <s v="i5"/>
    <n v="73949"/>
  </r>
  <r>
    <n v="223386"/>
    <d v="2014-06-27T19:37:13"/>
    <x v="1"/>
    <x v="1"/>
    <s v="Human Resource Department"/>
    <s v="i5"/>
    <n v="33123"/>
  </r>
  <r>
    <n v="610446"/>
    <d v="2014-06-27T19:39:09"/>
    <x v="0"/>
    <x v="0"/>
    <s v="Human Resource Department"/>
    <s v="i5"/>
    <n v="7264"/>
  </r>
  <r>
    <n v="236922"/>
    <d v="2014-06-20T09:32:45"/>
    <x v="1"/>
    <x v="0"/>
    <s v="Human Resource Department"/>
    <s v="i5"/>
    <n v="69383"/>
  </r>
  <r>
    <n v="415631"/>
    <d v="2014-06-24T12:48:06"/>
    <x v="1"/>
    <x v="0"/>
    <s v="Human Resource Department"/>
    <s v="i5"/>
    <n v="39293"/>
  </r>
  <r>
    <n v="872631"/>
    <d v="2014-06-24T12:49:08"/>
    <x v="0"/>
    <x v="1"/>
    <s v="Human Resource Department"/>
    <s v="i5"/>
    <n v="85723"/>
  </r>
  <r>
    <n v="662744"/>
    <d v="2014-08-22T09:32:47"/>
    <x v="0"/>
    <x v="1"/>
    <s v="Human Resource Department"/>
    <s v="i5"/>
    <n v="30372"/>
  </r>
  <r>
    <n v="153327"/>
    <d v="2014-05-30T09:35:06"/>
    <x v="0"/>
    <x v="0"/>
    <s v="Operations Department"/>
    <s v="i6"/>
    <n v="70088"/>
  </r>
  <r>
    <n v="574895"/>
    <d v="2014-05-23T09:33:35"/>
    <x v="0"/>
    <x v="1"/>
    <s v="Operations Department"/>
    <s v="c5"/>
    <n v="89482"/>
  </r>
  <r>
    <n v="307227"/>
    <d v="2014-05-23T09:35:04"/>
    <x v="1"/>
    <x v="0"/>
    <s v="Operations Department"/>
    <s v="c5"/>
    <n v="54160"/>
  </r>
  <r>
    <n v="473427"/>
    <d v="2014-06-07T10:44:18"/>
    <x v="0"/>
    <x v="0"/>
    <s v="Operations Department"/>
    <s v="c5"/>
    <n v="24409"/>
  </r>
  <r>
    <n v="993206"/>
    <d v="2014-07-18T09:35:23"/>
    <x v="0"/>
    <x v="0"/>
    <s v="Operations Department"/>
    <s v="c5"/>
    <n v="79742"/>
  </r>
  <r>
    <n v="609596"/>
    <d v="2014-07-21T11:17:30"/>
    <x v="1"/>
    <x v="0"/>
    <s v="Operations Department"/>
    <s v="c5"/>
    <n v="95702"/>
  </r>
  <r>
    <n v="911832"/>
    <d v="2014-07-21T11:17:52"/>
    <x v="1"/>
    <x v="0"/>
    <s v="Operations Department"/>
    <s v="c5"/>
    <n v="4665"/>
  </r>
  <r>
    <n v="203158"/>
    <d v="2014-07-22T13:07:10"/>
    <x v="1"/>
    <x v="0"/>
    <s v="Operations Department"/>
    <s v="c9"/>
    <n v="81419"/>
  </r>
  <r>
    <n v="844634"/>
    <d v="2014-07-22T13:10:12"/>
    <x v="0"/>
    <x v="0"/>
    <s v="Operations Department"/>
    <s v="c9"/>
    <n v="85902"/>
  </r>
  <r>
    <n v="142362"/>
    <d v="2014-07-22T13:08:06"/>
    <x v="1"/>
    <x v="1"/>
    <s v="Operations Department"/>
    <s v="c9"/>
    <n v="75180"/>
  </r>
  <r>
    <n v="292591"/>
    <d v="2014-07-22T13:13:07"/>
    <x v="0"/>
    <x v="1"/>
    <s v="Operations Department"/>
    <s v="c9"/>
    <n v="20789"/>
  </r>
  <r>
    <n v="950745"/>
    <d v="2014-07-22T13:07:41"/>
    <x v="1"/>
    <x v="3"/>
    <s v="Operations Department"/>
    <s v="c9"/>
    <n v="36897"/>
  </r>
  <r>
    <n v="407392"/>
    <d v="2014-07-30T15:55:18"/>
    <x v="0"/>
    <x v="0"/>
    <s v="Operations Department"/>
    <s v="c9"/>
    <n v="33426"/>
  </r>
  <r>
    <n v="438945"/>
    <d v="2014-08-04T13:21:22"/>
    <x v="1"/>
    <x v="0"/>
    <s v="Operations Department"/>
    <s v="c5"/>
    <n v="58513"/>
  </r>
  <r>
    <n v="346065"/>
    <d v="2014-08-04T13:21:47"/>
    <x v="0"/>
    <x v="0"/>
    <s v="Operations Department"/>
    <s v="c5"/>
    <n v="88507"/>
  </r>
  <r>
    <n v="394250"/>
    <d v="2014-08-04T13:22:08"/>
    <x v="1"/>
    <x v="0"/>
    <s v="Operations Department"/>
    <s v="c5"/>
    <n v="54952"/>
  </r>
  <r>
    <n v="882084"/>
    <d v="2014-08-04T13:23:04"/>
    <x v="1"/>
    <x v="0"/>
    <s v="Operations Department"/>
    <s v="c5"/>
    <n v="60226"/>
  </r>
  <r>
    <n v="181952"/>
    <d v="2014-07-30T12:28:54"/>
    <x v="0"/>
    <x v="0"/>
    <s v="Operations Department"/>
    <s v="c9"/>
    <n v="1351"/>
  </r>
  <r>
    <n v="484669"/>
    <d v="2014-07-30T12:32:42"/>
    <x v="0"/>
    <x v="1"/>
    <s v="Operations Department"/>
    <s v="c9"/>
    <n v="26156"/>
  </r>
  <r>
    <n v="152014"/>
    <d v="2014-08-01T12:14:47"/>
    <x v="0"/>
    <x v="0"/>
    <s v="Operations Department"/>
    <s v="c9"/>
    <n v="1808"/>
  </r>
  <r>
    <n v="573438"/>
    <d v="2014-08-01T12:15:44"/>
    <x v="1"/>
    <x v="0"/>
    <s v="Operations Department"/>
    <s v="c9"/>
    <n v="44750"/>
  </r>
  <r>
    <n v="340032"/>
    <d v="2014-08-05T06:33:16"/>
    <x v="0"/>
    <x v="0"/>
    <s v="Operations Department"/>
    <s v="c9"/>
    <n v="73978"/>
  </r>
  <r>
    <n v="492572"/>
    <d v="2014-08-05T06:34:27"/>
    <x v="1"/>
    <x v="1"/>
    <s v="Operations Department"/>
    <s v="c9"/>
    <n v="47467"/>
  </r>
  <r>
    <n v="865052"/>
    <d v="2014-08-05T06:35:19"/>
    <x v="1"/>
    <x v="1"/>
    <s v="Operations Department"/>
    <s v="c9"/>
    <n v="18125"/>
  </r>
  <r>
    <n v="59309"/>
    <d v="2014-08-07T15:09:51"/>
    <x v="0"/>
    <x v="1"/>
    <s v="Operations Department"/>
    <s v="c9"/>
    <n v="36217"/>
  </r>
  <r>
    <n v="280569"/>
    <d v="2014-05-02T09:31:19"/>
    <x v="0"/>
    <x v="1"/>
    <s v="Finance Department"/>
    <s v="c9"/>
    <n v="45914"/>
  </r>
  <r>
    <n v="82756"/>
    <d v="2014-06-21T20:54:55"/>
    <x v="1"/>
    <x v="1"/>
    <s v="Finance Department"/>
    <s v="c9"/>
    <n v="26560"/>
  </r>
  <r>
    <n v="440222"/>
    <d v="2014-06-24T12:21:30"/>
    <x v="0"/>
    <x v="1"/>
    <s v="Finance Department"/>
    <s v="c9"/>
    <n v="45915"/>
  </r>
  <r>
    <n v="195831"/>
    <d v="2014-06-24T12:21:59"/>
    <x v="0"/>
    <x v="1"/>
    <s v="Finance Department"/>
    <s v="c9"/>
    <n v="66002"/>
  </r>
  <r>
    <n v="587861"/>
    <d v="2014-08-29T09:31:36"/>
    <x v="0"/>
    <x v="0"/>
    <s v="Operations Department"/>
    <s v="c5"/>
    <n v="86256"/>
  </r>
  <r>
    <n v="355986"/>
    <d v="2014-05-19T09:31:50"/>
    <x v="0"/>
    <x v="0"/>
    <s v="Service Department"/>
    <s v="b9"/>
    <n v="31623"/>
  </r>
  <r>
    <n v="706625"/>
    <d v="2014-05-19T09:36:25"/>
    <x v="1"/>
    <x v="1"/>
    <s v="Service Department"/>
    <s v="b9"/>
    <n v="40517"/>
  </r>
  <r>
    <n v="86320"/>
    <d v="2014-05-19T09:36:48"/>
    <x v="0"/>
    <x v="0"/>
    <s v="Service Department"/>
    <s v="b9"/>
    <n v="75379"/>
  </r>
  <r>
    <n v="858811"/>
    <d v="2014-07-09T16:39:48"/>
    <x v="1"/>
    <x v="0"/>
    <s v="Service Department"/>
    <s v="b9"/>
    <n v="37921"/>
  </r>
  <r>
    <n v="448438"/>
    <d v="2014-07-09T16:40:13"/>
    <x v="0"/>
    <x v="0"/>
    <s v="Service Department"/>
    <s v="b9"/>
    <n v="21848"/>
  </r>
  <r>
    <n v="509679"/>
    <d v="2014-07-09T16:41:13"/>
    <x v="0"/>
    <x v="1"/>
    <s v="Service Department"/>
    <s v="b9"/>
    <n v="38979"/>
  </r>
  <r>
    <n v="330851"/>
    <d v="2014-05-31T15:43:00"/>
    <x v="0"/>
    <x v="1"/>
    <s v="Production Department"/>
    <s v="c5"/>
    <n v="99086"/>
  </r>
  <r>
    <n v="482929"/>
    <d v="2014-05-31T15:43:59"/>
    <x v="1"/>
    <x v="0"/>
    <s v="Production Department"/>
    <s v="c5"/>
    <n v="27444"/>
  </r>
  <r>
    <n v="587398"/>
    <d v="2014-05-31T15:44:24"/>
    <x v="1"/>
    <x v="0"/>
    <s v="Production Department"/>
    <s v="c5"/>
    <n v="33554"/>
  </r>
  <r>
    <n v="448993"/>
    <d v="2014-05-31T15:44:57"/>
    <x v="1"/>
    <x v="1"/>
    <s v="Production Department"/>
    <s v="c5"/>
    <n v="75895"/>
  </r>
  <r>
    <n v="205250"/>
    <d v="2014-05-31T15:45:39"/>
    <x v="0"/>
    <x v="0"/>
    <s v="Production Department"/>
    <s v="c5"/>
    <n v="15482"/>
  </r>
  <r>
    <n v="266100"/>
    <d v="2014-07-04T19:47:47"/>
    <x v="0"/>
    <x v="0"/>
    <s v="Production Department"/>
    <s v="c5"/>
    <n v="88155"/>
  </r>
  <r>
    <n v="568466"/>
    <d v="2014-07-04T19:48:45"/>
    <x v="0"/>
    <x v="1"/>
    <s v="Production Department"/>
    <s v="c5"/>
    <n v="46479"/>
  </r>
  <r>
    <n v="119064"/>
    <d v="2014-07-09T19:17:36"/>
    <x v="1"/>
    <x v="0"/>
    <s v="Production Department"/>
    <s v="c5"/>
    <n v="14237"/>
  </r>
  <r>
    <n v="355731"/>
    <d v="2014-07-09T19:18:37"/>
    <x v="0"/>
    <x v="1"/>
    <s v="Production Department"/>
    <s v="c5"/>
    <n v="5301"/>
  </r>
  <r>
    <n v="96027"/>
    <d v="2014-07-17T18:21:59"/>
    <x v="1"/>
    <x v="0"/>
    <s v="Service Department"/>
    <s v="c5"/>
    <n v="26058"/>
  </r>
  <r>
    <n v="120567"/>
    <d v="2014-07-17T18:24:22"/>
    <x v="1"/>
    <x v="1"/>
    <s v="Service Department"/>
    <s v="c5"/>
    <n v="53350"/>
  </r>
  <r>
    <n v="926169"/>
    <d v="2014-05-13T09:33:29"/>
    <x v="0"/>
    <x v="0"/>
    <s v="Operations Department"/>
    <s v="c8"/>
    <n v="74005"/>
  </r>
  <r>
    <n v="569868"/>
    <d v="2014-06-17T09:37:43"/>
    <x v="1"/>
    <x v="1"/>
    <s v="Operations Department"/>
    <s v="c8"/>
    <n v="57447"/>
  </r>
  <r>
    <n v="118591"/>
    <d v="2014-07-30T10:48:44"/>
    <x v="0"/>
    <x v="0"/>
    <s v="Operations Department"/>
    <s v="c8"/>
    <n v="42927"/>
  </r>
  <r>
    <n v="500344"/>
    <d v="2014-07-30T10:49:17"/>
    <x v="1"/>
    <x v="0"/>
    <s v="Operations Department"/>
    <s v="c8"/>
    <n v="92701"/>
  </r>
  <r>
    <n v="651323"/>
    <d v="2014-07-30T10:51:49"/>
    <x v="1"/>
    <x v="1"/>
    <s v="Operations Department"/>
    <s v="c8"/>
    <n v="72220"/>
  </r>
  <r>
    <n v="791199"/>
    <d v="2014-07-30T10:49:13"/>
    <x v="1"/>
    <x v="3"/>
    <s v="Operations Department"/>
    <s v="c8"/>
    <n v="33291"/>
  </r>
  <r>
    <n v="439089"/>
    <d v="2014-08-10T12:01:20"/>
    <x v="1"/>
    <x v="1"/>
    <s v="Operations Department"/>
    <s v="c8"/>
    <n v="97711"/>
  </r>
  <r>
    <n v="441573"/>
    <d v="2014-08-10T12:02:12"/>
    <x v="1"/>
    <x v="1"/>
    <s v="Operations Department"/>
    <s v="c8"/>
    <n v="45833"/>
  </r>
  <r>
    <n v="534643"/>
    <d v="2014-08-10T12:01:27"/>
    <x v="1"/>
    <x v="3"/>
    <s v="Operations Department"/>
    <s v="c8"/>
    <n v="38669"/>
  </r>
  <r>
    <n v="387342"/>
    <d v="2014-08-10T12:01:58"/>
    <x v="0"/>
    <x v="3"/>
    <s v="Operations Department"/>
    <s v="c8"/>
    <n v="4639"/>
  </r>
  <r>
    <n v="749064"/>
    <d v="2014-05-28T09:33:33"/>
    <x v="1"/>
    <x v="0"/>
    <s v="Production Department"/>
    <s v="c9"/>
    <n v="70857"/>
  </r>
  <r>
    <n v="986093"/>
    <d v="2014-06-02T15:01:31"/>
    <x v="0"/>
    <x v="0"/>
    <s v="Production Department"/>
    <s v="c9"/>
    <n v="90933"/>
  </r>
  <r>
    <n v="950771"/>
    <d v="2014-07-16T09:32:11"/>
    <x v="1"/>
    <x v="0"/>
    <s v="Production Department"/>
    <s v="c8"/>
    <n v="17845"/>
  </r>
  <r>
    <n v="354179"/>
    <d v="2014-07-16T09:35:39"/>
    <x v="0"/>
    <x v="0"/>
    <s v="Production Department"/>
    <s v="c8"/>
    <n v="57885"/>
  </r>
  <r>
    <n v="632495"/>
    <d v="2014-08-27T09:32:26"/>
    <x v="1"/>
    <x v="0"/>
    <s v="Production Department"/>
    <s v="c9"/>
    <n v="70824"/>
  </r>
  <r>
    <n v="217137"/>
    <d v="2014-08-27T09:34:43"/>
    <x v="0"/>
    <x v="0"/>
    <s v="Production Department"/>
    <s v="c9"/>
    <n v="84008"/>
  </r>
  <r>
    <n v="414677"/>
    <d v="2014-05-14T09:31:12"/>
    <x v="1"/>
    <x v="0"/>
    <s v="Service Department"/>
    <s v="c9"/>
    <n v="11887"/>
  </r>
  <r>
    <n v="914171"/>
    <d v="2014-05-21T09:31:36"/>
    <x v="0"/>
    <x v="0"/>
    <s v="Service Department"/>
    <s v="c9"/>
    <n v="83231"/>
  </r>
  <r>
    <n v="434519"/>
    <d v="2014-05-21T09:32:13"/>
    <x v="1"/>
    <x v="0"/>
    <s v="Service Department"/>
    <s v="c9"/>
    <n v="69911"/>
  </r>
  <r>
    <n v="324829"/>
    <d v="2014-05-29T08:05:57"/>
    <x v="0"/>
    <x v="0"/>
    <s v="Service Department"/>
    <s v="c9"/>
    <n v="41816"/>
  </r>
  <r>
    <n v="547772"/>
    <d v="2014-05-29T08:10:31"/>
    <x v="1"/>
    <x v="0"/>
    <s v="Service Department"/>
    <s v="c9"/>
    <n v="15518"/>
  </r>
  <r>
    <n v="140769"/>
    <d v="2014-05-29T15:58:26"/>
    <x v="0"/>
    <x v="0"/>
    <s v="Service Department"/>
    <s v="c9"/>
    <n v="40844"/>
  </r>
  <r>
    <n v="738594"/>
    <d v="2014-05-30T19:52:09"/>
    <x v="0"/>
    <x v="0"/>
    <s v="Service Department"/>
    <s v="c5"/>
    <n v="54437"/>
  </r>
  <r>
    <n v="375007"/>
    <d v="2014-05-08T16:23:58"/>
    <x v="1"/>
    <x v="0"/>
    <s v="Sales Department"/>
    <s v="c8"/>
    <n v="25106"/>
  </r>
  <r>
    <n v="351440"/>
    <d v="2014-05-08T16:25:34"/>
    <x v="1"/>
    <x v="1"/>
    <s v="Sales Department"/>
    <s v="c8"/>
    <n v="56131"/>
  </r>
  <r>
    <n v="580428"/>
    <d v="2014-05-13T10:44:48"/>
    <x v="0"/>
    <x v="0"/>
    <s v="Sales Department"/>
    <s v="c8"/>
    <n v="25602"/>
  </r>
  <r>
    <n v="404793"/>
    <d v="2014-05-20T21:18:43"/>
    <x v="0"/>
    <x v="0"/>
    <s v="Sales Department"/>
    <s v="c8"/>
    <n v="48910"/>
  </r>
  <r>
    <n v="635529"/>
    <d v="2014-05-20T21:19:24"/>
    <x v="0"/>
    <x v="1"/>
    <s v="Sales Department"/>
    <s v="c8"/>
    <n v="2641"/>
  </r>
  <r>
    <n v="266248"/>
    <d v="2014-06-04T09:31:27"/>
    <x v="0"/>
    <x v="0"/>
    <s v="Sales Department"/>
    <s v="c8"/>
    <n v="80984"/>
  </r>
  <r>
    <n v="288734"/>
    <d v="2014-06-04T09:32:07"/>
    <x v="0"/>
    <x v="0"/>
    <s v="Sales Department"/>
    <s v="c8"/>
    <n v="84331"/>
  </r>
  <r>
    <n v="280722"/>
    <d v="2014-06-21T11:39:29"/>
    <x v="0"/>
    <x v="1"/>
    <s v="Sales Department"/>
    <s v="c8"/>
    <n v="6329"/>
  </r>
  <r>
    <n v="369763"/>
    <d v="2014-06-28T17:08:08"/>
    <x v="0"/>
    <x v="1"/>
    <s v="Sales Department"/>
    <s v="c8"/>
    <n v="40828"/>
  </r>
  <r>
    <n v="890690"/>
    <d v="2014-06-18T12:14:29"/>
    <x v="0"/>
    <x v="0"/>
    <s v="Operations Department"/>
    <s v="c8"/>
    <n v="67278"/>
  </r>
  <r>
    <n v="50851"/>
    <d v="2014-06-20T10:23:01"/>
    <x v="0"/>
    <x v="0"/>
    <s v="Operations Department"/>
    <s v="c8"/>
    <n v="54399"/>
  </r>
  <r>
    <n v="482193"/>
    <d v="2014-06-20T10:25:00"/>
    <x v="1"/>
    <x v="3"/>
    <s v="Operations Department"/>
    <s v="c8"/>
    <n v="4341"/>
  </r>
  <r>
    <n v="248927"/>
    <d v="2014-07-01T17:49:09"/>
    <x v="0"/>
    <x v="0"/>
    <s v="Operations Department"/>
    <s v="c8"/>
    <n v="65670"/>
  </r>
  <r>
    <n v="161102"/>
    <d v="2014-07-02T13:32:17"/>
    <x v="1"/>
    <x v="0"/>
    <s v="Operations Department"/>
    <s v="c8"/>
    <n v="82259"/>
  </r>
  <r>
    <n v="581490"/>
    <d v="2014-06-16T09:32:10"/>
    <x v="0"/>
    <x v="1"/>
    <s v="General Management"/>
    <s v="c5"/>
    <n v="74944"/>
  </r>
  <r>
    <n v="998680"/>
    <d v="2014-08-25T09:33:00"/>
    <x v="0"/>
    <x v="0"/>
    <s v="Service Department"/>
    <s v="c5"/>
    <n v="75715"/>
  </r>
  <r>
    <n v="43618"/>
    <d v="2014-08-25T09:31:59"/>
    <x v="1"/>
    <x v="1"/>
    <s v="Service Department"/>
    <s v="c5"/>
    <n v="52349"/>
  </r>
  <r>
    <n v="697349"/>
    <d v="2014-06-16T09:31:24"/>
    <x v="0"/>
    <x v="0"/>
    <s v="Production Department"/>
    <s v="c5"/>
    <n v="6018"/>
  </r>
  <r>
    <n v="546459"/>
    <d v="2014-06-16T09:35:05"/>
    <x v="0"/>
    <x v="1"/>
    <s v="Production Department"/>
    <s v="c5"/>
    <n v="24050"/>
  </r>
  <r>
    <n v="489333"/>
    <d v="2014-06-16T09:37:25"/>
    <x v="1"/>
    <x v="0"/>
    <s v="Production Department"/>
    <s v="c5"/>
    <n v="29794"/>
  </r>
  <r>
    <n v="408311"/>
    <d v="2014-06-16T09:37:49"/>
    <x v="0"/>
    <x v="0"/>
    <s v="Production Department"/>
    <s v="c5"/>
    <n v="50973"/>
  </r>
  <r>
    <n v="729470"/>
    <d v="2014-06-23T00:58:20"/>
    <x v="1"/>
    <x v="1"/>
    <s v="Production Department"/>
    <s v="c9"/>
    <n v="2229"/>
  </r>
  <r>
    <n v="656502"/>
    <d v="2014-07-14T09:32:01"/>
    <x v="0"/>
    <x v="1"/>
    <s v="Production Department"/>
    <s v="c9"/>
    <n v="57388"/>
  </r>
  <r>
    <n v="996016"/>
    <d v="2014-07-22T15:05:02"/>
    <x v="0"/>
    <x v="0"/>
    <s v="Production Department"/>
    <s v="c5"/>
    <n v="78167"/>
  </r>
  <r>
    <n v="83297"/>
    <d v="2014-07-22T15:07:47"/>
    <x v="0"/>
    <x v="0"/>
    <s v="Production Department"/>
    <s v="c5"/>
    <n v="25911"/>
  </r>
  <r>
    <n v="998767"/>
    <d v="2014-07-24T10:41:16"/>
    <x v="1"/>
    <x v="1"/>
    <s v="Production Department"/>
    <s v="c5"/>
    <n v="99178"/>
  </r>
  <r>
    <n v="93533"/>
    <d v="2014-07-24T10:42:32"/>
    <x v="0"/>
    <x v="0"/>
    <s v="Production Department"/>
    <s v="c5"/>
    <n v="45429"/>
  </r>
  <r>
    <n v="208383"/>
    <d v="2014-07-24T15:38:07"/>
    <x v="0"/>
    <x v="0"/>
    <s v="Production Department"/>
    <s v="c5"/>
    <n v="94033"/>
  </r>
  <r>
    <n v="979283"/>
    <d v="2014-08-11T09:32:04"/>
    <x v="0"/>
    <x v="0"/>
    <s v="Production Department"/>
    <s v="c5"/>
    <n v="49733"/>
  </r>
  <r>
    <n v="339547"/>
    <d v="2014-08-11T09:32:48"/>
    <x v="0"/>
    <x v="1"/>
    <s v="Production Department"/>
    <s v="c5"/>
    <n v="56545"/>
  </r>
  <r>
    <n v="715346"/>
    <d v="2014-08-11T09:33:45"/>
    <x v="0"/>
    <x v="1"/>
    <s v="Production Department"/>
    <s v="c5"/>
    <n v="71548"/>
  </r>
  <r>
    <n v="738113"/>
    <d v="2014-05-02T05:36:49"/>
    <x v="0"/>
    <x v="1"/>
    <s v="Sales Department"/>
    <s v="c8"/>
    <n v="36205"/>
  </r>
  <r>
    <n v="869596"/>
    <d v="2014-05-02T05:37:40"/>
    <x v="0"/>
    <x v="1"/>
    <s v="Sales Department"/>
    <s v="c8"/>
    <n v="23770"/>
  </r>
  <r>
    <n v="484750"/>
    <d v="2014-05-02T05:39:39"/>
    <x v="1"/>
    <x v="1"/>
    <s v="Sales Department"/>
    <s v="c8"/>
    <n v="70206"/>
  </r>
  <r>
    <n v="994801"/>
    <d v="2014-05-02T05:41:13"/>
    <x v="0"/>
    <x v="1"/>
    <s v="Sales Department"/>
    <s v="c8"/>
    <n v="37277"/>
  </r>
  <r>
    <n v="327634"/>
    <d v="2014-07-31T10:38:51"/>
    <x v="1"/>
    <x v="1"/>
    <s v="Sales Department"/>
    <s v="c8"/>
    <n v="58294"/>
  </r>
  <r>
    <n v="560195"/>
    <d v="2014-07-31T10:41:37"/>
    <x v="0"/>
    <x v="1"/>
    <s v="Sales Department"/>
    <s v="c8"/>
    <n v="88998"/>
  </r>
  <r>
    <n v="249505"/>
    <d v="2014-08-13T12:10:21"/>
    <x v="0"/>
    <x v="0"/>
    <s v="Sales Department"/>
    <s v="c8"/>
    <n v="91251"/>
  </r>
  <r>
    <n v="973017"/>
    <d v="2014-08-21T08:25:57"/>
    <x v="0"/>
    <x v="0"/>
    <s v="Sales Department"/>
    <s v="c8"/>
    <n v="8803"/>
  </r>
  <r>
    <n v="896284"/>
    <d v="2014-08-21T08:28:56"/>
    <x v="1"/>
    <x v="0"/>
    <s v="Sales Department"/>
    <s v="c8"/>
    <n v="81268"/>
  </r>
  <r>
    <n v="314661"/>
    <d v="2014-08-21T08:29:53"/>
    <x v="0"/>
    <x v="0"/>
    <s v="Sales Department"/>
    <s v="c8"/>
    <n v="30905"/>
  </r>
  <r>
    <n v="719581"/>
    <d v="2014-07-16T16:51:24"/>
    <x v="1"/>
    <x v="0"/>
    <s v="Service Department"/>
    <s v="c9"/>
    <n v="40726"/>
  </r>
  <r>
    <n v="913942"/>
    <d v="2014-05-01T10:36:08"/>
    <x v="1"/>
    <x v="0"/>
    <s v="Marketing Department"/>
    <s v="c5"/>
    <n v="15926"/>
  </r>
  <r>
    <n v="475175"/>
    <d v="2014-05-05T15:20:13"/>
    <x v="1"/>
    <x v="1"/>
    <s v="Marketing Department"/>
    <s v="c5"/>
    <n v="8553"/>
  </r>
  <r>
    <n v="821934"/>
    <d v="2014-05-13T18:10:27"/>
    <x v="1"/>
    <x v="1"/>
    <s v="Marketing Department"/>
    <s v="c9"/>
    <n v="9142"/>
  </r>
  <r>
    <n v="120099"/>
    <d v="2014-06-13T10:16:02"/>
    <x v="0"/>
    <x v="0"/>
    <s v="Marketing Department"/>
    <s v="c9"/>
    <n v="5379"/>
  </r>
  <r>
    <n v="61387"/>
    <d v="2014-08-08T12:32:50"/>
    <x v="1"/>
    <x v="3"/>
    <s v="Operations Department"/>
    <s v="i6"/>
    <n v="5757"/>
  </r>
  <r>
    <n v="756858"/>
    <d v="2014-08-12T09:33:32"/>
    <x v="0"/>
    <x v="1"/>
    <s v="Operations Department"/>
    <s v="i6"/>
    <n v="49903"/>
  </r>
  <r>
    <n v="770131"/>
    <d v="2014-07-08T09:32:11"/>
    <x v="0"/>
    <x v="1"/>
    <s v="Service Department"/>
    <s v="i6"/>
    <n v="40540"/>
  </r>
  <r>
    <n v="649883"/>
    <d v="2014-07-22T07:23:11"/>
    <x v="0"/>
    <x v="0"/>
    <s v="Service Department"/>
    <s v="i6"/>
    <n v="3595"/>
  </r>
  <r>
    <n v="306825"/>
    <d v="2014-06-17T11:31:08"/>
    <x v="1"/>
    <x v="0"/>
    <s v="Operations Department"/>
    <s v="c8"/>
    <n v="14794"/>
  </r>
  <r>
    <n v="942408"/>
    <d v="2014-07-16T15:41:10"/>
    <x v="0"/>
    <x v="0"/>
    <s v="Service Department"/>
    <s v="c5"/>
    <n v="84735"/>
  </r>
  <r>
    <n v="669080"/>
    <d v="2014-07-17T17:01:36"/>
    <x v="1"/>
    <x v="0"/>
    <s v="Service Department"/>
    <s v="c5"/>
    <n v="37286"/>
  </r>
  <r>
    <n v="178137"/>
    <d v="2014-07-23T15:12:11"/>
    <x v="1"/>
    <x v="0"/>
    <s v="Service Department"/>
    <s v="c5"/>
    <n v="91614"/>
  </r>
  <r>
    <n v="521320"/>
    <d v="2014-07-30T15:11:21"/>
    <x v="1"/>
    <x v="0"/>
    <s v="Service Department"/>
    <s v="c5"/>
    <n v="45554"/>
  </r>
  <r>
    <n v="160361"/>
    <d v="2014-08-18T18:43:37"/>
    <x v="0"/>
    <x v="0"/>
    <s v="Service Department"/>
    <s v="c5"/>
    <n v="77907"/>
  </r>
  <r>
    <n v="282540"/>
    <d v="2014-08-18T18:46:05"/>
    <x v="0"/>
    <x v="1"/>
    <s v="Service Department"/>
    <s v="c5"/>
    <n v="52319"/>
  </r>
  <r>
    <n v="123721"/>
    <d v="2014-08-01T17:47:56"/>
    <x v="0"/>
    <x v="1"/>
    <s v="Operations Department"/>
    <s v="i1"/>
    <n v="55487"/>
  </r>
  <r>
    <n v="306163"/>
    <d v="2014-07-27T08:38:13"/>
    <x v="0"/>
    <x v="0"/>
    <s v="Operations Department"/>
    <s v="i1"/>
    <n v="12105"/>
  </r>
  <r>
    <n v="141433"/>
    <d v="2014-06-26T09:32:00"/>
    <x v="0"/>
    <x v="0"/>
    <s v="Operations Department"/>
    <s v="c5"/>
    <n v="89135"/>
  </r>
  <r>
    <n v="503081"/>
    <d v="2014-08-17T13:47:33"/>
    <x v="0"/>
    <x v="0"/>
    <s v="Operations Department"/>
    <s v="c5"/>
    <n v="17512"/>
  </r>
  <r>
    <n v="976197"/>
    <d v="2014-08-17T13:48:01"/>
    <x v="0"/>
    <x v="1"/>
    <s v="Operations Department"/>
    <s v="c5"/>
    <n v="41667"/>
  </r>
  <r>
    <n v="729174"/>
    <d v="2014-07-31T09:32:34"/>
    <x v="0"/>
    <x v="0"/>
    <s v="Operations Department"/>
    <s v="c5"/>
    <n v="56352"/>
  </r>
  <r>
    <n v="937152"/>
    <d v="2014-05-29T09:36:04"/>
    <x v="1"/>
    <x v="0"/>
    <s v="Operations Department"/>
    <s v="c9"/>
    <n v="71803"/>
  </r>
  <r>
    <n v="798215"/>
    <d v="2014-06-24T07:25:57"/>
    <x v="1"/>
    <x v="1"/>
    <s v="Operations Department"/>
    <s v="c9"/>
    <n v="18475"/>
  </r>
  <r>
    <n v="188079"/>
    <d v="2014-06-24T07:25:02"/>
    <x v="0"/>
    <x v="3"/>
    <s v="Operations Department"/>
    <s v="c9"/>
    <n v="86347"/>
  </r>
  <r>
    <n v="571355"/>
    <d v="2014-06-24T20:35:15"/>
    <x v="0"/>
    <x v="1"/>
    <s v="Operations Department"/>
    <s v="c9"/>
    <n v="19117"/>
  </r>
  <r>
    <n v="990783"/>
    <d v="2014-06-24T20:35:42"/>
    <x v="1"/>
    <x v="0"/>
    <s v="Operations Department"/>
    <s v="c9"/>
    <n v="1326"/>
  </r>
  <r>
    <n v="513992"/>
    <d v="2014-06-24T20:38:06"/>
    <x v="0"/>
    <x v="0"/>
    <s v="Operations Department"/>
    <s v="c9"/>
    <n v="3701"/>
  </r>
  <r>
    <n v="198610"/>
    <d v="2014-06-25T13:44:11"/>
    <x v="0"/>
    <x v="0"/>
    <s v="Operations Department"/>
    <s v="c9"/>
    <n v="27219"/>
  </r>
  <r>
    <n v="671060"/>
    <d v="2014-06-25T13:45:29"/>
    <x v="0"/>
    <x v="0"/>
    <s v="Operations Department"/>
    <s v="c9"/>
    <n v="88285"/>
  </r>
  <r>
    <n v="16811"/>
    <d v="2014-06-19T09:34:41"/>
    <x v="0"/>
    <x v="1"/>
    <s v="Service Department"/>
    <s v="c5"/>
    <n v="4083"/>
  </r>
  <r>
    <n v="162703"/>
    <d v="2014-06-29T16:49:35"/>
    <x v="1"/>
    <x v="1"/>
    <s v="Service Department"/>
    <s v="c5"/>
    <n v="6345"/>
  </r>
  <r>
    <n v="114187"/>
    <d v="2014-06-29T16:50:55"/>
    <x v="1"/>
    <x v="0"/>
    <s v="Service Department"/>
    <s v="c5"/>
    <n v="13732"/>
  </r>
  <r>
    <n v="993049"/>
    <d v="2014-06-29T16:51:29"/>
    <x v="0"/>
    <x v="1"/>
    <s v="Service Department"/>
    <s v="c5"/>
    <n v="58033"/>
  </r>
  <r>
    <n v="987712"/>
    <d v="2014-07-03T14:38:29"/>
    <x v="1"/>
    <x v="0"/>
    <s v="Service Department"/>
    <s v="c9"/>
    <n v="74931"/>
  </r>
  <r>
    <n v="342038"/>
    <d v="2014-07-07T17:07:13"/>
    <x v="1"/>
    <x v="1"/>
    <s v="Service Department"/>
    <s v="c5"/>
    <n v="73062"/>
  </r>
  <r>
    <n v="201002"/>
    <d v="2014-07-11T02:39:51"/>
    <x v="0"/>
    <x v="0"/>
    <s v="Service Department"/>
    <s v="c9"/>
    <n v="59009"/>
  </r>
  <r>
    <n v="758129"/>
    <d v="2014-07-11T11:27:38"/>
    <x v="0"/>
    <x v="0"/>
    <s v="Service Department"/>
    <s v="c9"/>
    <n v="73556"/>
  </r>
  <r>
    <n v="610135"/>
    <d v="2014-07-11T11:29:37"/>
    <x v="0"/>
    <x v="1"/>
    <s v="Service Department"/>
    <s v="c9"/>
    <n v="70146"/>
  </r>
  <r>
    <n v="752352"/>
    <d v="2014-07-14T18:01:27"/>
    <x v="1"/>
    <x v="3"/>
    <s v="Service Department"/>
    <s v="c5"/>
    <n v="5227"/>
  </r>
  <r>
    <n v="553291"/>
    <d v="2014-07-17T07:27:32"/>
    <x v="1"/>
    <x v="0"/>
    <s v="Service Department"/>
    <s v="c5"/>
    <n v="36761"/>
  </r>
  <r>
    <n v="742503"/>
    <d v="2014-07-17T07:29:01"/>
    <x v="0"/>
    <x v="1"/>
    <s v="Service Department"/>
    <s v="c5"/>
    <n v="83910"/>
  </r>
  <r>
    <n v="256604"/>
    <d v="2014-07-17T07:26:01"/>
    <x v="0"/>
    <x v="1"/>
    <s v="Service Department"/>
    <s v="c5"/>
    <n v="9963"/>
  </r>
  <r>
    <n v="470979"/>
    <d v="2014-06-26T09:36:00"/>
    <x v="0"/>
    <x v="1"/>
    <s v="Service Department"/>
    <s v="c5"/>
    <n v="33791"/>
  </r>
  <r>
    <n v="995423"/>
    <d v="2014-06-26T09:36:48"/>
    <x v="0"/>
    <x v="0"/>
    <s v="Service Department"/>
    <s v="c5"/>
    <n v="37655"/>
  </r>
  <r>
    <n v="322860"/>
    <d v="2014-06-26T09:31:56"/>
    <x v="0"/>
    <x v="3"/>
    <s v="Service Department"/>
    <s v="c5"/>
    <n v="42972"/>
  </r>
  <r>
    <n v="469009"/>
    <d v="2014-07-05T16:40:20"/>
    <x v="1"/>
    <x v="0"/>
    <s v="Service Department"/>
    <s v="c5"/>
    <n v="62982"/>
  </r>
  <r>
    <n v="604024"/>
    <d v="2014-07-08T09:49:45"/>
    <x v="0"/>
    <x v="0"/>
    <s v="Service Department"/>
    <s v="c5"/>
    <n v="99345"/>
  </r>
  <r>
    <n v="21822"/>
    <d v="2014-05-22T17:00:30"/>
    <x v="0"/>
    <x v="1"/>
    <s v="Service Department"/>
    <s v="i7"/>
    <n v="57333"/>
  </r>
  <r>
    <n v="420095"/>
    <d v="2014-06-20T09:33:18"/>
    <x v="1"/>
    <x v="0"/>
    <s v="Service Department"/>
    <s v="i7"/>
    <n v="14745"/>
  </r>
  <r>
    <n v="356027"/>
    <d v="2014-07-18T09:34:29"/>
    <x v="0"/>
    <x v="1"/>
    <s v="Service Department"/>
    <s v="i7"/>
    <n v="81124"/>
  </r>
  <r>
    <n v="655082"/>
    <d v="2014-07-25T17:19:51"/>
    <x v="1"/>
    <x v="0"/>
    <s v="Service Department"/>
    <s v="i7"/>
    <n v="63777"/>
  </r>
  <r>
    <n v="970300"/>
    <d v="2014-07-25T17:23:10"/>
    <x v="0"/>
    <x v="0"/>
    <s v="Service Department"/>
    <s v="i7"/>
    <n v="36932"/>
  </r>
  <r>
    <n v="607770"/>
    <d v="2014-07-25T17:25:21"/>
    <x v="0"/>
    <x v="1"/>
    <s v="Service Department"/>
    <s v="i7"/>
    <n v="81106"/>
  </r>
  <r>
    <n v="346303"/>
    <d v="2014-07-31T13:49:18"/>
    <x v="0"/>
    <x v="1"/>
    <s v="Service Department"/>
    <s v="i7"/>
    <n v="55056"/>
  </r>
  <r>
    <n v="961113"/>
    <d v="2014-08-13T19:05:00"/>
    <x v="0"/>
    <x v="0"/>
    <s v="Service Department"/>
    <s v="i7"/>
    <n v="47856"/>
  </r>
  <r>
    <n v="517292"/>
    <d v="2014-08-25T14:24:19"/>
    <x v="0"/>
    <x v="0"/>
    <s v="Service Department"/>
    <s v="i7"/>
    <n v="94052"/>
  </r>
  <r>
    <n v="141631"/>
    <d v="2014-08-25T14:25:21"/>
    <x v="0"/>
    <x v="1"/>
    <s v="Service Department"/>
    <s v="i7"/>
    <n v="5534"/>
  </r>
  <r>
    <n v="347699"/>
    <d v="2014-08-27T08:19:34"/>
    <x v="1"/>
    <x v="3"/>
    <s v="Service Department"/>
    <s v="i7"/>
    <n v="14617"/>
  </r>
  <r>
    <n v="58230"/>
    <d v="2014-08-22T09:31:31"/>
    <x v="0"/>
    <x v="0"/>
    <s v="Operations Department"/>
    <s v="c5"/>
    <n v="99343"/>
  </r>
  <r>
    <n v="366376"/>
    <d v="2014-08-22T09:33:47"/>
    <x v="1"/>
    <x v="0"/>
    <s v="Operations Department"/>
    <s v="c5"/>
    <n v="69100"/>
  </r>
  <r>
    <n v="752726"/>
    <d v="2014-05-04T13:43:31"/>
    <x v="0"/>
    <x v="0"/>
    <s v="Sales Department"/>
    <s v="c9"/>
    <n v="96405"/>
  </r>
  <r>
    <n v="783920"/>
    <d v="2014-05-06T11:09:34"/>
    <x v="1"/>
    <x v="0"/>
    <s v="Sales Department"/>
    <s v="c9"/>
    <n v="45721"/>
  </r>
  <r>
    <n v="520387"/>
    <d v="2014-05-08T12:15:16"/>
    <x v="0"/>
    <x v="1"/>
    <s v="Sales Department"/>
    <s v="c5"/>
    <n v="79271"/>
  </r>
  <r>
    <n v="853118"/>
    <d v="2014-05-08T12:16:59"/>
    <x v="0"/>
    <x v="0"/>
    <s v="Sales Department"/>
    <s v="c5"/>
    <n v="61301"/>
  </r>
  <r>
    <n v="501928"/>
    <d v="2014-05-14T11:07:06"/>
    <x v="1"/>
    <x v="1"/>
    <s v="Sales Department"/>
    <s v="c5"/>
    <n v="21961"/>
  </r>
  <r>
    <n v="58373"/>
    <d v="2014-05-21T10:18:57"/>
    <x v="0"/>
    <x v="0"/>
    <s v="Sales Department"/>
    <s v="c9"/>
    <n v="7745"/>
  </r>
  <r>
    <n v="523831"/>
    <d v="2014-05-21T10:24:46"/>
    <x v="0"/>
    <x v="1"/>
    <s v="Sales Department"/>
    <s v="c9"/>
    <n v="87802"/>
  </r>
  <r>
    <n v="949606"/>
    <d v="2014-07-28T09:35:04"/>
    <x v="0"/>
    <x v="1"/>
    <s v="Sales Department"/>
    <s v="c9"/>
    <n v="45966"/>
  </r>
  <r>
    <n v="488008"/>
    <d v="2014-07-29T18:41:33"/>
    <x v="0"/>
    <x v="0"/>
    <s v="Sales Department"/>
    <s v="c9"/>
    <n v="10712"/>
  </r>
  <r>
    <n v="476269"/>
    <d v="2014-08-09T18:12:14"/>
    <x v="1"/>
    <x v="0"/>
    <s v="Sales Department"/>
    <s v="c9"/>
    <n v="15227"/>
  </r>
  <r>
    <n v="165558"/>
    <d v="2014-07-28T09:32:11"/>
    <x v="0"/>
    <x v="1"/>
    <s v="Operations Department"/>
    <s v="b9"/>
    <n v="77540"/>
  </r>
  <r>
    <n v="63476"/>
    <d v="2014-08-04T12:58:11"/>
    <x v="1"/>
    <x v="0"/>
    <s v="Operations Department"/>
    <s v="b9"/>
    <n v="52833"/>
  </r>
  <r>
    <n v="793418"/>
    <d v="2014-08-04T09:31:34"/>
    <x v="0"/>
    <x v="0"/>
    <s v="Service Department"/>
    <s v="i6"/>
    <n v="79712"/>
  </r>
  <r>
    <n v="719478"/>
    <d v="2014-05-02T19:45:15"/>
    <x v="1"/>
    <x v="0"/>
    <s v="Operations Department"/>
    <s v="i6"/>
    <n v="5553"/>
  </r>
  <r>
    <n v="664697"/>
    <d v="2014-05-02T19:47:20"/>
    <x v="0"/>
    <x v="0"/>
    <s v="Operations Department"/>
    <s v="i6"/>
    <n v="28257"/>
  </r>
  <r>
    <n v="766137"/>
    <d v="2014-05-02T19:47:43"/>
    <x v="0"/>
    <x v="1"/>
    <s v="Operations Department"/>
    <s v="i6"/>
    <n v="78187"/>
  </r>
  <r>
    <n v="690257"/>
    <d v="2014-05-09T10:16:00"/>
    <x v="1"/>
    <x v="1"/>
    <s v="Operations Department"/>
    <s v="i6"/>
    <n v="57304"/>
  </r>
  <r>
    <n v="881053"/>
    <d v="2014-05-09T10:16:33"/>
    <x v="0"/>
    <x v="0"/>
    <s v="Operations Department"/>
    <s v="i6"/>
    <n v="97560"/>
  </r>
  <r>
    <n v="121902"/>
    <d v="2014-05-09T10:16:59"/>
    <x v="0"/>
    <x v="0"/>
    <s v="Operations Department"/>
    <s v="i6"/>
    <n v="25403"/>
  </r>
  <r>
    <n v="572267"/>
    <d v="2014-05-13T16:59:11"/>
    <x v="1"/>
    <x v="1"/>
    <s v="Operations Department"/>
    <s v="i6"/>
    <n v="34974"/>
  </r>
  <r>
    <n v="750370"/>
    <d v="2014-05-13T16:59:38"/>
    <x v="1"/>
    <x v="0"/>
    <s v="Operations Department"/>
    <s v="i6"/>
    <n v="85237"/>
  </r>
  <r>
    <n v="72946"/>
    <d v="2014-08-04T09:34:36"/>
    <x v="0"/>
    <x v="0"/>
    <s v="Operations Department"/>
    <s v="i6"/>
    <n v="79985"/>
  </r>
  <r>
    <n v="104284"/>
    <d v="2014-08-04T09:35:03"/>
    <x v="1"/>
    <x v="0"/>
    <s v="Operations Department"/>
    <s v="i6"/>
    <n v="67822"/>
  </r>
  <r>
    <n v="938023"/>
    <d v="2014-08-08T15:19:55"/>
    <x v="1"/>
    <x v="0"/>
    <s v="Operations Department"/>
    <s v="i6"/>
    <n v="78911"/>
  </r>
  <r>
    <n v="945961"/>
    <d v="2014-08-08T15:19:34"/>
    <x v="0"/>
    <x v="1"/>
    <s v="Operations Department"/>
    <s v="i6"/>
    <n v="91185"/>
  </r>
  <r>
    <n v="789972"/>
    <d v="2014-06-25T20:39:06"/>
    <x v="1"/>
    <x v="0"/>
    <s v="Operations Department"/>
    <s v="c9"/>
    <n v="47837"/>
  </r>
  <r>
    <n v="203714"/>
    <d v="2014-06-25T20:41:24"/>
    <x v="0"/>
    <x v="0"/>
    <s v="Operations Department"/>
    <s v="c9"/>
    <n v="75116"/>
  </r>
  <r>
    <n v="286879"/>
    <d v="2014-06-25T09:31:55"/>
    <x v="1"/>
    <x v="1"/>
    <s v="Service Department"/>
    <s v="i5"/>
    <n v="7763"/>
  </r>
  <r>
    <n v="542343"/>
    <d v="2014-05-21T09:31:25"/>
    <x v="1"/>
    <x v="0"/>
    <s v="Service Department"/>
    <s v="c5"/>
    <n v="14251"/>
  </r>
  <r>
    <n v="873237"/>
    <d v="2014-05-21T09:35:23"/>
    <x v="0"/>
    <x v="1"/>
    <s v="Service Department"/>
    <s v="c5"/>
    <n v="18555"/>
  </r>
  <r>
    <n v="365081"/>
    <d v="2014-05-21T09:35:57"/>
    <x v="0"/>
    <x v="0"/>
    <s v="Service Department"/>
    <s v="c5"/>
    <n v="92097"/>
  </r>
  <r>
    <n v="777804"/>
    <d v="2014-08-25T10:52:39"/>
    <x v="0"/>
    <x v="0"/>
    <s v="Operations Department"/>
    <s v="c9"/>
    <n v="19035"/>
  </r>
  <r>
    <n v="936259"/>
    <d v="2014-08-25T10:54:09"/>
    <x v="1"/>
    <x v="1"/>
    <s v="Operations Department"/>
    <s v="c9"/>
    <n v="38306"/>
  </r>
  <r>
    <n v="574541"/>
    <d v="2014-06-11T09:33:34"/>
    <x v="0"/>
    <x v="0"/>
    <s v="Service Department"/>
    <s v="c5"/>
    <n v="71065"/>
  </r>
  <r>
    <n v="320750"/>
    <d v="2014-06-16T01:00:15"/>
    <x v="0"/>
    <x v="0"/>
    <s v="Marketing Department"/>
    <s v="c9"/>
    <n v="83315"/>
  </r>
  <r>
    <n v="654726"/>
    <d v="2014-07-02T11:09:33"/>
    <x v="0"/>
    <x v="3"/>
    <s v="Marketing Department"/>
    <s v="c9"/>
    <n v="52826"/>
  </r>
  <r>
    <n v="25694"/>
    <d v="2014-08-21T09:32:11"/>
    <x v="0"/>
    <x v="3"/>
    <s v="Service Department"/>
    <s v="i7"/>
    <n v="77478"/>
  </r>
  <r>
    <n v="51662"/>
    <d v="2014-08-22T12:46:15"/>
    <x v="0"/>
    <x v="1"/>
    <s v="Service Department"/>
    <s v="i7"/>
    <n v="98662"/>
  </r>
  <r>
    <n v="829481"/>
    <d v="2014-08-22T12:48:10"/>
    <x v="0"/>
    <x v="0"/>
    <s v="Service Department"/>
    <s v="i7"/>
    <n v="69017"/>
  </r>
  <r>
    <n v="726699"/>
    <d v="2014-08-22T12:49:12"/>
    <x v="0"/>
    <x v="1"/>
    <s v="Service Department"/>
    <s v="i7"/>
    <n v="31542"/>
  </r>
  <r>
    <n v="866875"/>
    <d v="2014-08-22T12:49:36"/>
    <x v="1"/>
    <x v="0"/>
    <s v="Service Department"/>
    <s v="i7"/>
    <n v="61401"/>
  </r>
  <r>
    <n v="721414"/>
    <d v="2014-05-22T09:32:15"/>
    <x v="1"/>
    <x v="0"/>
    <s v="Operations Department"/>
    <s v="c5"/>
    <n v="75544"/>
  </r>
  <r>
    <n v="386336"/>
    <d v="2014-05-22T09:33:40"/>
    <x v="1"/>
    <x v="0"/>
    <s v="Operations Department"/>
    <s v="c5"/>
    <n v="11142"/>
  </r>
  <r>
    <n v="149551"/>
    <d v="2014-06-05T18:13:27"/>
    <x v="0"/>
    <x v="0"/>
    <s v="Operations Department"/>
    <s v="c5"/>
    <n v="15887"/>
  </r>
  <r>
    <n v="201882"/>
    <d v="2014-06-05T18:13:57"/>
    <x v="0"/>
    <x v="1"/>
    <s v="Operations Department"/>
    <s v="c5"/>
    <n v="93106"/>
  </r>
  <r>
    <n v="595148"/>
    <d v="2014-06-05T18:14:38"/>
    <x v="0"/>
    <x v="0"/>
    <s v="Operations Department"/>
    <s v="c5"/>
    <n v="3251"/>
  </r>
  <r>
    <n v="434492"/>
    <d v="2014-06-07T11:44:54"/>
    <x v="1"/>
    <x v="1"/>
    <s v="Operations Department"/>
    <s v="c5"/>
    <n v="51865"/>
  </r>
  <r>
    <n v="149844"/>
    <d v="2014-07-17T09:38:41"/>
    <x v="0"/>
    <x v="0"/>
    <s v="Operations Department"/>
    <s v="c5"/>
    <n v="95833"/>
  </r>
  <r>
    <n v="641503"/>
    <d v="2014-07-17T09:39:42"/>
    <x v="1"/>
    <x v="1"/>
    <s v="Operations Department"/>
    <s v="c5"/>
    <n v="28413"/>
  </r>
  <r>
    <n v="37024"/>
    <d v="2014-07-17T09:41:21"/>
    <x v="1"/>
    <x v="1"/>
    <s v="Operations Department"/>
    <s v="c5"/>
    <n v="73512"/>
  </r>
  <r>
    <n v="508595"/>
    <d v="2014-07-17T09:42:48"/>
    <x v="1"/>
    <x v="1"/>
    <s v="Operations Department"/>
    <s v="c5"/>
    <n v="52875"/>
  </r>
  <r>
    <n v="604590"/>
    <d v="2014-07-17T09:43:27"/>
    <x v="1"/>
    <x v="0"/>
    <s v="Operations Department"/>
    <s v="c5"/>
    <n v="78962"/>
  </r>
  <r>
    <n v="461013"/>
    <d v="2014-07-18T14:13:24"/>
    <x v="0"/>
    <x v="0"/>
    <s v="Operations Department"/>
    <s v="c5"/>
    <n v="27465"/>
  </r>
  <r>
    <n v="844190"/>
    <d v="2014-07-18T14:14:42"/>
    <x v="0"/>
    <x v="0"/>
    <s v="Operations Department"/>
    <s v="c5"/>
    <n v="40744"/>
  </r>
  <r>
    <n v="684558"/>
    <d v="2014-07-18T14:15:44"/>
    <x v="1"/>
    <x v="0"/>
    <s v="Operations Department"/>
    <s v="c5"/>
    <n v="58001"/>
  </r>
  <r>
    <n v="707322"/>
    <d v="2014-08-16T09:42:03"/>
    <x v="0"/>
    <x v="1"/>
    <s v="Operations Department"/>
    <s v="c5"/>
    <n v="52191"/>
  </r>
  <r>
    <n v="801707"/>
    <d v="2014-08-21T08:08:12"/>
    <x v="1"/>
    <x v="0"/>
    <s v="Operations Department"/>
    <s v="c5"/>
    <n v="15641"/>
  </r>
  <r>
    <n v="592371"/>
    <d v="2014-08-21T08:09:11"/>
    <x v="1"/>
    <x v="0"/>
    <s v="Operations Department"/>
    <s v="c5"/>
    <n v="28415"/>
  </r>
  <r>
    <n v="283689"/>
    <d v="2014-08-21T08:11:49"/>
    <x v="0"/>
    <x v="0"/>
    <s v="Operations Department"/>
    <s v="c5"/>
    <n v="2654"/>
  </r>
  <r>
    <n v="651680"/>
    <d v="2014-07-06T12:42:05"/>
    <x v="1"/>
    <x v="0"/>
    <s v="Sales Department"/>
    <s v="i6"/>
    <n v="17318"/>
  </r>
  <r>
    <n v="915258"/>
    <d v="2014-07-06T12:43:08"/>
    <x v="1"/>
    <x v="1"/>
    <s v="Sales Department"/>
    <s v="i6"/>
    <n v="11600"/>
  </r>
  <r>
    <n v="609394"/>
    <d v="2014-07-08T11:04:45"/>
    <x v="0"/>
    <x v="1"/>
    <s v="Sales Department"/>
    <s v="i6"/>
    <n v="43241"/>
  </r>
  <r>
    <n v="106616"/>
    <d v="2014-07-16T23:58:05"/>
    <x v="1"/>
    <x v="1"/>
    <s v="Sales Department"/>
    <s v="i6"/>
    <n v="62097"/>
  </r>
  <r>
    <n v="620338"/>
    <d v="2014-06-13T09:33:16"/>
    <x v="0"/>
    <x v="0"/>
    <s v="Operations Department"/>
    <s v="i7"/>
    <n v="91273"/>
  </r>
  <r>
    <n v="514881"/>
    <d v="2014-07-01T05:10:13"/>
    <x v="1"/>
    <x v="3"/>
    <s v="Operations Department"/>
    <s v="i7"/>
    <n v="63585"/>
  </r>
  <r>
    <n v="662089"/>
    <d v="2014-07-11T09:35:16"/>
    <x v="0"/>
    <x v="0"/>
    <s v="Operations Department"/>
    <s v="i7"/>
    <n v="29896"/>
  </r>
  <r>
    <n v="282188"/>
    <d v="2014-07-11T09:35:44"/>
    <x v="0"/>
    <x v="0"/>
    <s v="Operations Department"/>
    <s v="i7"/>
    <n v="67135"/>
  </r>
  <r>
    <n v="563335"/>
    <d v="2014-07-11T09:36:40"/>
    <x v="0"/>
    <x v="1"/>
    <s v="Operations Department"/>
    <s v="i7"/>
    <n v="24723"/>
  </r>
  <r>
    <n v="579155"/>
    <d v="2014-07-28T18:33:34"/>
    <x v="1"/>
    <x v="0"/>
    <s v="Operations Department"/>
    <s v="i7"/>
    <n v="47646"/>
  </r>
  <r>
    <n v="53039"/>
    <d v="2014-06-22T15:05:53"/>
    <x v="0"/>
    <x v="0"/>
    <s v="Service Department"/>
    <s v="c8"/>
    <n v="38704"/>
  </r>
  <r>
    <n v="71209"/>
    <d v="2014-07-04T09:31:21"/>
    <x v="1"/>
    <x v="0"/>
    <s v="Service Department"/>
    <s v="c5"/>
    <n v="37788"/>
  </r>
  <r>
    <n v="703701"/>
    <d v="2014-07-09T17:29:46"/>
    <x v="1"/>
    <x v="1"/>
    <s v="Service Department"/>
    <s v="c5"/>
    <n v="82292"/>
  </r>
  <r>
    <n v="25908"/>
    <d v="2014-08-27T17:17:04"/>
    <x v="1"/>
    <x v="0"/>
    <s v="Operations Department"/>
    <s v="i6"/>
    <n v="80073"/>
  </r>
  <r>
    <n v="863065"/>
    <d v="2014-06-05T09:07:56"/>
    <x v="1"/>
    <x v="3"/>
    <s v="Service Department"/>
    <s v="c9"/>
    <n v="36377"/>
  </r>
  <r>
    <n v="24745"/>
    <d v="2014-05-09T18:48:30"/>
    <x v="1"/>
    <x v="1"/>
    <s v="Service Department"/>
    <s v="c8"/>
    <n v="63523"/>
  </r>
  <r>
    <n v="671181"/>
    <d v="2014-06-28T19:32:26"/>
    <x v="1"/>
    <x v="1"/>
    <s v="Service Department"/>
    <s v="c8"/>
    <n v="81792"/>
  </r>
  <r>
    <n v="460744"/>
    <d v="2014-06-28T19:33:05"/>
    <x v="0"/>
    <x v="0"/>
    <s v="Service Department"/>
    <s v="c8"/>
    <n v="62673"/>
  </r>
  <r>
    <n v="597345"/>
    <d v="2014-07-02T08:19:23"/>
    <x v="0"/>
    <x v="0"/>
    <s v="Service Department"/>
    <s v="c8"/>
    <n v="49159"/>
  </r>
  <r>
    <n v="777203"/>
    <d v="2014-07-02T08:24:02"/>
    <x v="0"/>
    <x v="0"/>
    <s v="Service Department"/>
    <s v="c8"/>
    <n v="98583"/>
  </r>
  <r>
    <n v="525233"/>
    <d v="2014-07-02T08:24:27"/>
    <x v="1"/>
    <x v="0"/>
    <s v="Service Department"/>
    <s v="c8"/>
    <n v="16398"/>
  </r>
  <r>
    <n v="671784"/>
    <d v="2014-07-04T10:28:36"/>
    <x v="0"/>
    <x v="0"/>
    <s v="Service Department"/>
    <s v="c8"/>
    <n v="39972"/>
  </r>
  <r>
    <n v="612796"/>
    <d v="2014-07-15T14:06:22"/>
    <x v="0"/>
    <x v="0"/>
    <s v="Service Department"/>
    <s v="c8"/>
    <n v="36097"/>
  </r>
  <r>
    <n v="220918"/>
    <d v="2014-07-15T14:07:26"/>
    <x v="0"/>
    <x v="1"/>
    <s v="Service Department"/>
    <s v="c8"/>
    <n v="85690"/>
  </r>
  <r>
    <n v="82002"/>
    <d v="2014-07-16T19:49:04"/>
    <x v="0"/>
    <x v="0"/>
    <s v="Service Department"/>
    <s v="c8"/>
    <n v="31165"/>
  </r>
  <r>
    <n v="220656"/>
    <d v="2014-06-06T17:55:20"/>
    <x v="1"/>
    <x v="1"/>
    <s v="Service Department"/>
    <s v="i1"/>
    <n v="28224"/>
  </r>
  <r>
    <n v="688724"/>
    <d v="2014-06-21T21:52:17"/>
    <x v="0"/>
    <x v="0"/>
    <s v="Service Department"/>
    <s v="i1"/>
    <n v="13036"/>
  </r>
  <r>
    <n v="893990"/>
    <d v="2014-06-21T21:53:12"/>
    <x v="1"/>
    <x v="0"/>
    <s v="Service Department"/>
    <s v="i1"/>
    <n v="71044"/>
  </r>
  <r>
    <n v="508655"/>
    <d v="2014-06-21T21:54:03"/>
    <x v="0"/>
    <x v="1"/>
    <s v="Service Department"/>
    <s v="i1"/>
    <n v="52526"/>
  </r>
  <r>
    <n v="465892"/>
    <d v="2014-06-21T21:53:59"/>
    <x v="1"/>
    <x v="1"/>
    <s v="Service Department"/>
    <s v="i1"/>
    <n v="90091"/>
  </r>
  <r>
    <n v="875078"/>
    <d v="2014-06-21T21:55:18"/>
    <x v="1"/>
    <x v="1"/>
    <s v="Service Department"/>
    <s v="i1"/>
    <n v="45885"/>
  </r>
  <r>
    <n v="131063"/>
    <d v="2014-06-21T21:56:46"/>
    <x v="1"/>
    <x v="1"/>
    <s v="Service Department"/>
    <s v="i1"/>
    <n v="77873"/>
  </r>
  <r>
    <n v="82215"/>
    <d v="2014-06-21T21:56:24"/>
    <x v="0"/>
    <x v="1"/>
    <s v="Service Department"/>
    <s v="i1"/>
    <n v="86491"/>
  </r>
  <r>
    <n v="23223"/>
    <d v="2014-07-28T09:34:27"/>
    <x v="0"/>
    <x v="0"/>
    <s v="Service Department"/>
    <s v="i1"/>
    <n v="81439"/>
  </r>
  <r>
    <n v="493696"/>
    <d v="2014-08-11T08:52:38"/>
    <x v="1"/>
    <x v="0"/>
    <s v="Service Department"/>
    <s v="i1"/>
    <n v="28168"/>
  </r>
  <r>
    <n v="90917"/>
    <d v="2014-07-21T09:32:11"/>
    <x v="1"/>
    <x v="1"/>
    <s v="Service Department"/>
    <s v="i7"/>
    <n v="51580"/>
  </r>
  <r>
    <n v="685934"/>
    <d v="2014-07-23T12:38:18"/>
    <x v="1"/>
    <x v="0"/>
    <s v="Operations Department"/>
    <s v="i5"/>
    <n v="63577"/>
  </r>
  <r>
    <n v="844493"/>
    <d v="2014-05-06T09:32:29"/>
    <x v="0"/>
    <x v="0"/>
    <s v="Operations Department"/>
    <s v="i5"/>
    <n v="84470"/>
  </r>
  <r>
    <n v="233446"/>
    <d v="2014-05-06T10:34:09"/>
    <x v="0"/>
    <x v="1"/>
    <s v="Operations Department"/>
    <s v="c8"/>
    <n v="46708"/>
  </r>
  <r>
    <n v="233095"/>
    <d v="2014-05-27T09:31:14"/>
    <x v="1"/>
    <x v="0"/>
    <s v="Operations Department"/>
    <s v="c8"/>
    <n v="57238"/>
  </r>
  <r>
    <n v="62277"/>
    <d v="2014-07-01T00:47:21"/>
    <x v="1"/>
    <x v="0"/>
    <s v="Service Department"/>
    <s v="c5"/>
    <n v="11906"/>
  </r>
  <r>
    <n v="428368"/>
    <d v="2014-05-23T13:56:05"/>
    <x v="0"/>
    <x v="1"/>
    <s v="Service Department"/>
    <s v="c5"/>
    <n v="38848"/>
  </r>
  <r>
    <n v="106645"/>
    <d v="2014-05-14T17:44:28"/>
    <x v="1"/>
    <x v="1"/>
    <s v="Service Department"/>
    <s v="c5"/>
    <n v="63329"/>
  </r>
  <r>
    <n v="254722"/>
    <d v="2014-05-16T19:53:42"/>
    <x v="0"/>
    <x v="0"/>
    <s v="Service Department"/>
    <s v="c5"/>
    <n v="1686"/>
  </r>
  <r>
    <n v="267483"/>
    <d v="2014-05-16T19:54:07"/>
    <x v="1"/>
    <x v="1"/>
    <s v="Service Department"/>
    <s v="c5"/>
    <n v="27000"/>
  </r>
  <r>
    <n v="851416"/>
    <d v="2014-08-13T09:32:15"/>
    <x v="1"/>
    <x v="3"/>
    <s v="Service Department"/>
    <s v="c5"/>
    <n v="90172"/>
  </r>
  <r>
    <n v="593322"/>
    <d v="2014-08-22T04:46:19"/>
    <x v="1"/>
    <x v="0"/>
    <s v="Service Department"/>
    <s v="c5"/>
    <n v="94846"/>
  </r>
  <r>
    <n v="755633"/>
    <d v="2014-08-22T04:48:02"/>
    <x v="1"/>
    <x v="1"/>
    <s v="Service Department"/>
    <s v="c5"/>
    <n v="87873"/>
  </r>
  <r>
    <n v="286810"/>
    <d v="2014-08-22T04:48:45"/>
    <x v="0"/>
    <x v="0"/>
    <s v="Service Department"/>
    <s v="c5"/>
    <n v="68890"/>
  </r>
  <r>
    <n v="272792"/>
    <d v="2014-08-23T09:42:51"/>
    <x v="0"/>
    <x v="1"/>
    <s v="Service Department"/>
    <s v="c5"/>
    <n v="51993"/>
  </r>
  <r>
    <n v="231924"/>
    <d v="2014-08-23T09:45:04"/>
    <x v="0"/>
    <x v="1"/>
    <s v="Service Department"/>
    <s v="c5"/>
    <n v="89458"/>
  </r>
  <r>
    <n v="522338"/>
    <d v="2014-08-30T15:44:35"/>
    <x v="0"/>
    <x v="1"/>
    <s v="Service Department"/>
    <s v="c5"/>
    <n v="44529"/>
  </r>
  <r>
    <n v="840292"/>
    <d v="2014-07-16T09:33:12"/>
    <x v="1"/>
    <x v="1"/>
    <s v="Service Department"/>
    <s v="c9"/>
    <n v="65419"/>
  </r>
  <r>
    <n v="662487"/>
    <d v="2014-05-21T09:31:34"/>
    <x v="0"/>
    <x v="0"/>
    <s v="Operations Department"/>
    <s v="c9"/>
    <n v="80916"/>
  </r>
  <r>
    <n v="131773"/>
    <d v="2014-06-20T13:28:41"/>
    <x v="1"/>
    <x v="0"/>
    <s v="Operations Department"/>
    <s v="c9"/>
    <n v="69933"/>
  </r>
  <r>
    <n v="830960"/>
    <d v="2014-07-11T09:32:27"/>
    <x v="1"/>
    <x v="3"/>
    <s v="Operations Department"/>
    <s v="c9"/>
    <n v="80857"/>
  </r>
  <r>
    <n v="803879"/>
    <d v="2014-08-19T17:13:16"/>
    <x v="0"/>
    <x v="0"/>
    <s v="Production Department"/>
    <s v="i6"/>
    <n v="59043"/>
  </r>
  <r>
    <n v="926957"/>
    <d v="2014-05-16T17:56:56"/>
    <x v="0"/>
    <x v="0"/>
    <s v="Operations Department"/>
    <s v="i6"/>
    <n v="66430"/>
  </r>
  <r>
    <n v="818752"/>
    <d v="2014-05-22T18:40:17"/>
    <x v="0"/>
    <x v="1"/>
    <s v="Operations Department"/>
    <s v="i7"/>
    <n v="59012"/>
  </r>
  <r>
    <n v="554427"/>
    <d v="2014-05-22T18:40:50"/>
    <x v="0"/>
    <x v="0"/>
    <s v="Operations Department"/>
    <s v="i7"/>
    <n v="5107"/>
  </r>
  <r>
    <n v="281882"/>
    <d v="2014-05-22T18:41:13"/>
    <x v="1"/>
    <x v="1"/>
    <s v="Operations Department"/>
    <s v="i7"/>
    <n v="99408"/>
  </r>
  <r>
    <n v="262806"/>
    <d v="2014-05-22T18:40:12"/>
    <x v="0"/>
    <x v="3"/>
    <s v="Operations Department"/>
    <s v="i7"/>
    <n v="87327"/>
  </r>
  <r>
    <n v="691563"/>
    <d v="2014-06-26T09:31:35"/>
    <x v="0"/>
    <x v="0"/>
    <s v="Operations Department"/>
    <s v="i7"/>
    <n v="68344"/>
  </r>
  <r>
    <n v="42630"/>
    <d v="2014-07-10T09:32:05"/>
    <x v="1"/>
    <x v="0"/>
    <s v="Operations Department"/>
    <s v="i7"/>
    <n v="7149"/>
  </r>
  <r>
    <n v="145654"/>
    <d v="2014-06-12T09:32:27"/>
    <x v="0"/>
    <x v="1"/>
    <s v="Service Department"/>
    <s v="i7"/>
    <n v="79265"/>
  </r>
  <r>
    <n v="450068"/>
    <d v="2014-07-29T15:50:56"/>
    <x v="0"/>
    <x v="0"/>
    <s v="Service Department"/>
    <s v="i5"/>
    <n v="98599"/>
  </r>
  <r>
    <n v="991377"/>
    <d v="2014-05-31T18:15:32"/>
    <x v="0"/>
    <x v="0"/>
    <s v="Sales Department"/>
    <s v="i1"/>
    <n v="5776"/>
  </r>
  <r>
    <n v="972418"/>
    <d v="2014-07-18T09:33:46"/>
    <x v="0"/>
    <x v="0"/>
    <s v="Sales Department"/>
    <s v="c9"/>
    <n v="17920"/>
  </r>
  <r>
    <n v="758770"/>
    <d v="2014-08-14T17:04:12"/>
    <x v="0"/>
    <x v="0"/>
    <s v="Sales Department"/>
    <s v="c9"/>
    <n v="26390"/>
  </r>
  <r>
    <n v="339709"/>
    <d v="2014-08-14T17:05:09"/>
    <x v="0"/>
    <x v="0"/>
    <s v="Sales Department"/>
    <s v="c9"/>
    <n v="41454"/>
  </r>
  <r>
    <n v="665151"/>
    <d v="2014-05-19T09:31:39"/>
    <x v="0"/>
    <x v="0"/>
    <s v="Service Department"/>
    <s v="i6"/>
    <n v="57695"/>
  </r>
  <r>
    <n v="425591"/>
    <d v="2014-05-19T09:33:11"/>
    <x v="1"/>
    <x v="0"/>
    <s v="Service Department"/>
    <s v="i6"/>
    <n v="52882"/>
  </r>
  <r>
    <n v="918977"/>
    <d v="2014-05-19T09:33:50"/>
    <x v="0"/>
    <x v="0"/>
    <s v="Service Department"/>
    <s v="i6"/>
    <n v="61359"/>
  </r>
  <r>
    <n v="91761"/>
    <d v="2014-06-13T19:01:35"/>
    <x v="1"/>
    <x v="1"/>
    <s v="Service Department"/>
    <s v="i6"/>
    <n v="83626"/>
  </r>
  <r>
    <n v="59571"/>
    <d v="2014-06-13T19:04:51"/>
    <x v="0"/>
    <x v="1"/>
    <s v="Service Department"/>
    <s v="i6"/>
    <n v="44515"/>
  </r>
  <r>
    <n v="763575"/>
    <d v="2014-06-04T16:45:05"/>
    <x v="0"/>
    <x v="0"/>
    <s v="Service Department"/>
    <s v="b9"/>
    <n v="79839"/>
  </r>
  <r>
    <n v="907089"/>
    <d v="2014-06-07T18:35:21"/>
    <x v="0"/>
    <x v="0"/>
    <s v="Service Department"/>
    <s v="c9"/>
    <n v="4882"/>
  </r>
  <r>
    <n v="327925"/>
    <d v="2014-06-22T15:56:35"/>
    <x v="0"/>
    <x v="3"/>
    <s v="Service Department"/>
    <s v="c9"/>
    <n v="85704"/>
  </r>
  <r>
    <n v="828285"/>
    <d v="2014-07-02T17:23:22"/>
    <x v="0"/>
    <x v="0"/>
    <s v="Service Department"/>
    <s v="c9"/>
    <n v="24144"/>
  </r>
  <r>
    <n v="464131"/>
    <d v="2014-07-02T17:23:52"/>
    <x v="0"/>
    <x v="0"/>
    <s v="Service Department"/>
    <s v="c9"/>
    <n v="71756"/>
  </r>
  <r>
    <n v="974929"/>
    <d v="2014-08-25T09:31:36"/>
    <x v="1"/>
    <x v="0"/>
    <s v="Service Department"/>
    <s v="c9"/>
    <n v="75979"/>
  </r>
  <r>
    <n v="936032"/>
    <d v="2014-08-31T07:45:24"/>
    <x v="0"/>
    <x v="0"/>
    <s v="Service Department"/>
    <s v="b9"/>
    <n v="14929"/>
  </r>
  <r>
    <n v="373434"/>
    <d v="2014-07-29T09:33:49"/>
    <x v="1"/>
    <x v="0"/>
    <s v="Production Department"/>
    <s v="c9"/>
    <n v="30239"/>
  </r>
  <r>
    <n v="512510"/>
    <d v="2014-07-29T11:46:03"/>
    <x v="0"/>
    <x v="1"/>
    <s v="Production Department"/>
    <s v="c9"/>
    <n v="29908"/>
  </r>
  <r>
    <n v="45706"/>
    <d v="2014-07-30T12:23:43"/>
    <x v="0"/>
    <x v="0"/>
    <s v="Production Department"/>
    <s v="c9"/>
    <n v="69338"/>
  </r>
  <r>
    <n v="548266"/>
    <d v="2014-07-30T12:25:14"/>
    <x v="1"/>
    <x v="0"/>
    <s v="Production Department"/>
    <s v="c9"/>
    <n v="72531"/>
  </r>
  <r>
    <n v="604191"/>
    <d v="2014-07-30T12:27:07"/>
    <x v="0"/>
    <x v="1"/>
    <s v="Production Department"/>
    <s v="c9"/>
    <n v="7769"/>
  </r>
  <r>
    <n v="127094"/>
    <d v="2014-08-10T10:21:48"/>
    <x v="1"/>
    <x v="1"/>
    <s v="Production Department"/>
    <s v="c9"/>
    <n v="76330"/>
  </r>
  <r>
    <n v="695887"/>
    <d v="2014-07-15T09:32:06"/>
    <x v="1"/>
    <x v="0"/>
    <s v="Operations Department"/>
    <s v="c9"/>
    <n v="50191"/>
  </r>
  <r>
    <n v="137208"/>
    <d v="2014-07-24T16:13:16"/>
    <x v="1"/>
    <x v="0"/>
    <s v="Service Department"/>
    <s v="c5"/>
    <n v="19665"/>
  </r>
  <r>
    <n v="295614"/>
    <d v="2014-05-07T09:31:35"/>
    <x v="1"/>
    <x v="1"/>
    <s v="Finance Department"/>
    <s v="c5"/>
    <n v="96621"/>
  </r>
  <r>
    <n v="638258"/>
    <d v="2014-08-13T12:07:03"/>
    <x v="0"/>
    <x v="1"/>
    <s v="Finance Department"/>
    <s v="c5"/>
    <n v="28497"/>
  </r>
  <r>
    <n v="581201"/>
    <d v="2014-08-20T09:32:53"/>
    <x v="0"/>
    <x v="1"/>
    <s v="Operations Department"/>
    <s v="i6"/>
    <n v="18067"/>
  </r>
  <r>
    <n v="771782"/>
    <d v="2014-07-08T09:12:49"/>
    <x v="0"/>
    <x v="1"/>
    <s v="General Management"/>
    <s v="i7"/>
    <n v="14603"/>
  </r>
  <r>
    <n v="539267"/>
    <d v="2014-06-11T14:59:02"/>
    <x v="0"/>
    <x v="0"/>
    <s v="Purchase Department"/>
    <s v="c5"/>
    <n v="59472"/>
  </r>
  <r>
    <n v="708635"/>
    <d v="2014-06-11T15:01:31"/>
    <x v="1"/>
    <x v="1"/>
    <s v="Purchase Department"/>
    <s v="c5"/>
    <n v="59436"/>
  </r>
  <r>
    <n v="282409"/>
    <d v="2014-06-11T15:03:13"/>
    <x v="0"/>
    <x v="1"/>
    <s v="Purchase Department"/>
    <s v="c5"/>
    <n v="78804"/>
  </r>
  <r>
    <n v="967490"/>
    <d v="2014-06-25T12:40:06"/>
    <x v="0"/>
    <x v="0"/>
    <s v="Purchase Department"/>
    <s v="c5"/>
    <n v="65576"/>
  </r>
  <r>
    <n v="901147"/>
    <d v="2014-06-25T12:45:30"/>
    <x v="1"/>
    <x v="1"/>
    <s v="Purchase Department"/>
    <s v="c5"/>
    <n v="61290"/>
  </r>
  <r>
    <n v="450797"/>
    <d v="2014-07-10T09:32:42"/>
    <x v="0"/>
    <x v="0"/>
    <s v="Production Department"/>
    <s v="i7"/>
    <n v="15586"/>
  </r>
  <r>
    <n v="355389"/>
    <d v="2014-07-10T09:33:15"/>
    <x v="1"/>
    <x v="0"/>
    <s v="Production Department"/>
    <s v="i7"/>
    <n v="8577"/>
  </r>
  <r>
    <n v="176038"/>
    <d v="2014-07-10T09:31:43"/>
    <x v="0"/>
    <x v="1"/>
    <s v="Production Department"/>
    <s v="i7"/>
    <n v="51636"/>
  </r>
  <r>
    <n v="288349"/>
    <d v="2014-08-14T11:32:26"/>
    <x v="1"/>
    <x v="3"/>
    <s v="Operations Department"/>
    <s v="c5"/>
    <n v="36109"/>
  </r>
  <r>
    <n v="899385"/>
    <d v="2014-05-26T10:21:36"/>
    <x v="1"/>
    <x v="1"/>
    <s v="Sales Department"/>
    <s v="c8"/>
    <n v="52454"/>
  </r>
  <r>
    <n v="448071"/>
    <d v="2014-05-26T10:22:38"/>
    <x v="0"/>
    <x v="0"/>
    <s v="Sales Department"/>
    <s v="c8"/>
    <n v="13399"/>
  </r>
  <r>
    <n v="198021"/>
    <d v="2014-05-26T10:25:18"/>
    <x v="1"/>
    <x v="0"/>
    <s v="Sales Department"/>
    <s v="c8"/>
    <n v="16821"/>
  </r>
  <r>
    <n v="834760"/>
    <d v="2014-05-26T10:28:01"/>
    <x v="0"/>
    <x v="1"/>
    <s v="Sales Department"/>
    <s v="c8"/>
    <n v="5776"/>
  </r>
  <r>
    <n v="46552"/>
    <d v="2014-05-23T09:31:40"/>
    <x v="0"/>
    <x v="0"/>
    <s v="Sales Department"/>
    <s v="c5"/>
    <n v="14363"/>
  </r>
  <r>
    <n v="313780"/>
    <d v="2014-05-26T17:44:22"/>
    <x v="0"/>
    <x v="0"/>
    <s v="Sales Department"/>
    <s v="c5"/>
    <n v="53084"/>
  </r>
  <r>
    <n v="751383"/>
    <d v="2014-05-26T17:45:53"/>
    <x v="0"/>
    <x v="0"/>
    <s v="Sales Department"/>
    <s v="c5"/>
    <n v="42628"/>
  </r>
  <r>
    <n v="511866"/>
    <d v="2014-05-26T17:47:18"/>
    <x v="0"/>
    <x v="1"/>
    <s v="Sales Department"/>
    <s v="c5"/>
    <n v="18669"/>
  </r>
  <r>
    <n v="164053"/>
    <d v="2014-05-26T17:47:55"/>
    <x v="1"/>
    <x v="0"/>
    <s v="Sales Department"/>
    <s v="c5"/>
    <n v="90777"/>
  </r>
  <r>
    <n v="440123"/>
    <d v="2014-05-28T03:21:10"/>
    <x v="0"/>
    <x v="1"/>
    <s v="Sales Department"/>
    <s v="c5"/>
    <n v="41469"/>
  </r>
  <r>
    <n v="552123"/>
    <d v="2014-05-31T14:46:24"/>
    <x v="1"/>
    <x v="0"/>
    <s v="Sales Department"/>
    <s v="c5"/>
    <n v="71525"/>
  </r>
  <r>
    <n v="716926"/>
    <d v="2014-06-07T00:45:55"/>
    <x v="0"/>
    <x v="0"/>
    <s v="Sales Department"/>
    <s v="c5"/>
    <n v="2102"/>
  </r>
  <r>
    <n v="469866"/>
    <d v="2014-06-07T00:46:53"/>
    <x v="1"/>
    <x v="1"/>
    <s v="Sales Department"/>
    <s v="c5"/>
    <n v="60471"/>
  </r>
  <r>
    <n v="721500"/>
    <d v="2014-06-27T09:31:33"/>
    <x v="0"/>
    <x v="0"/>
    <s v="Sales Department"/>
    <s v="c5"/>
    <n v="30608"/>
  </r>
  <r>
    <n v="175237"/>
    <d v="2014-06-27T09:34:52"/>
    <x v="1"/>
    <x v="1"/>
    <s v="Sales Department"/>
    <s v="c5"/>
    <n v="68598"/>
  </r>
  <r>
    <n v="256965"/>
    <d v="2014-06-27T09:35:46"/>
    <x v="0"/>
    <x v="0"/>
    <s v="Sales Department"/>
    <s v="c5"/>
    <n v="16789"/>
  </r>
  <r>
    <n v="708129"/>
    <d v="2014-07-10T08:35:58"/>
    <x v="0"/>
    <x v="1"/>
    <s v="Sales Department"/>
    <s v="c5"/>
    <n v="20821"/>
  </r>
  <r>
    <n v="426077"/>
    <d v="2014-07-10T17:45:45"/>
    <x v="1"/>
    <x v="1"/>
    <s v="Sales Department"/>
    <s v="c5"/>
    <n v="58588"/>
  </r>
  <r>
    <n v="438671"/>
    <d v="2014-05-08T15:38:30"/>
    <x v="1"/>
    <x v="0"/>
    <s v="Production Department"/>
    <s v="i5"/>
    <n v="31090"/>
  </r>
  <r>
    <n v="493681"/>
    <d v="2014-05-15T12:24:29"/>
    <x v="0"/>
    <x v="0"/>
    <s v="Production Department"/>
    <s v="i5"/>
    <n v="58292"/>
  </r>
  <r>
    <n v="163682"/>
    <d v="2014-06-14T13:53:07"/>
    <x v="0"/>
    <x v="0"/>
    <s v="Operations Department"/>
    <s v="c5"/>
    <n v="78826"/>
  </r>
  <r>
    <n v="690427"/>
    <d v="2014-06-14T13:54:56"/>
    <x v="0"/>
    <x v="0"/>
    <s v="Operations Department"/>
    <s v="c5"/>
    <n v="99948"/>
  </r>
  <r>
    <n v="526126"/>
    <d v="2014-06-27T05:51:50"/>
    <x v="0"/>
    <x v="1"/>
    <s v="Operations Department"/>
    <s v="c5"/>
    <n v="86706"/>
  </r>
  <r>
    <n v="303583"/>
    <d v="2014-06-27T05:54:05"/>
    <x v="0"/>
    <x v="0"/>
    <s v="Operations Department"/>
    <s v="c5"/>
    <n v="91305"/>
  </r>
  <r>
    <n v="852401"/>
    <d v="2014-06-27T05:54:39"/>
    <x v="0"/>
    <x v="1"/>
    <s v="Operations Department"/>
    <s v="c5"/>
    <n v="81579"/>
  </r>
  <r>
    <n v="494189"/>
    <d v="2014-05-12T14:18:24"/>
    <x v="0"/>
    <x v="0"/>
    <s v="Operations Department"/>
    <s v="c9"/>
    <n v="92741"/>
  </r>
  <r>
    <n v="873066"/>
    <d v="2014-05-16T09:32:43"/>
    <x v="0"/>
    <x v="0"/>
    <s v="Operations Department"/>
    <s v="c9"/>
    <n v="81960"/>
  </r>
  <r>
    <n v="846549"/>
    <d v="2014-07-16T16:58:44"/>
    <x v="1"/>
    <x v="1"/>
    <s v="Service Department"/>
    <s v="c9"/>
    <n v="49155"/>
  </r>
  <r>
    <n v="89706"/>
    <d v="2014-05-30T09:32:47"/>
    <x v="1"/>
    <x v="1"/>
    <s v="Finance Department"/>
    <s v="i7"/>
    <n v="45386"/>
  </r>
  <r>
    <n v="700473"/>
    <d v="2014-05-30T09:33:16"/>
    <x v="1"/>
    <x v="1"/>
    <s v="Finance Department"/>
    <s v="i7"/>
    <n v="15600"/>
  </r>
  <r>
    <n v="655848"/>
    <d v="2014-05-30T09:31:36"/>
    <x v="0"/>
    <x v="3"/>
    <s v="Finance Department"/>
    <s v="i7"/>
    <n v="34584"/>
  </r>
  <r>
    <n v="458862"/>
    <d v="2014-06-02T10:36:03"/>
    <x v="1"/>
    <x v="1"/>
    <s v="Finance Department"/>
    <s v="i7"/>
    <n v="60897"/>
  </r>
  <r>
    <n v="499184"/>
    <d v="2014-07-03T14:04:45"/>
    <x v="1"/>
    <x v="1"/>
    <s v="Finance Department"/>
    <s v="i7"/>
    <n v="67018"/>
  </r>
  <r>
    <n v="502192"/>
    <d v="2014-07-03T14:07:15"/>
    <x v="0"/>
    <x v="1"/>
    <s v="Finance Department"/>
    <s v="i7"/>
    <n v="24664"/>
  </r>
  <r>
    <n v="496087"/>
    <d v="2014-06-12T18:57:02"/>
    <x v="0"/>
    <x v="1"/>
    <s v="General Management"/>
    <s v="c5"/>
    <n v="67205"/>
  </r>
  <r>
    <n v="216538"/>
    <d v="2014-07-04T09:31:24"/>
    <x v="1"/>
    <x v="1"/>
    <s v="General Management"/>
    <s v="c5"/>
    <n v="28841"/>
  </r>
  <r>
    <n v="269459"/>
    <d v="2014-07-04T09:32:34"/>
    <x v="0"/>
    <x v="1"/>
    <s v="General Management"/>
    <s v="c5"/>
    <n v="36784"/>
  </r>
  <r>
    <n v="426605"/>
    <d v="2014-07-04T09:34:31"/>
    <x v="0"/>
    <x v="1"/>
    <s v="General Management"/>
    <s v="c5"/>
    <n v="79450"/>
  </r>
  <r>
    <n v="965697"/>
    <d v="2014-06-20T09:32:12"/>
    <x v="0"/>
    <x v="0"/>
    <s v="Service Department"/>
    <s v="b9"/>
    <n v="77969"/>
  </r>
  <r>
    <n v="766041"/>
    <d v="2014-08-01T09:32:19"/>
    <x v="1"/>
    <x v="0"/>
    <s v="Service Department"/>
    <s v="i6"/>
    <n v="1074"/>
  </r>
  <r>
    <n v="273938"/>
    <d v="2014-05-12T09:32:38"/>
    <x v="0"/>
    <x v="1"/>
    <s v="Service Department"/>
    <s v="i5"/>
    <n v="4408"/>
  </r>
  <r>
    <n v="563699"/>
    <d v="2014-05-12T09:33:39"/>
    <x v="1"/>
    <x v="0"/>
    <s v="Service Department"/>
    <s v="i5"/>
    <n v="63585"/>
  </r>
  <r>
    <n v="890060"/>
    <d v="2014-05-12T09:34:05"/>
    <x v="1"/>
    <x v="1"/>
    <s v="Service Department"/>
    <s v="i5"/>
    <n v="66603"/>
  </r>
  <r>
    <n v="901127"/>
    <d v="2014-05-12T09:36:50"/>
    <x v="1"/>
    <x v="0"/>
    <s v="Service Department"/>
    <s v="i5"/>
    <n v="80789"/>
  </r>
  <r>
    <n v="526795"/>
    <d v="2014-06-16T09:31:41"/>
    <x v="1"/>
    <x v="1"/>
    <s v="Operations Department"/>
    <s v="b9"/>
    <n v="30441"/>
  </r>
  <r>
    <n v="661250"/>
    <d v="2014-06-16T09:32:13"/>
    <x v="1"/>
    <x v="1"/>
    <s v="Operations Department"/>
    <s v="b9"/>
    <n v="80845"/>
  </r>
  <r>
    <n v="941070"/>
    <d v="2014-08-18T09:34:00"/>
    <x v="1"/>
    <x v="0"/>
    <s v="Operations Department"/>
    <s v="c5"/>
    <n v="44468"/>
  </r>
  <r>
    <n v="372091"/>
    <d v="2014-08-18T09:34:21"/>
    <x v="1"/>
    <x v="0"/>
    <s v="Operations Department"/>
    <s v="c5"/>
    <n v="14577"/>
  </r>
  <r>
    <n v="208725"/>
    <d v="2014-08-18T09:37:01"/>
    <x v="1"/>
    <x v="0"/>
    <s v="Operations Department"/>
    <s v="c5"/>
    <n v="5043"/>
  </r>
  <r>
    <n v="512042"/>
    <d v="2014-08-04T18:19:01"/>
    <x v="1"/>
    <x v="3"/>
    <s v="Sales Department"/>
    <s v="i7"/>
    <n v="16215"/>
  </r>
  <r>
    <n v="502562"/>
    <d v="2014-08-04T18:19:28"/>
    <x v="0"/>
    <x v="3"/>
    <s v="Sales Department"/>
    <s v="i7"/>
    <n v="70851"/>
  </r>
  <r>
    <n v="710677"/>
    <d v="2014-08-13T07:10:05"/>
    <x v="1"/>
    <x v="0"/>
    <s v="Sales Department"/>
    <s v="i7"/>
    <n v="21016"/>
  </r>
  <r>
    <n v="838240"/>
    <d v="2014-08-27T17:20:17"/>
    <x v="0"/>
    <x v="1"/>
    <s v="Sales Department"/>
    <s v="i7"/>
    <n v="17473"/>
  </r>
  <r>
    <n v="301382"/>
    <d v="2014-05-05T09:32:38"/>
    <x v="0"/>
    <x v="1"/>
    <s v="Operations Department"/>
    <s v="i7"/>
    <n v="52816"/>
  </r>
  <r>
    <n v="314905"/>
    <d v="2014-05-08T13:44:56"/>
    <x v="1"/>
    <x v="0"/>
    <s v="Operations Department"/>
    <s v="i1"/>
    <n v="54283"/>
  </r>
  <r>
    <n v="841929"/>
    <d v="2014-06-23T09:33:03"/>
    <x v="0"/>
    <x v="1"/>
    <s v="Operations Department"/>
    <s v="i7"/>
    <n v="54176"/>
  </r>
  <r>
    <n v="338221"/>
    <d v="2014-06-23T09:31:48"/>
    <x v="0"/>
    <x v="1"/>
    <s v="Operations Department"/>
    <s v="i7"/>
    <n v="58527"/>
  </r>
  <r>
    <n v="394323"/>
    <d v="2014-06-25T17:56:43"/>
    <x v="0"/>
    <x v="0"/>
    <s v="Operations Department"/>
    <s v="c9"/>
    <n v="57181"/>
  </r>
  <r>
    <n v="583920"/>
    <d v="2014-06-25T17:57:43"/>
    <x v="0"/>
    <x v="0"/>
    <s v="Operations Department"/>
    <s v="c9"/>
    <n v="25059"/>
  </r>
  <r>
    <n v="849885"/>
    <d v="2014-06-30T15:43:31"/>
    <x v="0"/>
    <x v="0"/>
    <s v="Operations Department"/>
    <s v="i1"/>
    <n v="2626"/>
  </r>
  <r>
    <n v="540241"/>
    <d v="2014-07-04T15:09:04"/>
    <x v="0"/>
    <x v="0"/>
    <s v="Operations Department"/>
    <s v="i7"/>
    <n v="8433"/>
  </r>
  <r>
    <n v="491692"/>
    <d v="2014-05-05T09:33:22"/>
    <x v="1"/>
    <x v="1"/>
    <s v="Service Department"/>
    <s v="c9"/>
    <n v="57291"/>
  </r>
  <r>
    <n v="715095"/>
    <d v="2014-05-05T19:26:14"/>
    <x v="0"/>
    <x v="0"/>
    <s v="Operations Department"/>
    <s v="i7"/>
    <n v="65169"/>
  </r>
  <r>
    <n v="188572"/>
    <d v="2014-07-22T09:33:22"/>
    <x v="0"/>
    <x v="0"/>
    <s v="Operations Department"/>
    <s v="i7"/>
    <n v="26028"/>
  </r>
  <r>
    <n v="836201"/>
    <d v="2014-06-04T09:32:07"/>
    <x v="0"/>
    <x v="1"/>
    <s v="Service Department"/>
    <s v="c9"/>
    <n v="48402"/>
  </r>
  <r>
    <n v="399899"/>
    <d v="2014-06-04T09:32:40"/>
    <x v="0"/>
    <x v="0"/>
    <s v="Service Department"/>
    <s v="c9"/>
    <n v="41353"/>
  </r>
  <r>
    <n v="799492"/>
    <d v="2014-06-04T09:32:05"/>
    <x v="0"/>
    <x v="3"/>
    <s v="Service Department"/>
    <s v="c9"/>
    <n v="9449"/>
  </r>
  <r>
    <n v="410407"/>
    <d v="2014-06-27T11:31:48"/>
    <x v="1"/>
    <x v="0"/>
    <s v="Service Department"/>
    <s v="c9"/>
    <n v="49247"/>
  </r>
  <r>
    <n v="86558"/>
    <d v="2014-05-01T17:34:44"/>
    <x v="0"/>
    <x v="0"/>
    <s v="Operations Department"/>
    <s v="i6"/>
    <n v="45622"/>
  </r>
  <r>
    <n v="968366"/>
    <d v="2014-05-02T17:15:52"/>
    <x v="0"/>
    <x v="0"/>
    <s v="Purchase Department"/>
    <s v="i5"/>
    <n v="76109"/>
  </r>
  <r>
    <n v="962795"/>
    <d v="2014-05-13T18:57:01"/>
    <x v="0"/>
    <x v="0"/>
    <s v="Purchase Department"/>
    <s v="c5"/>
    <n v="22110"/>
  </r>
  <r>
    <n v="599645"/>
    <d v="2014-06-05T09:31:02"/>
    <x v="1"/>
    <x v="0"/>
    <s v="Purchase Department"/>
    <s v="c5"/>
    <n v="80401"/>
  </r>
  <r>
    <n v="970537"/>
    <d v="2014-06-05T09:32:28"/>
    <x v="1"/>
    <x v="1"/>
    <s v="Purchase Department"/>
    <s v="c5"/>
    <n v="70883"/>
  </r>
  <r>
    <n v="597166"/>
    <d v="2014-06-10T08:09:55"/>
    <x v="1"/>
    <x v="0"/>
    <s v="Purchase Department"/>
    <s v="c5"/>
    <n v="57331"/>
  </r>
  <r>
    <n v="268141"/>
    <d v="2014-06-10T08:10:37"/>
    <x v="1"/>
    <x v="1"/>
    <s v="Purchase Department"/>
    <s v="c5"/>
    <n v="53837"/>
  </r>
  <r>
    <n v="150743"/>
    <d v="2014-06-11T14:49:38"/>
    <x v="0"/>
    <x v="1"/>
    <s v="Purchase Department"/>
    <s v="c5"/>
    <n v="5068"/>
  </r>
  <r>
    <n v="140184"/>
    <d v="2014-06-11T14:50:44"/>
    <x v="0"/>
    <x v="0"/>
    <s v="Purchase Department"/>
    <s v="c5"/>
    <n v="81546"/>
  </r>
  <r>
    <n v="935507"/>
    <d v="2014-06-12T12:08:40"/>
    <x v="1"/>
    <x v="0"/>
    <s v="Purchase Department"/>
    <s v="c5"/>
    <n v="36685"/>
  </r>
  <r>
    <n v="314773"/>
    <d v="2014-06-12T12:10:33"/>
    <x v="1"/>
    <x v="0"/>
    <s v="Purchase Department"/>
    <s v="c5"/>
    <n v="84370"/>
  </r>
  <r>
    <n v="460232"/>
    <d v="2014-08-14T09:33:36"/>
    <x v="1"/>
    <x v="0"/>
    <s v="Purchase Department"/>
    <s v="c9"/>
    <n v="21446"/>
  </r>
  <r>
    <n v="117720"/>
    <d v="2014-08-19T18:18:24"/>
    <x v="0"/>
    <x v="0"/>
    <s v="Purchase Department"/>
    <s v="c9"/>
    <n v="50784"/>
  </r>
  <r>
    <n v="74315"/>
    <d v="2014-08-19T18:18:49"/>
    <x v="1"/>
    <x v="1"/>
    <s v="Purchase Department"/>
    <s v="c9"/>
    <n v="18091"/>
  </r>
  <r>
    <n v="595366"/>
    <d v="2014-08-21T09:33:20"/>
    <x v="1"/>
    <x v="0"/>
    <s v="Purchase Department"/>
    <s v="c9"/>
    <n v="77783"/>
  </r>
  <r>
    <n v="392430"/>
    <d v="2014-08-30T08:12:01"/>
    <x v="0"/>
    <x v="0"/>
    <s v="Purchase Department"/>
    <s v="c9"/>
    <n v="7350"/>
  </r>
  <r>
    <n v="135861"/>
    <d v="2014-08-30T08:14:50"/>
    <x v="0"/>
    <x v="0"/>
    <s v="Purchase Department"/>
    <s v="c9"/>
    <n v="69448"/>
  </r>
  <r>
    <n v="111755"/>
    <d v="2014-08-30T08:15:18"/>
    <x v="0"/>
    <x v="1"/>
    <s v="Purchase Department"/>
    <s v="c9"/>
    <n v="44632"/>
  </r>
  <r>
    <n v="846037"/>
    <d v="2014-05-22T15:21:20"/>
    <x v="1"/>
    <x v="3"/>
    <s v="Sales Department"/>
    <s v="c5"/>
    <n v="61147"/>
  </r>
  <r>
    <n v="389356"/>
    <d v="2014-05-14T16:58:27"/>
    <x v="1"/>
    <x v="1"/>
    <s v="Operations Department"/>
    <s v="i5"/>
    <n v="46857"/>
  </r>
  <r>
    <n v="544804"/>
    <d v="2014-06-02T10:18:47"/>
    <x v="1"/>
    <x v="0"/>
    <s v="Operations Department"/>
    <s v="i5"/>
    <n v="13458"/>
  </r>
  <r>
    <n v="581823"/>
    <d v="2014-06-03T13:28:46"/>
    <x v="0"/>
    <x v="0"/>
    <s v="Operations Department"/>
    <s v="i5"/>
    <n v="86978"/>
  </r>
  <r>
    <n v="162502"/>
    <d v="2014-06-03T19:13:06"/>
    <x v="0"/>
    <x v="0"/>
    <s v="Operations Department"/>
    <s v="i5"/>
    <n v="32356"/>
  </r>
  <r>
    <n v="752842"/>
    <d v="2014-06-06T19:33:06"/>
    <x v="0"/>
    <x v="1"/>
    <s v="Operations Department"/>
    <s v="i5"/>
    <n v="69060"/>
  </r>
  <r>
    <n v="668210"/>
    <d v="2014-06-06T19:36:46"/>
    <x v="1"/>
    <x v="1"/>
    <s v="Operations Department"/>
    <s v="i5"/>
    <n v="10907"/>
  </r>
  <r>
    <n v="807867"/>
    <d v="2014-06-13T17:02:57"/>
    <x v="1"/>
    <x v="0"/>
    <s v="Operations Department"/>
    <s v="i5"/>
    <n v="22441"/>
  </r>
  <r>
    <n v="490961"/>
    <d v="2014-06-13T17:04:05"/>
    <x v="0"/>
    <x v="0"/>
    <s v="Operations Department"/>
    <s v="i5"/>
    <n v="87059"/>
  </r>
  <r>
    <n v="775320"/>
    <d v="2014-06-13T17:04:31"/>
    <x v="0"/>
    <x v="0"/>
    <s v="Operations Department"/>
    <s v="i5"/>
    <n v="10554"/>
  </r>
  <r>
    <n v="995000"/>
    <d v="2014-06-13T17:04:58"/>
    <x v="1"/>
    <x v="0"/>
    <s v="Operations Department"/>
    <s v="i5"/>
    <n v="43167"/>
  </r>
  <r>
    <n v="92908"/>
    <d v="2014-06-27T13:05:39"/>
    <x v="0"/>
    <x v="0"/>
    <s v="Operations Department"/>
    <s v="i5"/>
    <n v="28427"/>
  </r>
  <r>
    <n v="410576"/>
    <d v="2014-06-27T13:06:08"/>
    <x v="0"/>
    <x v="1"/>
    <s v="Operations Department"/>
    <s v="i5"/>
    <n v="76961"/>
  </r>
  <r>
    <n v="445934"/>
    <d v="2014-06-27T13:12:34"/>
    <x v="0"/>
    <x v="1"/>
    <s v="Operations Department"/>
    <s v="i5"/>
    <n v="45433"/>
  </r>
  <r>
    <n v="489709"/>
    <d v="2014-06-27T13:13:05"/>
    <x v="1"/>
    <x v="1"/>
    <s v="Operations Department"/>
    <s v="i5"/>
    <n v="74065"/>
  </r>
  <r>
    <n v="347050"/>
    <d v="2014-08-29T09:34:07"/>
    <x v="0"/>
    <x v="1"/>
    <s v="Operations Department"/>
    <s v="i5"/>
    <n v="72901"/>
  </r>
  <r>
    <n v="402395"/>
    <d v="2014-08-29T09:34:36"/>
    <x v="0"/>
    <x v="0"/>
    <s v="Operations Department"/>
    <s v="i5"/>
    <n v="40686"/>
  </r>
  <r>
    <n v="714920"/>
    <d v="2014-07-15T14:28:16"/>
    <x v="0"/>
    <x v="3"/>
    <s v="Operations Department"/>
    <s v="c9"/>
    <n v="78340"/>
  </r>
  <r>
    <n v="111014"/>
    <d v="2014-07-28T09:31:53"/>
    <x v="1"/>
    <x v="0"/>
    <s v="Operations Department"/>
    <s v="c9"/>
    <n v="68392"/>
  </r>
  <r>
    <n v="455088"/>
    <d v="2014-05-19T09:32:10"/>
    <x v="1"/>
    <x v="3"/>
    <s v="Operations Department"/>
    <s v="b9"/>
    <n v="38741"/>
  </r>
  <r>
    <n v="345724"/>
    <d v="2014-05-19T09:33:44"/>
    <x v="1"/>
    <x v="3"/>
    <s v="Operations Department"/>
    <s v="b9"/>
    <n v="73038"/>
  </r>
  <r>
    <n v="280171"/>
    <d v="2014-05-19T09:34:09"/>
    <x v="1"/>
    <x v="3"/>
    <s v="Operations Department"/>
    <s v="b9"/>
    <n v="68777"/>
  </r>
  <r>
    <n v="174611"/>
    <d v="2014-05-30T23:38:24"/>
    <x v="1"/>
    <x v="0"/>
    <s v="Operations Department"/>
    <s v="b9"/>
    <n v="81964"/>
  </r>
  <r>
    <n v="192049"/>
    <d v="2014-08-13T16:03:05"/>
    <x v="0"/>
    <x v="0"/>
    <s v="Operations Department"/>
    <s v="b9"/>
    <n v="11856"/>
  </r>
  <r>
    <n v="489111"/>
    <d v="2014-08-13T16:03:35"/>
    <x v="0"/>
    <x v="0"/>
    <s v="Operations Department"/>
    <s v="b9"/>
    <n v="89202"/>
  </r>
  <r>
    <n v="81510"/>
    <d v="2014-06-05T14:54:10"/>
    <x v="0"/>
    <x v="0"/>
    <s v="Sales Department"/>
    <s v="c9"/>
    <n v="58367"/>
  </r>
  <r>
    <n v="118276"/>
    <d v="2014-07-08T16:50:44"/>
    <x v="1"/>
    <x v="1"/>
    <s v="Sales Department"/>
    <s v="c9"/>
    <n v="44023"/>
  </r>
  <r>
    <n v="910160"/>
    <d v="2014-07-08T16:51:40"/>
    <x v="1"/>
    <x v="1"/>
    <s v="Sales Department"/>
    <s v="c9"/>
    <n v="93939"/>
  </r>
  <r>
    <n v="804019"/>
    <d v="2014-07-08T16:52:43"/>
    <x v="0"/>
    <x v="1"/>
    <s v="Sales Department"/>
    <s v="c9"/>
    <n v="85130"/>
  </r>
  <r>
    <n v="402580"/>
    <d v="2014-07-28T09:34:35"/>
    <x v="0"/>
    <x v="1"/>
    <s v="Service Department"/>
    <s v="i7"/>
    <n v="47672"/>
  </r>
  <r>
    <n v="574351"/>
    <d v="2014-08-14T10:02:48"/>
    <x v="0"/>
    <x v="0"/>
    <s v="Service Department"/>
    <s v="i7"/>
    <n v="15263"/>
  </r>
  <r>
    <n v="760336"/>
    <d v="2014-08-15T04:20:35"/>
    <x v="0"/>
    <x v="0"/>
    <s v="Service Department"/>
    <s v="i7"/>
    <n v="93321"/>
  </r>
  <r>
    <n v="647782"/>
    <d v="2014-07-21T09:33:43"/>
    <x v="1"/>
    <x v="0"/>
    <s v="Purchase Department"/>
    <s v="i5"/>
    <n v="36633"/>
  </r>
  <r>
    <n v="654173"/>
    <d v="2014-07-22T18:11:47"/>
    <x v="0"/>
    <x v="1"/>
    <s v="Purchase Department"/>
    <s v="i5"/>
    <n v="84213"/>
  </r>
  <r>
    <n v="723768"/>
    <d v="2014-07-22T18:12:15"/>
    <x v="0"/>
    <x v="1"/>
    <s v="Purchase Department"/>
    <s v="i5"/>
    <n v="7276"/>
  </r>
  <r>
    <n v="38475"/>
    <d v="2014-07-22T18:13:50"/>
    <x v="1"/>
    <x v="1"/>
    <s v="Purchase Department"/>
    <s v="i5"/>
    <n v="92846"/>
  </r>
  <r>
    <n v="796703"/>
    <d v="2014-08-07T17:28:55"/>
    <x v="0"/>
    <x v="1"/>
    <s v="Purchase Department"/>
    <s v="i5"/>
    <n v="96490"/>
  </r>
  <r>
    <n v="707194"/>
    <d v="2014-08-08T13:12:50"/>
    <x v="1"/>
    <x v="0"/>
    <s v="Purchase Department"/>
    <s v="i5"/>
    <n v="80623"/>
  </r>
  <r>
    <n v="815305"/>
    <d v="2014-08-15T16:15:08"/>
    <x v="1"/>
    <x v="0"/>
    <s v="Purchase Department"/>
    <s v="i5"/>
    <n v="19223"/>
  </r>
  <r>
    <n v="838148"/>
    <d v="2014-08-15T16:15:30"/>
    <x v="1"/>
    <x v="1"/>
    <s v="Purchase Department"/>
    <s v="i5"/>
    <n v="18593"/>
  </r>
  <r>
    <n v="656362"/>
    <d v="2014-08-15T16:18:54"/>
    <x v="1"/>
    <x v="1"/>
    <s v="Purchase Department"/>
    <s v="i5"/>
    <n v="27447"/>
  </r>
  <r>
    <n v="632753"/>
    <d v="2014-08-15T16:20:48"/>
    <x v="1"/>
    <x v="1"/>
    <s v="Purchase Department"/>
    <s v="i5"/>
    <n v="87626"/>
  </r>
  <r>
    <n v="213937"/>
    <d v="2014-08-26T13:15:03"/>
    <x v="1"/>
    <x v="1"/>
    <s v="Purchase Department"/>
    <s v="i5"/>
    <n v="97502"/>
  </r>
  <r>
    <n v="839265"/>
    <d v="2014-05-05T13:15:57"/>
    <x v="0"/>
    <x v="0"/>
    <s v="Operations Department"/>
    <s v="c9"/>
    <n v="33367"/>
  </r>
  <r>
    <n v="934573"/>
    <d v="2014-05-05T13:16:53"/>
    <x v="0"/>
    <x v="1"/>
    <s v="Operations Department"/>
    <s v="c9"/>
    <n v="69471"/>
  </r>
  <r>
    <n v="41899"/>
    <d v="2014-05-05T13:19:24"/>
    <x v="0"/>
    <x v="1"/>
    <s v="Operations Department"/>
    <s v="c9"/>
    <n v="12070"/>
  </r>
  <r>
    <n v="366947"/>
    <d v="2014-05-06T16:52:55"/>
    <x v="0"/>
    <x v="0"/>
    <s v="Operations Department"/>
    <s v="b9"/>
    <n v="29273"/>
  </r>
  <r>
    <n v="873768"/>
    <d v="2014-05-06T16:53:28"/>
    <x v="0"/>
    <x v="1"/>
    <s v="Operations Department"/>
    <s v="b9"/>
    <n v="48191"/>
  </r>
  <r>
    <n v="823286"/>
    <d v="2014-07-18T13:24:34"/>
    <x v="1"/>
    <x v="1"/>
    <s v="Operations Department"/>
    <s v="c9"/>
    <n v="44155"/>
  </r>
  <r>
    <n v="865295"/>
    <d v="2014-07-18T13:25:02"/>
    <x v="1"/>
    <x v="0"/>
    <s v="Operations Department"/>
    <s v="c9"/>
    <n v="83387"/>
  </r>
  <r>
    <n v="503622"/>
    <d v="2014-07-18T13:25:55"/>
    <x v="0"/>
    <x v="0"/>
    <s v="Operations Department"/>
    <s v="c9"/>
    <n v="99127"/>
  </r>
  <r>
    <n v="697309"/>
    <d v="2014-08-27T19:04:05"/>
    <x v="1"/>
    <x v="0"/>
    <s v="Operations Department"/>
    <s v="b9"/>
    <n v="48129"/>
  </r>
  <r>
    <n v="543138"/>
    <d v="2014-05-26T15:56:01"/>
    <x v="0"/>
    <x v="0"/>
    <s v="Operations Department"/>
    <s v="c5"/>
    <n v="68590"/>
  </r>
  <r>
    <n v="166850"/>
    <d v="2014-05-30T06:53:49"/>
    <x v="0"/>
    <x v="1"/>
    <s v="Operations Department"/>
    <s v="c5"/>
    <n v="23249"/>
  </r>
  <r>
    <n v="710798"/>
    <d v="2014-07-09T09:31:25"/>
    <x v="1"/>
    <x v="0"/>
    <s v="Operations Department"/>
    <s v="c5"/>
    <n v="30140"/>
  </r>
  <r>
    <n v="562873"/>
    <d v="2014-07-09T09:34:26"/>
    <x v="0"/>
    <x v="0"/>
    <s v="Operations Department"/>
    <s v="c5"/>
    <n v="30100"/>
  </r>
  <r>
    <n v="116216"/>
    <d v="2014-07-09T09:34:59"/>
    <x v="0"/>
    <x v="1"/>
    <s v="Operations Department"/>
    <s v="c5"/>
    <n v="19850"/>
  </r>
  <r>
    <n v="213662"/>
    <d v="2014-05-23T16:26:41"/>
    <x v="1"/>
    <x v="0"/>
    <s v="Service Department"/>
    <s v="i6"/>
    <n v="36874"/>
  </r>
  <r>
    <n v="329443"/>
    <d v="2014-05-23T16:28:50"/>
    <x v="1"/>
    <x v="1"/>
    <s v="Service Department"/>
    <s v="i6"/>
    <n v="10836"/>
  </r>
  <r>
    <n v="37098"/>
    <d v="2014-05-23T16:29:23"/>
    <x v="1"/>
    <x v="0"/>
    <s v="Service Department"/>
    <s v="i6"/>
    <n v="99068"/>
  </r>
  <r>
    <n v="65925"/>
    <d v="2014-05-01T14:57:31"/>
    <x v="0"/>
    <x v="1"/>
    <s v="Sales Department"/>
    <s v="i7"/>
    <n v="40878"/>
  </r>
  <r>
    <n v="846476"/>
    <d v="2014-05-27T16:06:03"/>
    <x v="0"/>
    <x v="0"/>
    <s v="Sales Department"/>
    <s v="i7"/>
    <n v="22937"/>
  </r>
  <r>
    <n v="448790"/>
    <d v="2014-06-10T18:08:19"/>
    <x v="0"/>
    <x v="0"/>
    <s v="Sales Department"/>
    <s v="i7"/>
    <n v="40784"/>
  </r>
  <r>
    <n v="727895"/>
    <d v="2014-08-11T13:44:22"/>
    <x v="0"/>
    <x v="3"/>
    <s v="Sales Department"/>
    <s v="i7"/>
    <n v="18169"/>
  </r>
  <r>
    <n v="180428"/>
    <d v="2014-08-15T16:02:07"/>
    <x v="0"/>
    <x v="1"/>
    <s v="Sales Department"/>
    <s v="i7"/>
    <n v="33097"/>
  </r>
  <r>
    <n v="751086"/>
    <d v="2014-08-15T16:04:16"/>
    <x v="1"/>
    <x v="0"/>
    <s v="Sales Department"/>
    <s v="i7"/>
    <n v="90542"/>
  </r>
  <r>
    <n v="259042"/>
    <d v="2014-08-19T18:34:10"/>
    <x v="1"/>
    <x v="1"/>
    <s v="Sales Department"/>
    <s v="i7"/>
    <n v="12767"/>
  </r>
  <r>
    <n v="732769"/>
    <d v="2014-08-19T18:35:41"/>
    <x v="1"/>
    <x v="1"/>
    <s v="Sales Department"/>
    <s v="i7"/>
    <n v="62176"/>
  </r>
  <r>
    <n v="521689"/>
    <d v="2014-08-19T18:36:38"/>
    <x v="1"/>
    <x v="1"/>
    <s v="Sales Department"/>
    <s v="i7"/>
    <n v="29803"/>
  </r>
  <r>
    <n v="822019"/>
    <d v="2014-08-14T10:50:34"/>
    <x v="0"/>
    <x v="1"/>
    <s v="Sales Department"/>
    <s v="i7"/>
    <n v="51490"/>
  </r>
  <r>
    <n v="223062"/>
    <d v="2014-08-14T10:51:01"/>
    <x v="1"/>
    <x v="0"/>
    <s v="Sales Department"/>
    <s v="i7"/>
    <n v="51267"/>
  </r>
  <r>
    <n v="751533"/>
    <d v="2014-08-14T10:48:36"/>
    <x v="1"/>
    <x v="3"/>
    <s v="Sales Department"/>
    <s v="i7"/>
    <n v="83544"/>
  </r>
  <r>
    <n v="713455"/>
    <d v="2014-08-27T09:34:22"/>
    <x v="1"/>
    <x v="0"/>
    <s v="Sales Department"/>
    <s v="i7"/>
    <n v="24604"/>
  </r>
  <r>
    <n v="712086"/>
    <d v="2014-08-28T15:43:41"/>
    <x v="0"/>
    <x v="0"/>
    <s v="Sales Department"/>
    <s v="i7"/>
    <n v="53964"/>
  </r>
  <r>
    <n v="765652"/>
    <d v="2014-05-30T17:47:04"/>
    <x v="0"/>
    <x v="1"/>
    <s v="General Management"/>
    <s v="c5"/>
    <n v="7125"/>
  </r>
  <r>
    <n v="605996"/>
    <d v="2014-05-30T17:48:23"/>
    <x v="1"/>
    <x v="1"/>
    <s v="General Management"/>
    <s v="c5"/>
    <n v="51428"/>
  </r>
  <r>
    <n v="498321"/>
    <d v="2014-05-30T17:46:56"/>
    <x v="0"/>
    <x v="3"/>
    <s v="General Management"/>
    <s v="c5"/>
    <n v="10707"/>
  </r>
  <r>
    <n v="971400"/>
    <d v="2014-05-02T11:11:55"/>
    <x v="1"/>
    <x v="1"/>
    <s v="Production Department"/>
    <s v="b9"/>
    <n v="20974"/>
  </r>
  <r>
    <n v="311218"/>
    <d v="2014-06-03T16:31:54"/>
    <x v="1"/>
    <x v="0"/>
    <s v="Marketing Department"/>
    <s v="c9"/>
    <n v="46028"/>
  </r>
  <r>
    <n v="590807"/>
    <d v="2014-06-19T14:34:17"/>
    <x v="0"/>
    <x v="0"/>
    <s v="Marketing Department"/>
    <s v="c9"/>
    <n v="34189"/>
  </r>
  <r>
    <n v="951578"/>
    <d v="2014-07-02T06:09:20"/>
    <x v="0"/>
    <x v="1"/>
    <s v="Marketing Department"/>
    <s v="c9"/>
    <n v="56011"/>
  </r>
  <r>
    <n v="389877"/>
    <d v="2014-07-04T19:21:59"/>
    <x v="0"/>
    <x v="0"/>
    <s v="Marketing Department"/>
    <s v="c9"/>
    <n v="86815"/>
  </r>
  <r>
    <n v="229668"/>
    <d v="2014-05-09T09:34:20"/>
    <x v="1"/>
    <x v="0"/>
    <s v="Marketing Department"/>
    <s v="c9"/>
    <n v="2719"/>
  </r>
  <r>
    <n v="335797"/>
    <d v="2014-05-09T09:35:14"/>
    <x v="1"/>
    <x v="0"/>
    <s v="Marketing Department"/>
    <s v="c9"/>
    <n v="78945"/>
  </r>
  <r>
    <n v="579041"/>
    <d v="2014-05-23T09:38:24"/>
    <x v="1"/>
    <x v="0"/>
    <s v="Marketing Department"/>
    <s v="c9"/>
    <n v="82458"/>
  </r>
  <r>
    <n v="248344"/>
    <d v="2014-05-28T20:41:00"/>
    <x v="1"/>
    <x v="1"/>
    <s v="Marketing Department"/>
    <s v="c9"/>
    <n v="50915"/>
  </r>
  <r>
    <n v="387963"/>
    <d v="2014-05-28T20:41:24"/>
    <x v="0"/>
    <x v="0"/>
    <s v="Marketing Department"/>
    <s v="c9"/>
    <n v="17425"/>
  </r>
  <r>
    <n v="657136"/>
    <d v="2014-05-28T20:41:43"/>
    <x v="1"/>
    <x v="0"/>
    <s v="Marketing Department"/>
    <s v="c9"/>
    <n v="57809"/>
  </r>
  <r>
    <n v="442094"/>
    <d v="2014-05-28T20:42:44"/>
    <x v="0"/>
    <x v="0"/>
    <s v="Marketing Department"/>
    <s v="c9"/>
    <n v="47681"/>
  </r>
  <r>
    <n v="486905"/>
    <d v="2014-05-28T20:44:40"/>
    <x v="1"/>
    <x v="0"/>
    <s v="Marketing Department"/>
    <s v="c9"/>
    <n v="53582"/>
  </r>
  <r>
    <n v="464509"/>
    <d v="2014-06-12T12:32:29"/>
    <x v="0"/>
    <x v="1"/>
    <s v="Marketing Department"/>
    <s v="c9"/>
    <n v="95535"/>
  </r>
  <r>
    <n v="791737"/>
    <d v="2014-07-04T00:01:34"/>
    <x v="1"/>
    <x v="1"/>
    <s v="Marketing Department"/>
    <s v="c9"/>
    <n v="26036"/>
  </r>
  <r>
    <n v="488691"/>
    <d v="2014-07-04T00:04:37"/>
    <x v="1"/>
    <x v="1"/>
    <s v="Marketing Department"/>
    <s v="c9"/>
    <n v="48477"/>
  </r>
  <r>
    <n v="58937"/>
    <d v="2014-07-04T00:05:38"/>
    <x v="0"/>
    <x v="1"/>
    <s v="Marketing Department"/>
    <s v="c9"/>
    <n v="15293"/>
  </r>
  <r>
    <n v="437058"/>
    <d v="2014-07-04T00:08:54"/>
    <x v="1"/>
    <x v="1"/>
    <s v="Marketing Department"/>
    <s v="c9"/>
    <n v="10271"/>
  </r>
  <r>
    <n v="430925"/>
    <d v="2014-07-04T00:05:18"/>
    <x v="0"/>
    <x v="1"/>
    <s v="Marketing Department"/>
    <s v="c9"/>
    <n v="97932"/>
  </r>
  <r>
    <n v="991451"/>
    <d v="2014-07-04T00:04:14"/>
    <x v="0"/>
    <x v="1"/>
    <s v="Marketing Department"/>
    <s v="c9"/>
    <n v="25268"/>
  </r>
  <r>
    <n v="642877"/>
    <d v="2014-07-12T18:39:33"/>
    <x v="1"/>
    <x v="0"/>
    <s v="Marketing Department"/>
    <s v="c9"/>
    <n v="22683"/>
  </r>
  <r>
    <n v="989961"/>
    <d v="2014-07-12T18:39:52"/>
    <x v="1"/>
    <x v="0"/>
    <s v="Marketing Department"/>
    <s v="c9"/>
    <n v="14559"/>
  </r>
  <r>
    <n v="259269"/>
    <d v="2014-05-27T18:06:21"/>
    <x v="0"/>
    <x v="0"/>
    <s v="Service Department"/>
    <s v="c9"/>
    <n v="15216"/>
  </r>
  <r>
    <n v="202730"/>
    <d v="2014-05-27T18:06:52"/>
    <x v="0"/>
    <x v="1"/>
    <s v="Service Department"/>
    <s v="c9"/>
    <n v="22862"/>
  </r>
  <r>
    <n v="984292"/>
    <d v="2014-06-03T11:00:46"/>
    <x v="1"/>
    <x v="1"/>
    <s v="Service Department"/>
    <s v="c9"/>
    <n v="37882"/>
  </r>
  <r>
    <n v="273112"/>
    <d v="2014-08-22T09:33:15"/>
    <x v="0"/>
    <x v="0"/>
    <s v="Service Department"/>
    <s v="c9"/>
    <n v="58438"/>
  </r>
  <r>
    <n v="830024"/>
    <d v="2014-05-19T09:31:30"/>
    <x v="0"/>
    <x v="0"/>
    <s v="Sales Department"/>
    <s v="c9"/>
    <n v="54712"/>
  </r>
  <r>
    <n v="938760"/>
    <d v="2014-07-21T09:31:25"/>
    <x v="0"/>
    <x v="0"/>
    <s v="Sales Department"/>
    <s v="c9"/>
    <n v="62020"/>
  </r>
  <r>
    <n v="217754"/>
    <d v="2014-08-06T17:06:54"/>
    <x v="0"/>
    <x v="0"/>
    <s v="Sales Department"/>
    <s v="c9"/>
    <n v="2463"/>
  </r>
  <r>
    <n v="353917"/>
    <d v="2014-08-26T16:39:00"/>
    <x v="0"/>
    <x v="0"/>
    <s v="Sales Department"/>
    <s v="c9"/>
    <n v="14997"/>
  </r>
  <r>
    <n v="307390"/>
    <d v="2014-08-27T09:23:19"/>
    <x v="0"/>
    <x v="0"/>
    <s v="Sales Department"/>
    <s v="c9"/>
    <n v="80927"/>
  </r>
  <r>
    <n v="824047"/>
    <d v="2014-08-05T08:33:25"/>
    <x v="0"/>
    <x v="1"/>
    <s v="Service Department"/>
    <s v="c5"/>
    <n v="35844"/>
  </r>
  <r>
    <n v="99934"/>
    <d v="2014-05-26T09:34:34"/>
    <x v="0"/>
    <x v="1"/>
    <s v="Service Department"/>
    <s v="c9"/>
    <n v="52182"/>
  </r>
  <r>
    <n v="282040"/>
    <d v="2014-05-26T09:35:03"/>
    <x v="1"/>
    <x v="0"/>
    <s v="Service Department"/>
    <s v="c9"/>
    <n v="81683"/>
  </r>
  <r>
    <n v="263166"/>
    <d v="2014-08-01T08:10:46"/>
    <x v="1"/>
    <x v="0"/>
    <s v="Service Department"/>
    <s v="c9"/>
    <n v="86432"/>
  </r>
  <r>
    <n v="232657"/>
    <d v="2014-05-15T13:31:10"/>
    <x v="0"/>
    <x v="0"/>
    <s v="Operations Department"/>
    <s v="c5"/>
    <n v="57400"/>
  </r>
  <r>
    <n v="558724"/>
    <d v="2014-05-26T17:38:01"/>
    <x v="1"/>
    <x v="0"/>
    <s v="Operations Department"/>
    <s v="c5"/>
    <n v="47351"/>
  </r>
  <r>
    <n v="67488"/>
    <d v="2014-08-04T09:31:35"/>
    <x v="0"/>
    <x v="0"/>
    <s v="Operations Department"/>
    <s v="c5"/>
    <n v="10631"/>
  </r>
  <r>
    <n v="640471"/>
    <d v="2014-08-19T17:08:22"/>
    <x v="0"/>
    <x v="3"/>
    <s v="Service Department"/>
    <s v="c9"/>
    <n v="37465"/>
  </r>
  <r>
    <n v="884261"/>
    <d v="2014-08-19T17:09:38"/>
    <x v="1"/>
    <x v="3"/>
    <s v="Service Department"/>
    <s v="c9"/>
    <n v="1386"/>
  </r>
  <r>
    <n v="260828"/>
    <d v="2014-08-19T17:10:30"/>
    <x v="1"/>
    <x v="3"/>
    <s v="Service Department"/>
    <s v="c9"/>
    <n v="19308"/>
  </r>
  <r>
    <n v="695891"/>
    <d v="2014-06-17T16:29:17"/>
    <x v="0"/>
    <x v="1"/>
    <s v="Operations Department"/>
    <s v="i1"/>
    <n v="69597"/>
  </r>
  <r>
    <n v="415382"/>
    <d v="2014-06-17T16:31:09"/>
    <x v="0"/>
    <x v="1"/>
    <s v="Operations Department"/>
    <s v="i1"/>
    <n v="79833"/>
  </r>
  <r>
    <n v="405152"/>
    <d v="2014-06-17T16:30:55"/>
    <x v="1"/>
    <x v="1"/>
    <s v="Operations Department"/>
    <s v="i1"/>
    <n v="60789"/>
  </r>
  <r>
    <n v="922942"/>
    <d v="2014-08-18T09:31:07"/>
    <x v="0"/>
    <x v="0"/>
    <s v="Operations Department"/>
    <s v="i6"/>
    <n v="18480"/>
  </r>
  <r>
    <n v="746537"/>
    <d v="2014-08-05T09:33:55"/>
    <x v="0"/>
    <x v="0"/>
    <s v="Sales Department"/>
    <s v="i7"/>
    <n v="68528"/>
  </r>
  <r>
    <n v="895640"/>
    <d v="2014-07-09T18:31:45"/>
    <x v="0"/>
    <x v="1"/>
    <s v="Purchase Department"/>
    <s v="c9"/>
    <n v="72160"/>
  </r>
  <r>
    <n v="735642"/>
    <d v="2014-08-12T16:06:00"/>
    <x v="1"/>
    <x v="1"/>
    <s v="Service Department"/>
    <s v="i7"/>
    <n v="87237"/>
  </r>
  <r>
    <n v="120355"/>
    <d v="2014-05-06T09:31:46"/>
    <x v="1"/>
    <x v="0"/>
    <s v="Operations Department"/>
    <s v="i7"/>
    <n v="78769"/>
  </r>
  <r>
    <n v="915403"/>
    <d v="2014-05-06T09:33:17"/>
    <x v="1"/>
    <x v="0"/>
    <s v="Operations Department"/>
    <s v="i7"/>
    <n v="83655"/>
  </r>
  <r>
    <n v="218613"/>
    <d v="2014-05-06T09:36:33"/>
    <x v="0"/>
    <x v="0"/>
    <s v="Operations Department"/>
    <s v="i7"/>
    <n v="9149"/>
  </r>
  <r>
    <n v="525791"/>
    <d v="2014-05-16T07:34:36"/>
    <x v="0"/>
    <x v="0"/>
    <s v="Operations Department"/>
    <s v="i7"/>
    <n v="76751"/>
  </r>
  <r>
    <n v="665191"/>
    <d v="2014-05-16T07:35:20"/>
    <x v="0"/>
    <x v="0"/>
    <s v="Operations Department"/>
    <s v="i7"/>
    <n v="47531"/>
  </r>
  <r>
    <n v="461695"/>
    <d v="2014-06-04T15:50:59"/>
    <x v="1"/>
    <x v="0"/>
    <s v="Operations Department"/>
    <s v="i5"/>
    <n v="46636"/>
  </r>
  <r>
    <n v="25761"/>
    <d v="2014-06-04T15:53:44"/>
    <x v="0"/>
    <x v="0"/>
    <s v="Operations Department"/>
    <s v="i5"/>
    <n v="55502"/>
  </r>
  <r>
    <n v="511313"/>
    <d v="2014-06-25T14:13:50"/>
    <x v="1"/>
    <x v="0"/>
    <s v="Operations Department"/>
    <s v="i7"/>
    <n v="87691"/>
  </r>
  <r>
    <n v="327673"/>
    <d v="2014-06-25T14:14:18"/>
    <x v="1"/>
    <x v="0"/>
    <s v="Operations Department"/>
    <s v="i7"/>
    <n v="22503"/>
  </r>
  <r>
    <n v="130020"/>
    <d v="2014-06-25T14:16:00"/>
    <x v="0"/>
    <x v="0"/>
    <s v="Operations Department"/>
    <s v="i7"/>
    <n v="80256"/>
  </r>
  <r>
    <n v="916438"/>
    <d v="2014-06-25T14:34:27"/>
    <x v="1"/>
    <x v="1"/>
    <s v="Operations Department"/>
    <s v="i7"/>
    <n v="41453"/>
  </r>
  <r>
    <n v="402937"/>
    <d v="2014-06-25T14:35:12"/>
    <x v="0"/>
    <x v="0"/>
    <s v="Operations Department"/>
    <s v="i7"/>
    <n v="38604"/>
  </r>
  <r>
    <n v="637597"/>
    <d v="2014-07-02T10:28:11"/>
    <x v="1"/>
    <x v="1"/>
    <s v="Operations Department"/>
    <s v="i5"/>
    <n v="6653"/>
  </r>
  <r>
    <n v="911871"/>
    <d v="2014-07-08T09:34:17"/>
    <x v="0"/>
    <x v="0"/>
    <s v="Operations Department"/>
    <s v="i7"/>
    <n v="83971"/>
  </r>
  <r>
    <n v="102217"/>
    <d v="2014-06-17T09:32:00"/>
    <x v="0"/>
    <x v="3"/>
    <s v="Operations Department"/>
    <s v="c5"/>
    <n v="23608"/>
  </r>
  <r>
    <n v="151795"/>
    <d v="2014-07-08T16:16:11"/>
    <x v="0"/>
    <x v="1"/>
    <s v="Operations Department"/>
    <s v="c5"/>
    <n v="31123"/>
  </r>
  <r>
    <n v="832700"/>
    <d v="2014-07-08T16:12:47"/>
    <x v="1"/>
    <x v="1"/>
    <s v="Operations Department"/>
    <s v="c5"/>
    <n v="57219"/>
  </r>
  <r>
    <n v="960256"/>
    <d v="2014-08-11T12:56:31"/>
    <x v="0"/>
    <x v="0"/>
    <s v="Operations Department"/>
    <s v="c5"/>
    <n v="69108"/>
  </r>
  <r>
    <n v="530605"/>
    <d v="2014-08-11T12:56:54"/>
    <x v="0"/>
    <x v="1"/>
    <s v="Operations Department"/>
    <s v="c5"/>
    <n v="10518"/>
  </r>
  <r>
    <n v="250940"/>
    <d v="2014-08-19T10:08:17"/>
    <x v="1"/>
    <x v="1"/>
    <s v="Operations Department"/>
    <s v="c5"/>
    <n v="28339"/>
  </r>
  <r>
    <n v="323612"/>
    <d v="2014-08-19T10:08:06"/>
    <x v="0"/>
    <x v="3"/>
    <s v="Operations Department"/>
    <s v="c5"/>
    <n v="54909"/>
  </r>
  <r>
    <n v="345891"/>
    <d v="2014-07-11T19:48:13"/>
    <x v="0"/>
    <x v="1"/>
    <s v="Operations Department"/>
    <s v="c5"/>
    <n v="15450"/>
  </r>
  <r>
    <n v="987463"/>
    <d v="2014-07-11T19:49:48"/>
    <x v="0"/>
    <x v="0"/>
    <s v="Operations Department"/>
    <s v="c5"/>
    <n v="37936"/>
  </r>
  <r>
    <n v="27372"/>
    <d v="2014-07-18T13:13:50"/>
    <x v="1"/>
    <x v="1"/>
    <s v="Operations Department"/>
    <s v="c5"/>
    <n v="12875"/>
  </r>
  <r>
    <n v="695272"/>
    <d v="2014-07-22T09:33:06"/>
    <x v="0"/>
    <x v="0"/>
    <s v="Operations Department"/>
    <s v="c5"/>
    <n v="23379"/>
  </r>
  <r>
    <n v="732645"/>
    <d v="2014-05-06T17:01:43"/>
    <x v="0"/>
    <x v="0"/>
    <s v="Sales Department"/>
    <s v="c5"/>
    <n v="4833"/>
  </r>
  <r>
    <n v="989119"/>
    <d v="2014-05-06T17:05:01"/>
    <x v="1"/>
    <x v="0"/>
    <s v="Sales Department"/>
    <s v="c5"/>
    <n v="54856"/>
  </r>
  <r>
    <n v="880865"/>
    <d v="2014-06-12T09:32:14"/>
    <x v="0"/>
    <x v="0"/>
    <s v="Service Department"/>
    <s v="c9"/>
    <n v="18267"/>
  </r>
  <r>
    <n v="414924"/>
    <d v="2014-07-05T11:11:03"/>
    <x v="1"/>
    <x v="0"/>
    <s v="Production Department"/>
    <s v="c9"/>
    <n v="93822"/>
  </r>
  <r>
    <n v="516982"/>
    <d v="2014-05-01T09:35:25"/>
    <x v="0"/>
    <x v="0"/>
    <s v="Operations Department"/>
    <s v="i6"/>
    <n v="41757"/>
  </r>
  <r>
    <n v="91804"/>
    <d v="2014-08-23T08:57:46"/>
    <x v="0"/>
    <x v="1"/>
    <s v="Operations Department"/>
    <s v="i6"/>
    <n v="43469"/>
  </r>
  <r>
    <n v="728062"/>
    <d v="2014-08-23T08:58:19"/>
    <x v="1"/>
    <x v="1"/>
    <s v="Operations Department"/>
    <s v="i6"/>
    <n v="55369"/>
  </r>
  <r>
    <n v="697180"/>
    <d v="2014-07-10T09:31:41"/>
    <x v="1"/>
    <x v="1"/>
    <s v="Service Department"/>
    <s v="i7"/>
    <n v="29133"/>
  </r>
  <r>
    <n v="245050"/>
    <d v="2014-05-01T10:44:07"/>
    <x v="0"/>
    <x v="0"/>
    <s v="Operations Department"/>
    <s v="c5"/>
    <n v="25888"/>
  </r>
  <r>
    <n v="892747"/>
    <d v="2014-05-01T10:46:48"/>
    <x v="0"/>
    <x v="1"/>
    <s v="Operations Department"/>
    <s v="c5"/>
    <n v="32605"/>
  </r>
  <r>
    <n v="910415"/>
    <d v="2014-05-01T10:44:12"/>
    <x v="1"/>
    <x v="3"/>
    <s v="Operations Department"/>
    <s v="c5"/>
    <n v="19171"/>
  </r>
  <r>
    <n v="410772"/>
    <d v="2014-05-09T17:55:59"/>
    <x v="0"/>
    <x v="0"/>
    <s v="Operations Department"/>
    <s v="c5"/>
    <n v="88636"/>
  </r>
  <r>
    <n v="908363"/>
    <d v="2014-05-09T17:57:37"/>
    <x v="0"/>
    <x v="0"/>
    <s v="Operations Department"/>
    <s v="c5"/>
    <n v="59445"/>
  </r>
  <r>
    <n v="376260"/>
    <d v="2014-05-09T17:58:11"/>
    <x v="1"/>
    <x v="1"/>
    <s v="Operations Department"/>
    <s v="c5"/>
    <n v="62773"/>
  </r>
  <r>
    <n v="651481"/>
    <d v="2014-05-23T11:34:21"/>
    <x v="0"/>
    <x v="0"/>
    <s v="Operations Department"/>
    <s v="c5"/>
    <n v="49827"/>
  </r>
  <r>
    <n v="585158"/>
    <d v="2014-05-23T11:31:06"/>
    <x v="1"/>
    <x v="3"/>
    <s v="Operations Department"/>
    <s v="c5"/>
    <n v="64340"/>
  </r>
  <r>
    <n v="149668"/>
    <d v="2014-05-30T09:31:55"/>
    <x v="1"/>
    <x v="0"/>
    <s v="Purchase Department"/>
    <s v="i5"/>
    <n v="80185"/>
  </r>
  <r>
    <n v="708626"/>
    <d v="2014-07-01T12:01:59"/>
    <x v="0"/>
    <x v="0"/>
    <s v="Purchase Department"/>
    <s v="i5"/>
    <n v="91881"/>
  </r>
  <r>
    <n v="121218"/>
    <d v="2014-06-27T09:31:28"/>
    <x v="1"/>
    <x v="0"/>
    <s v="Sales Department"/>
    <s v="c9"/>
    <n v="91417"/>
  </r>
  <r>
    <n v="687891"/>
    <d v="2014-07-04T09:29:40"/>
    <x v="0"/>
    <x v="1"/>
    <s v="Sales Department"/>
    <s v="c9"/>
    <n v="14642"/>
  </r>
  <r>
    <n v="100256"/>
    <d v="2014-07-14T16:10:44"/>
    <x v="0"/>
    <x v="1"/>
    <s v="Sales Department"/>
    <s v="c9"/>
    <n v="53297"/>
  </r>
  <r>
    <n v="67200"/>
    <d v="2014-07-23T12:11:10"/>
    <x v="0"/>
    <x v="0"/>
    <s v="Sales Department"/>
    <s v="c9"/>
    <n v="52778"/>
  </r>
  <r>
    <n v="65620"/>
    <d v="2014-05-16T09:37:10"/>
    <x v="1"/>
    <x v="0"/>
    <s v="Operations Department"/>
    <s v="b9"/>
    <n v="35469"/>
  </r>
  <r>
    <n v="820771"/>
    <d v="2014-08-15T09:32:35"/>
    <x v="0"/>
    <x v="0"/>
    <s v="Operations Department"/>
    <s v="c9"/>
    <n v="39064"/>
  </r>
  <r>
    <n v="482167"/>
    <d v="2014-05-30T09:31:31"/>
    <x v="1"/>
    <x v="0"/>
    <s v="Purchase Department"/>
    <s v="c9"/>
    <n v="75283"/>
  </r>
  <r>
    <n v="16292"/>
    <d v="2014-06-06T09:32:39"/>
    <x v="0"/>
    <x v="3"/>
    <s v="Purchase Department"/>
    <s v="c9"/>
    <n v="28946"/>
  </r>
  <r>
    <n v="62419"/>
    <d v="2014-06-13T09:35:01"/>
    <x v="0"/>
    <x v="0"/>
    <s v="Operations Department"/>
    <s v="i7"/>
    <n v="26272"/>
  </r>
  <r>
    <n v="65483"/>
    <d v="2014-05-02T09:32:49"/>
    <x v="0"/>
    <x v="0"/>
    <s v="Marketing Department"/>
    <s v="c5"/>
    <n v="53883"/>
  </r>
  <r>
    <n v="292732"/>
    <d v="2014-05-29T19:57:03"/>
    <x v="1"/>
    <x v="0"/>
    <s v="Service Department"/>
    <s v="c5"/>
    <n v="63846"/>
  </r>
  <r>
    <n v="461785"/>
    <d v="2014-05-14T08:53:34"/>
    <x v="1"/>
    <x v="1"/>
    <s v="Service Department"/>
    <s v="c5"/>
    <n v="94357"/>
  </r>
  <r>
    <n v="170112"/>
    <d v="2014-05-14T08:54:05"/>
    <x v="0"/>
    <x v="0"/>
    <s v="Service Department"/>
    <s v="c5"/>
    <n v="3360"/>
  </r>
  <r>
    <n v="465549"/>
    <d v="2014-05-15T08:41:13"/>
    <x v="1"/>
    <x v="0"/>
    <s v="Service Department"/>
    <s v="c5"/>
    <n v="99432"/>
  </r>
  <r>
    <n v="69388"/>
    <d v="2014-05-19T15:26:22"/>
    <x v="0"/>
    <x v="0"/>
    <s v="Service Department"/>
    <s v="c5"/>
    <n v="17536"/>
  </r>
  <r>
    <n v="817053"/>
    <d v="2014-05-05T09:32:20"/>
    <x v="0"/>
    <x v="1"/>
    <s v="Production Department"/>
    <s v="i5"/>
    <n v="63967"/>
  </r>
  <r>
    <n v="430921"/>
    <d v="2014-05-12T14:06:11"/>
    <x v="0"/>
    <x v="1"/>
    <s v="Production Department"/>
    <s v="i5"/>
    <n v="19571"/>
  </r>
  <r>
    <n v="581633"/>
    <d v="2014-06-30T19:31:17"/>
    <x v="1"/>
    <x v="1"/>
    <s v="Production Department"/>
    <s v="i7"/>
    <n v="86946"/>
  </r>
  <r>
    <n v="366136"/>
    <d v="2014-07-14T09:31:34"/>
    <x v="1"/>
    <x v="0"/>
    <s v="Service Department"/>
    <s v="b9"/>
    <n v="27724"/>
  </r>
  <r>
    <n v="754743"/>
    <d v="2014-07-17T17:56:53"/>
    <x v="1"/>
    <x v="0"/>
    <s v="Service Department"/>
    <s v="b9"/>
    <n v="4541"/>
  </r>
  <r>
    <n v="925800"/>
    <d v="2014-06-27T10:07:14"/>
    <x v="1"/>
    <x v="1"/>
    <s v="Service Department"/>
    <s v="c9"/>
    <n v="40305"/>
  </r>
  <r>
    <n v="26542"/>
    <d v="2014-05-12T15:55:23"/>
    <x v="0"/>
    <x v="0"/>
    <s v="Service Department"/>
    <s v="c9"/>
    <n v="47561"/>
  </r>
  <r>
    <n v="143411"/>
    <d v="2014-05-12T15:55:54"/>
    <x v="0"/>
    <x v="1"/>
    <s v="Service Department"/>
    <s v="c9"/>
    <n v="79879"/>
  </r>
  <r>
    <n v="173602"/>
    <d v="2014-05-27T09:32:07"/>
    <x v="1"/>
    <x v="0"/>
    <s v="Service Department"/>
    <s v="i7"/>
    <n v="28869"/>
  </r>
  <r>
    <n v="337886"/>
    <d v="2014-06-03T09:31:37"/>
    <x v="1"/>
    <x v="0"/>
    <s v="Service Department"/>
    <s v="i7"/>
    <n v="97965"/>
  </r>
  <r>
    <n v="250547"/>
    <d v="2014-06-03T09:32:48"/>
    <x v="0"/>
    <x v="0"/>
    <s v="Service Department"/>
    <s v="i7"/>
    <n v="77318"/>
  </r>
  <r>
    <n v="295117"/>
    <d v="2014-05-07T15:37:18"/>
    <x v="1"/>
    <x v="1"/>
    <s v="Sales Department"/>
    <s v="i6"/>
    <n v="21525"/>
  </r>
  <r>
    <n v="218496"/>
    <d v="2014-05-07T15:40:04"/>
    <x v="1"/>
    <x v="1"/>
    <s v="Sales Department"/>
    <s v="i6"/>
    <n v="79893"/>
  </r>
  <r>
    <n v="446419"/>
    <d v="2014-07-17T16:10:19"/>
    <x v="0"/>
    <x v="1"/>
    <s v="Sales Department"/>
    <s v="c5"/>
    <n v="76961"/>
  </r>
  <r>
    <n v="378793"/>
    <d v="2014-06-25T09:31:31"/>
    <x v="0"/>
    <x v="0"/>
    <s v="Purchase Department"/>
    <s v="b9"/>
    <n v="29565"/>
  </r>
  <r>
    <n v="591512"/>
    <d v="2014-06-25T21:52:18"/>
    <x v="1"/>
    <x v="0"/>
    <s v="Purchase Department"/>
    <s v="i6"/>
    <n v="56505"/>
  </r>
  <r>
    <n v="735227"/>
    <d v="2014-08-20T10:34:25"/>
    <x v="1"/>
    <x v="1"/>
    <s v="Service Department"/>
    <s v="i5"/>
    <n v="42736"/>
  </r>
  <r>
    <n v="664799"/>
    <d v="2014-08-20T10:35:07"/>
    <x v="0"/>
    <x v="1"/>
    <s v="Service Department"/>
    <s v="i5"/>
    <n v="40402"/>
  </r>
  <r>
    <n v="352309"/>
    <d v="2014-08-20T10:38:42"/>
    <x v="0"/>
    <x v="2"/>
    <s v="Service Department"/>
    <s v="i5"/>
    <n v="4308"/>
  </r>
  <r>
    <n v="409207"/>
    <d v="2014-08-20T10:41:17"/>
    <x v="0"/>
    <x v="1"/>
    <s v="Service Department"/>
    <s v="i5"/>
    <n v="1619"/>
  </r>
  <r>
    <n v="809649"/>
    <d v="2014-08-20T10:42:21"/>
    <x v="0"/>
    <x v="1"/>
    <s v="Service Department"/>
    <s v="i5"/>
    <n v="54852"/>
  </r>
  <r>
    <n v="174664"/>
    <d v="2014-08-20T10:39:19"/>
    <x v="1"/>
    <x v="1"/>
    <s v="Service Department"/>
    <s v="i5"/>
    <n v="53820"/>
  </r>
  <r>
    <n v="356528"/>
    <d v="2014-08-13T15:49:19"/>
    <x v="1"/>
    <x v="0"/>
    <s v="Sales Department"/>
    <s v="i7"/>
    <n v="30472"/>
  </r>
  <r>
    <n v="834222"/>
    <d v="2014-08-14T18:37:55"/>
    <x v="0"/>
    <x v="1"/>
    <s v="Sales Department"/>
    <s v="i7"/>
    <n v="96466"/>
  </r>
  <r>
    <n v="137521"/>
    <d v="2014-08-14T18:36:35"/>
    <x v="0"/>
    <x v="1"/>
    <s v="Sales Department"/>
    <s v="i7"/>
    <n v="47861"/>
  </r>
  <r>
    <n v="114395"/>
    <d v="2014-05-29T09:34:34"/>
    <x v="1"/>
    <x v="0"/>
    <s v="Operations Department"/>
    <s v="i7"/>
    <n v="25674"/>
  </r>
  <r>
    <n v="210709"/>
    <d v="2014-05-09T12:53:50"/>
    <x v="1"/>
    <x v="0"/>
    <s v="Operations Department"/>
    <s v="b9"/>
    <n v="76369"/>
  </r>
  <r>
    <n v="411665"/>
    <d v="2014-05-09T12:55:15"/>
    <x v="0"/>
    <x v="1"/>
    <s v="Operations Department"/>
    <s v="b9"/>
    <n v="36071"/>
  </r>
  <r>
    <n v="347912"/>
    <d v="2014-06-03T16:34:54"/>
    <x v="0"/>
    <x v="0"/>
    <s v="Operations Department"/>
    <s v="b9"/>
    <n v="79645"/>
  </r>
  <r>
    <n v="214457"/>
    <d v="2014-06-09T09:47:23"/>
    <x v="0"/>
    <x v="1"/>
    <s v="Operations Department"/>
    <s v="b9"/>
    <n v="22965"/>
  </r>
  <r>
    <n v="47821"/>
    <d v="2014-06-09T09:52:46"/>
    <x v="1"/>
    <x v="1"/>
    <s v="Operations Department"/>
    <s v="b9"/>
    <n v="63596"/>
  </r>
  <r>
    <n v="918944"/>
    <d v="2014-06-17T19:46:33"/>
    <x v="0"/>
    <x v="0"/>
    <s v="Operations Department"/>
    <s v="b9"/>
    <n v="46943"/>
  </r>
  <r>
    <n v="640586"/>
    <d v="2014-06-26T10:09:59"/>
    <x v="0"/>
    <x v="1"/>
    <s v="Operations Department"/>
    <s v="b9"/>
    <n v="14594"/>
  </r>
  <r>
    <n v="518428"/>
    <d v="2014-06-26T10:12:10"/>
    <x v="1"/>
    <x v="1"/>
    <s v="Operations Department"/>
    <s v="b9"/>
    <n v="73022"/>
  </r>
  <r>
    <n v="66761"/>
    <d v="2014-05-09T10:20:01"/>
    <x v="1"/>
    <x v="0"/>
    <s v="Operations Department"/>
    <s v="c5"/>
    <n v="7562"/>
  </r>
  <r>
    <n v="432788"/>
    <d v="2014-08-28T09:32:42"/>
    <x v="1"/>
    <x v="0"/>
    <s v="Operations Department"/>
    <s v="c5"/>
    <n v="54893"/>
  </r>
  <r>
    <n v="878164"/>
    <d v="2014-08-27T07:59:04"/>
    <x v="0"/>
    <x v="0"/>
    <s v="Service Department"/>
    <s v="c9"/>
    <n v="65765"/>
  </r>
  <r>
    <n v="426146"/>
    <d v="2014-05-22T09:37:44"/>
    <x v="1"/>
    <x v="0"/>
    <s v="Operations Department"/>
    <s v="c9"/>
    <n v="29377"/>
  </r>
  <r>
    <n v="191579"/>
    <d v="2014-05-02T09:29:13"/>
    <x v="1"/>
    <x v="0"/>
    <s v="Purchase Department"/>
    <s v="i6"/>
    <n v="80405"/>
  </r>
  <r>
    <n v="780358"/>
    <d v="2014-05-07T15:49:55"/>
    <x v="0"/>
    <x v="0"/>
    <s v="Purchase Department"/>
    <s v="i6"/>
    <n v="20045"/>
  </r>
  <r>
    <n v="630226"/>
    <d v="2014-05-13T16:54:25"/>
    <x v="0"/>
    <x v="0"/>
    <s v="Purchase Department"/>
    <s v="i6"/>
    <n v="72474"/>
  </r>
  <r>
    <n v="166022"/>
    <d v="2014-06-06T09:31:50"/>
    <x v="0"/>
    <x v="0"/>
    <s v="Service Department"/>
    <s v="i7"/>
    <n v="84494"/>
  </r>
  <r>
    <n v="258244"/>
    <d v="2014-06-13T09:31:16"/>
    <x v="0"/>
    <x v="0"/>
    <s v="Service Department"/>
    <s v="i7"/>
    <n v="88517"/>
  </r>
  <r>
    <n v="168663"/>
    <d v="2014-05-23T09:32:20"/>
    <x v="1"/>
    <x v="0"/>
    <s v="Operations Department"/>
    <s v="i5"/>
    <n v="41794"/>
  </r>
  <r>
    <n v="258521"/>
    <d v="2014-05-23T09:32:52"/>
    <x v="0"/>
    <x v="0"/>
    <s v="Operations Department"/>
    <s v="i5"/>
    <n v="35273"/>
  </r>
  <r>
    <n v="368800"/>
    <d v="2014-05-23T09:35:55"/>
    <x v="0"/>
    <x v="1"/>
    <s v="Operations Department"/>
    <s v="i5"/>
    <n v="22051"/>
  </r>
  <r>
    <n v="456819"/>
    <d v="2014-05-23T09:37:28"/>
    <x v="0"/>
    <x v="0"/>
    <s v="Operations Department"/>
    <s v="i5"/>
    <n v="36358"/>
  </r>
  <r>
    <n v="859916"/>
    <d v="2014-05-23T09:37:54"/>
    <x v="1"/>
    <x v="0"/>
    <s v="Operations Department"/>
    <s v="i5"/>
    <n v="28326"/>
  </r>
  <r>
    <n v="816748"/>
    <d v="2014-05-30T09:32:56"/>
    <x v="0"/>
    <x v="0"/>
    <s v="Marketing Department"/>
    <s v="i6"/>
    <n v="54557"/>
  </r>
  <r>
    <n v="661425"/>
    <d v="2014-05-08T12:25:52"/>
    <x v="1"/>
    <x v="0"/>
    <s v="Service Department"/>
    <s v="i6"/>
    <n v="50904"/>
  </r>
  <r>
    <n v="664247"/>
    <d v="2014-06-13T14:32:06"/>
    <x v="1"/>
    <x v="1"/>
    <s v="Sales Department"/>
    <s v="c5"/>
    <n v="72111"/>
  </r>
  <r>
    <n v="12307"/>
    <d v="2014-06-13T14:36:14"/>
    <x v="1"/>
    <x v="1"/>
    <s v="Sales Department"/>
    <s v="c5"/>
    <n v="82707"/>
  </r>
  <r>
    <n v="35352"/>
    <d v="2014-08-21T18:11:36"/>
    <x v="1"/>
    <x v="0"/>
    <s v="Sales Department"/>
    <s v="c5"/>
    <n v="34882"/>
  </r>
  <r>
    <n v="374498"/>
    <d v="2014-07-04T14:54:02"/>
    <x v="1"/>
    <x v="0"/>
    <s v="Sales Department"/>
    <s v="c9"/>
    <n v="2207"/>
  </r>
  <r>
    <n v="163894"/>
    <d v="2014-07-04T14:58:25"/>
    <x v="1"/>
    <x v="0"/>
    <s v="Sales Department"/>
    <s v="c9"/>
    <n v="78093"/>
  </r>
  <r>
    <n v="175180"/>
    <d v="2014-07-10T15:28:29"/>
    <x v="0"/>
    <x v="1"/>
    <s v="Sales Department"/>
    <s v="c9"/>
    <n v="16996"/>
  </r>
  <r>
    <n v="456871"/>
    <d v="2014-07-10T15:29:09"/>
    <x v="0"/>
    <x v="0"/>
    <s v="Sales Department"/>
    <s v="c9"/>
    <n v="39016"/>
  </r>
  <r>
    <n v="677157"/>
    <d v="2014-07-10T15:30:33"/>
    <x v="1"/>
    <x v="1"/>
    <s v="Sales Department"/>
    <s v="c9"/>
    <n v="98321"/>
  </r>
  <r>
    <n v="300699"/>
    <d v="2014-07-10T15:26:57"/>
    <x v="1"/>
    <x v="3"/>
    <s v="Sales Department"/>
    <s v="c9"/>
    <n v="27516"/>
  </r>
  <r>
    <n v="909743"/>
    <d v="2014-08-13T12:12:25"/>
    <x v="0"/>
    <x v="0"/>
    <s v="Sales Department"/>
    <s v="c9"/>
    <n v="77789"/>
  </r>
  <r>
    <n v="193614"/>
    <d v="2014-08-13T12:13:26"/>
    <x v="0"/>
    <x v="0"/>
    <s v="Sales Department"/>
    <s v="c9"/>
    <n v="68820"/>
  </r>
  <r>
    <n v="926034"/>
    <d v="2014-05-26T09:33:37"/>
    <x v="0"/>
    <x v="1"/>
    <s v="Service Department"/>
    <s v="i1"/>
    <n v="27492"/>
  </r>
  <r>
    <n v="741464"/>
    <d v="2014-06-05T08:35:42"/>
    <x v="0"/>
    <x v="0"/>
    <s v="Service Department"/>
    <s v="c9"/>
    <n v="68397"/>
  </r>
  <r>
    <n v="218712"/>
    <d v="2014-06-05T08:38:41"/>
    <x v="0"/>
    <x v="1"/>
    <s v="Service Department"/>
    <s v="c9"/>
    <n v="19371"/>
  </r>
  <r>
    <n v="141105"/>
    <d v="2014-06-11T06:19:39"/>
    <x v="0"/>
    <x v="0"/>
    <s v="Service Department"/>
    <s v="i1"/>
    <n v="46369"/>
  </r>
  <r>
    <n v="602859"/>
    <d v="2014-06-19T16:26:45"/>
    <x v="0"/>
    <x v="0"/>
    <s v="Service Department"/>
    <s v="c9"/>
    <n v="22619"/>
  </r>
  <r>
    <n v="888578"/>
    <d v="2014-06-19T16:28:49"/>
    <x v="0"/>
    <x v="1"/>
    <s v="Service Department"/>
    <s v="c9"/>
    <n v="65299"/>
  </r>
  <r>
    <n v="310945"/>
    <d v="2014-06-22T10:14:25"/>
    <x v="0"/>
    <x v="1"/>
    <s v="Service Department"/>
    <s v="i1"/>
    <n v="97594"/>
  </r>
  <r>
    <n v="285962"/>
    <d v="2014-06-22T10:13:04"/>
    <x v="1"/>
    <x v="3"/>
    <s v="Service Department"/>
    <s v="i1"/>
    <n v="31670"/>
  </r>
  <r>
    <n v="336659"/>
    <d v="2014-07-28T09:32:55"/>
    <x v="0"/>
    <x v="0"/>
    <s v="Service Department"/>
    <s v="c9"/>
    <n v="14963"/>
  </r>
  <r>
    <n v="558779"/>
    <d v="2014-07-31T18:24:57"/>
    <x v="0"/>
    <x v="0"/>
    <s v="Service Department"/>
    <s v="c9"/>
    <n v="38265"/>
  </r>
  <r>
    <n v="887671"/>
    <d v="2014-08-01T08:10:37"/>
    <x v="0"/>
    <x v="0"/>
    <s v="Service Department"/>
    <s v="i1"/>
    <n v="60500"/>
  </r>
  <r>
    <n v="985374"/>
    <d v="2014-08-07T13:39:10"/>
    <x v="0"/>
    <x v="0"/>
    <s v="Service Department"/>
    <s v="i1"/>
    <n v="11611"/>
  </r>
  <r>
    <n v="479749"/>
    <d v="2014-08-07T13:42:41"/>
    <x v="0"/>
    <x v="0"/>
    <s v="Service Department"/>
    <s v="i1"/>
    <n v="50403"/>
  </r>
  <r>
    <n v="347974"/>
    <d v="2014-08-07T13:43:22"/>
    <x v="0"/>
    <x v="0"/>
    <s v="Service Department"/>
    <s v="i1"/>
    <n v="51996"/>
  </r>
  <r>
    <n v="946814"/>
    <d v="2014-08-07T13:39:10"/>
    <x v="1"/>
    <x v="1"/>
    <s v="Service Department"/>
    <s v="i1"/>
    <n v="94704"/>
  </r>
  <r>
    <n v="318156"/>
    <d v="2014-08-07T13:39:42"/>
    <x v="0"/>
    <x v="1"/>
    <s v="Service Department"/>
    <s v="i1"/>
    <n v="55936"/>
  </r>
  <r>
    <n v="951232"/>
    <d v="2014-08-08T08:13:55"/>
    <x v="0"/>
    <x v="1"/>
    <s v="Service Department"/>
    <s v="i1"/>
    <n v="8971"/>
  </r>
  <r>
    <n v="44589"/>
    <d v="2014-07-07T09:31:15"/>
    <x v="0"/>
    <x v="0"/>
    <s v="Sales Department"/>
    <s v="c9"/>
    <n v="1889"/>
  </r>
  <r>
    <n v="554122"/>
    <d v="2014-08-18T09:33:42"/>
    <x v="0"/>
    <x v="1"/>
    <s v="Sales Department"/>
    <s v="c9"/>
    <n v="49368"/>
  </r>
  <r>
    <n v="965739"/>
    <d v="2014-08-18T09:34:55"/>
    <x v="0"/>
    <x v="1"/>
    <s v="Sales Department"/>
    <s v="c9"/>
    <n v="83837"/>
  </r>
  <r>
    <n v="340541"/>
    <d v="2014-06-16T09:31:46"/>
    <x v="1"/>
    <x v="0"/>
    <s v="Operations Department"/>
    <s v="c9"/>
    <n v="51089"/>
  </r>
  <r>
    <n v="167429"/>
    <d v="2014-06-16T09:32:14"/>
    <x v="1"/>
    <x v="0"/>
    <s v="Operations Department"/>
    <s v="c9"/>
    <n v="42152"/>
  </r>
  <r>
    <n v="930315"/>
    <d v="2014-07-14T09:31:11"/>
    <x v="1"/>
    <x v="0"/>
    <s v="Operations Department"/>
    <s v="c9"/>
    <n v="5213"/>
  </r>
  <r>
    <n v="738685"/>
    <d v="2014-07-26T13:35:01"/>
    <x v="1"/>
    <x v="0"/>
    <s v="Operations Department"/>
    <s v="c9"/>
    <n v="22434"/>
  </r>
  <r>
    <n v="478118"/>
    <d v="2014-05-02T12:09:03"/>
    <x v="0"/>
    <x v="1"/>
    <s v="Finance Department"/>
    <s v="i7"/>
    <n v="7992"/>
  </r>
  <r>
    <n v="109968"/>
    <d v="2014-05-02T12:10:25"/>
    <x v="0"/>
    <x v="1"/>
    <s v="Finance Department"/>
    <s v="i7"/>
    <n v="64653"/>
  </r>
  <r>
    <n v="182899"/>
    <d v="2014-05-03T17:20:20"/>
    <x v="1"/>
    <x v="1"/>
    <s v="Finance Department"/>
    <s v="i7"/>
    <n v="15292"/>
  </r>
  <r>
    <n v="190873"/>
    <d v="2014-07-22T10:09:26"/>
    <x v="0"/>
    <x v="1"/>
    <s v="Service Department"/>
    <s v="c9"/>
    <n v="4105"/>
  </r>
  <r>
    <n v="126341"/>
    <d v="2014-07-25T17:42:10"/>
    <x v="1"/>
    <x v="1"/>
    <s v="Service Department"/>
    <s v="c9"/>
    <n v="61475"/>
  </r>
  <r>
    <n v="516140"/>
    <d v="2014-05-16T15:41:39"/>
    <x v="0"/>
    <x v="1"/>
    <s v="Operations Department"/>
    <s v="b9"/>
    <n v="68202"/>
  </r>
  <r>
    <n v="538144"/>
    <d v="2014-05-16T15:42:21"/>
    <x v="0"/>
    <x v="0"/>
    <s v="Operations Department"/>
    <s v="b9"/>
    <n v="76672"/>
  </r>
  <r>
    <n v="639391"/>
    <d v="2014-05-16T15:43:36"/>
    <x v="1"/>
    <x v="1"/>
    <s v="Operations Department"/>
    <s v="b9"/>
    <n v="35910"/>
  </r>
  <r>
    <n v="201849"/>
    <d v="2014-05-16T15:44:45"/>
    <x v="0"/>
    <x v="0"/>
    <s v="Operations Department"/>
    <s v="b9"/>
    <n v="17810"/>
  </r>
  <r>
    <n v="74550"/>
    <d v="2014-07-07T09:34:28"/>
    <x v="1"/>
    <x v="0"/>
    <s v="Operations Department"/>
    <s v="b9"/>
    <n v="72022"/>
  </r>
  <r>
    <n v="786697"/>
    <d v="2014-06-24T16:55:27"/>
    <x v="1"/>
    <x v="1"/>
    <s v="Finance Department"/>
    <s v="i7"/>
    <n v="94114"/>
  </r>
  <r>
    <n v="937002"/>
    <d v="2014-06-24T16:57:45"/>
    <x v="1"/>
    <x v="1"/>
    <s v="Finance Department"/>
    <s v="i7"/>
    <n v="44569"/>
  </r>
  <r>
    <n v="709331"/>
    <d v="2014-06-24T16:58:12"/>
    <x v="1"/>
    <x v="1"/>
    <s v="Finance Department"/>
    <s v="i7"/>
    <n v="84452"/>
  </r>
  <r>
    <n v="249297"/>
    <d v="2014-05-13T09:34:41"/>
    <x v="0"/>
    <x v="0"/>
    <s v="Sales Department"/>
    <s v="c9"/>
    <n v="75387"/>
  </r>
  <r>
    <n v="119418"/>
    <d v="2014-05-13T09:33:46"/>
    <x v="1"/>
    <x v="1"/>
    <s v="Sales Department"/>
    <s v="c9"/>
    <n v="8986"/>
  </r>
  <r>
    <n v="636366"/>
    <d v="2014-07-22T14:49:27"/>
    <x v="1"/>
    <x v="0"/>
    <s v="Sales Department"/>
    <s v="c9"/>
    <n v="72775"/>
  </r>
  <r>
    <n v="926184"/>
    <d v="2014-05-02T13:57:45"/>
    <x v="0"/>
    <x v="0"/>
    <s v="Operations Department"/>
    <s v="c9"/>
    <n v="59961"/>
  </r>
  <r>
    <n v="311962"/>
    <d v="2014-05-02T13:58:21"/>
    <x v="0"/>
    <x v="0"/>
    <s v="Operations Department"/>
    <s v="c9"/>
    <n v="43323"/>
  </r>
  <r>
    <n v="847124"/>
    <d v="2014-05-02T14:00:06"/>
    <x v="0"/>
    <x v="1"/>
    <s v="Operations Department"/>
    <s v="c9"/>
    <n v="76724"/>
  </r>
  <r>
    <n v="235082"/>
    <d v="2014-05-02T13:58:10"/>
    <x v="0"/>
    <x v="1"/>
    <s v="Operations Department"/>
    <s v="c9"/>
    <n v="35832"/>
  </r>
  <r>
    <n v="365644"/>
    <d v="2014-05-12T06:16:02"/>
    <x v="1"/>
    <x v="0"/>
    <s v="Operations Department"/>
    <s v="c9"/>
    <n v="74125"/>
  </r>
  <r>
    <n v="347068"/>
    <d v="2014-05-08T15:03:18"/>
    <x v="0"/>
    <x v="0"/>
    <s v="Operations Department"/>
    <s v="c9"/>
    <n v="1177"/>
  </r>
  <r>
    <n v="669899"/>
    <d v="2014-07-22T09:35:16"/>
    <x v="0"/>
    <x v="0"/>
    <s v="Operations Department"/>
    <s v="c9"/>
    <n v="39395"/>
  </r>
  <r>
    <n v="798412"/>
    <d v="2014-07-22T09:34:43"/>
    <x v="0"/>
    <x v="1"/>
    <s v="Operations Department"/>
    <s v="c9"/>
    <n v="76159"/>
  </r>
  <r>
    <n v="388435"/>
    <d v="2014-07-24T23:20:13"/>
    <x v="0"/>
    <x v="0"/>
    <s v="Operations Department"/>
    <s v="c9"/>
    <n v="23442"/>
  </r>
  <r>
    <n v="642984"/>
    <d v="2014-07-24T23:22:08"/>
    <x v="0"/>
    <x v="1"/>
    <s v="Operations Department"/>
    <s v="c9"/>
    <n v="34424"/>
  </r>
  <r>
    <n v="675956"/>
    <d v="2014-05-27T09:31:28"/>
    <x v="1"/>
    <x v="0"/>
    <s v="Operations Department"/>
    <s v="c9"/>
    <n v="23006"/>
  </r>
  <r>
    <n v="294977"/>
    <d v="2014-05-13T09:31:53"/>
    <x v="0"/>
    <x v="0"/>
    <s v="Operations Department"/>
    <s v="c9"/>
    <n v="21338"/>
  </r>
  <r>
    <n v="599099"/>
    <d v="2014-05-18T09:48:15"/>
    <x v="1"/>
    <x v="0"/>
    <s v="Operations Department"/>
    <s v="c9"/>
    <n v="83408"/>
  </r>
  <r>
    <n v="771721"/>
    <d v="2014-05-18T09:52:43"/>
    <x v="1"/>
    <x v="1"/>
    <s v="Operations Department"/>
    <s v="c9"/>
    <n v="83887"/>
  </r>
  <r>
    <n v="704623"/>
    <d v="2014-05-19T09:49:15"/>
    <x v="0"/>
    <x v="0"/>
    <s v="Operations Department"/>
    <s v="c9"/>
    <n v="26301"/>
  </r>
  <r>
    <n v="969042"/>
    <d v="2014-05-19T09:49:51"/>
    <x v="0"/>
    <x v="0"/>
    <s v="Operations Department"/>
    <s v="c9"/>
    <n v="85160"/>
  </r>
  <r>
    <n v="631605"/>
    <d v="2014-05-13T09:31:39"/>
    <x v="1"/>
    <x v="0"/>
    <s v="Marketing Department"/>
    <s v="c8"/>
    <n v="51619"/>
  </r>
  <r>
    <n v="968197"/>
    <d v="2014-05-19T10:05:08"/>
    <x v="0"/>
    <x v="0"/>
    <s v="Marketing Department"/>
    <s v="c8"/>
    <n v="15924"/>
  </r>
  <r>
    <n v="652326"/>
    <d v="2014-06-24T08:06:34"/>
    <x v="0"/>
    <x v="0"/>
    <s v="Marketing Department"/>
    <s v="c8"/>
    <n v="5683"/>
  </r>
  <r>
    <n v="902094"/>
    <d v="2014-06-24T08:09:44"/>
    <x v="0"/>
    <x v="0"/>
    <s v="Marketing Department"/>
    <s v="c8"/>
    <n v="74117"/>
  </r>
  <r>
    <n v="510862"/>
    <d v="2014-07-26T17:49:09"/>
    <x v="0"/>
    <x v="0"/>
    <s v="Service Department"/>
    <s v="c9"/>
    <n v="70509"/>
  </r>
  <r>
    <n v="933818"/>
    <d v="2014-07-26T17:51:03"/>
    <x v="1"/>
    <x v="0"/>
    <s v="Service Department"/>
    <s v="c9"/>
    <n v="7943"/>
  </r>
  <r>
    <n v="495076"/>
    <d v="2014-07-26T17:52:28"/>
    <x v="1"/>
    <x v="1"/>
    <s v="Service Department"/>
    <s v="c9"/>
    <n v="34627"/>
  </r>
  <r>
    <n v="627708"/>
    <d v="2014-08-18T19:32:05"/>
    <x v="0"/>
    <x v="1"/>
    <s v="Service Department"/>
    <s v="c9"/>
    <n v="44987"/>
  </r>
  <r>
    <n v="652581"/>
    <d v="2014-08-09T16:06:01"/>
    <x v="1"/>
    <x v="1"/>
    <s v="Purchase Department"/>
    <s v="c5"/>
    <n v="17182"/>
  </r>
  <r>
    <n v="204014"/>
    <d v="2014-08-09T16:09:00"/>
    <x v="1"/>
    <x v="2"/>
    <s v="Purchase Department"/>
    <s v="c5"/>
    <n v="96396"/>
  </r>
  <r>
    <n v="122069"/>
    <d v="2014-08-09T16:14:23"/>
    <x v="0"/>
    <x v="0"/>
    <s v="Purchase Department"/>
    <s v="c5"/>
    <n v="87079"/>
  </r>
  <r>
    <n v="527659"/>
    <d v="2014-06-04T17:09:25"/>
    <x v="0"/>
    <x v="1"/>
    <s v="Operations Department"/>
    <s v="i5"/>
    <n v="37630"/>
  </r>
  <r>
    <n v="107783"/>
    <d v="2014-06-21T08:17:21"/>
    <x v="1"/>
    <x v="0"/>
    <s v="Operations Department"/>
    <s v="i5"/>
    <n v="81252"/>
  </r>
  <r>
    <n v="31461"/>
    <d v="2014-06-21T08:17:47"/>
    <x v="0"/>
    <x v="0"/>
    <s v="Operations Department"/>
    <s v="i5"/>
    <n v="73684"/>
  </r>
  <r>
    <n v="459524"/>
    <d v="2014-05-01T08:33:22"/>
    <x v="0"/>
    <x v="0"/>
    <s v="Operations Department"/>
    <s v="i6"/>
    <n v="16195"/>
  </r>
  <r>
    <n v="302245"/>
    <d v="2014-05-06T17:39:17"/>
    <x v="1"/>
    <x v="1"/>
    <s v="Operations Department"/>
    <s v="c5"/>
    <n v="21638"/>
  </r>
  <r>
    <n v="275154"/>
    <d v="2014-05-06T17:44:04"/>
    <x v="0"/>
    <x v="1"/>
    <s v="Operations Department"/>
    <s v="c5"/>
    <n v="34296"/>
  </r>
  <r>
    <n v="287494"/>
    <d v="2014-05-08T13:03:19"/>
    <x v="0"/>
    <x v="0"/>
    <s v="Operations Department"/>
    <s v="i6"/>
    <n v="53935"/>
  </r>
  <r>
    <n v="100435"/>
    <d v="2014-05-10T10:58:39"/>
    <x v="0"/>
    <x v="0"/>
    <s v="Operations Department"/>
    <s v="c5"/>
    <n v="79877"/>
  </r>
  <r>
    <n v="134343"/>
    <d v="2014-05-18T15:06:49"/>
    <x v="0"/>
    <x v="1"/>
    <s v="Operations Department"/>
    <s v="c5"/>
    <n v="38364"/>
  </r>
  <r>
    <n v="865788"/>
    <d v="2014-05-18T15:13:39"/>
    <x v="0"/>
    <x v="1"/>
    <s v="Operations Department"/>
    <s v="c5"/>
    <n v="7260"/>
  </r>
  <r>
    <n v="337965"/>
    <d v="2014-05-18T15:07:32"/>
    <x v="1"/>
    <x v="3"/>
    <s v="Operations Department"/>
    <s v="c5"/>
    <n v="93936"/>
  </r>
  <r>
    <n v="811174"/>
    <d v="2014-05-19T14:35:01"/>
    <x v="1"/>
    <x v="0"/>
    <s v="Operations Department"/>
    <s v="i6"/>
    <n v="23030"/>
  </r>
  <r>
    <n v="553857"/>
    <d v="2014-05-19T14:36:41"/>
    <x v="0"/>
    <x v="0"/>
    <s v="Operations Department"/>
    <s v="i6"/>
    <n v="82873"/>
  </r>
  <r>
    <n v="769485"/>
    <d v="2014-05-02T09:32:20"/>
    <x v="0"/>
    <x v="0"/>
    <s v="Operations Department"/>
    <s v="c5"/>
    <n v="93649"/>
  </r>
  <r>
    <n v="944835"/>
    <d v="2014-05-08T17:06:57"/>
    <x v="0"/>
    <x v="0"/>
    <s v="Operations Department"/>
    <s v="i6"/>
    <n v="34674"/>
  </r>
  <r>
    <n v="541702"/>
    <d v="2014-05-15T07:39:29"/>
    <x v="0"/>
    <x v="0"/>
    <s v="Operations Department"/>
    <s v="c5"/>
    <n v="12614"/>
  </r>
  <r>
    <n v="783992"/>
    <d v="2014-05-15T07:37:33"/>
    <x v="1"/>
    <x v="3"/>
    <s v="Operations Department"/>
    <s v="c5"/>
    <n v="12895"/>
  </r>
  <r>
    <n v="185279"/>
    <d v="2014-05-15T07:38:04"/>
    <x v="0"/>
    <x v="3"/>
    <s v="Operations Department"/>
    <s v="c5"/>
    <n v="43019"/>
  </r>
  <r>
    <n v="948017"/>
    <d v="2014-05-24T09:47:44"/>
    <x v="0"/>
    <x v="0"/>
    <s v="Operations Department"/>
    <s v="c5"/>
    <n v="80756"/>
  </r>
  <r>
    <n v="699051"/>
    <d v="2014-05-24T09:48:16"/>
    <x v="1"/>
    <x v="1"/>
    <s v="Operations Department"/>
    <s v="c5"/>
    <n v="18985"/>
  </r>
  <r>
    <n v="103836"/>
    <d v="2014-05-24T09:51:13"/>
    <x v="0"/>
    <x v="0"/>
    <s v="Operations Department"/>
    <s v="c5"/>
    <n v="34773"/>
  </r>
  <r>
    <n v="206453"/>
    <d v="2014-05-30T14:03:18"/>
    <x v="0"/>
    <x v="0"/>
    <s v="Operations Department"/>
    <s v="i6"/>
    <n v="30863"/>
  </r>
  <r>
    <n v="837861"/>
    <d v="2014-05-30T14:04:41"/>
    <x v="0"/>
    <x v="0"/>
    <s v="Operations Department"/>
    <s v="i6"/>
    <n v="50500"/>
  </r>
  <r>
    <n v="163162"/>
    <d v="2014-06-06T15:29:48"/>
    <x v="0"/>
    <x v="1"/>
    <s v="Operations Department"/>
    <s v="i6"/>
    <n v="15888"/>
  </r>
  <r>
    <n v="550778"/>
    <d v="2014-06-12T08:48:36"/>
    <x v="0"/>
    <x v="1"/>
    <s v="Operations Department"/>
    <s v="c5"/>
    <n v="95629"/>
  </r>
  <r>
    <n v="519128"/>
    <d v="2014-06-26T20:11:28"/>
    <x v="1"/>
    <x v="0"/>
    <s v="Operations Department"/>
    <s v="i6"/>
    <n v="19454"/>
  </r>
  <r>
    <n v="419081"/>
    <d v="2014-07-08T12:18:44"/>
    <x v="0"/>
    <x v="0"/>
    <s v="Operations Department"/>
    <s v="i6"/>
    <n v="2668"/>
  </r>
  <r>
    <n v="716401"/>
    <d v="2014-07-08T12:19:27"/>
    <x v="1"/>
    <x v="0"/>
    <s v="Operations Department"/>
    <s v="i6"/>
    <n v="2008"/>
  </r>
  <r>
    <n v="142961"/>
    <d v="2014-07-10T08:51:37"/>
    <x v="1"/>
    <x v="0"/>
    <s v="Operations Department"/>
    <s v="i6"/>
    <n v="11840"/>
  </r>
  <r>
    <n v="238407"/>
    <d v="2014-07-10T08:54:03"/>
    <x v="0"/>
    <x v="1"/>
    <s v="Operations Department"/>
    <s v="i6"/>
    <n v="52278"/>
  </r>
  <r>
    <n v="240004"/>
    <d v="2014-07-11T09:37:29"/>
    <x v="0"/>
    <x v="1"/>
    <s v="Operations Department"/>
    <s v="i6"/>
    <n v="12991"/>
  </r>
  <r>
    <n v="659234"/>
    <d v="2014-08-08T09:32:54"/>
    <x v="1"/>
    <x v="1"/>
    <s v="Operations Department"/>
    <s v="c5"/>
    <n v="98590"/>
  </r>
  <r>
    <n v="664101"/>
    <d v="2014-08-08T09:33:56"/>
    <x v="0"/>
    <x v="1"/>
    <s v="Operations Department"/>
    <s v="c5"/>
    <n v="41524"/>
  </r>
  <r>
    <n v="184275"/>
    <d v="2014-08-12T09:49:38"/>
    <x v="0"/>
    <x v="0"/>
    <s v="Operations Department"/>
    <s v="i6"/>
    <n v="23504"/>
  </r>
  <r>
    <n v="818366"/>
    <d v="2014-08-12T09:50:33"/>
    <x v="0"/>
    <x v="1"/>
    <s v="Operations Department"/>
    <s v="i6"/>
    <n v="84015"/>
  </r>
  <r>
    <n v="55833"/>
    <d v="2014-08-23T14:11:00"/>
    <x v="0"/>
    <x v="0"/>
    <s v="Operations Department"/>
    <s v="c5"/>
    <n v="88439"/>
  </r>
  <r>
    <n v="603411"/>
    <d v="2014-08-23T14:11:27"/>
    <x v="0"/>
    <x v="1"/>
    <s v="Operations Department"/>
    <s v="c5"/>
    <n v="12658"/>
  </r>
  <r>
    <n v="232836"/>
    <d v="2014-08-29T14:19:02"/>
    <x v="1"/>
    <x v="1"/>
    <s v="Operations Department"/>
    <s v="c5"/>
    <n v="66735"/>
  </r>
  <r>
    <n v="363571"/>
    <d v="2014-08-29T14:21:24"/>
    <x v="1"/>
    <x v="0"/>
    <s v="Operations Department"/>
    <s v="c5"/>
    <n v="1635"/>
  </r>
  <r>
    <n v="58648"/>
    <d v="2014-08-29T14:21:55"/>
    <x v="0"/>
    <x v="1"/>
    <s v="Operations Department"/>
    <s v="c5"/>
    <n v="63894"/>
  </r>
  <r>
    <n v="347119"/>
    <d v="2014-05-09T09:33:14"/>
    <x v="0"/>
    <x v="1"/>
    <s v="Service Department"/>
    <s v="b9"/>
    <n v="74299"/>
  </r>
  <r>
    <n v="902584"/>
    <d v="2014-05-12T15:40:26"/>
    <x v="1"/>
    <x v="1"/>
    <s v="Service Department"/>
    <s v="b9"/>
    <n v="60580"/>
  </r>
  <r>
    <n v="27825"/>
    <d v="2014-05-12T15:42:22"/>
    <x v="1"/>
    <x v="1"/>
    <s v="Service Department"/>
    <s v="b9"/>
    <n v="67267"/>
  </r>
  <r>
    <n v="832733"/>
    <d v="2014-06-26T09:56:40"/>
    <x v="0"/>
    <x v="0"/>
    <s v="Service Department"/>
    <s v="b9"/>
    <n v="41796"/>
  </r>
  <r>
    <n v="939447"/>
    <d v="2014-06-26T09:57:14"/>
    <x v="1"/>
    <x v="3"/>
    <s v="Service Department"/>
    <s v="b9"/>
    <n v="80720"/>
  </r>
  <r>
    <n v="255041"/>
    <d v="2014-06-16T16:52:10"/>
    <x v="0"/>
    <x v="1"/>
    <s v="Human Resource Department"/>
    <s v="c5"/>
    <n v="4107"/>
  </r>
  <r>
    <n v="214501"/>
    <d v="2014-05-30T15:47:24"/>
    <x v="1"/>
    <x v="1"/>
    <s v="Operations Department"/>
    <s v="i7"/>
    <n v="46041"/>
  </r>
  <r>
    <n v="75454"/>
    <d v="2014-06-06T10:23:49"/>
    <x v="0"/>
    <x v="0"/>
    <s v="Operations Department"/>
    <s v="i7"/>
    <n v="88514"/>
  </r>
  <r>
    <n v="500425"/>
    <d v="2014-06-06T17:32:32"/>
    <x v="1"/>
    <x v="0"/>
    <s v="Operations Department"/>
    <s v="c8"/>
    <n v="36170"/>
  </r>
  <r>
    <n v="500314"/>
    <d v="2014-08-11T22:30:24"/>
    <x v="1"/>
    <x v="0"/>
    <s v="Purchase Department"/>
    <s v="i5"/>
    <n v="50952"/>
  </r>
  <r>
    <n v="678447"/>
    <d v="2014-08-11T22:30:58"/>
    <x v="1"/>
    <x v="3"/>
    <s v="Purchase Department"/>
    <s v="i5"/>
    <n v="93306"/>
  </r>
  <r>
    <n v="920049"/>
    <d v="2014-08-01T14:18:55"/>
    <x v="1"/>
    <x v="1"/>
    <s v="Service Department"/>
    <s v="c5"/>
    <n v="52934"/>
  </r>
  <r>
    <n v="990597"/>
    <d v="2014-08-01T17:37:55"/>
    <x v="0"/>
    <x v="1"/>
    <s v="Service Department"/>
    <s v="c5"/>
    <n v="24433"/>
  </r>
  <r>
    <n v="611996"/>
    <d v="2014-08-01T17:39:35"/>
    <x v="1"/>
    <x v="0"/>
    <s v="Service Department"/>
    <s v="c5"/>
    <n v="60038"/>
  </r>
  <r>
    <n v="380112"/>
    <d v="2014-08-01T17:41:44"/>
    <x v="0"/>
    <x v="1"/>
    <s v="Service Department"/>
    <s v="c5"/>
    <n v="33740"/>
  </r>
  <r>
    <n v="555507"/>
    <d v="2014-08-05T13:37:50"/>
    <x v="0"/>
    <x v="0"/>
    <s v="Service Department"/>
    <s v="c5"/>
    <n v="71637"/>
  </r>
  <r>
    <n v="174767"/>
    <d v="2014-08-05T13:38:51"/>
    <x v="0"/>
    <x v="0"/>
    <s v="Service Department"/>
    <s v="c5"/>
    <n v="40992"/>
  </r>
  <r>
    <n v="96895"/>
    <d v="2014-08-06T12:08:14"/>
    <x v="1"/>
    <x v="0"/>
    <s v="Service Department"/>
    <s v="c5"/>
    <n v="83569"/>
  </r>
  <r>
    <n v="711793"/>
    <d v="2014-08-06T12:09:07"/>
    <x v="0"/>
    <x v="0"/>
    <s v="Service Department"/>
    <s v="c5"/>
    <n v="64853"/>
  </r>
  <r>
    <n v="638645"/>
    <d v="2014-08-06T12:10:05"/>
    <x v="1"/>
    <x v="0"/>
    <s v="Service Department"/>
    <s v="c5"/>
    <n v="71536"/>
  </r>
  <r>
    <n v="571572"/>
    <d v="2014-08-06T12:11:38"/>
    <x v="0"/>
    <x v="0"/>
    <s v="Service Department"/>
    <s v="c5"/>
    <n v="25710"/>
  </r>
  <r>
    <n v="826990"/>
    <d v="2014-08-06T12:12:04"/>
    <x v="1"/>
    <x v="0"/>
    <s v="Service Department"/>
    <s v="c5"/>
    <n v="31730"/>
  </r>
  <r>
    <n v="262440"/>
    <d v="2014-05-26T09:36:30"/>
    <x v="1"/>
    <x v="1"/>
    <s v="Finance Department"/>
    <s v="c9"/>
    <n v="75095"/>
  </r>
  <r>
    <n v="440524"/>
    <d v="2014-08-02T14:43:42"/>
    <x v="0"/>
    <x v="1"/>
    <s v="Finance Department"/>
    <s v="c9"/>
    <n v="17199"/>
  </r>
  <r>
    <n v="407565"/>
    <d v="2014-08-11T09:33:34"/>
    <x v="0"/>
    <x v="1"/>
    <s v="Finance Department"/>
    <s v="c9"/>
    <n v="3772"/>
  </r>
  <r>
    <n v="669642"/>
    <d v="2014-05-30T10:06:45"/>
    <x v="1"/>
    <x v="1"/>
    <s v="Service Department"/>
    <s v="i7"/>
    <n v="41697"/>
  </r>
  <r>
    <n v="998515"/>
    <d v="2014-05-30T10:08:46"/>
    <x v="0"/>
    <x v="0"/>
    <s v="Service Department"/>
    <s v="i7"/>
    <n v="46623"/>
  </r>
  <r>
    <n v="620966"/>
    <d v="2014-05-30T10:09:02"/>
    <x v="1"/>
    <x v="0"/>
    <s v="Service Department"/>
    <s v="i7"/>
    <n v="32546"/>
  </r>
  <r>
    <n v="706218"/>
    <d v="2014-06-09T09:33:27"/>
    <x v="1"/>
    <x v="1"/>
    <s v="Service Department"/>
    <s v="i7"/>
    <n v="72014"/>
  </r>
  <r>
    <n v="304127"/>
    <d v="2014-05-27T16:27:23"/>
    <x v="0"/>
    <x v="0"/>
    <s v="Operations Department"/>
    <s v="c8"/>
    <n v="93664"/>
  </r>
  <r>
    <n v="229283"/>
    <d v="2014-08-17T08:44:21"/>
    <x v="0"/>
    <x v="0"/>
    <s v="Service Department"/>
    <s v="b9"/>
    <n v="88015"/>
  </r>
  <r>
    <n v="315371"/>
    <d v="2014-08-17T08:46:25"/>
    <x v="0"/>
    <x v="1"/>
    <s v="Service Department"/>
    <s v="b9"/>
    <n v="65244"/>
  </r>
  <r>
    <n v="629397"/>
    <d v="2014-08-30T07:13:01"/>
    <x v="0"/>
    <x v="1"/>
    <s v="Service Department"/>
    <s v="b9"/>
    <n v="54521"/>
  </r>
  <r>
    <n v="543947"/>
    <d v="2014-08-30T07:14:10"/>
    <x v="1"/>
    <x v="0"/>
    <s v="Service Department"/>
    <s v="b9"/>
    <n v="83568"/>
  </r>
  <r>
    <n v="681119"/>
    <d v="2014-06-16T09:31:52"/>
    <x v="1"/>
    <x v="1"/>
    <s v="Service Department"/>
    <s v="i7"/>
    <n v="49010"/>
  </r>
  <r>
    <n v="411569"/>
    <d v="2014-07-28T09:32:17"/>
    <x v="1"/>
    <x v="0"/>
    <s v="Service Department"/>
    <s v="c5"/>
    <n v="87673"/>
  </r>
  <r>
    <n v="61079"/>
    <d v="2014-07-28T09:33:48"/>
    <x v="0"/>
    <x v="1"/>
    <s v="Service Department"/>
    <s v="c5"/>
    <n v="2985"/>
  </r>
  <r>
    <n v="896621"/>
    <d v="2014-07-28T09:34:13"/>
    <x v="0"/>
    <x v="0"/>
    <s v="Service Department"/>
    <s v="c5"/>
    <n v="77094"/>
  </r>
  <r>
    <n v="609311"/>
    <d v="2014-05-31T16:54:04"/>
    <x v="1"/>
    <x v="1"/>
    <s v="Operations Department"/>
    <s v="i5"/>
    <n v="75764"/>
  </r>
  <r>
    <n v="709462"/>
    <d v="2014-06-09T09:32:12"/>
    <x v="0"/>
    <x v="0"/>
    <s v="Operations Department"/>
    <s v="i5"/>
    <n v="76421"/>
  </r>
  <r>
    <n v="894161"/>
    <d v="2014-06-11T11:48:41"/>
    <x v="0"/>
    <x v="1"/>
    <s v="Operations Department"/>
    <s v="c5"/>
    <n v="23726"/>
  </r>
  <r>
    <n v="186172"/>
    <d v="2014-06-24T09:32:03"/>
    <x v="0"/>
    <x v="1"/>
    <s v="Operations Department"/>
    <s v="b9"/>
    <n v="89244"/>
  </r>
  <r>
    <n v="967321"/>
    <d v="2014-05-02T16:41:36"/>
    <x v="0"/>
    <x v="0"/>
    <s v="Sales Department"/>
    <s v="c5"/>
    <n v="3235"/>
  </r>
  <r>
    <n v="621635"/>
    <d v="2014-05-02T16:43:14"/>
    <x v="1"/>
    <x v="1"/>
    <s v="Sales Department"/>
    <s v="c5"/>
    <n v="39267"/>
  </r>
  <r>
    <n v="216398"/>
    <d v="2014-05-02T16:43:50"/>
    <x v="0"/>
    <x v="0"/>
    <s v="Sales Department"/>
    <s v="c5"/>
    <n v="43446"/>
  </r>
  <r>
    <n v="378608"/>
    <d v="2014-05-22T11:30:55"/>
    <x v="1"/>
    <x v="0"/>
    <s v="Sales Department"/>
    <s v="c5"/>
    <n v="25251"/>
  </r>
  <r>
    <n v="298677"/>
    <d v="2014-05-22T11:33:19"/>
    <x v="1"/>
    <x v="1"/>
    <s v="Sales Department"/>
    <s v="c5"/>
    <n v="28369"/>
  </r>
  <r>
    <n v="992524"/>
    <d v="2014-05-28T12:14:37"/>
    <x v="0"/>
    <x v="1"/>
    <s v="Sales Department"/>
    <s v="c5"/>
    <n v="61587"/>
  </r>
  <r>
    <n v="702719"/>
    <d v="2014-05-28T12:17:42"/>
    <x v="0"/>
    <x v="0"/>
    <s v="Sales Department"/>
    <s v="c5"/>
    <n v="38751"/>
  </r>
  <r>
    <n v="564937"/>
    <d v="2014-05-30T19:21:48"/>
    <x v="0"/>
    <x v="1"/>
    <s v="Sales Department"/>
    <s v="c5"/>
    <n v="17899"/>
  </r>
  <r>
    <n v="106588"/>
    <d v="2014-06-05T16:15:03"/>
    <x v="1"/>
    <x v="1"/>
    <s v="Sales Department"/>
    <s v="c5"/>
    <n v="67845"/>
  </r>
  <r>
    <n v="799844"/>
    <d v="2014-06-05T16:17:16"/>
    <x v="0"/>
    <x v="0"/>
    <s v="Sales Department"/>
    <s v="c5"/>
    <n v="46877"/>
  </r>
  <r>
    <n v="107768"/>
    <d v="2014-06-14T13:25:56"/>
    <x v="0"/>
    <x v="0"/>
    <s v="Sales Department"/>
    <s v="c5"/>
    <n v="90882"/>
  </r>
  <r>
    <n v="147703"/>
    <d v="2014-06-23T18:45:28"/>
    <x v="1"/>
    <x v="1"/>
    <s v="Sales Department"/>
    <s v="c5"/>
    <n v="75895"/>
  </r>
  <r>
    <n v="279879"/>
    <d v="2014-07-02T16:00:12"/>
    <x v="0"/>
    <x v="0"/>
    <s v="Sales Department"/>
    <s v="c5"/>
    <n v="21816"/>
  </r>
  <r>
    <n v="784652"/>
    <d v="2014-07-04T17:38:34"/>
    <x v="0"/>
    <x v="1"/>
    <s v="Sales Department"/>
    <s v="c5"/>
    <n v="18442"/>
  </r>
  <r>
    <n v="226229"/>
    <d v="2014-07-10T19:03:48"/>
    <x v="0"/>
    <x v="0"/>
    <s v="Sales Department"/>
    <s v="c5"/>
    <n v="85610"/>
  </r>
  <r>
    <n v="189271"/>
    <d v="2014-07-10T19:03:58"/>
    <x v="0"/>
    <x v="1"/>
    <s v="Sales Department"/>
    <s v="c5"/>
    <n v="86885"/>
  </r>
  <r>
    <n v="931211"/>
    <d v="2014-07-10T19:01:14"/>
    <x v="0"/>
    <x v="1"/>
    <s v="Sales Department"/>
    <s v="c5"/>
    <n v="62325"/>
  </r>
  <r>
    <n v="665658"/>
    <d v="2014-07-10T19:05:32"/>
    <x v="0"/>
    <x v="1"/>
    <s v="Sales Department"/>
    <s v="c5"/>
    <n v="50639"/>
  </r>
  <r>
    <n v="446038"/>
    <d v="2014-07-10T19:06:01"/>
    <x v="0"/>
    <x v="1"/>
    <s v="Sales Department"/>
    <s v="c5"/>
    <n v="28980"/>
  </r>
  <r>
    <n v="788752"/>
    <d v="2014-07-18T17:37:14"/>
    <x v="1"/>
    <x v="0"/>
    <s v="Sales Department"/>
    <s v="c5"/>
    <n v="85392"/>
  </r>
  <r>
    <n v="326768"/>
    <d v="2014-07-30T12:14:48"/>
    <x v="1"/>
    <x v="0"/>
    <s v="Service Department"/>
    <s v="c5"/>
    <n v="74244"/>
  </r>
  <r>
    <n v="961990"/>
    <d v="2014-05-20T09:31:22"/>
    <x v="1"/>
    <x v="1"/>
    <s v="General Management"/>
    <s v="c9"/>
    <n v="87509"/>
  </r>
  <r>
    <n v="213135"/>
    <d v="2014-05-20T09:31:55"/>
    <x v="0"/>
    <x v="1"/>
    <s v="General Management"/>
    <s v="c9"/>
    <n v="87967"/>
  </r>
  <r>
    <n v="137375"/>
    <d v="2014-07-22T09:31:48"/>
    <x v="0"/>
    <x v="1"/>
    <s v="General Management"/>
    <s v="c9"/>
    <n v="23628"/>
  </r>
  <r>
    <n v="865053"/>
    <d v="2014-08-27T17:00:04"/>
    <x v="1"/>
    <x v="1"/>
    <s v="Marketing Department"/>
    <s v="i5"/>
    <n v="42337"/>
  </r>
  <r>
    <n v="947056"/>
    <d v="2014-08-26T09:32:19"/>
    <x v="0"/>
    <x v="0"/>
    <s v="Marketing Department"/>
    <s v="i5"/>
    <n v="14525"/>
  </r>
  <r>
    <n v="458505"/>
    <d v="2014-06-10T09:31:58"/>
    <x v="0"/>
    <x v="0"/>
    <s v="Marketing Department"/>
    <s v="c9"/>
    <n v="88355"/>
  </r>
  <r>
    <n v="714873"/>
    <d v="2014-06-10T09:32:23"/>
    <x v="1"/>
    <x v="1"/>
    <s v="Marketing Department"/>
    <s v="c9"/>
    <n v="95991"/>
  </r>
  <r>
    <n v="91111"/>
    <d v="2014-06-25T09:32:38"/>
    <x v="0"/>
    <x v="0"/>
    <s v="Operations Department"/>
    <s v="c9"/>
    <n v="90355"/>
  </r>
  <r>
    <n v="787156"/>
    <d v="2014-07-09T09:31:56"/>
    <x v="1"/>
    <x v="0"/>
    <s v="Operations Department"/>
    <s v="c9"/>
    <n v="42832"/>
  </r>
  <r>
    <n v="945207"/>
    <d v="2014-05-14T09:32:21"/>
    <x v="0"/>
    <x v="0"/>
    <s v="Service Department"/>
    <s v="i6"/>
    <n v="79204"/>
  </r>
  <r>
    <n v="194975"/>
    <d v="2014-05-14T09:32:53"/>
    <x v="0"/>
    <x v="1"/>
    <s v="Service Department"/>
    <s v="i6"/>
    <n v="50280"/>
  </r>
  <r>
    <n v="596025"/>
    <d v="2014-07-02T09:33:14"/>
    <x v="0"/>
    <x v="0"/>
    <s v="Service Department"/>
    <s v="i6"/>
    <n v="90204"/>
  </r>
  <r>
    <n v="651866"/>
    <d v="2014-07-02T09:33:40"/>
    <x v="1"/>
    <x v="0"/>
    <s v="Service Department"/>
    <s v="i6"/>
    <n v="74853"/>
  </r>
  <r>
    <n v="705751"/>
    <d v="2014-07-02T09:34:32"/>
    <x v="0"/>
    <x v="1"/>
    <s v="Service Department"/>
    <s v="i6"/>
    <n v="40857"/>
  </r>
  <r>
    <n v="771111"/>
    <d v="2014-07-02T09:35:29"/>
    <x v="1"/>
    <x v="1"/>
    <s v="Service Department"/>
    <s v="i6"/>
    <n v="52640"/>
  </r>
  <r>
    <n v="864439"/>
    <d v="2014-07-12T15:59:55"/>
    <x v="1"/>
    <x v="0"/>
    <s v="Service Department"/>
    <s v="i6"/>
    <n v="19621"/>
  </r>
  <r>
    <n v="838147"/>
    <d v="2014-07-14T13:08:41"/>
    <x v="1"/>
    <x v="1"/>
    <s v="Service Department"/>
    <s v="i6"/>
    <n v="54775"/>
  </r>
  <r>
    <n v="619001"/>
    <d v="2014-07-14T13:07:04"/>
    <x v="1"/>
    <x v="3"/>
    <s v="Service Department"/>
    <s v="i6"/>
    <n v="79476"/>
  </r>
  <r>
    <n v="813726"/>
    <d v="2014-07-14T15:41:45"/>
    <x v="1"/>
    <x v="0"/>
    <s v="Service Department"/>
    <s v="i6"/>
    <n v="22578"/>
  </r>
  <r>
    <n v="294269"/>
    <d v="2014-07-15T09:10:58"/>
    <x v="0"/>
    <x v="0"/>
    <s v="Service Department"/>
    <s v="i6"/>
    <n v="37815"/>
  </r>
  <r>
    <n v="399600"/>
    <d v="2014-07-15T09:13:10"/>
    <x v="0"/>
    <x v="0"/>
    <s v="Service Department"/>
    <s v="i6"/>
    <n v="89659"/>
  </r>
  <r>
    <n v="201804"/>
    <d v="2014-07-15T09:13:32"/>
    <x v="1"/>
    <x v="0"/>
    <s v="Service Department"/>
    <s v="i6"/>
    <n v="41483"/>
  </r>
  <r>
    <n v="554095"/>
    <d v="2014-05-22T10:12:12"/>
    <x v="0"/>
    <x v="0"/>
    <s v="Operations Department"/>
    <s v="i6"/>
    <n v="34588"/>
  </r>
  <r>
    <n v="126252"/>
    <d v="2014-05-30T15:17:02"/>
    <x v="0"/>
    <x v="0"/>
    <s v="Operations Department"/>
    <s v="i6"/>
    <n v="41157"/>
  </r>
  <r>
    <n v="469996"/>
    <d v="2014-05-21T09:35:14"/>
    <x v="0"/>
    <x v="0"/>
    <s v="Operations Department"/>
    <s v="i6"/>
    <n v="18464"/>
  </r>
  <r>
    <n v="101434"/>
    <d v="2014-06-17T14:57:32"/>
    <x v="0"/>
    <x v="1"/>
    <s v="Operations Department"/>
    <s v="i6"/>
    <n v="82135"/>
  </r>
  <r>
    <n v="115579"/>
    <d v="2014-06-17T15:01:32"/>
    <x v="0"/>
    <x v="0"/>
    <s v="Operations Department"/>
    <s v="i6"/>
    <n v="76291"/>
  </r>
  <r>
    <n v="432166"/>
    <d v="2014-06-20T07:33:21"/>
    <x v="0"/>
    <x v="0"/>
    <s v="Operations Department"/>
    <s v="i6"/>
    <n v="39270"/>
  </r>
  <r>
    <n v="619099"/>
    <d v="2014-06-20T07:37:46"/>
    <x v="1"/>
    <x v="0"/>
    <s v="Operations Department"/>
    <s v="i6"/>
    <n v="5621"/>
  </r>
  <r>
    <n v="377160"/>
    <d v="2014-06-20T07:38:09"/>
    <x v="0"/>
    <x v="0"/>
    <s v="Operations Department"/>
    <s v="i6"/>
    <n v="83734"/>
  </r>
  <r>
    <n v="727510"/>
    <d v="2014-06-20T07:39:07"/>
    <x v="0"/>
    <x v="0"/>
    <s v="Operations Department"/>
    <s v="i6"/>
    <n v="58419"/>
  </r>
  <r>
    <n v="820716"/>
    <d v="2014-06-24T18:00:30"/>
    <x v="0"/>
    <x v="0"/>
    <s v="Operations Department"/>
    <s v="i6"/>
    <n v="76090"/>
  </r>
  <r>
    <n v="797456"/>
    <d v="2014-07-11T09:00:56"/>
    <x v="0"/>
    <x v="0"/>
    <s v="Operations Department"/>
    <s v="i6"/>
    <n v="10036"/>
  </r>
  <r>
    <n v="63948"/>
    <d v="2014-05-02T18:58:46"/>
    <x v="0"/>
    <x v="1"/>
    <s v="Operations Department"/>
    <s v="i5"/>
    <n v="78389"/>
  </r>
  <r>
    <n v="773795"/>
    <d v="2014-08-14T15:26:14"/>
    <x v="0"/>
    <x v="3"/>
    <s v="Operations Department"/>
    <s v="i5"/>
    <n v="28477"/>
  </r>
  <r>
    <n v="809978"/>
    <d v="2014-06-27T14:04:52"/>
    <x v="0"/>
    <x v="0"/>
    <s v="Operations Department"/>
    <s v="i7"/>
    <n v="85187"/>
  </r>
  <r>
    <n v="533072"/>
    <d v="2014-08-27T10:21:44"/>
    <x v="0"/>
    <x v="0"/>
    <s v="Operations Department"/>
    <s v="c8"/>
    <n v="60231"/>
  </r>
  <r>
    <n v="456716"/>
    <d v="2014-08-27T10:24:13"/>
    <x v="1"/>
    <x v="0"/>
    <s v="Operations Department"/>
    <s v="c8"/>
    <n v="36746"/>
  </r>
  <r>
    <n v="120961"/>
    <d v="2014-05-01T09:33:18"/>
    <x v="1"/>
    <x v="0"/>
    <s v="Sales Department"/>
    <s v="i6"/>
    <n v="47233"/>
  </r>
  <r>
    <n v="260474"/>
    <d v="2014-05-09T09:32:24"/>
    <x v="1"/>
    <x v="0"/>
    <s v="Operations Department"/>
    <s v="i5"/>
    <n v="89212"/>
  </r>
  <r>
    <n v="402828"/>
    <d v="2014-05-09T09:32:46"/>
    <x v="0"/>
    <x v="1"/>
    <s v="Operations Department"/>
    <s v="i5"/>
    <n v="20285"/>
  </r>
  <r>
    <n v="535927"/>
    <d v="2014-05-17T20:43:23"/>
    <x v="0"/>
    <x v="3"/>
    <s v="Operations Department"/>
    <s v="i5"/>
    <n v="87974"/>
  </r>
  <r>
    <n v="163731"/>
    <d v="2014-05-19T18:00:10"/>
    <x v="1"/>
    <x v="0"/>
    <s v="Operations Department"/>
    <s v="i5"/>
    <n v="40750"/>
  </r>
  <r>
    <n v="41523"/>
    <d v="2014-05-19T18:00:36"/>
    <x v="0"/>
    <x v="1"/>
    <s v="Operations Department"/>
    <s v="i5"/>
    <n v="47394"/>
  </r>
  <r>
    <n v="412637"/>
    <d v="2014-05-30T09:32:39"/>
    <x v="1"/>
    <x v="3"/>
    <s v="Operations Department"/>
    <s v="i5"/>
    <n v="35208"/>
  </r>
  <r>
    <n v="684308"/>
    <d v="2014-06-23T10:02:32"/>
    <x v="0"/>
    <x v="3"/>
    <s v="Operations Department"/>
    <s v="i5"/>
    <n v="45677"/>
  </r>
  <r>
    <n v="567566"/>
    <d v="2014-05-22T18:41:27"/>
    <x v="0"/>
    <x v="1"/>
    <s v="Operations Department"/>
    <s v="i6"/>
    <n v="76190"/>
  </r>
  <r>
    <n v="331482"/>
    <d v="2014-05-28T17:36:34"/>
    <x v="1"/>
    <x v="0"/>
    <s v="Operations Department"/>
    <s v="i6"/>
    <n v="85181"/>
  </r>
  <r>
    <n v="791869"/>
    <d v="2014-05-28T17:38:05"/>
    <x v="1"/>
    <x v="0"/>
    <s v="Operations Department"/>
    <s v="i6"/>
    <n v="43998"/>
  </r>
  <r>
    <n v="514518"/>
    <d v="2014-05-28T17:40:07"/>
    <x v="0"/>
    <x v="0"/>
    <s v="Operations Department"/>
    <s v="i6"/>
    <n v="75838"/>
  </r>
  <r>
    <n v="880677"/>
    <d v="2014-06-07T19:59:56"/>
    <x v="0"/>
    <x v="0"/>
    <s v="Operations Department"/>
    <s v="i6"/>
    <n v="47669"/>
  </r>
  <r>
    <n v="587140"/>
    <d v="2014-06-09T12:13:46"/>
    <x v="0"/>
    <x v="0"/>
    <s v="Operations Department"/>
    <s v="i6"/>
    <n v="96520"/>
  </r>
  <r>
    <n v="907345"/>
    <d v="2014-08-22T09:31:23"/>
    <x v="0"/>
    <x v="0"/>
    <s v="Operations Department"/>
    <s v="i6"/>
    <n v="38140"/>
  </r>
  <r>
    <n v="463879"/>
    <d v="2014-08-22T09:32:28"/>
    <x v="1"/>
    <x v="0"/>
    <s v="Operations Department"/>
    <s v="i6"/>
    <n v="39857"/>
  </r>
  <r>
    <n v="734752"/>
    <d v="2014-08-22T09:32:56"/>
    <x v="1"/>
    <x v="0"/>
    <s v="Operations Department"/>
    <s v="i6"/>
    <n v="65972"/>
  </r>
  <r>
    <n v="339424"/>
    <d v="2014-06-13T09:31:30"/>
    <x v="1"/>
    <x v="0"/>
    <s v="Service Department"/>
    <s v="i5"/>
    <n v="14479"/>
  </r>
  <r>
    <n v="569637"/>
    <d v="2014-06-13T09:32:05"/>
    <x v="0"/>
    <x v="3"/>
    <s v="Service Department"/>
    <s v="i5"/>
    <n v="28973"/>
  </r>
  <r>
    <n v="790921"/>
    <d v="2014-08-25T12:11:45"/>
    <x v="1"/>
    <x v="0"/>
    <s v="Service Department"/>
    <s v="i5"/>
    <n v="20429"/>
  </r>
  <r>
    <n v="952941"/>
    <d v="2014-07-26T09:32:35"/>
    <x v="0"/>
    <x v="0"/>
    <s v="Service Department"/>
    <s v="c9"/>
    <n v="84076"/>
  </r>
  <r>
    <n v="960244"/>
    <d v="2014-07-26T09:32:51"/>
    <x v="0"/>
    <x v="0"/>
    <s v="Service Department"/>
    <s v="c9"/>
    <n v="59122"/>
  </r>
  <r>
    <n v="580852"/>
    <d v="2014-07-23T18:40:43"/>
    <x v="1"/>
    <x v="0"/>
    <s v="Service Department"/>
    <s v="c9"/>
    <n v="27954"/>
  </r>
  <r>
    <n v="496208"/>
    <d v="2014-08-16T16:13:45"/>
    <x v="0"/>
    <x v="0"/>
    <s v="Service Department"/>
    <s v="i5"/>
    <n v="56076"/>
  </r>
  <r>
    <n v="187773"/>
    <d v="2014-06-02T09:32:00"/>
    <x v="1"/>
    <x v="0"/>
    <s v="Operations Department"/>
    <s v="b9"/>
    <n v="66781"/>
  </r>
  <r>
    <n v="265723"/>
    <d v="2014-05-14T12:19:29"/>
    <x v="0"/>
    <x v="0"/>
    <s v="Operations Department"/>
    <s v="c9"/>
    <n v="55316"/>
  </r>
  <r>
    <n v="271192"/>
    <d v="2014-06-03T17:42:27"/>
    <x v="1"/>
    <x v="1"/>
    <s v="Marketing Department"/>
    <s v="c5"/>
    <n v="94197"/>
  </r>
  <r>
    <n v="12289"/>
    <d v="2014-06-03T17:43:28"/>
    <x v="0"/>
    <x v="0"/>
    <s v="Marketing Department"/>
    <s v="c5"/>
    <n v="65697"/>
  </r>
  <r>
    <n v="666242"/>
    <d v="2014-08-04T09:34:04"/>
    <x v="0"/>
    <x v="0"/>
    <s v="Marketing Department"/>
    <s v="c5"/>
    <n v="97394"/>
  </r>
  <r>
    <n v="349387"/>
    <d v="2014-08-04T09:35:09"/>
    <x v="1"/>
    <x v="0"/>
    <s v="Marketing Department"/>
    <s v="c5"/>
    <n v="72392"/>
  </r>
  <r>
    <n v="965315"/>
    <d v="2014-08-16T12:26:38"/>
    <x v="0"/>
    <x v="0"/>
    <s v="Marketing Department"/>
    <s v="c5"/>
    <n v="75130"/>
  </r>
  <r>
    <n v="714755"/>
    <d v="2014-08-16T12:28:57"/>
    <x v="0"/>
    <x v="0"/>
    <s v="Marketing Department"/>
    <s v="c5"/>
    <n v="87943"/>
  </r>
  <r>
    <n v="958624"/>
    <d v="2014-08-27T09:06:58"/>
    <x v="0"/>
    <x v="1"/>
    <s v="Marketing Department"/>
    <s v="c5"/>
    <n v="67152"/>
  </r>
  <r>
    <n v="865900"/>
    <d v="2014-06-23T09:32:50"/>
    <x v="0"/>
    <x v="1"/>
    <s v="Service Department"/>
    <s v="c5"/>
    <n v="86665"/>
  </r>
  <r>
    <n v="257842"/>
    <d v="2014-06-23T09:31:55"/>
    <x v="1"/>
    <x v="3"/>
    <s v="Service Department"/>
    <s v="c5"/>
    <n v="5777"/>
  </r>
  <r>
    <n v="208088"/>
    <d v="2014-06-03T09:37:48"/>
    <x v="1"/>
    <x v="1"/>
    <s v="General Management"/>
    <s v="i7"/>
    <n v="2001"/>
  </r>
  <r>
    <n v="91590"/>
    <d v="2014-06-10T19:57:37"/>
    <x v="0"/>
    <x v="1"/>
    <s v="General Management"/>
    <s v="i7"/>
    <n v="10775"/>
  </r>
  <r>
    <n v="803551"/>
    <d v="2014-06-13T10:22:27"/>
    <x v="1"/>
    <x v="1"/>
    <s v="General Management"/>
    <s v="c8"/>
    <n v="67827"/>
  </r>
  <r>
    <n v="870513"/>
    <d v="2014-06-13T10:26:17"/>
    <x v="0"/>
    <x v="1"/>
    <s v="General Management"/>
    <s v="c8"/>
    <n v="98583"/>
  </r>
  <r>
    <n v="991691"/>
    <d v="2014-06-13T10:26:58"/>
    <x v="0"/>
    <x v="1"/>
    <s v="General Management"/>
    <s v="c8"/>
    <n v="51925"/>
  </r>
  <r>
    <n v="392116"/>
    <d v="2014-06-13T10:27:26"/>
    <x v="1"/>
    <x v="1"/>
    <s v="General Management"/>
    <s v="c8"/>
    <n v="98278"/>
  </r>
  <r>
    <n v="603744"/>
    <d v="2014-06-20T00:06:18"/>
    <x v="0"/>
    <x v="1"/>
    <s v="General Management"/>
    <s v="i7"/>
    <n v="77953"/>
  </r>
  <r>
    <n v="985432"/>
    <d v="2014-06-26T12:01:08"/>
    <x v="0"/>
    <x v="1"/>
    <s v="General Management"/>
    <s v="c8"/>
    <n v="79311"/>
  </r>
  <r>
    <n v="843215"/>
    <d v="2014-06-26T12:03:34"/>
    <x v="0"/>
    <x v="1"/>
    <s v="General Management"/>
    <s v="c8"/>
    <n v="49233"/>
  </r>
  <r>
    <n v="590543"/>
    <d v="2014-06-10T09:35:30"/>
    <x v="0"/>
    <x v="1"/>
    <s v="General Management"/>
    <s v="i7"/>
    <n v="46329"/>
  </r>
  <r>
    <n v="711803"/>
    <d v="2014-06-12T10:07:08"/>
    <x v="1"/>
    <x v="1"/>
    <s v="General Management"/>
    <s v="i7"/>
    <n v="78719"/>
  </r>
  <r>
    <n v="804455"/>
    <d v="2014-06-12T10:10:04"/>
    <x v="1"/>
    <x v="1"/>
    <s v="General Management"/>
    <s v="i7"/>
    <n v="26511"/>
  </r>
  <r>
    <n v="615453"/>
    <d v="2014-08-12T09:31:37"/>
    <x v="1"/>
    <x v="1"/>
    <s v="General Management"/>
    <s v="i7"/>
    <n v="61363"/>
  </r>
  <r>
    <n v="539962"/>
    <d v="2014-08-13T14:43:13"/>
    <x v="1"/>
    <x v="1"/>
    <s v="General Management"/>
    <s v="i7"/>
    <n v="40121"/>
  </r>
  <r>
    <n v="182209"/>
    <d v="2014-08-22T15:10:43"/>
    <x v="0"/>
    <x v="1"/>
    <s v="General Management"/>
    <s v="i7"/>
    <n v="6520"/>
  </r>
  <r>
    <n v="556195"/>
    <d v="2014-08-22T15:12:24"/>
    <x v="0"/>
    <x v="1"/>
    <s v="General Management"/>
    <s v="i7"/>
    <n v="55770"/>
  </r>
  <r>
    <n v="28862"/>
    <d v="2014-08-22T15:14:39"/>
    <x v="0"/>
    <x v="1"/>
    <s v="General Management"/>
    <s v="i7"/>
    <n v="80190"/>
  </r>
  <r>
    <n v="876875"/>
    <d v="2014-08-29T10:53:34"/>
    <x v="0"/>
    <x v="1"/>
    <s v="General Management"/>
    <s v="i7"/>
    <n v="30855"/>
  </r>
  <r>
    <n v="777528"/>
    <d v="2014-08-29T10:54:06"/>
    <x v="0"/>
    <x v="1"/>
    <s v="General Management"/>
    <s v="i7"/>
    <n v="33025"/>
  </r>
  <r>
    <n v="452098"/>
    <d v="2014-08-29T10:54:35"/>
    <x v="0"/>
    <x v="1"/>
    <s v="General Management"/>
    <s v="i7"/>
    <n v="47169"/>
  </r>
  <r>
    <n v="205941"/>
    <d v="2014-08-12T09:31:36"/>
    <x v="0"/>
    <x v="0"/>
    <s v="Service Department"/>
    <s v="i5"/>
    <n v="28332"/>
  </r>
  <r>
    <n v="248630"/>
    <d v="2014-05-27T09:32:42"/>
    <x v="0"/>
    <x v="0"/>
    <s v="Service Department"/>
    <s v="i7"/>
    <n v="25026"/>
  </r>
  <r>
    <n v="427635"/>
    <d v="2014-05-27T09:34:41"/>
    <x v="1"/>
    <x v="0"/>
    <s v="Service Department"/>
    <s v="i7"/>
    <n v="66424"/>
  </r>
  <r>
    <n v="17800"/>
    <d v="2014-07-08T09:32:05"/>
    <x v="0"/>
    <x v="0"/>
    <s v="Service Department"/>
    <s v="i7"/>
    <n v="31177"/>
  </r>
  <r>
    <n v="800368"/>
    <d v="2014-05-06T09:34:19"/>
    <x v="0"/>
    <x v="1"/>
    <s v="General Management"/>
    <s v="i7"/>
    <n v="28162"/>
  </r>
  <r>
    <n v="489970"/>
    <d v="2014-05-06T09:35:12"/>
    <x v="0"/>
    <x v="1"/>
    <s v="General Management"/>
    <s v="i7"/>
    <n v="89007"/>
  </r>
  <r>
    <n v="421682"/>
    <d v="2014-05-16T09:22:06"/>
    <x v="0"/>
    <x v="1"/>
    <s v="General Management"/>
    <s v="i7"/>
    <n v="39471"/>
  </r>
  <r>
    <n v="435230"/>
    <d v="2014-05-24T16:28:20"/>
    <x v="0"/>
    <x v="1"/>
    <s v="General Management"/>
    <s v="c5"/>
    <n v="25883"/>
  </r>
  <r>
    <n v="519412"/>
    <d v="2014-05-24T16:28:44"/>
    <x v="1"/>
    <x v="1"/>
    <s v="General Management"/>
    <s v="c5"/>
    <n v="45508"/>
  </r>
  <r>
    <n v="413223"/>
    <d v="2014-05-24T16:33:13"/>
    <x v="0"/>
    <x v="1"/>
    <s v="General Management"/>
    <s v="c5"/>
    <n v="39376"/>
  </r>
  <r>
    <n v="343603"/>
    <d v="2014-05-25T14:32:02"/>
    <x v="0"/>
    <x v="1"/>
    <s v="General Management"/>
    <s v="i7"/>
    <n v="40400"/>
  </r>
  <r>
    <n v="989586"/>
    <d v="2014-05-25T14:33:26"/>
    <x v="0"/>
    <x v="1"/>
    <s v="General Management"/>
    <s v="i7"/>
    <n v="58860"/>
  </r>
  <r>
    <n v="582618"/>
    <d v="2014-05-29T10:00:42"/>
    <x v="1"/>
    <x v="1"/>
    <s v="General Management"/>
    <s v="i7"/>
    <n v="37678"/>
  </r>
  <r>
    <n v="287595"/>
    <d v="2014-05-29T10:01:43"/>
    <x v="0"/>
    <x v="1"/>
    <s v="General Management"/>
    <s v="i7"/>
    <n v="58224"/>
  </r>
  <r>
    <n v="419103"/>
    <d v="2014-05-29T09:59:22"/>
    <x v="1"/>
    <x v="1"/>
    <s v="General Management"/>
    <s v="i7"/>
    <n v="3817"/>
  </r>
  <r>
    <n v="203704"/>
    <d v="2014-05-29T10:01:09"/>
    <x v="1"/>
    <x v="1"/>
    <s v="General Management"/>
    <s v="i7"/>
    <n v="5365"/>
  </r>
  <r>
    <n v="303721"/>
    <d v="2014-06-01T19:39:15"/>
    <x v="0"/>
    <x v="1"/>
    <s v="General Management"/>
    <s v="i7"/>
    <n v="71666"/>
  </r>
  <r>
    <n v="372528"/>
    <d v="2014-06-01T19:40:39"/>
    <x v="1"/>
    <x v="1"/>
    <s v="General Management"/>
    <s v="i7"/>
    <n v="60464"/>
  </r>
  <r>
    <n v="344852"/>
    <d v="2014-06-01T19:42:30"/>
    <x v="1"/>
    <x v="1"/>
    <s v="General Management"/>
    <s v="i7"/>
    <n v="24559"/>
  </r>
  <r>
    <n v="509501"/>
    <d v="2014-06-03T11:08:59"/>
    <x v="0"/>
    <x v="3"/>
    <s v="General Management"/>
    <s v="c5"/>
    <n v="59639"/>
  </r>
  <r>
    <n v="165066"/>
    <d v="2014-07-22T09:38:17"/>
    <x v="0"/>
    <x v="1"/>
    <s v="General Management"/>
    <s v="i7"/>
    <n v="57870"/>
  </r>
  <r>
    <n v="609192"/>
    <d v="2014-07-31T17:26:08"/>
    <x v="1"/>
    <x v="1"/>
    <s v="General Management"/>
    <s v="c5"/>
    <n v="60528"/>
  </r>
  <r>
    <n v="443270"/>
    <d v="2014-07-31T17:26:45"/>
    <x v="0"/>
    <x v="1"/>
    <s v="General Management"/>
    <s v="c5"/>
    <n v="80493"/>
  </r>
  <r>
    <n v="92784"/>
    <d v="2014-07-31T17:27:16"/>
    <x v="1"/>
    <x v="1"/>
    <s v="General Management"/>
    <s v="c5"/>
    <n v="82622"/>
  </r>
  <r>
    <n v="949454"/>
    <d v="2014-07-29T14:41:35"/>
    <x v="0"/>
    <x v="1"/>
    <s v="General Management"/>
    <s v="i7"/>
    <n v="68253"/>
  </r>
  <r>
    <n v="183437"/>
    <d v="2014-07-29T14:43:10"/>
    <x v="1"/>
    <x v="1"/>
    <s v="General Management"/>
    <s v="i7"/>
    <n v="77434"/>
  </r>
  <r>
    <n v="696100"/>
    <d v="2014-07-29T14:44:41"/>
    <x v="1"/>
    <x v="1"/>
    <s v="General Management"/>
    <s v="i7"/>
    <n v="72612"/>
  </r>
  <r>
    <n v="880828"/>
    <d v="2014-07-29T14:44:34"/>
    <x v="1"/>
    <x v="1"/>
    <s v="General Management"/>
    <s v="i7"/>
    <n v="69015"/>
  </r>
  <r>
    <n v="94151"/>
    <d v="2014-08-09T14:58:54"/>
    <x v="0"/>
    <x v="1"/>
    <s v="General Management"/>
    <s v="i7"/>
    <n v="39237"/>
  </r>
  <r>
    <n v="83730"/>
    <d v="2014-08-15T14:41:28"/>
    <x v="1"/>
    <x v="1"/>
    <s v="General Management"/>
    <s v="i7"/>
    <n v="88574"/>
  </r>
  <r>
    <n v="886375"/>
    <d v="2014-08-15T14:43:25"/>
    <x v="1"/>
    <x v="1"/>
    <s v="General Management"/>
    <s v="i7"/>
    <n v="60485"/>
  </r>
  <r>
    <n v="256431"/>
    <d v="2014-08-22T10:38:05"/>
    <x v="0"/>
    <x v="1"/>
    <s v="General Management"/>
    <s v="c5"/>
    <n v="36942"/>
  </r>
  <r>
    <n v="540401"/>
    <d v="2014-08-19T09:32:03"/>
    <x v="0"/>
    <x v="0"/>
    <s v="Sales Department"/>
    <s v="c5"/>
    <n v="53483"/>
  </r>
  <r>
    <n v="64540"/>
    <d v="2014-08-26T18:52:26"/>
    <x v="0"/>
    <x v="0"/>
    <s v="Sales Department"/>
    <s v="c5"/>
    <n v="56041"/>
  </r>
  <r>
    <n v="524839"/>
    <d v="2014-06-24T09:31:13"/>
    <x v="0"/>
    <x v="0"/>
    <s v="Sales Department"/>
    <s v="c9"/>
    <n v="90307"/>
  </r>
  <r>
    <n v="484833"/>
    <d v="2014-07-22T09:32:34"/>
    <x v="0"/>
    <x v="0"/>
    <s v="Sales Department"/>
    <s v="c9"/>
    <n v="91643"/>
  </r>
  <r>
    <n v="399087"/>
    <d v="2014-08-05T09:31:32"/>
    <x v="0"/>
    <x v="0"/>
    <s v="Sales Department"/>
    <s v="c9"/>
    <n v="48485"/>
  </r>
  <r>
    <n v="20051"/>
    <d v="2014-05-07T09:32:11"/>
    <x v="1"/>
    <x v="3"/>
    <s v="Sales Department"/>
    <s v="c5"/>
    <n v="92812"/>
  </r>
  <r>
    <n v="943287"/>
    <d v="2014-05-08T09:32:28"/>
    <x v="0"/>
    <x v="0"/>
    <s v="Operations Department"/>
    <s v="c9"/>
    <n v="33202"/>
  </r>
  <r>
    <n v="184016"/>
    <d v="2014-05-08T09:33:00"/>
    <x v="1"/>
    <x v="0"/>
    <s v="Operations Department"/>
    <s v="c9"/>
    <n v="93071"/>
  </r>
  <r>
    <n v="712512"/>
    <d v="2014-05-08T09:34:45"/>
    <x v="0"/>
    <x v="0"/>
    <s v="Operations Department"/>
    <s v="c9"/>
    <n v="42237"/>
  </r>
  <r>
    <n v="699072"/>
    <d v="2014-07-24T09:34:27"/>
    <x v="0"/>
    <x v="0"/>
    <s v="Operations Department"/>
    <s v="c9"/>
    <n v="14556"/>
  </r>
  <r>
    <n v="963353"/>
    <d v="2014-08-01T12:43:08"/>
    <x v="1"/>
    <x v="3"/>
    <s v="Human Resource Department"/>
    <s v="c9"/>
    <n v="9766"/>
  </r>
  <r>
    <n v="551794"/>
    <d v="2014-05-07T14:11:28"/>
    <x v="0"/>
    <x v="0"/>
    <s v="Operations Department"/>
    <s v="c9"/>
    <n v="41403"/>
  </r>
  <r>
    <n v="95527"/>
    <d v="2014-06-13T16:06:02"/>
    <x v="0"/>
    <x v="0"/>
    <s v="Operations Department"/>
    <s v="c9"/>
    <n v="93290"/>
  </r>
  <r>
    <n v="13485"/>
    <d v="2014-06-09T12:22:58"/>
    <x v="1"/>
    <x v="1"/>
    <s v="Sales Department"/>
    <s v="c8"/>
    <n v="6563"/>
  </r>
  <r>
    <n v="657708"/>
    <d v="2014-06-09T12:24:29"/>
    <x v="0"/>
    <x v="0"/>
    <s v="Sales Department"/>
    <s v="c8"/>
    <n v="60798"/>
  </r>
  <r>
    <n v="827108"/>
    <d v="2014-05-02T09:31:35"/>
    <x v="1"/>
    <x v="0"/>
    <s v="Service Department"/>
    <s v="c9"/>
    <n v="70991"/>
  </r>
  <r>
    <n v="507171"/>
    <d v="2014-05-03T17:01:04"/>
    <x v="0"/>
    <x v="1"/>
    <s v="Service Department"/>
    <s v="c9"/>
    <n v="5236"/>
  </r>
  <r>
    <n v="888298"/>
    <d v="2014-05-03T17:04:45"/>
    <x v="1"/>
    <x v="1"/>
    <s v="Service Department"/>
    <s v="c9"/>
    <n v="41722"/>
  </r>
  <r>
    <n v="357906"/>
    <d v="2014-05-03T17:05:18"/>
    <x v="1"/>
    <x v="1"/>
    <s v="Service Department"/>
    <s v="c9"/>
    <n v="52654"/>
  </r>
  <r>
    <n v="926580"/>
    <d v="2014-05-23T15:34:52"/>
    <x v="0"/>
    <x v="0"/>
    <s v="Service Department"/>
    <s v="c9"/>
    <n v="77323"/>
  </r>
  <r>
    <n v="448075"/>
    <d v="2014-05-16T09:34:29"/>
    <x v="0"/>
    <x v="1"/>
    <s v="Service Department"/>
    <s v="c9"/>
    <n v="86573"/>
  </r>
  <r>
    <n v="68425"/>
    <d v="2014-05-16T09:35:13"/>
    <x v="1"/>
    <x v="1"/>
    <s v="Service Department"/>
    <s v="c9"/>
    <n v="29051"/>
  </r>
  <r>
    <n v="357815"/>
    <d v="2014-05-16T09:36:45"/>
    <x v="0"/>
    <x v="1"/>
    <s v="Service Department"/>
    <s v="c9"/>
    <n v="97038"/>
  </r>
  <r>
    <n v="894104"/>
    <d v="2014-05-22T11:39:36"/>
    <x v="1"/>
    <x v="1"/>
    <s v="Service Department"/>
    <s v="c9"/>
    <n v="40192"/>
  </r>
  <r>
    <n v="714233"/>
    <d v="2014-05-22T11:42:53"/>
    <x v="0"/>
    <x v="0"/>
    <s v="Service Department"/>
    <s v="c9"/>
    <n v="92229"/>
  </r>
  <r>
    <n v="660970"/>
    <d v="2014-06-16T09:31:13"/>
    <x v="0"/>
    <x v="0"/>
    <s v="Sales Department"/>
    <s v="c9"/>
    <n v="97789"/>
  </r>
  <r>
    <n v="49745"/>
    <d v="2014-06-16T09:31:42"/>
    <x v="1"/>
    <x v="0"/>
    <s v="Sales Department"/>
    <s v="c9"/>
    <n v="48963"/>
  </r>
  <r>
    <n v="24489"/>
    <d v="2014-06-16T09:41:39"/>
    <x v="0"/>
    <x v="0"/>
    <s v="Sales Department"/>
    <s v="i5"/>
    <n v="32450"/>
  </r>
  <r>
    <n v="905795"/>
    <d v="2014-07-03T13:46:53"/>
    <x v="1"/>
    <x v="0"/>
    <s v="Sales Department"/>
    <s v="i5"/>
    <n v="70706"/>
  </r>
  <r>
    <n v="339684"/>
    <d v="2014-07-28T09:31:29"/>
    <x v="0"/>
    <x v="0"/>
    <s v="Service Department"/>
    <s v="i7"/>
    <n v="44548"/>
  </r>
  <r>
    <n v="544070"/>
    <d v="2014-07-18T15:06:40"/>
    <x v="1"/>
    <x v="0"/>
    <s v="Production Department"/>
    <s v="i1"/>
    <n v="33063"/>
  </r>
  <r>
    <n v="823334"/>
    <d v="2014-07-24T12:07:48"/>
    <x v="1"/>
    <x v="0"/>
    <s v="Production Department"/>
    <s v="i1"/>
    <n v="5981"/>
  </r>
  <r>
    <n v="488750"/>
    <d v="2014-05-12T09:33:40"/>
    <x v="1"/>
    <x v="1"/>
    <s v="Operations Department"/>
    <s v="c5"/>
    <n v="79784"/>
  </r>
  <r>
    <n v="814562"/>
    <d v="2014-05-12T09:34:38"/>
    <x v="0"/>
    <x v="1"/>
    <s v="Operations Department"/>
    <s v="c5"/>
    <n v="83617"/>
  </r>
  <r>
    <n v="516103"/>
    <d v="2014-05-19T17:05:10"/>
    <x v="0"/>
    <x v="3"/>
    <s v="Operations Department"/>
    <s v="c5"/>
    <n v="37668"/>
  </r>
  <r>
    <n v="339644"/>
    <d v="2014-06-10T07:03:07"/>
    <x v="0"/>
    <x v="1"/>
    <s v="Service Department"/>
    <s v="c5"/>
    <n v="31627"/>
  </r>
  <r>
    <n v="240727"/>
    <d v="2014-06-10T07:05:25"/>
    <x v="0"/>
    <x v="0"/>
    <s v="Service Department"/>
    <s v="c5"/>
    <n v="31340"/>
  </r>
  <r>
    <n v="188776"/>
    <d v="2014-06-10T07:06:26"/>
    <x v="0"/>
    <x v="0"/>
    <s v="Service Department"/>
    <s v="c5"/>
    <n v="60853"/>
  </r>
  <r>
    <n v="152958"/>
    <d v="2014-06-10T07:07:04"/>
    <x v="1"/>
    <x v="0"/>
    <s v="Service Department"/>
    <s v="c5"/>
    <n v="81920"/>
  </r>
  <r>
    <n v="885993"/>
    <d v="2014-06-10T15:45:25"/>
    <x v="0"/>
    <x v="1"/>
    <s v="Service Department"/>
    <s v="c5"/>
    <n v="60458"/>
  </r>
  <r>
    <n v="26869"/>
    <d v="2014-06-10T15:47:06"/>
    <x v="0"/>
    <x v="0"/>
    <s v="Service Department"/>
    <s v="c5"/>
    <n v="42315"/>
  </r>
  <r>
    <n v="818351"/>
    <d v="2014-06-30T09:34:55"/>
    <x v="1"/>
    <x v="0"/>
    <s v="Service Department"/>
    <s v="c5"/>
    <n v="2569"/>
  </r>
  <r>
    <n v="52457"/>
    <d v="2014-06-30T18:32:28"/>
    <x v="0"/>
    <x v="0"/>
    <s v="Service Department"/>
    <s v="c5"/>
    <n v="65290"/>
  </r>
  <r>
    <n v="54648"/>
    <d v="2014-07-10T08:24:29"/>
    <x v="1"/>
    <x v="0"/>
    <s v="Service Department"/>
    <s v="c5"/>
    <n v="57040"/>
  </r>
  <r>
    <n v="798336"/>
    <d v="2014-07-10T08:26:46"/>
    <x v="1"/>
    <x v="1"/>
    <s v="Service Department"/>
    <s v="c5"/>
    <n v="57566"/>
  </r>
  <r>
    <n v="893144"/>
    <d v="2014-07-10T08:31:40"/>
    <x v="1"/>
    <x v="0"/>
    <s v="Service Department"/>
    <s v="c5"/>
    <n v="95324"/>
  </r>
  <r>
    <n v="719910"/>
    <d v="2014-07-17T12:45:20"/>
    <x v="0"/>
    <x v="0"/>
    <s v="Service Department"/>
    <s v="c5"/>
    <n v="73988"/>
  </r>
  <r>
    <n v="943656"/>
    <d v="2014-07-17T12:46:13"/>
    <x v="0"/>
    <x v="1"/>
    <s v="Service Department"/>
    <s v="c5"/>
    <n v="87176"/>
  </r>
  <r>
    <n v="442463"/>
    <d v="2014-07-17T12:49:09"/>
    <x v="0"/>
    <x v="1"/>
    <s v="Service Department"/>
    <s v="c5"/>
    <n v="15430"/>
  </r>
  <r>
    <n v="864866"/>
    <d v="2014-07-24T11:21:08"/>
    <x v="0"/>
    <x v="0"/>
    <s v="Service Department"/>
    <s v="c5"/>
    <n v="30653"/>
  </r>
  <r>
    <n v="593219"/>
    <d v="2014-08-08T18:23:51"/>
    <x v="0"/>
    <x v="1"/>
    <s v="Service Department"/>
    <s v="c5"/>
    <n v="46299"/>
  </r>
  <r>
    <n v="868653"/>
    <d v="2014-08-18T09:31:12"/>
    <x v="0"/>
    <x v="0"/>
    <s v="Service Department"/>
    <s v="c5"/>
    <n v="51839"/>
  </r>
  <r>
    <n v="361791"/>
    <d v="2014-08-18T09:32:25"/>
    <x v="0"/>
    <x v="1"/>
    <s v="Service Department"/>
    <s v="c5"/>
    <n v="10347"/>
  </r>
  <r>
    <n v="468586"/>
    <d v="2014-08-18T09:33:57"/>
    <x v="0"/>
    <x v="1"/>
    <s v="Service Department"/>
    <s v="c5"/>
    <n v="71083"/>
  </r>
  <r>
    <n v="901867"/>
    <d v="2014-08-18T09:36:16"/>
    <x v="1"/>
    <x v="2"/>
    <s v="Service Department"/>
    <s v="c5"/>
    <n v="22393"/>
  </r>
  <r>
    <n v="852718"/>
    <d v="2014-08-18T09:37:20"/>
    <x v="0"/>
    <x v="1"/>
    <s v="Service Department"/>
    <s v="c5"/>
    <n v="81245"/>
  </r>
  <r>
    <n v="102164"/>
    <d v="2014-08-19T09:31:40"/>
    <x v="0"/>
    <x v="0"/>
    <s v="Service Department"/>
    <s v="c5"/>
    <n v="82448"/>
  </r>
  <r>
    <n v="820494"/>
    <d v="2014-08-19T09:34:41"/>
    <x v="0"/>
    <x v="0"/>
    <s v="Service Department"/>
    <s v="c5"/>
    <n v="40154"/>
  </r>
  <r>
    <n v="318592"/>
    <d v="2014-08-19T09:37:32"/>
    <x v="0"/>
    <x v="0"/>
    <s v="Service Department"/>
    <s v="c5"/>
    <n v="83637"/>
  </r>
  <r>
    <n v="669110"/>
    <d v="2014-08-19T09:39:08"/>
    <x v="0"/>
    <x v="1"/>
    <s v="Service Department"/>
    <s v="c5"/>
    <n v="5148"/>
  </r>
  <r>
    <n v="34851"/>
    <d v="2014-08-31T16:47:40"/>
    <x v="0"/>
    <x v="0"/>
    <s v="Service Department"/>
    <s v="c5"/>
    <n v="26908"/>
  </r>
  <r>
    <n v="594996"/>
    <d v="2014-08-31T16:48:12"/>
    <x v="1"/>
    <x v="1"/>
    <s v="Service Department"/>
    <s v="c5"/>
    <n v="94226"/>
  </r>
  <r>
    <n v="231370"/>
    <d v="2014-05-08T09:38:02"/>
    <x v="0"/>
    <x v="0"/>
    <s v="Service Department"/>
    <s v="c5"/>
    <n v="85076"/>
  </r>
  <r>
    <n v="866724"/>
    <d v="2014-05-08T09:38:30"/>
    <x v="0"/>
    <x v="0"/>
    <s v="Service Department"/>
    <s v="c5"/>
    <n v="81111"/>
  </r>
  <r>
    <n v="107624"/>
    <d v="2014-05-22T13:12:40"/>
    <x v="0"/>
    <x v="0"/>
    <s v="Production Department"/>
    <s v="c9"/>
    <n v="28974"/>
  </r>
  <r>
    <n v="319905"/>
    <d v="2014-07-29T21:49:02"/>
    <x v="1"/>
    <x v="0"/>
    <s v="Production Department"/>
    <s v="c9"/>
    <n v="40767"/>
  </r>
  <r>
    <n v="789265"/>
    <d v="2014-08-12T09:31:28"/>
    <x v="0"/>
    <x v="0"/>
    <s v="Service Department"/>
    <s v="c5"/>
    <n v="6917"/>
  </r>
  <r>
    <n v="728175"/>
    <d v="2014-08-12T09:32:21"/>
    <x v="0"/>
    <x v="1"/>
    <s v="Service Department"/>
    <s v="c5"/>
    <n v="95528"/>
  </r>
  <r>
    <n v="576375"/>
    <d v="2014-08-18T12:42:51"/>
    <x v="0"/>
    <x v="0"/>
    <s v="Service Department"/>
    <s v="i7"/>
    <n v="35795"/>
  </r>
  <r>
    <n v="716440"/>
    <d v="2014-05-19T07:33:53"/>
    <x v="0"/>
    <x v="0"/>
    <s v="Service Department"/>
    <s v="c5"/>
    <n v="1752"/>
  </r>
  <r>
    <n v="289325"/>
    <d v="2014-05-19T07:36:08"/>
    <x v="0"/>
    <x v="1"/>
    <s v="Service Department"/>
    <s v="c5"/>
    <n v="21988"/>
  </r>
  <r>
    <n v="856141"/>
    <d v="2014-05-20T09:32:09"/>
    <x v="1"/>
    <x v="0"/>
    <s v="Operations Department"/>
    <s v="i7"/>
    <n v="22508"/>
  </r>
  <r>
    <n v="356398"/>
    <d v="2014-05-27T12:13:07"/>
    <x v="0"/>
    <x v="0"/>
    <s v="Operations Department"/>
    <s v="i7"/>
    <n v="55254"/>
  </r>
  <r>
    <n v="948977"/>
    <d v="2014-05-30T18:52:30"/>
    <x v="0"/>
    <x v="1"/>
    <s v="Operations Department"/>
    <s v="i7"/>
    <n v="13302"/>
  </r>
  <r>
    <n v="446111"/>
    <d v="2014-05-28T09:33:38"/>
    <x v="0"/>
    <x v="0"/>
    <s v="Operations Department"/>
    <s v="c5"/>
    <n v="46261"/>
  </r>
  <r>
    <n v="661687"/>
    <d v="2014-06-04T13:49:18"/>
    <x v="0"/>
    <x v="1"/>
    <s v="Operations Department"/>
    <s v="c5"/>
    <n v="62921"/>
  </r>
  <r>
    <n v="462821"/>
    <d v="2014-06-04T13:49:26"/>
    <x v="0"/>
    <x v="3"/>
    <s v="Operations Department"/>
    <s v="c5"/>
    <n v="77888"/>
  </r>
  <r>
    <n v="385084"/>
    <d v="2014-07-25T13:30:24"/>
    <x v="0"/>
    <x v="0"/>
    <s v="Service Department"/>
    <s v="i7"/>
    <n v="44649"/>
  </r>
  <r>
    <n v="839429"/>
    <d v="2014-05-28T09:31:43"/>
    <x v="1"/>
    <x v="0"/>
    <s v="Operations Department"/>
    <s v="c5"/>
    <n v="13382"/>
  </r>
  <r>
    <n v="648497"/>
    <d v="2014-06-09T08:06:40"/>
    <x v="0"/>
    <x v="0"/>
    <s v="Operations Department"/>
    <s v="c5"/>
    <n v="91868"/>
  </r>
  <r>
    <n v="782375"/>
    <d v="2014-06-17T12:46:37"/>
    <x v="0"/>
    <x v="0"/>
    <s v="Operations Department"/>
    <s v="c5"/>
    <n v="29213"/>
  </r>
  <r>
    <n v="635222"/>
    <d v="2014-06-17T12:47:00"/>
    <x v="1"/>
    <x v="0"/>
    <s v="Operations Department"/>
    <s v="c5"/>
    <n v="44465"/>
  </r>
  <r>
    <n v="497576"/>
    <d v="2014-06-17T12:47:52"/>
    <x v="0"/>
    <x v="0"/>
    <s v="Operations Department"/>
    <s v="c5"/>
    <n v="57523"/>
  </r>
  <r>
    <n v="909684"/>
    <d v="2014-06-17T12:48:24"/>
    <x v="0"/>
    <x v="0"/>
    <s v="Operations Department"/>
    <s v="c5"/>
    <n v="8728"/>
  </r>
  <r>
    <n v="639524"/>
    <d v="2014-06-17T12:46:44"/>
    <x v="1"/>
    <x v="1"/>
    <s v="Operations Department"/>
    <s v="c5"/>
    <n v="3191"/>
  </r>
  <r>
    <n v="387477"/>
    <d v="2014-06-17T12:48:26"/>
    <x v="0"/>
    <x v="1"/>
    <s v="Operations Department"/>
    <s v="c5"/>
    <n v="53615"/>
  </r>
  <r>
    <n v="972508"/>
    <d v="2014-07-10T15:52:14"/>
    <x v="0"/>
    <x v="1"/>
    <s v="Marketing Department"/>
    <s v="c5"/>
    <n v="7527"/>
  </r>
  <r>
    <n v="258904"/>
    <d v="2014-07-10T15:53:01"/>
    <x v="1"/>
    <x v="0"/>
    <s v="Marketing Department"/>
    <s v="c5"/>
    <n v="11276"/>
  </r>
  <r>
    <n v="779639"/>
    <d v="2014-05-15T19:37:12"/>
    <x v="0"/>
    <x v="1"/>
    <s v="Operations Department"/>
    <s v="c5"/>
    <n v="68294"/>
  </r>
  <r>
    <n v="887127"/>
    <d v="2014-05-12T08:33:02"/>
    <x v="0"/>
    <x v="1"/>
    <s v="Operations Department"/>
    <s v="c5"/>
    <n v="30614"/>
  </r>
  <r>
    <n v="29295"/>
    <d v="2014-05-12T08:37:08"/>
    <x v="0"/>
    <x v="0"/>
    <s v="Operations Department"/>
    <s v="c5"/>
    <n v="41964"/>
  </r>
  <r>
    <n v="855241"/>
    <d v="2014-05-12T08:32:51"/>
    <x v="0"/>
    <x v="3"/>
    <s v="Operations Department"/>
    <s v="c5"/>
    <n v="45191"/>
  </r>
  <r>
    <n v="271089"/>
    <d v="2014-05-12T09:13:55"/>
    <x v="1"/>
    <x v="0"/>
    <s v="Operations Department"/>
    <s v="c5"/>
    <n v="96041"/>
  </r>
  <r>
    <n v="809236"/>
    <d v="2014-05-22T09:32:42"/>
    <x v="0"/>
    <x v="0"/>
    <s v="Operations Department"/>
    <s v="c5"/>
    <n v="14605"/>
  </r>
  <r>
    <n v="378743"/>
    <d v="2014-05-29T18:15:55"/>
    <x v="1"/>
    <x v="0"/>
    <s v="Operations Department"/>
    <s v="c5"/>
    <n v="27190"/>
  </r>
  <r>
    <n v="54723"/>
    <d v="2014-05-29T21:36:33"/>
    <x v="0"/>
    <x v="1"/>
    <s v="Operations Department"/>
    <s v="c5"/>
    <n v="2860"/>
  </r>
  <r>
    <n v="95496"/>
    <d v="2014-05-29T21:42:40"/>
    <x v="0"/>
    <x v="0"/>
    <s v="Operations Department"/>
    <s v="c5"/>
    <n v="24782"/>
  </r>
  <r>
    <n v="971957"/>
    <d v="2014-06-12T08:34:40"/>
    <x v="0"/>
    <x v="0"/>
    <s v="Operations Department"/>
    <s v="c5"/>
    <n v="76181"/>
  </r>
  <r>
    <n v="654427"/>
    <d v="2014-06-12T08:31:58"/>
    <x v="1"/>
    <x v="1"/>
    <s v="Operations Department"/>
    <s v="c5"/>
    <n v="53660"/>
  </r>
  <r>
    <n v="155708"/>
    <d v="2014-05-31T14:06:35"/>
    <x v="0"/>
    <x v="0"/>
    <s v="Operations Department"/>
    <s v="c5"/>
    <n v="61643"/>
  </r>
  <r>
    <n v="708125"/>
    <d v="2014-05-31T14:08:05"/>
    <x v="1"/>
    <x v="0"/>
    <s v="Operations Department"/>
    <s v="c5"/>
    <n v="70430"/>
  </r>
  <r>
    <n v="223843"/>
    <d v="2014-05-31T14:10:46"/>
    <x v="1"/>
    <x v="0"/>
    <s v="Operations Department"/>
    <s v="c5"/>
    <n v="8413"/>
  </r>
  <r>
    <n v="582635"/>
    <d v="2014-06-02T03:15:41"/>
    <x v="1"/>
    <x v="0"/>
    <s v="Operations Department"/>
    <s v="c5"/>
    <n v="77272"/>
  </r>
  <r>
    <n v="286547"/>
    <d v="2014-06-06T18:34:20"/>
    <x v="0"/>
    <x v="1"/>
    <s v="Operations Department"/>
    <s v="c5"/>
    <n v="73559"/>
  </r>
  <r>
    <n v="455493"/>
    <d v="2014-06-06T18:34:54"/>
    <x v="0"/>
    <x v="0"/>
    <s v="Operations Department"/>
    <s v="c5"/>
    <n v="17698"/>
  </r>
  <r>
    <n v="487282"/>
    <d v="2014-06-06T18:35:58"/>
    <x v="1"/>
    <x v="1"/>
    <s v="Operations Department"/>
    <s v="c5"/>
    <n v="54274"/>
  </r>
  <r>
    <n v="940819"/>
    <d v="2014-06-06T18:38:29"/>
    <x v="0"/>
    <x v="1"/>
    <s v="Operations Department"/>
    <s v="c5"/>
    <n v="94677"/>
  </r>
  <r>
    <n v="661209"/>
    <d v="2014-06-06T18:38:58"/>
    <x v="0"/>
    <x v="0"/>
    <s v="Operations Department"/>
    <s v="c5"/>
    <n v="17436"/>
  </r>
  <r>
    <n v="808006"/>
    <d v="2014-06-06T18:39:23"/>
    <x v="0"/>
    <x v="0"/>
    <s v="Operations Department"/>
    <s v="c5"/>
    <n v="36887"/>
  </r>
  <r>
    <n v="228903"/>
    <d v="2014-07-19T18:30:57"/>
    <x v="1"/>
    <x v="1"/>
    <s v="Operations Department"/>
    <s v="c9"/>
    <n v="93345"/>
  </r>
  <r>
    <n v="921308"/>
    <d v="2014-07-19T18:32:09"/>
    <x v="0"/>
    <x v="0"/>
    <s v="Operations Department"/>
    <s v="c9"/>
    <n v="31438"/>
  </r>
  <r>
    <n v="950993"/>
    <d v="2014-08-14T09:31:58"/>
    <x v="1"/>
    <x v="3"/>
    <s v="Human Resource Department"/>
    <s v="i5"/>
    <n v="65270"/>
  </r>
  <r>
    <n v="503906"/>
    <d v="2014-08-23T11:07:04"/>
    <x v="0"/>
    <x v="0"/>
    <s v="Human Resource Department"/>
    <s v="i5"/>
    <n v="70176"/>
  </r>
  <r>
    <n v="863564"/>
    <d v="2014-06-19T09:31:55"/>
    <x v="0"/>
    <x v="0"/>
    <s v="Operations Department"/>
    <s v="i5"/>
    <n v="65197"/>
  </r>
  <r>
    <n v="598901"/>
    <d v="2014-05-01T09:34:46"/>
    <x v="0"/>
    <x v="1"/>
    <s v="Finance Department"/>
    <s v="c9"/>
    <n v="48485"/>
  </r>
  <r>
    <n v="734062"/>
    <d v="2014-05-09T11:41:55"/>
    <x v="1"/>
    <x v="1"/>
    <s v="Finance Department"/>
    <s v="c9"/>
    <n v="4236"/>
  </r>
  <r>
    <n v="684474"/>
    <d v="2014-05-09T11:42:53"/>
    <x v="1"/>
    <x v="1"/>
    <s v="Finance Department"/>
    <s v="c9"/>
    <n v="10086"/>
  </r>
  <r>
    <n v="321013"/>
    <d v="2014-05-23T02:06:03"/>
    <x v="0"/>
    <x v="1"/>
    <s v="Finance Department"/>
    <s v="c9"/>
    <n v="60821"/>
  </r>
  <r>
    <n v="223885"/>
    <d v="2014-06-26T09:32:35"/>
    <x v="0"/>
    <x v="1"/>
    <s v="Finance Department"/>
    <s v="c9"/>
    <n v="1362"/>
  </r>
  <r>
    <n v="368107"/>
    <d v="2014-06-26T09:33:07"/>
    <x v="0"/>
    <x v="1"/>
    <s v="Finance Department"/>
    <s v="c9"/>
    <n v="72342"/>
  </r>
  <r>
    <n v="591934"/>
    <d v="2014-06-27T09:19:51"/>
    <x v="0"/>
    <x v="1"/>
    <s v="Finance Department"/>
    <s v="c9"/>
    <n v="54161"/>
  </r>
  <r>
    <n v="17705"/>
    <d v="2014-06-27T09:20:23"/>
    <x v="1"/>
    <x v="1"/>
    <s v="Finance Department"/>
    <s v="c9"/>
    <n v="88585"/>
  </r>
  <r>
    <n v="634127"/>
    <d v="2014-06-27T09:20:50"/>
    <x v="1"/>
    <x v="1"/>
    <s v="Finance Department"/>
    <s v="c9"/>
    <n v="75995"/>
  </r>
  <r>
    <n v="138292"/>
    <d v="2014-06-27T09:21:57"/>
    <x v="0"/>
    <x v="1"/>
    <s v="Finance Department"/>
    <s v="c9"/>
    <n v="71266"/>
  </r>
  <r>
    <n v="898973"/>
    <d v="2014-07-09T13:03:21"/>
    <x v="1"/>
    <x v="1"/>
    <s v="Finance Department"/>
    <s v="c9"/>
    <n v="20359"/>
  </r>
  <r>
    <n v="948183"/>
    <d v="2014-07-09T13:03:47"/>
    <x v="1"/>
    <x v="1"/>
    <s v="Finance Department"/>
    <s v="c9"/>
    <n v="24637"/>
  </r>
  <r>
    <n v="939079"/>
    <d v="2014-07-09T13:08:24"/>
    <x v="0"/>
    <x v="1"/>
    <s v="Finance Department"/>
    <s v="c9"/>
    <n v="5463"/>
  </r>
  <r>
    <n v="666787"/>
    <d v="2014-08-07T09:37:23"/>
    <x v="1"/>
    <x v="1"/>
    <s v="Finance Department"/>
    <s v="c9"/>
    <n v="18219"/>
  </r>
  <r>
    <n v="464525"/>
    <d v="2014-08-07T09:38:55"/>
    <x v="0"/>
    <x v="1"/>
    <s v="Finance Department"/>
    <s v="c9"/>
    <n v="67224"/>
  </r>
  <r>
    <n v="313111"/>
    <d v="2014-08-18T11:55:10"/>
    <x v="0"/>
    <x v="1"/>
    <s v="Finance Department"/>
    <s v="c9"/>
    <n v="36531"/>
  </r>
  <r>
    <n v="641673"/>
    <d v="2014-05-24T18:28:17"/>
    <x v="1"/>
    <x v="1"/>
    <s v="Human Resource Department"/>
    <s v="c5"/>
    <n v="94692"/>
  </r>
  <r>
    <n v="344006"/>
    <d v="2014-05-24T18:29:47"/>
    <x v="0"/>
    <x v="0"/>
    <s v="Human Resource Department"/>
    <s v="c5"/>
    <n v="92808"/>
  </r>
  <r>
    <n v="689821"/>
    <d v="2014-06-06T12:20:17"/>
    <x v="0"/>
    <x v="1"/>
    <s v="Human Resource Department"/>
    <s v="c5"/>
    <n v="46043"/>
  </r>
  <r>
    <n v="610153"/>
    <d v="2014-06-04T19:20:07"/>
    <x v="0"/>
    <x v="0"/>
    <s v="Sales Department"/>
    <s v="i5"/>
    <n v="31730"/>
  </r>
  <r>
    <n v="669053"/>
    <d v="2014-06-16T07:09:28"/>
    <x v="1"/>
    <x v="0"/>
    <s v="Sales Department"/>
    <s v="i5"/>
    <n v="27929"/>
  </r>
  <r>
    <n v="997125"/>
    <d v="2014-07-14T07:02:12"/>
    <x v="1"/>
    <x v="0"/>
    <s v="Sales Department"/>
    <s v="i5"/>
    <n v="82697"/>
  </r>
  <r>
    <n v="548533"/>
    <d v="2014-07-26T01:19:05"/>
    <x v="1"/>
    <x v="0"/>
    <s v="Sales Department"/>
    <s v="i5"/>
    <n v="21815"/>
  </r>
  <r>
    <n v="104406"/>
    <d v="2014-07-26T01:19:33"/>
    <x v="1"/>
    <x v="0"/>
    <s v="Sales Department"/>
    <s v="i5"/>
    <n v="72483"/>
  </r>
  <r>
    <n v="860046"/>
    <d v="2014-08-01T16:07:46"/>
    <x v="0"/>
    <x v="0"/>
    <s v="Sales Department"/>
    <s v="i7"/>
    <n v="43187"/>
  </r>
  <r>
    <n v="218715"/>
    <d v="2014-08-01T16:10:36"/>
    <x v="1"/>
    <x v="1"/>
    <s v="Sales Department"/>
    <s v="i7"/>
    <n v="36580"/>
  </r>
  <r>
    <n v="196569"/>
    <d v="2014-08-01T16:07:46"/>
    <x v="1"/>
    <x v="1"/>
    <s v="Sales Department"/>
    <s v="i7"/>
    <n v="38193"/>
  </r>
  <r>
    <n v="227866"/>
    <d v="2014-08-01T16:08:49"/>
    <x v="0"/>
    <x v="1"/>
    <s v="Sales Department"/>
    <s v="i7"/>
    <n v="54120"/>
  </r>
  <r>
    <n v="479702"/>
    <d v="2014-08-16T11:30:35"/>
    <x v="1"/>
    <x v="1"/>
    <s v="Sales Department"/>
    <s v="i7"/>
    <n v="80223"/>
  </r>
  <r>
    <n v="533468"/>
    <d v="2014-08-04T09:32:43"/>
    <x v="0"/>
    <x v="1"/>
    <s v="Sales Department"/>
    <s v="i7"/>
    <n v="22019"/>
  </r>
  <r>
    <n v="598841"/>
    <d v="2014-08-04T09:33:46"/>
    <x v="0"/>
    <x v="1"/>
    <s v="Sales Department"/>
    <s v="i7"/>
    <n v="5877"/>
  </r>
  <r>
    <n v="698761"/>
    <d v="2014-08-04T09:34:49"/>
    <x v="0"/>
    <x v="1"/>
    <s v="Sales Department"/>
    <s v="i7"/>
    <n v="33667"/>
  </r>
  <r>
    <n v="634055"/>
    <d v="2014-08-04T09:37:18"/>
    <x v="1"/>
    <x v="1"/>
    <s v="Sales Department"/>
    <s v="i7"/>
    <n v="25657"/>
  </r>
  <r>
    <n v="262748"/>
    <d v="2014-08-04T09:31:56"/>
    <x v="0"/>
    <x v="3"/>
    <s v="Sales Department"/>
    <s v="i7"/>
    <n v="17951"/>
  </r>
  <r>
    <n v="805290"/>
    <d v="2014-06-30T09:31:42"/>
    <x v="0"/>
    <x v="0"/>
    <s v="Service Department"/>
    <s v="i1"/>
    <n v="4849"/>
  </r>
  <r>
    <n v="633958"/>
    <d v="2014-07-07T09:32:57"/>
    <x v="1"/>
    <x v="0"/>
    <s v="Purchase Department"/>
    <s v="i7"/>
    <n v="37853"/>
  </r>
  <r>
    <n v="197169"/>
    <d v="2014-06-02T09:38:52"/>
    <x v="1"/>
    <x v="0"/>
    <s v="Operations Department"/>
    <s v="c8"/>
    <n v="98968"/>
  </r>
  <r>
    <n v="225384"/>
    <d v="2014-05-26T09:31:46"/>
    <x v="0"/>
    <x v="0"/>
    <s v="Operations Department"/>
    <s v="c5"/>
    <n v="77939"/>
  </r>
  <r>
    <n v="395184"/>
    <d v="2014-07-18T09:58:41"/>
    <x v="1"/>
    <x v="0"/>
    <s v="Service Department"/>
    <s v="i5"/>
    <n v="7431"/>
  </r>
  <r>
    <n v="972195"/>
    <d v="2014-08-19T09:31:32"/>
    <x v="0"/>
    <x v="0"/>
    <s v="Operations Department"/>
    <s v="c5"/>
    <n v="47164"/>
  </r>
  <r>
    <n v="543577"/>
    <d v="2014-07-15T19:57:19"/>
    <x v="1"/>
    <x v="1"/>
    <s v="Finance Department"/>
    <s v="c5"/>
    <n v="2013"/>
  </r>
  <r>
    <n v="458491"/>
    <d v="2014-07-15T19:59:19"/>
    <x v="1"/>
    <x v="3"/>
    <s v="Finance Department"/>
    <s v="c5"/>
    <n v="93263"/>
  </r>
  <r>
    <n v="463985"/>
    <d v="2014-07-15T20:00:23"/>
    <x v="1"/>
    <x v="3"/>
    <s v="Finance Department"/>
    <s v="c5"/>
    <n v="2052"/>
  </r>
  <r>
    <n v="78791"/>
    <d v="2014-07-24T10:44:11"/>
    <x v="0"/>
    <x v="3"/>
    <s v="Finance Department"/>
    <s v="c5"/>
    <n v="5949"/>
  </r>
  <r>
    <n v="654063"/>
    <d v="2014-08-06T11:43:36"/>
    <x v="1"/>
    <x v="1"/>
    <s v="Finance Department"/>
    <s v="c5"/>
    <n v="22912"/>
  </r>
  <r>
    <n v="232860"/>
    <d v="2014-05-22T11:58:59"/>
    <x v="0"/>
    <x v="0"/>
    <s v="Service Department"/>
    <s v="c5"/>
    <n v="18887"/>
  </r>
  <r>
    <n v="553683"/>
    <d v="2014-05-21T09:32:58"/>
    <x v="0"/>
    <x v="0"/>
    <s v="Service Department"/>
    <s v="c5"/>
    <n v="14689"/>
  </r>
  <r>
    <n v="403729"/>
    <d v="2014-06-18T09:32:27"/>
    <x v="0"/>
    <x v="1"/>
    <s v="Service Department"/>
    <s v="i6"/>
    <n v="96315"/>
  </r>
  <r>
    <n v="556271"/>
    <d v="2014-06-24T12:25:57"/>
    <x v="0"/>
    <x v="0"/>
    <s v="Service Department"/>
    <s v="i6"/>
    <n v="47449"/>
  </r>
  <r>
    <n v="323810"/>
    <d v="2014-06-24T12:26:37"/>
    <x v="0"/>
    <x v="1"/>
    <s v="Service Department"/>
    <s v="i6"/>
    <n v="61337"/>
  </r>
  <r>
    <n v="372692"/>
    <d v="2014-07-02T11:31:38"/>
    <x v="1"/>
    <x v="1"/>
    <s v="Service Department"/>
    <s v="i6"/>
    <n v="77329"/>
  </r>
  <r>
    <n v="258499"/>
    <d v="2014-05-01T08:32:02"/>
    <x v="1"/>
    <x v="0"/>
    <s v="Service Department"/>
    <s v="c5"/>
    <n v="11487"/>
  </r>
  <r>
    <n v="75604"/>
    <d v="2014-05-05T12:58:39"/>
    <x v="0"/>
    <x v="0"/>
    <s v="Service Department"/>
    <s v="c5"/>
    <n v="88226"/>
  </r>
  <r>
    <n v="920125"/>
    <d v="2014-05-06T18:24:28"/>
    <x v="1"/>
    <x v="1"/>
    <s v="Service Department"/>
    <s v="c5"/>
    <n v="5984"/>
  </r>
  <r>
    <n v="484721"/>
    <d v="2014-05-06T18:25:03"/>
    <x v="1"/>
    <x v="1"/>
    <s v="Service Department"/>
    <s v="c5"/>
    <n v="61756"/>
  </r>
  <r>
    <n v="883770"/>
    <d v="2014-05-09T07:16:17"/>
    <x v="0"/>
    <x v="0"/>
    <s v="Service Department"/>
    <s v="c5"/>
    <n v="54585"/>
  </r>
  <r>
    <n v="774683"/>
    <d v="2014-08-28T09:31:11"/>
    <x v="0"/>
    <x v="1"/>
    <s v="Finance Department"/>
    <s v="c9"/>
    <n v="50604"/>
  </r>
  <r>
    <n v="314450"/>
    <d v="2014-08-28T09:34:25"/>
    <x v="0"/>
    <x v="1"/>
    <s v="Finance Department"/>
    <s v="c9"/>
    <n v="15294"/>
  </r>
  <r>
    <n v="978058"/>
    <d v="2014-05-08T09:33:58"/>
    <x v="0"/>
    <x v="0"/>
    <s v="Marketing Department"/>
    <s v="c5"/>
    <n v="56575"/>
  </r>
  <r>
    <n v="125548"/>
    <d v="2014-05-08T09:34:19"/>
    <x v="1"/>
    <x v="1"/>
    <s v="Marketing Department"/>
    <s v="c5"/>
    <n v="45815"/>
  </r>
  <r>
    <n v="908214"/>
    <d v="2014-06-26T09:32:21"/>
    <x v="0"/>
    <x v="1"/>
    <s v="Marketing Department"/>
    <s v="c5"/>
    <n v="48007"/>
  </r>
  <r>
    <n v="203207"/>
    <d v="2014-07-10T04:35:13"/>
    <x v="1"/>
    <x v="1"/>
    <s v="Marketing Department"/>
    <s v="c5"/>
    <n v="19578"/>
  </r>
  <r>
    <n v="618160"/>
    <d v="2014-07-31T09:32:07"/>
    <x v="1"/>
    <x v="1"/>
    <s v="Marketing Department"/>
    <s v="c5"/>
    <n v="69076"/>
  </r>
  <r>
    <n v="824459"/>
    <d v="2014-07-30T01:32:51"/>
    <x v="1"/>
    <x v="3"/>
    <s v="Service Department"/>
    <s v="c9"/>
    <n v="75273"/>
  </r>
  <r>
    <n v="601533"/>
    <d v="2014-08-07T15:35:01"/>
    <x v="0"/>
    <x v="3"/>
    <s v="Service Department"/>
    <s v="c9"/>
    <n v="42529"/>
  </r>
  <r>
    <n v="114265"/>
    <d v="2014-08-22T13:57:00"/>
    <x v="0"/>
    <x v="1"/>
    <s v="Service Department"/>
    <s v="c9"/>
    <n v="81743"/>
  </r>
  <r>
    <n v="339175"/>
    <d v="2014-05-18T07:05:17"/>
    <x v="1"/>
    <x v="1"/>
    <s v="Service Department"/>
    <s v="c5"/>
    <n v="46215"/>
  </r>
  <r>
    <n v="980636"/>
    <d v="2014-06-27T09:32:36"/>
    <x v="0"/>
    <x v="0"/>
    <s v="Service Department"/>
    <s v="c5"/>
    <n v="64507"/>
  </r>
  <r>
    <n v="172700"/>
    <d v="2014-07-01T08:14:11"/>
    <x v="1"/>
    <x v="0"/>
    <s v="Service Department"/>
    <s v="c5"/>
    <n v="83014"/>
  </r>
  <r>
    <n v="851534"/>
    <d v="2014-07-01T08:14:39"/>
    <x v="1"/>
    <x v="1"/>
    <s v="Service Department"/>
    <s v="c5"/>
    <n v="64240"/>
  </r>
  <r>
    <n v="660138"/>
    <d v="2014-06-16T09:31:41"/>
    <x v="0"/>
    <x v="0"/>
    <s v="Sales Department"/>
    <s v="c9"/>
    <n v="27018"/>
  </r>
  <r>
    <n v="107686"/>
    <d v="2014-06-16T09:32:13"/>
    <x v="1"/>
    <x v="0"/>
    <s v="Sales Department"/>
    <s v="c9"/>
    <n v="53967"/>
  </r>
  <r>
    <n v="381271"/>
    <d v="2014-05-19T09:31:25"/>
    <x v="0"/>
    <x v="1"/>
    <s v="Finance Department"/>
    <s v="i1"/>
    <n v="85440"/>
  </r>
  <r>
    <n v="984518"/>
    <d v="2014-05-19T09:33:51"/>
    <x v="1"/>
    <x v="1"/>
    <s v="Finance Department"/>
    <s v="i1"/>
    <n v="65617"/>
  </r>
  <r>
    <n v="61075"/>
    <d v="2014-05-19T09:37:19"/>
    <x v="1"/>
    <x v="1"/>
    <s v="Finance Department"/>
    <s v="i1"/>
    <n v="27855"/>
  </r>
  <r>
    <n v="176247"/>
    <d v="2014-07-22T23:49:05"/>
    <x v="1"/>
    <x v="1"/>
    <s v="Finance Department"/>
    <s v="i1"/>
    <n v="54276"/>
  </r>
  <r>
    <n v="295044"/>
    <d v="2014-07-22T23:51:03"/>
    <x v="0"/>
    <x v="1"/>
    <s v="Finance Department"/>
    <s v="i1"/>
    <n v="51283"/>
  </r>
  <r>
    <n v="731032"/>
    <d v="2014-08-11T09:31:22"/>
    <x v="1"/>
    <x v="1"/>
    <s v="Finance Department"/>
    <s v="i5"/>
    <n v="5448"/>
  </r>
  <r>
    <n v="951132"/>
    <d v="2014-08-11T09:36:02"/>
    <x v="0"/>
    <x v="1"/>
    <s v="Finance Department"/>
    <s v="i5"/>
    <n v="67781"/>
  </r>
  <r>
    <n v="56735"/>
    <d v="2014-08-12T16:20:24"/>
    <x v="1"/>
    <x v="1"/>
    <s v="Finance Department"/>
    <s v="i5"/>
    <n v="37796"/>
  </r>
  <r>
    <n v="595633"/>
    <d v="2014-08-12T16:22:28"/>
    <x v="0"/>
    <x v="1"/>
    <s v="Finance Department"/>
    <s v="i5"/>
    <n v="43830"/>
  </r>
  <r>
    <n v="621146"/>
    <d v="2014-08-12T16:25:44"/>
    <x v="1"/>
    <x v="1"/>
    <s v="Finance Department"/>
    <s v="i5"/>
    <n v="65933"/>
  </r>
  <r>
    <n v="997919"/>
    <d v="2014-08-12T16:26:51"/>
    <x v="0"/>
    <x v="1"/>
    <s v="Finance Department"/>
    <s v="i5"/>
    <n v="37145"/>
  </r>
  <r>
    <n v="254251"/>
    <d v="2014-08-19T16:32:29"/>
    <x v="0"/>
    <x v="1"/>
    <s v="Finance Department"/>
    <s v="c9"/>
    <n v="27741"/>
  </r>
  <r>
    <n v="32223"/>
    <d v="2014-05-13T19:24:29"/>
    <x v="0"/>
    <x v="0"/>
    <s v="Sales Department"/>
    <s v="i7"/>
    <n v="21586"/>
  </r>
  <r>
    <n v="687825"/>
    <d v="2014-05-13T19:27:48"/>
    <x v="0"/>
    <x v="1"/>
    <s v="Sales Department"/>
    <s v="i7"/>
    <n v="27577"/>
  </r>
  <r>
    <n v="715896"/>
    <d v="2014-05-13T19:28:25"/>
    <x v="0"/>
    <x v="0"/>
    <s v="Sales Department"/>
    <s v="i7"/>
    <n v="73304"/>
  </r>
  <r>
    <n v="343676"/>
    <d v="2014-07-14T09:33:33"/>
    <x v="0"/>
    <x v="1"/>
    <s v="Sales Department"/>
    <s v="i7"/>
    <n v="5061"/>
  </r>
  <r>
    <n v="903621"/>
    <d v="2014-07-14T09:33:51"/>
    <x v="0"/>
    <x v="1"/>
    <s v="Sales Department"/>
    <s v="i7"/>
    <n v="38917"/>
  </r>
  <r>
    <n v="605511"/>
    <d v="2014-05-27T08:52:57"/>
    <x v="0"/>
    <x v="0"/>
    <s v="Operations Department"/>
    <s v="i6"/>
    <n v="49865"/>
  </r>
  <r>
    <n v="810634"/>
    <d v="2014-05-27T08:54:03"/>
    <x v="0"/>
    <x v="0"/>
    <s v="Operations Department"/>
    <s v="i6"/>
    <n v="93020"/>
  </r>
  <r>
    <n v="408953"/>
    <d v="2014-06-17T12:59:54"/>
    <x v="1"/>
    <x v="0"/>
    <s v="Operations Department"/>
    <s v="i5"/>
    <n v="90365"/>
  </r>
  <r>
    <n v="65996"/>
    <d v="2014-06-17T13:01:14"/>
    <x v="0"/>
    <x v="0"/>
    <s v="Operations Department"/>
    <s v="i5"/>
    <n v="90336"/>
  </r>
  <r>
    <n v="436789"/>
    <d v="2014-06-10T09:33:23"/>
    <x v="0"/>
    <x v="0"/>
    <s v="Operations Department"/>
    <s v="i5"/>
    <n v="78916"/>
  </r>
  <r>
    <n v="190528"/>
    <d v="2014-06-10T09:34:07"/>
    <x v="0"/>
    <x v="0"/>
    <s v="Operations Department"/>
    <s v="i5"/>
    <n v="43024"/>
  </r>
  <r>
    <n v="825980"/>
    <d v="2014-08-12T09:35:26"/>
    <x v="0"/>
    <x v="0"/>
    <s v="Operations Department"/>
    <s v="i5"/>
    <n v="13512"/>
  </r>
  <r>
    <n v="307921"/>
    <d v="2014-08-27T13:26:29"/>
    <x v="1"/>
    <x v="1"/>
    <s v="Operations Department"/>
    <s v="i5"/>
    <n v="53611"/>
  </r>
  <r>
    <n v="28171"/>
    <d v="2014-07-04T13:27:35"/>
    <x v="0"/>
    <x v="1"/>
    <s v="Service Department"/>
    <s v="c5"/>
    <n v="3854"/>
  </r>
  <r>
    <n v="547592"/>
    <d v="2014-07-04T13:29:48"/>
    <x v="1"/>
    <x v="0"/>
    <s v="Service Department"/>
    <s v="c5"/>
    <n v="95105"/>
  </r>
  <r>
    <n v="399830"/>
    <d v="2014-07-10T11:17:57"/>
    <x v="0"/>
    <x v="1"/>
    <s v="Service Department"/>
    <s v="c5"/>
    <n v="43250"/>
  </r>
  <r>
    <n v="574816"/>
    <d v="2014-07-10T11:58:37"/>
    <x v="0"/>
    <x v="0"/>
    <s v="Service Department"/>
    <s v="c5"/>
    <n v="93120"/>
  </r>
  <r>
    <n v="800023"/>
    <d v="2014-07-10T12:01:30"/>
    <x v="0"/>
    <x v="1"/>
    <s v="Service Department"/>
    <s v="c5"/>
    <n v="83237"/>
  </r>
  <r>
    <n v="563352"/>
    <d v="2014-07-11T14:01:46"/>
    <x v="0"/>
    <x v="0"/>
    <s v="Service Department"/>
    <s v="c5"/>
    <n v="86886"/>
  </r>
  <r>
    <n v="613506"/>
    <d v="2014-07-14T12:35:57"/>
    <x v="0"/>
    <x v="0"/>
    <s v="Service Department"/>
    <s v="c5"/>
    <n v="33447"/>
  </r>
  <r>
    <n v="399679"/>
    <d v="2014-05-13T09:35:43"/>
    <x v="0"/>
    <x v="1"/>
    <s v="Operations Department"/>
    <s v="c9"/>
    <n v="75625"/>
  </r>
  <r>
    <n v="366508"/>
    <d v="2014-05-17T09:26:02"/>
    <x v="0"/>
    <x v="1"/>
    <s v="Operations Department"/>
    <s v="c9"/>
    <n v="92121"/>
  </r>
  <r>
    <n v="707189"/>
    <d v="2014-06-16T17:25:07"/>
    <x v="0"/>
    <x v="0"/>
    <s v="Operations Department"/>
    <s v="c9"/>
    <n v="41350"/>
  </r>
  <r>
    <n v="854101"/>
    <d v="2014-06-16T17:27:22"/>
    <x v="0"/>
    <x v="0"/>
    <s v="Operations Department"/>
    <s v="c9"/>
    <n v="72912"/>
  </r>
  <r>
    <n v="722399"/>
    <d v="2014-06-16T17:27:49"/>
    <x v="0"/>
    <x v="1"/>
    <s v="Operations Department"/>
    <s v="c9"/>
    <n v="94700"/>
  </r>
  <r>
    <n v="358889"/>
    <d v="2014-05-28T16:15:04"/>
    <x v="0"/>
    <x v="0"/>
    <s v="Operations Department"/>
    <s v="c9"/>
    <n v="90048"/>
  </r>
  <r>
    <n v="355385"/>
    <d v="2014-05-28T16:20:21"/>
    <x v="0"/>
    <x v="1"/>
    <s v="Operations Department"/>
    <s v="c9"/>
    <n v="23702"/>
  </r>
  <r>
    <n v="132806"/>
    <d v="2014-05-30T18:16:34"/>
    <x v="0"/>
    <x v="1"/>
    <s v="Operations Department"/>
    <s v="c9"/>
    <n v="47505"/>
  </r>
  <r>
    <n v="532565"/>
    <d v="2014-05-30T18:19:57"/>
    <x v="0"/>
    <x v="1"/>
    <s v="Operations Department"/>
    <s v="c9"/>
    <n v="33998"/>
  </r>
  <r>
    <n v="362618"/>
    <d v="2014-05-30T18:13:22"/>
    <x v="0"/>
    <x v="1"/>
    <s v="Operations Department"/>
    <s v="c9"/>
    <n v="48558"/>
  </r>
  <r>
    <n v="867705"/>
    <d v="2014-07-02T14:09:31"/>
    <x v="1"/>
    <x v="0"/>
    <s v="Operations Department"/>
    <s v="c9"/>
    <n v="38852"/>
  </r>
  <r>
    <n v="551447"/>
    <d v="2014-06-04T09:31:42"/>
    <x v="0"/>
    <x v="1"/>
    <s v="Operations Department"/>
    <s v="c5"/>
    <n v="20232"/>
  </r>
  <r>
    <n v="902753"/>
    <d v="2014-07-11T15:26:23"/>
    <x v="0"/>
    <x v="0"/>
    <s v="Purchase Department"/>
    <s v="c9"/>
    <n v="52681"/>
  </r>
  <r>
    <n v="957985"/>
    <d v="2014-07-11T15:27:27"/>
    <x v="0"/>
    <x v="0"/>
    <s v="Purchase Department"/>
    <s v="c9"/>
    <n v="81806"/>
  </r>
  <r>
    <n v="620965"/>
    <d v="2014-07-11T15:28:06"/>
    <x v="0"/>
    <x v="1"/>
    <s v="Purchase Department"/>
    <s v="c9"/>
    <n v="26468"/>
  </r>
  <r>
    <n v="377559"/>
    <d v="2014-07-21T16:03:27"/>
    <x v="0"/>
    <x v="0"/>
    <s v="Purchase Department"/>
    <s v="c9"/>
    <n v="35971"/>
  </r>
  <r>
    <n v="988672"/>
    <d v="2014-07-21T16:03:37"/>
    <x v="0"/>
    <x v="3"/>
    <s v="Purchase Department"/>
    <s v="c9"/>
    <n v="62102"/>
  </r>
  <r>
    <n v="732435"/>
    <d v="2014-06-25T09:31:34"/>
    <x v="0"/>
    <x v="0"/>
    <s v="Purchase Department"/>
    <s v="c9"/>
    <n v="56090"/>
  </r>
  <r>
    <n v="770615"/>
    <d v="2014-06-25T09:33:20"/>
    <x v="0"/>
    <x v="0"/>
    <s v="Purchase Department"/>
    <s v="c9"/>
    <n v="37455"/>
  </r>
  <r>
    <n v="129661"/>
    <d v="2014-06-26T11:41:15"/>
    <x v="0"/>
    <x v="1"/>
    <s v="Purchase Department"/>
    <s v="c9"/>
    <n v="78844"/>
  </r>
  <r>
    <n v="433885"/>
    <d v="2014-06-26T11:39:37"/>
    <x v="0"/>
    <x v="3"/>
    <s v="Purchase Department"/>
    <s v="c9"/>
    <n v="16155"/>
  </r>
  <r>
    <n v="190429"/>
    <d v="2014-07-09T16:30:55"/>
    <x v="0"/>
    <x v="1"/>
    <s v="Purchase Department"/>
    <s v="c9"/>
    <n v="30479"/>
  </r>
  <r>
    <n v="195423"/>
    <d v="2014-07-17T16:46:34"/>
    <x v="1"/>
    <x v="1"/>
    <s v="Purchase Department"/>
    <s v="c9"/>
    <n v="36833"/>
  </r>
  <r>
    <n v="310955"/>
    <d v="2014-07-17T16:49:00"/>
    <x v="0"/>
    <x v="1"/>
    <s v="Purchase Department"/>
    <s v="c9"/>
    <n v="54545"/>
  </r>
  <r>
    <n v="55833"/>
    <d v="2014-07-17T16:46:07"/>
    <x v="1"/>
    <x v="1"/>
    <s v="Purchase Department"/>
    <s v="c9"/>
    <n v="17750"/>
  </r>
  <r>
    <n v="755548"/>
    <d v="2014-07-17T16:47:32"/>
    <x v="1"/>
    <x v="1"/>
    <s v="Purchase Department"/>
    <s v="c9"/>
    <n v="74463"/>
  </r>
  <r>
    <n v="523315"/>
    <d v="2014-07-23T09:33:33"/>
    <x v="0"/>
    <x v="0"/>
    <s v="Purchase Department"/>
    <s v="c9"/>
    <n v="61840"/>
  </r>
  <r>
    <n v="798174"/>
    <d v="2014-07-23T09:36:18"/>
    <x v="0"/>
    <x v="1"/>
    <s v="Purchase Department"/>
    <s v="c9"/>
    <n v="72885"/>
  </r>
  <r>
    <n v="708662"/>
    <d v="2014-07-28T10:28:42"/>
    <x v="0"/>
    <x v="3"/>
    <s v="Purchase Department"/>
    <s v="c9"/>
    <n v="90175"/>
  </r>
  <r>
    <n v="127417"/>
    <d v="2014-08-21T11:56:43"/>
    <x v="1"/>
    <x v="0"/>
    <s v="Purchase Department"/>
    <s v="c9"/>
    <n v="24365"/>
  </r>
  <r>
    <n v="553366"/>
    <d v="2014-07-10T17:07:59"/>
    <x v="0"/>
    <x v="0"/>
    <s v="Production Department"/>
    <s v="i5"/>
    <n v="33107"/>
  </r>
  <r>
    <n v="365544"/>
    <d v="2014-07-19T12:56:58"/>
    <x v="0"/>
    <x v="0"/>
    <s v="Production Department"/>
    <s v="i7"/>
    <n v="88392"/>
  </r>
  <r>
    <n v="214108"/>
    <d v="2014-07-19T12:57:23"/>
    <x v="0"/>
    <x v="0"/>
    <s v="Production Department"/>
    <s v="i7"/>
    <n v="20588"/>
  </r>
  <r>
    <n v="784011"/>
    <d v="2014-06-04T09:31:47"/>
    <x v="0"/>
    <x v="0"/>
    <s v="Production Department"/>
    <s v="i5"/>
    <n v="61893"/>
  </r>
  <r>
    <n v="138560"/>
    <d v="2014-06-04T09:35:00"/>
    <x v="0"/>
    <x v="0"/>
    <s v="Production Department"/>
    <s v="i5"/>
    <n v="88308"/>
  </r>
  <r>
    <n v="123989"/>
    <d v="2014-08-21T09:07:18"/>
    <x v="0"/>
    <x v="1"/>
    <s v="Production Department"/>
    <s v="i5"/>
    <n v="92448"/>
  </r>
  <r>
    <n v="487619"/>
    <d v="2014-08-21T09:08:33"/>
    <x v="0"/>
    <x v="1"/>
    <s v="Production Department"/>
    <s v="i5"/>
    <n v="94371"/>
  </r>
  <r>
    <n v="466987"/>
    <d v="2014-08-21T09:10:08"/>
    <x v="0"/>
    <x v="1"/>
    <s v="Production Department"/>
    <s v="i5"/>
    <n v="57736"/>
  </r>
  <r>
    <n v="335534"/>
    <d v="2014-05-15T13:40:34"/>
    <x v="1"/>
    <x v="1"/>
    <s v="Service Department"/>
    <s v="c5"/>
    <n v="41420"/>
  </r>
  <r>
    <n v="497423"/>
    <d v="2014-05-15T13:41:26"/>
    <x v="0"/>
    <x v="1"/>
    <s v="Service Department"/>
    <s v="c5"/>
    <n v="59654"/>
  </r>
  <r>
    <n v="623846"/>
    <d v="2014-05-27T10:23:03"/>
    <x v="0"/>
    <x v="0"/>
    <s v="Service Department"/>
    <s v="c5"/>
    <n v="95127"/>
  </r>
  <r>
    <n v="648615"/>
    <d v="2014-05-27T10:23:28"/>
    <x v="0"/>
    <x v="0"/>
    <s v="Service Department"/>
    <s v="c5"/>
    <n v="25246"/>
  </r>
  <r>
    <n v="935227"/>
    <d v="2014-06-11T14:47:06"/>
    <x v="0"/>
    <x v="1"/>
    <s v="Service Department"/>
    <s v="c5"/>
    <n v="86970"/>
  </r>
  <r>
    <n v="257181"/>
    <d v="2014-06-17T15:59:18"/>
    <x v="0"/>
    <x v="1"/>
    <s v="Service Department"/>
    <s v="c5"/>
    <n v="62814"/>
  </r>
  <r>
    <n v="162517"/>
    <d v="2014-06-19T11:37:50"/>
    <x v="0"/>
    <x v="0"/>
    <s v="Service Department"/>
    <s v="c5"/>
    <n v="61601"/>
  </r>
  <r>
    <n v="33827"/>
    <d v="2014-06-20T16:31:15"/>
    <x v="0"/>
    <x v="0"/>
    <s v="Service Department"/>
    <s v="c5"/>
    <n v="30364"/>
  </r>
  <r>
    <n v="584822"/>
    <d v="2014-06-26T15:24:57"/>
    <x v="0"/>
    <x v="0"/>
    <s v="Service Department"/>
    <s v="c5"/>
    <n v="19994"/>
  </r>
  <r>
    <n v="377801"/>
    <d v="2014-06-26T15:21:42"/>
    <x v="0"/>
    <x v="1"/>
    <s v="Service Department"/>
    <s v="c5"/>
    <n v="46108"/>
  </r>
  <r>
    <n v="987281"/>
    <d v="2014-06-28T11:17:37"/>
    <x v="0"/>
    <x v="1"/>
    <s v="Service Department"/>
    <s v="c5"/>
    <n v="46500"/>
  </r>
  <r>
    <n v="308343"/>
    <d v="2014-08-21T09:31:28"/>
    <x v="0"/>
    <x v="0"/>
    <s v="Sales Department"/>
    <s v="i7"/>
    <n v="11330"/>
  </r>
  <r>
    <n v="490160"/>
    <d v="2014-08-28T09:32:34"/>
    <x v="0"/>
    <x v="0"/>
    <s v="Sales Department"/>
    <s v="i7"/>
    <n v="95546"/>
  </r>
  <r>
    <n v="984313"/>
    <d v="2014-06-16T09:26:59"/>
    <x v="0"/>
    <x v="0"/>
    <s v="Sales Department"/>
    <s v="c9"/>
    <n v="33967"/>
  </r>
  <r>
    <n v="58039"/>
    <d v="2014-06-18T09:42:31"/>
    <x v="0"/>
    <x v="3"/>
    <s v="Sales Department"/>
    <s v="c9"/>
    <n v="34157"/>
  </r>
  <r>
    <n v="920958"/>
    <d v="2014-08-28T09:32:38"/>
    <x v="0"/>
    <x v="0"/>
    <s v="Sales Department"/>
    <s v="c9"/>
    <n v="11869"/>
  </r>
  <r>
    <n v="737902"/>
    <d v="2014-08-28T09:33:53"/>
    <x v="1"/>
    <x v="1"/>
    <s v="Sales Department"/>
    <s v="c9"/>
    <n v="42892"/>
  </r>
  <r>
    <n v="598001"/>
    <d v="2014-06-12T09:31:48"/>
    <x v="1"/>
    <x v="0"/>
    <s v="Operations Department"/>
    <s v="i5"/>
    <n v="30152"/>
  </r>
  <r>
    <n v="997474"/>
    <d v="2014-07-03T09:34:34"/>
    <x v="0"/>
    <x v="0"/>
    <s v="Operations Department"/>
    <s v="c5"/>
    <n v="13143"/>
  </r>
  <r>
    <n v="146332"/>
    <d v="2014-07-03T09:35:02"/>
    <x v="0"/>
    <x v="0"/>
    <s v="Operations Department"/>
    <s v="c5"/>
    <n v="36283"/>
  </r>
  <r>
    <n v="485005"/>
    <d v="2014-07-15T16:16:57"/>
    <x v="0"/>
    <x v="3"/>
    <s v="Operations Department"/>
    <s v="c5"/>
    <n v="47503"/>
  </r>
  <r>
    <n v="133581"/>
    <d v="2014-07-15T16:17:25"/>
    <x v="0"/>
    <x v="3"/>
    <s v="Operations Department"/>
    <s v="c5"/>
    <n v="49877"/>
  </r>
  <r>
    <n v="14318"/>
    <d v="2014-08-28T09:31:45"/>
    <x v="0"/>
    <x v="1"/>
    <s v="Operations Department"/>
    <s v="c5"/>
    <n v="5223"/>
  </r>
  <r>
    <n v="541632"/>
    <d v="2014-07-11T09:32:05"/>
    <x v="0"/>
    <x v="0"/>
    <s v="Purchase Department"/>
    <s v="c9"/>
    <n v="56674"/>
  </r>
  <r>
    <n v="426385"/>
    <d v="2014-06-06T07:57:43"/>
    <x v="1"/>
    <x v="0"/>
    <s v="Marketing Department"/>
    <s v="i5"/>
    <n v="83497"/>
  </r>
  <r>
    <n v="115018"/>
    <d v="2014-05-05T09:32:25"/>
    <x v="0"/>
    <x v="0"/>
    <s v="Service Department"/>
    <s v="i5"/>
    <n v="68941"/>
  </r>
  <r>
    <n v="16456"/>
    <d v="2014-05-05T09:32:59"/>
    <x v="0"/>
    <x v="0"/>
    <s v="Service Department"/>
    <s v="i5"/>
    <n v="54974"/>
  </r>
  <r>
    <n v="532766"/>
    <d v="2014-08-15T16:40:58"/>
    <x v="1"/>
    <x v="0"/>
    <s v="Operations Department"/>
    <s v="c5"/>
    <n v="19391"/>
  </r>
  <r>
    <n v="228278"/>
    <d v="2014-08-17T13:22:29"/>
    <x v="0"/>
    <x v="0"/>
    <s v="Operations Department"/>
    <s v="c5"/>
    <n v="90747"/>
  </r>
  <r>
    <n v="996910"/>
    <d v="2014-08-17T13:23:33"/>
    <x v="0"/>
    <x v="1"/>
    <s v="Operations Department"/>
    <s v="c5"/>
    <n v="76895"/>
  </r>
  <r>
    <n v="737589"/>
    <d v="2014-08-17T13:24:41"/>
    <x v="0"/>
    <x v="0"/>
    <s v="Operations Department"/>
    <s v="c5"/>
    <n v="91905"/>
  </r>
  <r>
    <n v="350567"/>
    <d v="2014-08-17T13:23:16"/>
    <x v="0"/>
    <x v="3"/>
    <s v="Operations Department"/>
    <s v="c5"/>
    <n v="35972"/>
  </r>
  <r>
    <n v="935580"/>
    <d v="2014-06-11T07:45:51"/>
    <x v="0"/>
    <x v="0"/>
    <s v="Operations Department"/>
    <s v="i7"/>
    <n v="75137"/>
  </r>
  <r>
    <n v="998478"/>
    <d v="2014-06-20T09:47:13"/>
    <x v="0"/>
    <x v="0"/>
    <s v="Operations Department"/>
    <s v="i7"/>
    <n v="5143"/>
  </r>
  <r>
    <n v="563648"/>
    <d v="2014-06-20T09:48:18"/>
    <x v="0"/>
    <x v="0"/>
    <s v="Operations Department"/>
    <s v="i7"/>
    <n v="26508"/>
  </r>
  <r>
    <n v="531055"/>
    <d v="2014-06-22T13:50:26"/>
    <x v="0"/>
    <x v="1"/>
    <s v="Operations Department"/>
    <s v="i7"/>
    <n v="24791"/>
  </r>
  <r>
    <n v="755156"/>
    <d v="2014-07-04T10:28:44"/>
    <x v="1"/>
    <x v="1"/>
    <s v="Operations Department"/>
    <s v="i7"/>
    <n v="39818"/>
  </r>
  <r>
    <n v="709538"/>
    <d v="2014-07-04T10:32:32"/>
    <x v="0"/>
    <x v="1"/>
    <s v="Operations Department"/>
    <s v="i7"/>
    <n v="9733"/>
  </r>
  <r>
    <n v="233897"/>
    <d v="2014-07-04T10:37:16"/>
    <x v="0"/>
    <x v="1"/>
    <s v="Operations Department"/>
    <s v="i7"/>
    <n v="8237"/>
  </r>
  <r>
    <n v="757668"/>
    <d v="2014-06-17T09:31:41"/>
    <x v="0"/>
    <x v="0"/>
    <s v="Service Department"/>
    <s v="c5"/>
    <n v="74917"/>
  </r>
  <r>
    <n v="137775"/>
    <d v="2014-07-15T09:31:40"/>
    <x v="0"/>
    <x v="0"/>
    <s v="Service Department"/>
    <s v="c5"/>
    <n v="75705"/>
  </r>
  <r>
    <n v="889336"/>
    <d v="2014-08-04T12:37:25"/>
    <x v="0"/>
    <x v="0"/>
    <s v="Service Department"/>
    <s v="c5"/>
    <n v="16637"/>
  </r>
  <r>
    <n v="860049"/>
    <d v="2014-07-15T09:32:02"/>
    <x v="0"/>
    <x v="0"/>
    <s v="Production Department"/>
    <s v="i5"/>
    <n v="81002"/>
  </r>
  <r>
    <n v="608169"/>
    <d v="2014-07-15T09:32:11"/>
    <x v="0"/>
    <x v="0"/>
    <s v="Marketing Department"/>
    <s v="c8"/>
    <n v="17544"/>
  </r>
  <r>
    <n v="255806"/>
    <d v="2014-08-01T13:08:43"/>
    <x v="0"/>
    <x v="0"/>
    <s v="Marketing Department"/>
    <s v="c8"/>
    <n v="61950"/>
  </r>
  <r>
    <n v="39931"/>
    <d v="2014-08-01T13:09:15"/>
    <x v="1"/>
    <x v="0"/>
    <s v="Marketing Department"/>
    <s v="c8"/>
    <n v="95200"/>
  </r>
  <r>
    <n v="633002"/>
    <d v="2014-06-03T09:39:09"/>
    <x v="0"/>
    <x v="1"/>
    <s v="Service Department"/>
    <s v="c9"/>
    <n v="79867"/>
  </r>
  <r>
    <n v="934713"/>
    <d v="2014-06-03T09:40:03"/>
    <x v="1"/>
    <x v="1"/>
    <s v="Service Department"/>
    <s v="c9"/>
    <n v="86588"/>
  </r>
  <r>
    <n v="355348"/>
    <d v="2014-06-03T09:41:37"/>
    <x v="0"/>
    <x v="1"/>
    <s v="Service Department"/>
    <s v="c9"/>
    <n v="69691"/>
  </r>
  <r>
    <n v="624692"/>
    <d v="2014-06-03T09:42:00"/>
    <x v="0"/>
    <x v="1"/>
    <s v="Service Department"/>
    <s v="c9"/>
    <n v="54152"/>
  </r>
  <r>
    <n v="462488"/>
    <d v="2014-06-03T09:42:39"/>
    <x v="0"/>
    <x v="0"/>
    <s v="Service Department"/>
    <s v="c9"/>
    <n v="81412"/>
  </r>
  <r>
    <n v="800056"/>
    <d v="2014-06-03T09:44:56"/>
    <x v="1"/>
    <x v="0"/>
    <s v="Service Department"/>
    <s v="c9"/>
    <n v="36888"/>
  </r>
  <r>
    <n v="459590"/>
    <d v="2014-05-05T18:51:18"/>
    <x v="0"/>
    <x v="0"/>
    <s v="Service Department"/>
    <s v="c8"/>
    <n v="4448"/>
  </r>
  <r>
    <n v="929923"/>
    <d v="2014-05-08T13:31:54"/>
    <x v="0"/>
    <x v="0"/>
    <s v="Operations Department"/>
    <s v="i6"/>
    <n v="9150"/>
  </r>
  <r>
    <n v="102990"/>
    <d v="2014-06-18T16:56:06"/>
    <x v="0"/>
    <x v="1"/>
    <s v="Operations Department"/>
    <s v="i6"/>
    <n v="81256"/>
  </r>
  <r>
    <n v="243390"/>
    <d v="2014-06-18T16:56:33"/>
    <x v="0"/>
    <x v="0"/>
    <s v="Operations Department"/>
    <s v="i6"/>
    <n v="64629"/>
  </r>
  <r>
    <n v="329507"/>
    <d v="2014-06-18T16:56:57"/>
    <x v="0"/>
    <x v="0"/>
    <s v="Operations Department"/>
    <s v="i6"/>
    <n v="77546"/>
  </r>
  <r>
    <n v="272114"/>
    <d v="2014-06-18T16:57:24"/>
    <x v="0"/>
    <x v="0"/>
    <s v="Operations Department"/>
    <s v="i6"/>
    <n v="73785"/>
  </r>
  <r>
    <n v="205709"/>
    <d v="2014-06-18T17:00:11"/>
    <x v="0"/>
    <x v="0"/>
    <s v="Operations Department"/>
    <s v="i6"/>
    <n v="78256"/>
  </r>
  <r>
    <n v="498450"/>
    <d v="2014-08-29T08:44:36"/>
    <x v="0"/>
    <x v="1"/>
    <s v="Operations Department"/>
    <s v="i6"/>
    <n v="71264"/>
  </r>
  <r>
    <n v="316467"/>
    <d v="2014-08-29T08:45:05"/>
    <x v="0"/>
    <x v="0"/>
    <s v="Operations Department"/>
    <s v="i6"/>
    <n v="50714"/>
  </r>
  <r>
    <n v="135319"/>
    <d v="2014-08-29T08:45:57"/>
    <x v="0"/>
    <x v="1"/>
    <s v="Operations Department"/>
    <s v="i6"/>
    <n v="52257"/>
  </r>
  <r>
    <n v="359399"/>
    <d v="2014-05-28T09:33:01"/>
    <x v="0"/>
    <x v="1"/>
    <s v="Sales Department"/>
    <s v="c5"/>
    <n v="10139"/>
  </r>
  <r>
    <n v="120227"/>
    <d v="2014-05-28T09:33:30"/>
    <x v="0"/>
    <x v="0"/>
    <s v="Sales Department"/>
    <s v="c5"/>
    <n v="23130"/>
  </r>
  <r>
    <n v="439538"/>
    <d v="2014-05-28T09:35:28"/>
    <x v="1"/>
    <x v="0"/>
    <s v="Sales Department"/>
    <s v="c5"/>
    <n v="96715"/>
  </r>
  <r>
    <n v="236840"/>
    <d v="2014-05-28T09:35:58"/>
    <x v="0"/>
    <x v="0"/>
    <s v="Sales Department"/>
    <s v="c5"/>
    <n v="57957"/>
  </r>
  <r>
    <n v="666814"/>
    <d v="2014-05-28T09:36:28"/>
    <x v="0"/>
    <x v="0"/>
    <s v="Sales Department"/>
    <s v="c5"/>
    <n v="36605"/>
  </r>
  <r>
    <n v="294991"/>
    <d v="2014-08-28T18:40:42"/>
    <x v="0"/>
    <x v="0"/>
    <s v="Service Department"/>
    <s v="c5"/>
    <n v="89333"/>
  </r>
  <r>
    <n v="216145"/>
    <d v="2014-08-28T18:41:44"/>
    <x v="0"/>
    <x v="0"/>
    <s v="Service Department"/>
    <s v="c5"/>
    <n v="32682"/>
  </r>
  <r>
    <n v="521853"/>
    <d v="2014-05-01T11:43:58"/>
    <x v="0"/>
    <x v="1"/>
    <s v="Operations Department"/>
    <s v="c9"/>
    <n v="68268"/>
  </r>
  <r>
    <n v="237408"/>
    <d v="2014-05-10T10:53:11"/>
    <x v="0"/>
    <x v="0"/>
    <s v="Operations Department"/>
    <s v="i5"/>
    <n v="81535"/>
  </r>
  <r>
    <n v="327209"/>
    <d v="2014-05-10T10:54:07"/>
    <x v="0"/>
    <x v="0"/>
    <s v="Operations Department"/>
    <s v="i5"/>
    <n v="39207"/>
  </r>
  <r>
    <n v="549553"/>
    <d v="2014-05-10T10:55:46"/>
    <x v="0"/>
    <x v="0"/>
    <s v="Operations Department"/>
    <s v="i5"/>
    <n v="57385"/>
  </r>
  <r>
    <n v="547639"/>
    <d v="2014-05-24T08:38:37"/>
    <x v="0"/>
    <x v="0"/>
    <s v="Operations Department"/>
    <s v="i5"/>
    <n v="72419"/>
  </r>
  <r>
    <n v="390500"/>
    <d v="2014-05-24T08:39:54"/>
    <x v="0"/>
    <x v="0"/>
    <s v="Operations Department"/>
    <s v="i5"/>
    <n v="54871"/>
  </r>
  <r>
    <n v="767769"/>
    <d v="2014-05-24T08:43:23"/>
    <x v="0"/>
    <x v="0"/>
    <s v="Operations Department"/>
    <s v="i5"/>
    <n v="17807"/>
  </r>
  <r>
    <n v="723418"/>
    <d v="2014-05-25T18:25:11"/>
    <x v="0"/>
    <x v="0"/>
    <s v="Operations Department"/>
    <s v="i5"/>
    <n v="14421"/>
  </r>
  <r>
    <n v="168774"/>
    <d v="2014-05-30T13:35:26"/>
    <x v="1"/>
    <x v="0"/>
    <s v="Operations Department"/>
    <s v="c9"/>
    <n v="4835"/>
  </r>
  <r>
    <n v="939626"/>
    <d v="2014-06-01T09:58:58"/>
    <x v="0"/>
    <x v="3"/>
    <s v="Operations Department"/>
    <s v="i5"/>
    <n v="80760"/>
  </r>
  <r>
    <n v="40370"/>
    <d v="2014-05-21T09:31:16"/>
    <x v="0"/>
    <x v="0"/>
    <s v="Operations Department"/>
    <s v="c9"/>
    <n v="89675"/>
  </r>
  <r>
    <n v="855651"/>
    <d v="2014-05-28T11:03:13"/>
    <x v="0"/>
    <x v="0"/>
    <s v="Operations Department"/>
    <s v="c9"/>
    <n v="22128"/>
  </r>
  <r>
    <n v="304870"/>
    <d v="2014-05-28T11:06:09"/>
    <x v="0"/>
    <x v="1"/>
    <s v="Operations Department"/>
    <s v="c9"/>
    <n v="10749"/>
  </r>
  <r>
    <n v="128164"/>
    <d v="2014-05-29T13:04:58"/>
    <x v="0"/>
    <x v="0"/>
    <s v="Operations Department"/>
    <s v="c9"/>
    <n v="91247"/>
  </r>
  <r>
    <n v="71808"/>
    <d v="2014-05-29T13:07:42"/>
    <x v="0"/>
    <x v="0"/>
    <s v="Operations Department"/>
    <s v="c9"/>
    <n v="65949"/>
  </r>
  <r>
    <n v="250294"/>
    <d v="2014-06-03T03:28:57"/>
    <x v="0"/>
    <x v="0"/>
    <s v="Operations Department"/>
    <s v="c9"/>
    <n v="56371"/>
  </r>
  <r>
    <n v="188463"/>
    <d v="2014-06-03T03:30:16"/>
    <x v="0"/>
    <x v="1"/>
    <s v="Operations Department"/>
    <s v="c9"/>
    <n v="2658"/>
  </r>
  <r>
    <n v="164394"/>
    <d v="2014-06-13T13:12:21"/>
    <x v="0"/>
    <x v="0"/>
    <s v="Operations Department"/>
    <s v="c9"/>
    <n v="96235"/>
  </r>
  <r>
    <n v="899082"/>
    <d v="2014-06-25T19:49:59"/>
    <x v="0"/>
    <x v="1"/>
    <s v="Operations Department"/>
    <s v="c9"/>
    <n v="88125"/>
  </r>
  <r>
    <n v="85276"/>
    <d v="2014-07-02T09:32:45"/>
    <x v="0"/>
    <x v="0"/>
    <s v="Operations Department"/>
    <s v="c9"/>
    <n v="13558"/>
  </r>
  <r>
    <n v="334207"/>
    <d v="2014-07-04T13:39:37"/>
    <x v="0"/>
    <x v="0"/>
    <s v="Operations Department"/>
    <s v="c9"/>
    <n v="59450"/>
  </r>
  <r>
    <n v="102923"/>
    <d v="2014-07-04T13:40:27"/>
    <x v="0"/>
    <x v="0"/>
    <s v="Operations Department"/>
    <s v="c9"/>
    <n v="45602"/>
  </r>
  <r>
    <n v="915022"/>
    <d v="2014-07-04T15:09:47"/>
    <x v="0"/>
    <x v="1"/>
    <s v="Operations Department"/>
    <s v="c9"/>
    <n v="99852"/>
  </r>
  <r>
    <n v="520654"/>
    <d v="2014-07-04T15:12:10"/>
    <x v="0"/>
    <x v="0"/>
    <s v="Operations Department"/>
    <s v="c9"/>
    <n v="87236"/>
  </r>
  <r>
    <n v="994549"/>
    <d v="2014-07-17T07:51:17"/>
    <x v="0"/>
    <x v="1"/>
    <s v="Operations Department"/>
    <s v="c9"/>
    <n v="36563"/>
  </r>
  <r>
    <n v="606323"/>
    <d v="2014-07-17T07:54:06"/>
    <x v="0"/>
    <x v="0"/>
    <s v="Operations Department"/>
    <s v="c9"/>
    <n v="30205"/>
  </r>
  <r>
    <n v="209645"/>
    <d v="2014-07-26T12:34:31"/>
    <x v="0"/>
    <x v="0"/>
    <s v="Operations Department"/>
    <s v="i5"/>
    <n v="50191"/>
  </r>
  <r>
    <n v="385163"/>
    <d v="2014-07-31T11:09:49"/>
    <x v="0"/>
    <x v="0"/>
    <s v="Operations Department"/>
    <s v="i5"/>
    <n v="23054"/>
  </r>
  <r>
    <n v="96908"/>
    <d v="2014-07-31T11:16:29"/>
    <x v="1"/>
    <x v="0"/>
    <s v="Operations Department"/>
    <s v="i5"/>
    <n v="2773"/>
  </r>
  <r>
    <n v="400560"/>
    <d v="2014-07-31T11:18:50"/>
    <x v="0"/>
    <x v="0"/>
    <s v="Operations Department"/>
    <s v="i5"/>
    <n v="13941"/>
  </r>
  <r>
    <n v="902013"/>
    <d v="2014-07-16T09:32:24"/>
    <x v="0"/>
    <x v="0"/>
    <s v="Operations Department"/>
    <s v="c9"/>
    <n v="81465"/>
  </r>
  <r>
    <n v="229001"/>
    <d v="2014-08-16T17:31:17"/>
    <x v="0"/>
    <x v="0"/>
    <s v="Operations Department"/>
    <s v="c9"/>
    <n v="31640"/>
  </r>
  <r>
    <n v="681945"/>
    <d v="2014-08-30T08:33:41"/>
    <x v="0"/>
    <x v="0"/>
    <s v="Operations Department"/>
    <s v="i5"/>
    <n v="57024"/>
  </r>
  <r>
    <n v="225054"/>
    <d v="2014-05-09T16:43:13"/>
    <x v="0"/>
    <x v="0"/>
    <s v="Marketing Department"/>
    <s v="i7"/>
    <n v="93457"/>
  </r>
  <r>
    <n v="960542"/>
    <d v="2014-05-09T16:44:14"/>
    <x v="1"/>
    <x v="0"/>
    <s v="Marketing Department"/>
    <s v="i7"/>
    <n v="20950"/>
  </r>
  <r>
    <n v="50252"/>
    <d v="2014-06-25T09:31:04"/>
    <x v="0"/>
    <x v="0"/>
    <s v="Marketing Department"/>
    <s v="i5"/>
    <n v="19873"/>
  </r>
  <r>
    <n v="130762"/>
    <d v="2014-06-25T09:32:46"/>
    <x v="1"/>
    <x v="0"/>
    <s v="Marketing Department"/>
    <s v="i5"/>
    <n v="86425"/>
  </r>
  <r>
    <n v="752703"/>
    <d v="2014-06-25T19:56:54"/>
    <x v="0"/>
    <x v="3"/>
    <s v="Marketing Department"/>
    <s v="i5"/>
    <n v="36493"/>
  </r>
  <r>
    <n v="149895"/>
    <d v="2014-07-30T11:08:42"/>
    <x v="0"/>
    <x v="0"/>
    <s v="Operations Department"/>
    <s v="c9"/>
    <n v="50495"/>
  </r>
  <r>
    <n v="283291"/>
    <d v="2014-08-20T09:32:12"/>
    <x v="0"/>
    <x v="0"/>
    <s v="Operations Department"/>
    <s v="c9"/>
    <n v="86926"/>
  </r>
  <r>
    <n v="213119"/>
    <d v="2014-08-20T09:31:44"/>
    <x v="0"/>
    <x v="3"/>
    <s v="Operations Department"/>
    <s v="c9"/>
    <n v="85825"/>
  </r>
  <r>
    <n v="276604"/>
    <d v="2014-08-20T09:33:00"/>
    <x v="0"/>
    <x v="3"/>
    <s v="Operations Department"/>
    <s v="c9"/>
    <n v="77543"/>
  </r>
  <r>
    <n v="759940"/>
    <d v="2014-05-14T09:31:35"/>
    <x v="0"/>
    <x v="0"/>
    <s v="Operations Department"/>
    <s v="c9"/>
    <n v="36728"/>
  </r>
  <r>
    <n v="321436"/>
    <d v="2014-05-20T10:13:26"/>
    <x v="0"/>
    <x v="0"/>
    <s v="Operations Department"/>
    <s v="c9"/>
    <n v="54996"/>
  </r>
  <r>
    <n v="721878"/>
    <d v="2014-06-04T09:32:58"/>
    <x v="0"/>
    <x v="1"/>
    <s v="Operations Department"/>
    <s v="c9"/>
    <n v="62340"/>
  </r>
  <r>
    <n v="197840"/>
    <d v="2014-06-11T09:31:32"/>
    <x v="0"/>
    <x v="0"/>
    <s v="Operations Department"/>
    <s v="c9"/>
    <n v="3225"/>
  </r>
  <r>
    <n v="615676"/>
    <d v="2014-06-11T09:31:54"/>
    <x v="0"/>
    <x v="0"/>
    <s v="Operations Department"/>
    <s v="c9"/>
    <n v="85562"/>
  </r>
  <r>
    <n v="722537"/>
    <d v="2014-06-11T09:33:23"/>
    <x v="0"/>
    <x v="1"/>
    <s v="Operations Department"/>
    <s v="c9"/>
    <n v="98994"/>
  </r>
  <r>
    <n v="697595"/>
    <d v="2014-05-16T14:54:23"/>
    <x v="1"/>
    <x v="1"/>
    <s v="Service Department"/>
    <s v="i5"/>
    <n v="14805"/>
  </r>
  <r>
    <n v="664237"/>
    <d v="2014-08-15T13:36:12"/>
    <x v="0"/>
    <x v="1"/>
    <s v="Service Department"/>
    <s v="c9"/>
    <n v="73430"/>
  </r>
  <r>
    <n v="500527"/>
    <d v="2014-08-20T14:16:11"/>
    <x v="0"/>
    <x v="0"/>
    <s v="Service Department"/>
    <s v="c9"/>
    <n v="78927"/>
  </r>
  <r>
    <n v="634732"/>
    <d v="2014-08-20T14:17:45"/>
    <x v="0"/>
    <x v="0"/>
    <s v="Service Department"/>
    <s v="c9"/>
    <n v="12012"/>
  </r>
  <r>
    <n v="333076"/>
    <d v="2014-08-20T14:18:24"/>
    <x v="0"/>
    <x v="0"/>
    <s v="Service Department"/>
    <s v="c9"/>
    <n v="42513"/>
  </r>
  <r>
    <n v="307061"/>
    <d v="2014-05-06T09:21:12"/>
    <x v="0"/>
    <x v="0"/>
    <s v="Service Department"/>
    <s v="c5"/>
    <n v="39277"/>
  </r>
  <r>
    <n v="208659"/>
    <d v="2014-05-06T09:25:26"/>
    <x v="0"/>
    <x v="1"/>
    <s v="Service Department"/>
    <s v="c5"/>
    <n v="96934"/>
  </r>
  <r>
    <n v="757766"/>
    <d v="2014-08-08T12:54:35"/>
    <x v="1"/>
    <x v="0"/>
    <s v="Service Department"/>
    <s v="c5"/>
    <n v="13821"/>
  </r>
  <r>
    <n v="382964"/>
    <d v="2014-08-31T18:31:16"/>
    <x v="0"/>
    <x v="1"/>
    <s v="Service Department"/>
    <s v="c5"/>
    <n v="69869"/>
  </r>
  <r>
    <n v="83528"/>
    <d v="2014-07-03T14:05:23"/>
    <x v="0"/>
    <x v="1"/>
    <s v="Operations Department"/>
    <s v="c9"/>
    <n v="32999"/>
  </r>
  <r>
    <n v="315613"/>
    <d v="2014-07-29T10:50:20"/>
    <x v="0"/>
    <x v="0"/>
    <s v="Service Department"/>
    <s v="c5"/>
    <n v="82780"/>
  </r>
  <r>
    <n v="890287"/>
    <d v="2014-07-01T22:35:36"/>
    <x v="0"/>
    <x v="0"/>
    <s v="Operations Department"/>
    <s v="i7"/>
    <n v="50719"/>
  </r>
  <r>
    <n v="934036"/>
    <d v="2014-07-03T17:04:59"/>
    <x v="0"/>
    <x v="0"/>
    <s v="Operations Department"/>
    <s v="i7"/>
    <n v="20776"/>
  </r>
  <r>
    <n v="725326"/>
    <d v="2014-07-03T17:07:26"/>
    <x v="0"/>
    <x v="0"/>
    <s v="Operations Department"/>
    <s v="i7"/>
    <n v="44153"/>
  </r>
  <r>
    <n v="517263"/>
    <d v="2014-07-09T08:07:14"/>
    <x v="1"/>
    <x v="0"/>
    <s v="Operations Department"/>
    <s v="i7"/>
    <n v="26065"/>
  </r>
  <r>
    <n v="683143"/>
    <d v="2014-07-09T08:07:32"/>
    <x v="0"/>
    <x v="1"/>
    <s v="Operations Department"/>
    <s v="i7"/>
    <n v="31497"/>
  </r>
  <r>
    <n v="337978"/>
    <d v="2014-07-09T08:07:30"/>
    <x v="0"/>
    <x v="1"/>
    <s v="Operations Department"/>
    <s v="i7"/>
    <n v="57287"/>
  </r>
  <r>
    <n v="584084"/>
    <d v="2014-07-09T08:08:52"/>
    <x v="0"/>
    <x v="1"/>
    <s v="Operations Department"/>
    <s v="i7"/>
    <n v="63870"/>
  </r>
  <r>
    <n v="967295"/>
    <d v="2014-08-06T11:47:03"/>
    <x v="0"/>
    <x v="0"/>
    <s v="Operations Department"/>
    <s v="i7"/>
    <n v="30638"/>
  </r>
  <r>
    <n v="471614"/>
    <d v="2014-07-21T09:32:34"/>
    <x v="0"/>
    <x v="1"/>
    <s v="Service Department"/>
    <s v="c9"/>
    <n v="36312"/>
  </r>
  <r>
    <n v="153577"/>
    <d v="2014-07-28T09:33:08"/>
    <x v="0"/>
    <x v="0"/>
    <s v="Service Department"/>
    <s v="c9"/>
    <n v="94463"/>
  </r>
  <r>
    <n v="878147"/>
    <d v="2014-05-19T09:32:53"/>
    <x v="0"/>
    <x v="0"/>
    <s v="Purchase Department"/>
    <s v="i5"/>
    <n v="40315"/>
  </r>
  <r>
    <n v="799827"/>
    <d v="2014-06-19T17:59:09"/>
    <x v="1"/>
    <x v="0"/>
    <s v="Purchase Department"/>
    <s v="i5"/>
    <n v="35519"/>
  </r>
  <r>
    <n v="57507"/>
    <d v="2014-05-06T16:10:15"/>
    <x v="0"/>
    <x v="1"/>
    <s v="Purchase Department"/>
    <s v="c5"/>
    <n v="6743"/>
  </r>
  <r>
    <n v="590363"/>
    <d v="2014-05-06T16:10:37"/>
    <x v="0"/>
    <x v="0"/>
    <s v="Purchase Department"/>
    <s v="c5"/>
    <n v="17189"/>
  </r>
  <r>
    <n v="433347"/>
    <d v="2014-05-07T13:52:55"/>
    <x v="0"/>
    <x v="1"/>
    <s v="Purchase Department"/>
    <s v="c8"/>
    <n v="47344"/>
  </r>
  <r>
    <n v="527298"/>
    <d v="2014-05-07T13:53:14"/>
    <x v="1"/>
    <x v="0"/>
    <s v="Purchase Department"/>
    <s v="c8"/>
    <n v="94729"/>
  </r>
  <r>
    <n v="283190"/>
    <d v="2014-05-20T17:43:20"/>
    <x v="0"/>
    <x v="0"/>
    <s v="Purchase Department"/>
    <s v="c5"/>
    <n v="10200"/>
  </r>
  <r>
    <n v="564838"/>
    <d v="2014-06-04T17:39:19"/>
    <x v="1"/>
    <x v="1"/>
    <s v="Purchase Department"/>
    <s v="c5"/>
    <n v="13871"/>
  </r>
  <r>
    <n v="537955"/>
    <d v="2014-06-04T17:40:58"/>
    <x v="0"/>
    <x v="0"/>
    <s v="Purchase Department"/>
    <s v="c5"/>
    <n v="4502"/>
  </r>
  <r>
    <n v="516907"/>
    <d v="2014-06-02T09:33:48"/>
    <x v="0"/>
    <x v="1"/>
    <s v="Purchase Department"/>
    <s v="c5"/>
    <n v="9417"/>
  </r>
  <r>
    <n v="677630"/>
    <d v="2014-06-02T09:37:59"/>
    <x v="0"/>
    <x v="1"/>
    <s v="Purchase Department"/>
    <s v="c5"/>
    <n v="22748"/>
  </r>
  <r>
    <n v="891817"/>
    <d v="2014-06-02T09:39:27"/>
    <x v="0"/>
    <x v="0"/>
    <s v="Purchase Department"/>
    <s v="c5"/>
    <n v="82558"/>
  </r>
  <r>
    <n v="345091"/>
    <d v="2014-06-03T15:39:46"/>
    <x v="0"/>
    <x v="1"/>
    <s v="Purchase Department"/>
    <s v="c5"/>
    <n v="6101"/>
  </r>
  <r>
    <n v="252596"/>
    <d v="2014-06-07T14:36:58"/>
    <x v="0"/>
    <x v="0"/>
    <s v="Purchase Department"/>
    <s v="c5"/>
    <n v="49221"/>
  </r>
  <r>
    <n v="273668"/>
    <d v="2014-06-07T14:38:57"/>
    <x v="0"/>
    <x v="0"/>
    <s v="Purchase Department"/>
    <s v="c5"/>
    <n v="30662"/>
  </r>
  <r>
    <n v="966039"/>
    <d v="2014-06-17T16:57:21"/>
    <x v="1"/>
    <x v="0"/>
    <s v="Purchase Department"/>
    <s v="c5"/>
    <n v="82020"/>
  </r>
  <r>
    <n v="795136"/>
    <d v="2014-06-11T13:02:31"/>
    <x v="0"/>
    <x v="0"/>
    <s v="Purchase Department"/>
    <s v="c5"/>
    <n v="85806"/>
  </r>
  <r>
    <n v="460939"/>
    <d v="2014-06-11T13:03:49"/>
    <x v="0"/>
    <x v="1"/>
    <s v="Purchase Department"/>
    <s v="c5"/>
    <n v="64925"/>
  </r>
  <r>
    <n v="152139"/>
    <d v="2014-06-12T08:42:28"/>
    <x v="0"/>
    <x v="1"/>
    <s v="Purchase Department"/>
    <s v="c5"/>
    <n v="49625"/>
  </r>
  <r>
    <n v="360592"/>
    <d v="2014-06-12T16:44:47"/>
    <x v="0"/>
    <x v="0"/>
    <s v="Purchase Department"/>
    <s v="c5"/>
    <n v="28732"/>
  </r>
  <r>
    <n v="364501"/>
    <d v="2014-06-19T10:45:30"/>
    <x v="1"/>
    <x v="1"/>
    <s v="Purchase Department"/>
    <s v="n9"/>
    <n v="46219"/>
  </r>
  <r>
    <n v="675878"/>
    <d v="2014-06-19T10:50:04"/>
    <x v="0"/>
    <x v="1"/>
    <s v="Purchase Department"/>
    <s v="n6"/>
    <n v="44700"/>
  </r>
  <r>
    <n v="740422"/>
    <d v="2014-06-23T15:39:37"/>
    <x v="0"/>
    <x v="0"/>
    <s v="Purchase Department"/>
    <s v="c5"/>
    <n v="32333"/>
  </r>
  <r>
    <n v="620777"/>
    <d v="2014-06-23T15:43:58"/>
    <x v="0"/>
    <x v="0"/>
    <s v="Purchase Department"/>
    <s v="c5"/>
    <n v="92506"/>
  </r>
  <r>
    <n v="41585"/>
    <d v="2014-06-23T15:46:17"/>
    <x v="0"/>
    <x v="1"/>
    <s v="Purchase Department"/>
    <s v="c5"/>
    <n v="92272"/>
  </r>
  <r>
    <n v="25349"/>
    <d v="2014-06-23T15:40:34"/>
    <x v="0"/>
    <x v="1"/>
    <s v="Purchase Department"/>
    <s v="c5"/>
    <n v="84428"/>
  </r>
  <r>
    <n v="999118"/>
    <d v="2014-06-24T14:36:00"/>
    <x v="0"/>
    <x v="0"/>
    <s v="Purchase Department"/>
    <s v="c5"/>
    <n v="91343"/>
  </r>
  <r>
    <n v="71745"/>
    <d v="2014-06-25T11:54:09"/>
    <x v="0"/>
    <x v="1"/>
    <s v="Purchase Department"/>
    <s v="c5"/>
    <n v="6920"/>
  </r>
  <r>
    <n v="380463"/>
    <d v="2014-07-03T11:13:20"/>
    <x v="0"/>
    <x v="1"/>
    <s v="Purchase Department"/>
    <s v="c5"/>
    <n v="51982"/>
  </r>
  <r>
    <n v="637881"/>
    <d v="2014-07-15T17:16:03"/>
    <x v="0"/>
    <x v="0"/>
    <s v="Purchase Department"/>
    <s v="c5"/>
    <n v="4850"/>
  </r>
  <r>
    <n v="244499"/>
    <d v="2014-07-15T17:16:39"/>
    <x v="0"/>
    <x v="0"/>
    <s v="Purchase Department"/>
    <s v="c5"/>
    <n v="88295"/>
  </r>
  <r>
    <n v="678132"/>
    <d v="2014-07-15T19:44:14"/>
    <x v="0"/>
    <x v="0"/>
    <s v="Purchase Department"/>
    <s v="c5"/>
    <n v="9662"/>
  </r>
  <r>
    <n v="314550"/>
    <d v="2014-07-23T08:07:47"/>
    <x v="0"/>
    <x v="0"/>
    <s v="Purchase Department"/>
    <s v="c5"/>
    <n v="75573"/>
  </r>
  <r>
    <n v="601721"/>
    <d v="2014-07-23T08:08:25"/>
    <x v="0"/>
    <x v="0"/>
    <s v="Purchase Department"/>
    <s v="c5"/>
    <n v="46576"/>
  </r>
  <r>
    <n v="40000"/>
    <d v="2014-07-23T08:11:26"/>
    <x v="0"/>
    <x v="1"/>
    <s v="Purchase Department"/>
    <s v="c5"/>
    <n v="64981"/>
  </r>
  <r>
    <n v="118864"/>
    <d v="2014-07-30T08:31:16"/>
    <x v="0"/>
    <x v="1"/>
    <s v="Purchase Department"/>
    <s v="c5"/>
    <n v="49845"/>
  </r>
  <r>
    <n v="840274"/>
    <d v="2014-07-30T08:36:20"/>
    <x v="0"/>
    <x v="1"/>
    <s v="Purchase Department"/>
    <s v="c5"/>
    <n v="7390"/>
  </r>
  <r>
    <n v="220764"/>
    <d v="2014-07-30T12:54:22"/>
    <x v="0"/>
    <x v="0"/>
    <s v="Purchase Department"/>
    <s v="c5"/>
    <n v="45362"/>
  </r>
  <r>
    <n v="731483"/>
    <d v="2014-07-30T12:55:29"/>
    <x v="0"/>
    <x v="0"/>
    <s v="Purchase Department"/>
    <s v="c5"/>
    <n v="62480"/>
  </r>
  <r>
    <n v="971162"/>
    <d v="2014-05-19T09:33:13"/>
    <x v="0"/>
    <x v="0"/>
    <s v="Service Department"/>
    <s v="b9"/>
    <n v="62968"/>
  </r>
  <r>
    <n v="541358"/>
    <d v="2014-05-22T14:22:35"/>
    <x v="0"/>
    <x v="1"/>
    <s v="Service Department"/>
    <s v="b9"/>
    <n v="19995"/>
  </r>
  <r>
    <n v="618012"/>
    <d v="2014-05-22T14:26:35"/>
    <x v="0"/>
    <x v="1"/>
    <s v="Service Department"/>
    <s v="b9"/>
    <n v="44819"/>
  </r>
  <r>
    <n v="251929"/>
    <d v="2014-05-22T14:27:06"/>
    <x v="0"/>
    <x v="0"/>
    <s v="Service Department"/>
    <s v="b9"/>
    <n v="36837"/>
  </r>
  <r>
    <n v="391333"/>
    <d v="2014-05-22T14:28:31"/>
    <x v="0"/>
    <x v="0"/>
    <s v="Service Department"/>
    <s v="b9"/>
    <n v="78623"/>
  </r>
  <r>
    <n v="351563"/>
    <d v="2014-05-30T10:06:04"/>
    <x v="0"/>
    <x v="0"/>
    <s v="Service Department"/>
    <s v="b9"/>
    <n v="53090"/>
  </r>
  <r>
    <n v="392566"/>
    <d v="2014-06-04T07:19:58"/>
    <x v="0"/>
    <x v="1"/>
    <s v="Service Department"/>
    <s v="b9"/>
    <n v="29596"/>
  </r>
  <r>
    <n v="245882"/>
    <d v="2014-05-26T09:33:28"/>
    <x v="0"/>
    <x v="1"/>
    <s v="Service Department"/>
    <s v="b9"/>
    <n v="73749"/>
  </r>
  <r>
    <n v="608950"/>
    <d v="2014-05-26T09:37:10"/>
    <x v="0"/>
    <x v="0"/>
    <s v="Service Department"/>
    <s v="b9"/>
    <n v="86195"/>
  </r>
  <r>
    <n v="29624"/>
    <d v="2014-05-30T18:03:10"/>
    <x v="0"/>
    <x v="0"/>
    <s v="Service Department"/>
    <s v="b9"/>
    <n v="76423"/>
  </r>
  <r>
    <n v="286661"/>
    <d v="2014-05-30T18:05:54"/>
    <x v="0"/>
    <x v="0"/>
    <s v="Service Department"/>
    <s v="b9"/>
    <n v="19750"/>
  </r>
  <r>
    <n v="234992"/>
    <d v="2014-05-30T18:07:33"/>
    <x v="0"/>
    <x v="0"/>
    <s v="Service Department"/>
    <s v="b9"/>
    <n v="99645"/>
  </r>
  <r>
    <n v="860546"/>
    <d v="2014-06-03T13:09:16"/>
    <x v="0"/>
    <x v="0"/>
    <s v="Service Department"/>
    <s v="b9"/>
    <n v="58768"/>
  </r>
  <r>
    <n v="907437"/>
    <d v="2014-06-04T11:08:59"/>
    <x v="0"/>
    <x v="0"/>
    <s v="Service Department"/>
    <s v="b9"/>
    <n v="21029"/>
  </r>
  <r>
    <n v="100074"/>
    <d v="2014-07-28T09:31:28"/>
    <x v="0"/>
    <x v="0"/>
    <s v="Service Department"/>
    <s v="b9"/>
    <n v="52735"/>
  </r>
  <r>
    <n v="621297"/>
    <d v="2014-05-12T09:33:41"/>
    <x v="0"/>
    <x v="1"/>
    <s v="Purchase Department"/>
    <s v="b9"/>
    <n v="47912"/>
  </r>
  <r>
    <n v="461385"/>
    <d v="2014-05-12T09:36:08"/>
    <x v="0"/>
    <x v="1"/>
    <s v="Purchase Department"/>
    <s v="b9"/>
    <n v="23882"/>
  </r>
  <r>
    <n v="453777"/>
    <d v="2014-05-12T09:37:50"/>
    <x v="0"/>
    <x v="1"/>
    <s v="Purchase Department"/>
    <s v="b9"/>
    <n v="40903"/>
  </r>
  <r>
    <n v="571467"/>
    <d v="2014-07-28T09:31:53"/>
    <x v="0"/>
    <x v="0"/>
    <s v="Purchase Department"/>
    <s v="b9"/>
    <n v="74737"/>
  </r>
  <r>
    <n v="755303"/>
    <d v="2014-07-29T07:34:19"/>
    <x v="1"/>
    <x v="0"/>
    <s v="Purchase Department"/>
    <s v="b9"/>
    <n v="22798"/>
  </r>
  <r>
    <n v="745801"/>
    <d v="2014-07-29T07:34:47"/>
    <x v="0"/>
    <x v="1"/>
    <s v="Purchase Department"/>
    <s v="b9"/>
    <n v="89179"/>
  </r>
  <r>
    <n v="341013"/>
    <d v="2014-07-29T07:34:44"/>
    <x v="1"/>
    <x v="3"/>
    <s v="Purchase Department"/>
    <s v="b9"/>
    <n v="30545"/>
  </r>
  <r>
    <n v="206055"/>
    <d v="2014-07-30T16:24:46"/>
    <x v="0"/>
    <x v="0"/>
    <s v="Purchase Department"/>
    <s v="b9"/>
    <n v="58887"/>
  </r>
  <r>
    <n v="826824"/>
    <d v="2014-06-02T09:33:40"/>
    <x v="0"/>
    <x v="0"/>
    <s v="Operations Department"/>
    <s v="i5"/>
    <n v="2420"/>
  </r>
  <r>
    <n v="497438"/>
    <d v="2014-08-11T09:31:45"/>
    <x v="0"/>
    <x v="0"/>
    <s v="Operations Department"/>
    <s v="i5"/>
    <n v="39343"/>
  </r>
  <r>
    <n v="534827"/>
    <d v="2014-05-27T09:31:56"/>
    <x v="0"/>
    <x v="0"/>
    <s v="Operations Department"/>
    <s v="m6"/>
    <n v="34298"/>
  </r>
  <r>
    <n v="12713"/>
    <d v="2014-05-28T14:28:14"/>
    <x v="0"/>
    <x v="1"/>
    <s v="Operations Department"/>
    <s v="c9"/>
    <n v="53360"/>
  </r>
  <r>
    <n v="53569"/>
    <d v="2014-05-28T14:28:35"/>
    <x v="1"/>
    <x v="1"/>
    <s v="Operations Department"/>
    <s v="c9"/>
    <n v="37037"/>
  </r>
  <r>
    <n v="136222"/>
    <d v="2014-05-28T14:29:46"/>
    <x v="0"/>
    <x v="1"/>
    <s v="Operations Department"/>
    <s v="c9"/>
    <n v="32173"/>
  </r>
  <r>
    <n v="48454"/>
    <d v="2014-07-22T09:32:23"/>
    <x v="0"/>
    <x v="0"/>
    <s v="Operations Department"/>
    <s v="c9"/>
    <n v="67756"/>
  </r>
  <r>
    <n v="23734"/>
    <d v="2014-07-25T13:26:48"/>
    <x v="1"/>
    <x v="1"/>
    <s v="Operations Department"/>
    <s v="i6"/>
    <n v="16940"/>
  </r>
  <r>
    <n v="233518"/>
    <d v="2014-07-25T13:27:42"/>
    <x v="0"/>
    <x v="0"/>
    <s v="Operations Department"/>
    <s v="i6"/>
    <n v="75652"/>
  </r>
  <r>
    <n v="217041"/>
    <d v="2014-08-19T09:31:31"/>
    <x v="0"/>
    <x v="0"/>
    <s v="Service Department"/>
    <s v="c9"/>
    <n v="69061"/>
  </r>
  <r>
    <n v="41558"/>
    <d v="2014-08-19T09:32:30"/>
    <x v="0"/>
    <x v="3"/>
    <s v="Service Department"/>
    <s v="c9"/>
    <n v="35887"/>
  </r>
  <r>
    <n v="421656"/>
    <d v="2014-05-27T09:31:47"/>
    <x v="0"/>
    <x v="0"/>
    <s v="Service Department"/>
    <s v="i6"/>
    <n v="13687"/>
  </r>
  <r>
    <n v="470479"/>
    <d v="2014-05-27T09:32:52"/>
    <x v="1"/>
    <x v="1"/>
    <s v="Service Department"/>
    <s v="i6"/>
    <n v="97805"/>
  </r>
  <r>
    <n v="131236"/>
    <d v="2014-05-27T09:33:25"/>
    <x v="0"/>
    <x v="0"/>
    <s v="Service Department"/>
    <s v="i6"/>
    <n v="59503"/>
  </r>
  <r>
    <n v="50753"/>
    <d v="2014-06-17T16:17:42"/>
    <x v="0"/>
    <x v="0"/>
    <s v="Operations Department"/>
    <s v="c8"/>
    <n v="54034"/>
  </r>
  <r>
    <n v="77406"/>
    <d v="2014-07-09T09:24:41"/>
    <x v="1"/>
    <x v="0"/>
    <s v="Operations Department"/>
    <s v="c8"/>
    <n v="13278"/>
  </r>
  <r>
    <n v="41757"/>
    <d v="2014-05-27T09:32:27"/>
    <x v="0"/>
    <x v="0"/>
    <s v="Service Department"/>
    <s v="i7"/>
    <n v="73197"/>
  </r>
  <r>
    <n v="497925"/>
    <d v="2014-08-05T09:32:17"/>
    <x v="0"/>
    <x v="0"/>
    <s v="Service Department"/>
    <s v="i7"/>
    <n v="17227"/>
  </r>
  <r>
    <n v="445061"/>
    <d v="2014-08-16T09:30:49"/>
    <x v="0"/>
    <x v="1"/>
    <s v="Service Department"/>
    <s v="i5"/>
    <n v="90464"/>
  </r>
  <r>
    <n v="556785"/>
    <d v="2014-08-26T09:33:15"/>
    <x v="0"/>
    <x v="1"/>
    <s v="Service Department"/>
    <s v="i7"/>
    <n v="57482"/>
  </r>
  <r>
    <n v="700644"/>
    <d v="2014-06-05T14:19:49"/>
    <x v="0"/>
    <x v="0"/>
    <s v="Sales Department"/>
    <s v="i5"/>
    <n v="24403"/>
  </r>
  <r>
    <n v="456453"/>
    <d v="2014-07-02T10:37:39"/>
    <x v="1"/>
    <x v="0"/>
    <s v="Sales Department"/>
    <s v="i5"/>
    <n v="48195"/>
  </r>
  <r>
    <n v="245585"/>
    <d v="2014-07-23T09:34:04"/>
    <x v="0"/>
    <x v="1"/>
    <s v="Sales Department"/>
    <s v="i5"/>
    <n v="11594"/>
  </r>
  <r>
    <n v="935417"/>
    <d v="2014-07-03T17:55:31"/>
    <x v="1"/>
    <x v="0"/>
    <s v="Service Department"/>
    <s v="c9"/>
    <n v="95798"/>
  </r>
  <r>
    <n v="176245"/>
    <d v="2014-07-03T17:59:01"/>
    <x v="0"/>
    <x v="1"/>
    <s v="Service Department"/>
    <s v="c9"/>
    <n v="44677"/>
  </r>
  <r>
    <n v="734994"/>
    <d v="2014-07-26T18:33:17"/>
    <x v="0"/>
    <x v="1"/>
    <s v="Service Department"/>
    <s v="c9"/>
    <n v="16974"/>
  </r>
  <r>
    <n v="311741"/>
    <d v="2014-06-02T11:11:06"/>
    <x v="0"/>
    <x v="0"/>
    <s v="Service Department"/>
    <s v="c5"/>
    <n v="52261"/>
  </r>
  <r>
    <n v="713735"/>
    <d v="2014-06-02T16:56:18"/>
    <x v="0"/>
    <x v="0"/>
    <s v="Service Department"/>
    <s v="c5"/>
    <n v="40822"/>
  </r>
  <r>
    <n v="402238"/>
    <d v="2014-06-02T16:58:19"/>
    <x v="0"/>
    <x v="0"/>
    <s v="Service Department"/>
    <s v="c5"/>
    <n v="69622"/>
  </r>
  <r>
    <n v="469705"/>
    <d v="2014-07-26T19:24:40"/>
    <x v="0"/>
    <x v="0"/>
    <s v="Service Department"/>
    <s v="c5"/>
    <n v="74833"/>
  </r>
  <r>
    <n v="861658"/>
    <d v="2014-08-07T12:33:53"/>
    <x v="0"/>
    <x v="3"/>
    <s v="Service Department"/>
    <s v="c5"/>
    <n v="3302"/>
  </r>
  <r>
    <n v="475159"/>
    <d v="2014-07-13T08:40:43"/>
    <x v="0"/>
    <x v="0"/>
    <s v="Service Department"/>
    <s v="i5"/>
    <n v="61550"/>
  </r>
  <r>
    <n v="80057"/>
    <d v="2014-07-13T08:41:33"/>
    <x v="1"/>
    <x v="1"/>
    <s v="Service Department"/>
    <s v="i5"/>
    <n v="58558"/>
  </r>
  <r>
    <n v="388303"/>
    <d v="2014-07-17T13:58:37"/>
    <x v="1"/>
    <x v="0"/>
    <s v="Service Department"/>
    <s v="i5"/>
    <n v="68766"/>
  </r>
  <r>
    <n v="399433"/>
    <d v="2014-06-30T18:31:46"/>
    <x v="1"/>
    <x v="1"/>
    <s v="Production Department"/>
    <s v="c9"/>
    <n v="6031"/>
  </r>
  <r>
    <n v="249545"/>
    <d v="2014-08-20T09:33:05"/>
    <x v="0"/>
    <x v="1"/>
    <s v="Production Department"/>
    <s v="c9"/>
    <n v="6015"/>
  </r>
  <r>
    <n v="889182"/>
    <d v="2014-08-20T09:33:29"/>
    <x v="0"/>
    <x v="1"/>
    <s v="Production Department"/>
    <s v="c9"/>
    <n v="62798"/>
  </r>
  <r>
    <n v="528534"/>
    <d v="2014-05-14T09:39:19"/>
    <x v="0"/>
    <x v="1"/>
    <s v="Service Department"/>
    <s v="i7"/>
    <n v="69460"/>
  </r>
  <r>
    <n v="814015"/>
    <d v="2014-05-14T09:41:55"/>
    <x v="0"/>
    <x v="1"/>
    <s v="Service Department"/>
    <s v="i7"/>
    <n v="41546"/>
  </r>
  <r>
    <n v="45512"/>
    <d v="2014-07-31T11:28:49"/>
    <x v="0"/>
    <x v="0"/>
    <s v="Service Department"/>
    <s v="c8"/>
    <n v="34106"/>
  </r>
  <r>
    <n v="541980"/>
    <d v="2014-08-01T10:46:11"/>
    <x v="1"/>
    <x v="1"/>
    <s v="Service Department"/>
    <s v="i7"/>
    <n v="98949"/>
  </r>
  <r>
    <n v="707556"/>
    <d v="2014-07-23T09:33:31"/>
    <x v="0"/>
    <x v="0"/>
    <s v="Operations Department"/>
    <s v="c9"/>
    <n v="65491"/>
  </r>
  <r>
    <n v="971237"/>
    <d v="2014-07-23T13:20:50"/>
    <x v="0"/>
    <x v="1"/>
    <s v="Operations Department"/>
    <s v="c5"/>
    <n v="88555"/>
  </r>
  <r>
    <n v="678553"/>
    <d v="2014-07-23T09:34:46"/>
    <x v="1"/>
    <x v="0"/>
    <s v="Operations Department"/>
    <s v="i6"/>
    <n v="13229"/>
  </r>
  <r>
    <n v="835182"/>
    <d v="2014-07-23T09:36:22"/>
    <x v="0"/>
    <x v="1"/>
    <s v="Operations Department"/>
    <s v="i6"/>
    <n v="6902"/>
  </r>
  <r>
    <n v="701444"/>
    <d v="2014-07-23T09:36:57"/>
    <x v="0"/>
    <x v="0"/>
    <s v="Operations Department"/>
    <s v="i6"/>
    <n v="13003"/>
  </r>
  <r>
    <n v="304773"/>
    <d v="2014-05-30T18:54:42"/>
    <x v="0"/>
    <x v="0"/>
    <s v="Operations Department"/>
    <s v="i1"/>
    <n v="20844"/>
  </r>
  <r>
    <n v="631509"/>
    <d v="2014-06-02T15:49:26"/>
    <x v="0"/>
    <x v="1"/>
    <s v="Service Department"/>
    <s v="i1"/>
    <n v="28991"/>
  </r>
  <r>
    <n v="399528"/>
    <d v="2014-06-16T08:47:30"/>
    <x v="0"/>
    <x v="1"/>
    <s v="Service Department"/>
    <s v="i1"/>
    <n v="13702"/>
  </r>
  <r>
    <n v="840677"/>
    <d v="2014-07-22T17:37:20"/>
    <x v="1"/>
    <x v="3"/>
    <s v="Service Department"/>
    <s v="i1"/>
    <n v="95259"/>
  </r>
  <r>
    <n v="121433"/>
    <d v="2014-07-24T16:05:51"/>
    <x v="0"/>
    <x v="0"/>
    <s v="Service Department"/>
    <s v="i1"/>
    <n v="49365"/>
  </r>
  <r>
    <n v="339215"/>
    <d v="2014-07-24T16:06:40"/>
    <x v="0"/>
    <x v="0"/>
    <s v="Service Department"/>
    <s v="i1"/>
    <n v="58226"/>
  </r>
  <r>
    <n v="891891"/>
    <d v="2014-07-24T16:07:19"/>
    <x v="0"/>
    <x v="1"/>
    <s v="Service Department"/>
    <s v="i1"/>
    <n v="21893"/>
  </r>
  <r>
    <n v="320823"/>
    <d v="2014-08-03T14:41:42"/>
    <x v="0"/>
    <x v="0"/>
    <s v="Service Department"/>
    <s v="i1"/>
    <n v="17057"/>
  </r>
  <r>
    <n v="375472"/>
    <d v="2014-08-05T00:58:49"/>
    <x v="0"/>
    <x v="1"/>
    <s v="Service Department"/>
    <s v="i1"/>
    <n v="89526"/>
  </r>
  <r>
    <n v="847271"/>
    <d v="2014-06-14T11:49:46"/>
    <x v="1"/>
    <x v="0"/>
    <s v="Service Department"/>
    <s v="i1"/>
    <n v="21460"/>
  </r>
  <r>
    <n v="871846"/>
    <d v="2014-08-01T08:48:20"/>
    <x v="0"/>
    <x v="0"/>
    <s v="Service Department"/>
    <s v="i1"/>
    <n v="84889"/>
  </r>
  <r>
    <n v="98755"/>
    <d v="2014-07-03T09:32:33"/>
    <x v="0"/>
    <x v="1"/>
    <s v="Finance Department"/>
    <s v="c9"/>
    <n v="80022"/>
  </r>
  <r>
    <n v="858621"/>
    <d v="2014-07-03T09:32:56"/>
    <x v="0"/>
    <x v="1"/>
    <s v="Finance Department"/>
    <s v="c9"/>
    <n v="66005"/>
  </r>
  <r>
    <n v="407945"/>
    <d v="2014-07-03T09:35:08"/>
    <x v="0"/>
    <x v="1"/>
    <s v="Finance Department"/>
    <s v="c9"/>
    <n v="44523"/>
  </r>
  <r>
    <n v="613320"/>
    <d v="2014-07-17T08:55:26"/>
    <x v="0"/>
    <x v="1"/>
    <s v="Finance Department"/>
    <s v="c9"/>
    <n v="64709"/>
  </r>
  <r>
    <n v="160792"/>
    <d v="2014-07-17T08:56:25"/>
    <x v="0"/>
    <x v="1"/>
    <s v="Finance Department"/>
    <s v="c9"/>
    <n v="23541"/>
  </r>
  <r>
    <n v="183298"/>
    <d v="2014-07-17T09:02:39"/>
    <x v="0"/>
    <x v="1"/>
    <s v="Finance Department"/>
    <s v="c9"/>
    <n v="78071"/>
  </r>
  <r>
    <n v="839104"/>
    <d v="2014-07-22T09:59:00"/>
    <x v="0"/>
    <x v="3"/>
    <s v="Finance Department"/>
    <s v="c9"/>
    <n v="43771"/>
  </r>
  <r>
    <n v="816440"/>
    <d v="2014-06-26T09:31:29"/>
    <x v="0"/>
    <x v="0"/>
    <s v="Operations Department"/>
    <s v="c5"/>
    <n v="85537"/>
  </r>
  <r>
    <n v="756018"/>
    <d v="2014-06-26T09:32:21"/>
    <x v="0"/>
    <x v="0"/>
    <s v="Operations Department"/>
    <s v="c5"/>
    <n v="39162"/>
  </r>
  <r>
    <n v="539099"/>
    <d v="2014-08-21T09:32:34"/>
    <x v="0"/>
    <x v="3"/>
    <s v="Operations Department"/>
    <s v="c5"/>
    <n v="77997"/>
  </r>
  <r>
    <n v="267567"/>
    <d v="2014-07-02T05:23:09"/>
    <x v="0"/>
    <x v="1"/>
    <s v="Sales Department"/>
    <s v="c9"/>
    <n v="57519"/>
  </r>
  <r>
    <n v="881688"/>
    <d v="2014-07-02T05:26:29"/>
    <x v="0"/>
    <x v="0"/>
    <s v="Sales Department"/>
    <s v="c9"/>
    <n v="47231"/>
  </r>
  <r>
    <n v="417513"/>
    <d v="2014-07-29T17:24:07"/>
    <x v="0"/>
    <x v="0"/>
    <s v="Service Department"/>
    <s v="c9"/>
    <n v="36618"/>
  </r>
  <r>
    <n v="998339"/>
    <d v="2014-07-18T09:33:02"/>
    <x v="1"/>
    <x v="0"/>
    <s v="Service Department"/>
    <s v="c9"/>
    <n v="68877"/>
  </r>
  <r>
    <n v="111830"/>
    <d v="2014-07-18T09:34:10"/>
    <x v="0"/>
    <x v="1"/>
    <s v="Service Department"/>
    <s v="c9"/>
    <n v="44948"/>
  </r>
  <r>
    <n v="423857"/>
    <d v="2014-05-09T19:11:36"/>
    <x v="0"/>
    <x v="0"/>
    <s v="Service Department"/>
    <s v="c9"/>
    <n v="87337"/>
  </r>
  <r>
    <n v="66292"/>
    <d v="2014-05-14T07:50:07"/>
    <x v="0"/>
    <x v="0"/>
    <s v="Service Department"/>
    <s v="c9"/>
    <n v="43325"/>
  </r>
  <r>
    <n v="764554"/>
    <d v="2014-05-26T09:32:12"/>
    <x v="0"/>
    <x v="0"/>
    <s v="Service Department"/>
    <s v="i5"/>
    <n v="17408"/>
  </r>
  <r>
    <n v="447160"/>
    <d v="2014-06-07T15:20:14"/>
    <x v="0"/>
    <x v="0"/>
    <s v="Service Department"/>
    <s v="i5"/>
    <n v="64607"/>
  </r>
  <r>
    <n v="325134"/>
    <d v="2014-06-17T12:36:24"/>
    <x v="0"/>
    <x v="0"/>
    <s v="Service Department"/>
    <s v="i5"/>
    <n v="37983"/>
  </r>
  <r>
    <n v="428148"/>
    <d v="2014-06-20T12:14:53"/>
    <x v="0"/>
    <x v="0"/>
    <s v="Service Department"/>
    <s v="i5"/>
    <n v="74877"/>
  </r>
  <r>
    <n v="216478"/>
    <d v="2014-06-02T09:33:19"/>
    <x v="0"/>
    <x v="1"/>
    <s v="Operations Department"/>
    <s v="i7"/>
    <n v="20593"/>
  </r>
  <r>
    <n v="315193"/>
    <d v="2014-06-02T09:33:59"/>
    <x v="1"/>
    <x v="1"/>
    <s v="Operations Department"/>
    <s v="i7"/>
    <n v="57420"/>
  </r>
  <r>
    <n v="119239"/>
    <d v="2014-06-02T11:09:51"/>
    <x v="0"/>
    <x v="0"/>
    <s v="Operations Department"/>
    <s v="i7"/>
    <n v="92386"/>
  </r>
  <r>
    <n v="505550"/>
    <d v="2014-06-02T11:10:56"/>
    <x v="0"/>
    <x v="3"/>
    <s v="Operations Department"/>
    <s v="i7"/>
    <n v="9066"/>
  </r>
  <r>
    <n v="998809"/>
    <d v="2014-06-23T09:34:37"/>
    <x v="1"/>
    <x v="0"/>
    <s v="Operations Department"/>
    <s v="i7"/>
    <n v="1460"/>
  </r>
  <r>
    <n v="635425"/>
    <d v="2014-08-11T09:32:10"/>
    <x v="0"/>
    <x v="1"/>
    <s v="Operations Department"/>
    <s v="i7"/>
    <n v="61412"/>
  </r>
  <r>
    <n v="826175"/>
    <d v="2014-05-26T09:31:50"/>
    <x v="0"/>
    <x v="1"/>
    <s v="Operations Department"/>
    <s v="i7"/>
    <n v="25875"/>
  </r>
  <r>
    <n v="624245"/>
    <d v="2014-07-02T11:58:10"/>
    <x v="0"/>
    <x v="1"/>
    <s v="General Management"/>
    <s v="i5"/>
    <n v="20419"/>
  </r>
  <r>
    <n v="91423"/>
    <d v="2014-07-02T11:58:30"/>
    <x v="0"/>
    <x v="3"/>
    <s v="General Management"/>
    <s v="i5"/>
    <n v="70609"/>
  </r>
  <r>
    <n v="858004"/>
    <d v="2014-06-03T09:32:25"/>
    <x v="0"/>
    <x v="1"/>
    <s v="Service Department"/>
    <s v="c9"/>
    <n v="30169"/>
  </r>
  <r>
    <n v="279118"/>
    <d v="2014-06-03T09:35:01"/>
    <x v="0"/>
    <x v="1"/>
    <s v="Service Department"/>
    <s v="c9"/>
    <n v="30844"/>
  </r>
  <r>
    <n v="743755"/>
    <d v="2014-06-06T16:32:05"/>
    <x v="0"/>
    <x v="0"/>
    <s v="Service Department"/>
    <s v="c9"/>
    <n v="29747"/>
  </r>
  <r>
    <n v="340482"/>
    <d v="2014-06-11T09:09:38"/>
    <x v="0"/>
    <x v="1"/>
    <s v="Service Department"/>
    <s v="c9"/>
    <n v="55503"/>
  </r>
  <r>
    <n v="481014"/>
    <d v="2014-06-11T09:09:17"/>
    <x v="0"/>
    <x v="3"/>
    <s v="Service Department"/>
    <s v="c9"/>
    <n v="71090"/>
  </r>
  <r>
    <n v="40034"/>
    <d v="2014-06-17T06:06:31"/>
    <x v="0"/>
    <x v="1"/>
    <s v="Service Department"/>
    <s v="c9"/>
    <n v="13865"/>
  </r>
  <r>
    <n v="634648"/>
    <d v="2014-06-17T06:07:37"/>
    <x v="0"/>
    <x v="1"/>
    <s v="Service Department"/>
    <s v="c9"/>
    <n v="21778"/>
  </r>
  <r>
    <n v="993467"/>
    <d v="2014-06-17T06:08:40"/>
    <x v="0"/>
    <x v="0"/>
    <s v="Service Department"/>
    <s v="c9"/>
    <n v="39815"/>
  </r>
  <r>
    <n v="489424"/>
    <d v="2014-08-19T09:31:22"/>
    <x v="0"/>
    <x v="0"/>
    <s v="Service Department"/>
    <s v="c9"/>
    <n v="13739"/>
  </r>
  <r>
    <n v="903000"/>
    <d v="2014-08-21T14:32:51"/>
    <x v="0"/>
    <x v="0"/>
    <s v="Service Department"/>
    <s v="c9"/>
    <n v="4419"/>
  </r>
  <r>
    <n v="935451"/>
    <d v="2014-06-24T09:31:59"/>
    <x v="0"/>
    <x v="1"/>
    <s v="Production Department"/>
    <s v="i5"/>
    <n v="34640"/>
  </r>
  <r>
    <n v="184939"/>
    <d v="2014-08-06T09:31:17"/>
    <x v="0"/>
    <x v="0"/>
    <s v="Sales Department"/>
    <s v="c9"/>
    <n v="59497"/>
  </r>
  <r>
    <n v="158172"/>
    <d v="2014-08-06T09:34:41"/>
    <x v="0"/>
    <x v="0"/>
    <s v="Sales Department"/>
    <s v="c9"/>
    <n v="80368"/>
  </r>
  <r>
    <n v="224370"/>
    <d v="2014-08-15T07:54:24"/>
    <x v="0"/>
    <x v="0"/>
    <s v="Sales Department"/>
    <s v="c9"/>
    <n v="20130"/>
  </r>
  <r>
    <n v="689033"/>
    <d v="2014-08-27T19:26:09"/>
    <x v="1"/>
    <x v="0"/>
    <s v="Sales Department"/>
    <s v="c9"/>
    <n v="95161"/>
  </r>
  <r>
    <n v="91601"/>
    <d v="2014-05-14T09:32:01"/>
    <x v="0"/>
    <x v="0"/>
    <s v="Sales Department"/>
    <s v="i7"/>
    <n v="9054"/>
  </r>
  <r>
    <n v="547097"/>
    <d v="2014-08-02T12:26:55"/>
    <x v="0"/>
    <x v="0"/>
    <s v="Marketing Department"/>
    <s v="c5"/>
    <n v="79945"/>
  </r>
  <r>
    <n v="59153"/>
    <d v="2014-08-07T14:42:02"/>
    <x v="0"/>
    <x v="0"/>
    <s v="Marketing Department"/>
    <s v="b9"/>
    <n v="71051"/>
  </r>
  <r>
    <n v="977212"/>
    <d v="2014-08-07T14:46:08"/>
    <x v="0"/>
    <x v="0"/>
    <s v="Marketing Department"/>
    <s v="b9"/>
    <n v="12816"/>
  </r>
  <r>
    <n v="154398"/>
    <d v="2014-08-16T17:03:23"/>
    <x v="0"/>
    <x v="1"/>
    <s v="Marketing Department"/>
    <s v="c5"/>
    <n v="41258"/>
  </r>
  <r>
    <n v="363289"/>
    <d v="2014-08-16T17:03:51"/>
    <x v="0"/>
    <x v="0"/>
    <s v="Marketing Department"/>
    <s v="c5"/>
    <n v="52192"/>
  </r>
  <r>
    <n v="428102"/>
    <d v="2014-08-06T09:33:03"/>
    <x v="1"/>
    <x v="0"/>
    <s v="Marketing Department"/>
    <s v="c5"/>
    <n v="83130"/>
  </r>
  <r>
    <n v="473307"/>
    <d v="2014-08-06T10:47:38"/>
    <x v="0"/>
    <x v="0"/>
    <s v="Marketing Department"/>
    <s v="b9"/>
    <n v="11170"/>
  </r>
  <r>
    <n v="474224"/>
    <d v="2014-08-06T10:49:25"/>
    <x v="0"/>
    <x v="1"/>
    <s v="Marketing Department"/>
    <s v="b9"/>
    <n v="70640"/>
  </r>
  <r>
    <n v="984993"/>
    <d v="2014-08-06T10:49:51"/>
    <x v="0"/>
    <x v="0"/>
    <s v="Marketing Department"/>
    <s v="b9"/>
    <n v="6447"/>
  </r>
  <r>
    <n v="69821"/>
    <d v="2014-08-06T10:49:05"/>
    <x v="1"/>
    <x v="1"/>
    <s v="Marketing Department"/>
    <s v="b9"/>
    <n v="83055"/>
  </r>
  <r>
    <n v="573981"/>
    <d v="2014-08-06T10:49:49"/>
    <x v="0"/>
    <x v="1"/>
    <s v="Marketing Department"/>
    <s v="b9"/>
    <n v="64302"/>
  </r>
  <r>
    <n v="545630"/>
    <d v="2014-08-06T10:50:14"/>
    <x v="0"/>
    <x v="1"/>
    <s v="Marketing Department"/>
    <s v="b9"/>
    <n v="35156"/>
  </r>
  <r>
    <n v="88295"/>
    <d v="2014-05-08T09:32:25"/>
    <x v="0"/>
    <x v="3"/>
    <s v="Service Department"/>
    <s v="b9"/>
    <n v="65720"/>
  </r>
  <r>
    <n v="541077"/>
    <d v="2014-07-31T09:32:18"/>
    <x v="0"/>
    <x v="0"/>
    <s v="Sales Department"/>
    <s v="i6"/>
    <n v="70925"/>
  </r>
  <r>
    <n v="516921"/>
    <d v="2014-05-15T09:32:02"/>
    <x v="0"/>
    <x v="1"/>
    <s v="Service Department"/>
    <s v="c9"/>
    <n v="4843"/>
  </r>
  <r>
    <n v="204701"/>
    <d v="2014-05-16T17:38:11"/>
    <x v="0"/>
    <x v="1"/>
    <s v="Operations Department"/>
    <s v="c5"/>
    <n v="65144"/>
  </r>
  <r>
    <n v="642017"/>
    <d v="2014-05-16T09:32:07"/>
    <x v="0"/>
    <x v="1"/>
    <s v="Operations Department"/>
    <s v="c5"/>
    <n v="14698"/>
  </r>
  <r>
    <n v="385229"/>
    <d v="2014-05-16T09:33:57"/>
    <x v="0"/>
    <x v="0"/>
    <s v="Operations Department"/>
    <s v="c5"/>
    <n v="67100"/>
  </r>
  <r>
    <n v="746123"/>
    <d v="2014-05-16T09:37:11"/>
    <x v="0"/>
    <x v="0"/>
    <s v="Operations Department"/>
    <s v="c5"/>
    <n v="1962"/>
  </r>
  <r>
    <n v="825797"/>
    <d v="2014-05-23T16:50:26"/>
    <x v="0"/>
    <x v="0"/>
    <s v="Operations Department"/>
    <s v="c5"/>
    <n v="84854"/>
  </r>
  <r>
    <n v="69119"/>
    <d v="2014-05-23T16:54:15"/>
    <x v="1"/>
    <x v="1"/>
    <s v="Operations Department"/>
    <s v="c5"/>
    <n v="66892"/>
  </r>
  <r>
    <n v="347718"/>
    <d v="2014-05-27T13:10:42"/>
    <x v="1"/>
    <x v="1"/>
    <s v="Operations Department"/>
    <s v="c5"/>
    <n v="30403"/>
  </r>
  <r>
    <n v="529845"/>
    <d v="2014-05-27T13:11:16"/>
    <x v="0"/>
    <x v="0"/>
    <s v="Operations Department"/>
    <s v="c5"/>
    <n v="65253"/>
  </r>
  <r>
    <n v="774091"/>
    <d v="2014-06-01T01:59:25"/>
    <x v="0"/>
    <x v="1"/>
    <s v="Operations Department"/>
    <s v="c5"/>
    <n v="18420"/>
  </r>
  <r>
    <n v="299967"/>
    <d v="2014-06-01T02:03:08"/>
    <x v="0"/>
    <x v="1"/>
    <s v="Operations Department"/>
    <s v="c5"/>
    <n v="31807"/>
  </r>
  <r>
    <n v="528129"/>
    <d v="2014-05-16T09:33:12"/>
    <x v="0"/>
    <x v="1"/>
    <s v="General Management"/>
    <s v="i5"/>
    <n v="72059"/>
  </r>
  <r>
    <n v="391838"/>
    <d v="2014-05-17T14:32:25"/>
    <x v="0"/>
    <x v="1"/>
    <s v="General Management"/>
    <s v="b9"/>
    <n v="24895"/>
  </r>
  <r>
    <n v="271808"/>
    <d v="2014-05-17T14:33:56"/>
    <x v="0"/>
    <x v="1"/>
    <s v="General Management"/>
    <s v="b9"/>
    <n v="93884"/>
  </r>
  <r>
    <n v="39698"/>
    <d v="2014-06-13T09:31:24"/>
    <x v="1"/>
    <x v="1"/>
    <s v="Operations Department"/>
    <s v="c9"/>
    <n v="23042"/>
  </r>
  <r>
    <n v="263505"/>
    <d v="2014-07-25T09:31:26"/>
    <x v="0"/>
    <x v="1"/>
    <s v="Operations Department"/>
    <s v="c9"/>
    <n v="84716"/>
  </r>
  <r>
    <n v="139528"/>
    <d v="2014-08-08T09:32:56"/>
    <x v="1"/>
    <x v="1"/>
    <s v="Operations Department"/>
    <s v="c9"/>
    <n v="52402"/>
  </r>
  <r>
    <n v="755527"/>
    <d v="2014-05-19T09:31:24"/>
    <x v="0"/>
    <x v="1"/>
    <s v="Operations Department"/>
    <s v="c9"/>
    <n v="31956"/>
  </r>
  <r>
    <n v="875635"/>
    <d v="2014-06-24T18:04:40"/>
    <x v="1"/>
    <x v="0"/>
    <s v="Sales Department"/>
    <s v="c9"/>
    <n v="73267"/>
  </r>
  <r>
    <n v="897584"/>
    <d v="2014-07-03T10:41:50"/>
    <x v="0"/>
    <x v="0"/>
    <s v="Sales Department"/>
    <s v="c9"/>
    <n v="78934"/>
  </r>
  <r>
    <n v="704385"/>
    <d v="2014-07-03T18:33:26"/>
    <x v="0"/>
    <x v="0"/>
    <s v="Sales Department"/>
    <s v="c9"/>
    <n v="82811"/>
  </r>
  <r>
    <n v="802616"/>
    <d v="2014-07-19T11:17:06"/>
    <x v="0"/>
    <x v="0"/>
    <s v="Sales Department"/>
    <s v="c9"/>
    <n v="27627"/>
  </r>
  <r>
    <n v="93105"/>
    <d v="2014-07-19T11:17:21"/>
    <x v="0"/>
    <x v="0"/>
    <s v="Sales Department"/>
    <s v="c9"/>
    <n v="22415"/>
  </r>
  <r>
    <n v="71035"/>
    <d v="2014-07-19T11:19:35"/>
    <x v="0"/>
    <x v="0"/>
    <s v="Sales Department"/>
    <s v="c9"/>
    <n v="98445"/>
  </r>
  <r>
    <n v="557264"/>
    <d v="2014-07-19T19:55:53"/>
    <x v="0"/>
    <x v="1"/>
    <s v="Sales Department"/>
    <s v="c9"/>
    <n v="10452"/>
  </r>
  <r>
    <n v="271160"/>
    <d v="2014-08-25T09:33:41"/>
    <x v="0"/>
    <x v="0"/>
    <s v="Service Department"/>
    <s v="c9"/>
    <n v="8521"/>
  </r>
  <r>
    <n v="466767"/>
    <d v="2014-06-06T18:37:33"/>
    <x v="0"/>
    <x v="1"/>
    <s v="Operations Department"/>
    <s v="i7"/>
    <n v="95512"/>
  </r>
  <r>
    <n v="475095"/>
    <d v="2014-06-06T18:38:02"/>
    <x v="1"/>
    <x v="1"/>
    <s v="Operations Department"/>
    <s v="i7"/>
    <n v="91565"/>
  </r>
  <r>
    <n v="662635"/>
    <d v="2014-06-06T18:40:43"/>
    <x v="0"/>
    <x v="1"/>
    <s v="Operations Department"/>
    <s v="i7"/>
    <n v="11816"/>
  </r>
  <r>
    <n v="190037"/>
    <d v="2014-06-18T17:34:03"/>
    <x v="0"/>
    <x v="1"/>
    <s v="Operations Department"/>
    <s v="i7"/>
    <n v="54823"/>
  </r>
  <r>
    <n v="963776"/>
    <d v="2014-06-25T07:29:56"/>
    <x v="0"/>
    <x v="1"/>
    <s v="Operations Department"/>
    <s v="c5"/>
    <n v="96730"/>
  </r>
  <r>
    <n v="706764"/>
    <d v="2014-06-30T14:41:56"/>
    <x v="0"/>
    <x v="1"/>
    <s v="Operations Department"/>
    <s v="i7"/>
    <n v="95802"/>
  </r>
  <r>
    <n v="545855"/>
    <d v="2014-06-30T14:42:20"/>
    <x v="0"/>
    <x v="1"/>
    <s v="Operations Department"/>
    <s v="i7"/>
    <n v="35988"/>
  </r>
  <r>
    <n v="608935"/>
    <d v="2014-06-30T14:44:42"/>
    <x v="0"/>
    <x v="1"/>
    <s v="Operations Department"/>
    <s v="i7"/>
    <n v="53545"/>
  </r>
  <r>
    <n v="166217"/>
    <d v="2014-07-01T15:48:11"/>
    <x v="1"/>
    <x v="1"/>
    <s v="Operations Department"/>
    <s v="i7"/>
    <n v="47886"/>
  </r>
  <r>
    <n v="296420"/>
    <d v="2014-07-04T17:28:31"/>
    <x v="0"/>
    <x v="1"/>
    <s v="Operations Department"/>
    <s v="i7"/>
    <n v="19935"/>
  </r>
  <r>
    <n v="797838"/>
    <d v="2014-06-16T09:34:17"/>
    <x v="0"/>
    <x v="1"/>
    <s v="Operations Department"/>
    <s v="i7"/>
    <n v="31670"/>
  </r>
  <r>
    <n v="944862"/>
    <d v="2014-06-24T11:12:11"/>
    <x v="0"/>
    <x v="1"/>
    <s v="Operations Department"/>
    <s v="i7"/>
    <n v="85882"/>
  </r>
  <r>
    <n v="427953"/>
    <d v="2014-06-25T09:16:42"/>
    <x v="0"/>
    <x v="1"/>
    <s v="Operations Department"/>
    <s v="c5"/>
    <n v="80224"/>
  </r>
  <r>
    <n v="716999"/>
    <d v="2014-06-25T09:18:33"/>
    <x v="0"/>
    <x v="1"/>
    <s v="Operations Department"/>
    <s v="c5"/>
    <n v="3117"/>
  </r>
  <r>
    <n v="906233"/>
    <d v="2014-06-25T09:19:34"/>
    <x v="0"/>
    <x v="1"/>
    <s v="Operations Department"/>
    <s v="c5"/>
    <n v="42107"/>
  </r>
  <r>
    <n v="472127"/>
    <d v="2014-07-05T10:40:21"/>
    <x v="0"/>
    <x v="1"/>
    <s v="Operations Department"/>
    <s v="i7"/>
    <n v="1458"/>
  </r>
  <r>
    <n v="236028"/>
    <d v="2014-07-14T09:34:18"/>
    <x v="0"/>
    <x v="1"/>
    <s v="Operations Department"/>
    <s v="c5"/>
    <n v="80787"/>
  </r>
  <r>
    <n v="452589"/>
    <d v="2014-07-15T11:22:42"/>
    <x v="0"/>
    <x v="1"/>
    <s v="Operations Department"/>
    <s v="c5"/>
    <n v="43379"/>
  </r>
  <r>
    <n v="99825"/>
    <d v="2014-07-22T15:22:34"/>
    <x v="0"/>
    <x v="1"/>
    <s v="Operations Department"/>
    <s v="c5"/>
    <n v="89541"/>
  </r>
  <r>
    <n v="159727"/>
    <d v="2014-07-22T15:23:10"/>
    <x v="0"/>
    <x v="1"/>
    <s v="Operations Department"/>
    <s v="c5"/>
    <n v="42542"/>
  </r>
  <r>
    <n v="186817"/>
    <d v="2014-07-22T15:24:09"/>
    <x v="0"/>
    <x v="1"/>
    <s v="Operations Department"/>
    <s v="c5"/>
    <n v="46062"/>
  </r>
  <r>
    <n v="885497"/>
    <d v="2014-08-11T09:32:03"/>
    <x v="0"/>
    <x v="1"/>
    <s v="Human Resource Department"/>
    <s v="c5"/>
    <n v="94918"/>
  </r>
  <r>
    <n v="478865"/>
    <d v="2014-08-11T09:34:43"/>
    <x v="0"/>
    <x v="0"/>
    <s v="Human Resource Department"/>
    <s v="c5"/>
    <n v="8544"/>
  </r>
  <r>
    <n v="729390"/>
    <d v="2014-08-11T09:38:33"/>
    <x v="0"/>
    <x v="0"/>
    <s v="Human Resource Department"/>
    <s v="c5"/>
    <n v="73347"/>
  </r>
  <r>
    <n v="534627"/>
    <d v="2014-08-13T12:59:31"/>
    <x v="0"/>
    <x v="0"/>
    <s v="Human Resource Department"/>
    <s v="c5"/>
    <n v="6152"/>
  </r>
  <r>
    <n v="946670"/>
    <d v="2014-06-30T12:42:20"/>
    <x v="1"/>
    <x v="1"/>
    <s v="Operations Department"/>
    <s v="i6"/>
    <n v="7669"/>
  </r>
  <r>
    <n v="787385"/>
    <d v="2014-06-30T12:44:16"/>
    <x v="0"/>
    <x v="1"/>
    <s v="Operations Department"/>
    <s v="i6"/>
    <n v="5724"/>
  </r>
  <r>
    <n v="236831"/>
    <d v="2014-06-30T09:31:31"/>
    <x v="0"/>
    <x v="1"/>
    <s v="Operations Department"/>
    <s v="c9"/>
    <n v="10300"/>
  </r>
  <r>
    <n v="573753"/>
    <d v="2014-06-30T09:32:01"/>
    <x v="0"/>
    <x v="1"/>
    <s v="Operations Department"/>
    <s v="c9"/>
    <n v="88092"/>
  </r>
  <r>
    <n v="206524"/>
    <d v="2014-06-30T09:32:43"/>
    <x v="0"/>
    <x v="3"/>
    <s v="Operations Department"/>
    <s v="c9"/>
    <n v="42584"/>
  </r>
  <r>
    <n v="904324"/>
    <d v="2014-06-30T09:33:47"/>
    <x v="0"/>
    <x v="3"/>
    <s v="Operations Department"/>
    <s v="c9"/>
    <n v="97495"/>
  </r>
  <r>
    <n v="763700"/>
    <d v="2014-05-23T14:28:13"/>
    <x v="1"/>
    <x v="1"/>
    <s v="Operations Department"/>
    <s v="i7"/>
    <n v="44858"/>
  </r>
  <r>
    <n v="944662"/>
    <d v="2014-06-23T08:06:29"/>
    <x v="0"/>
    <x v="1"/>
    <s v="Operations Department"/>
    <s v="c8"/>
    <n v="23879"/>
  </r>
  <r>
    <n v="960054"/>
    <d v="2014-07-11T04:33:10"/>
    <x v="0"/>
    <x v="3"/>
    <s v="Operations Department"/>
    <s v="c8"/>
    <n v="10105"/>
  </r>
  <r>
    <n v="858295"/>
    <d v="2014-06-17T09:30:21"/>
    <x v="0"/>
    <x v="1"/>
    <s v="Operations Department"/>
    <s v="c9"/>
    <n v="23370"/>
  </r>
  <r>
    <n v="171055"/>
    <d v="2014-07-01T14:24:47"/>
    <x v="0"/>
    <x v="1"/>
    <s v="Operations Department"/>
    <s v="c9"/>
    <n v="25617"/>
  </r>
  <r>
    <n v="488237"/>
    <d v="2014-07-01T14:22:58"/>
    <x v="0"/>
    <x v="3"/>
    <s v="Operations Department"/>
    <s v="c9"/>
    <n v="26504"/>
  </r>
  <r>
    <n v="606546"/>
    <d v="2014-07-15T09:31:21"/>
    <x v="0"/>
    <x v="1"/>
    <s v="General Management"/>
    <s v="c5"/>
    <n v="43261"/>
  </r>
  <r>
    <n v="142908"/>
    <d v="2014-07-22T10:54:53"/>
    <x v="0"/>
    <x v="3"/>
    <s v="General Management"/>
    <s v="c9"/>
    <n v="38303"/>
  </r>
  <r>
    <n v="394412"/>
    <d v="2014-06-17T09:32:10"/>
    <x v="0"/>
    <x v="1"/>
    <s v="Operations Department"/>
    <s v="c9"/>
    <n v="57956"/>
  </r>
  <r>
    <n v="873558"/>
    <d v="2014-07-25T11:19:39"/>
    <x v="1"/>
    <x v="1"/>
    <s v="Operations Department"/>
    <s v="c5"/>
    <n v="9283"/>
  </r>
  <r>
    <n v="312191"/>
    <d v="2014-07-25T11:20:44"/>
    <x v="0"/>
    <x v="1"/>
    <s v="Operations Department"/>
    <s v="c5"/>
    <n v="96770"/>
  </r>
  <r>
    <n v="721233"/>
    <d v="2014-07-25T14:45:58"/>
    <x v="0"/>
    <x v="1"/>
    <s v="Operations Department"/>
    <s v="c5"/>
    <n v="46555"/>
  </r>
  <r>
    <n v="638843"/>
    <d v="2014-06-06T19:41:37"/>
    <x v="0"/>
    <x v="1"/>
    <s v="Service Department"/>
    <s v="c9"/>
    <n v="92294"/>
  </r>
  <r>
    <n v="713852"/>
    <d v="2014-06-06T19:41:44"/>
    <x v="0"/>
    <x v="3"/>
    <s v="Service Department"/>
    <s v="c9"/>
    <n v="87570"/>
  </r>
  <r>
    <n v="959646"/>
    <d v="2014-06-06T19:42:12"/>
    <x v="0"/>
    <x v="3"/>
    <s v="Service Department"/>
    <s v="c9"/>
    <n v="83035"/>
  </r>
  <r>
    <n v="371473"/>
    <d v="2014-07-08T22:56:43"/>
    <x v="0"/>
    <x v="0"/>
    <s v="Service Department"/>
    <s v="c8"/>
    <n v="14554"/>
  </r>
  <r>
    <n v="17431"/>
    <d v="2014-07-08T22:56:15"/>
    <x v="1"/>
    <x v="3"/>
    <s v="Service Department"/>
    <s v="c8"/>
    <n v="91675"/>
  </r>
  <r>
    <n v="506261"/>
    <d v="2014-05-28T09:34:39"/>
    <x v="0"/>
    <x v="1"/>
    <s v="Finance Department"/>
    <s v="c9"/>
    <n v="21410"/>
  </r>
  <r>
    <n v="994499"/>
    <d v="2014-06-02T15:46:58"/>
    <x v="1"/>
    <x v="1"/>
    <s v="Finance Department"/>
    <s v="c9"/>
    <n v="79766"/>
  </r>
  <r>
    <n v="986261"/>
    <d v="2014-06-05T16:59:02"/>
    <x v="0"/>
    <x v="1"/>
    <s v="Finance Department"/>
    <s v="b9"/>
    <n v="59673"/>
  </r>
  <r>
    <n v="38914"/>
    <d v="2014-06-05T18:33:43"/>
    <x v="0"/>
    <x v="1"/>
    <s v="Finance Department"/>
    <s v="b9"/>
    <n v="38937"/>
  </r>
  <r>
    <n v="91819"/>
    <d v="2014-06-12T18:28:11"/>
    <x v="0"/>
    <x v="1"/>
    <s v="Finance Department"/>
    <s v="c9"/>
    <n v="72934"/>
  </r>
  <r>
    <n v="153483"/>
    <d v="2014-06-12T18:30:43"/>
    <x v="0"/>
    <x v="1"/>
    <s v="Finance Department"/>
    <s v="c9"/>
    <n v="58519"/>
  </r>
  <r>
    <n v="786458"/>
    <d v="2014-06-23T19:55:28"/>
    <x v="0"/>
    <x v="1"/>
    <s v="Finance Department"/>
    <s v="c9"/>
    <n v="27415"/>
  </r>
  <r>
    <n v="474075"/>
    <d v="2014-07-04T08:52:32"/>
    <x v="0"/>
    <x v="1"/>
    <s v="Finance Department"/>
    <s v="c9"/>
    <n v="47175"/>
  </r>
  <r>
    <n v="319148"/>
    <d v="2014-07-04T08:53:51"/>
    <x v="1"/>
    <x v="1"/>
    <s v="Finance Department"/>
    <s v="c9"/>
    <n v="39985"/>
  </r>
  <r>
    <n v="705468"/>
    <d v="2014-07-16T12:48:53"/>
    <x v="0"/>
    <x v="1"/>
    <s v="Finance Department"/>
    <s v="c9"/>
    <n v="46949"/>
  </r>
  <r>
    <n v="181862"/>
    <d v="2014-07-16T12:50:50"/>
    <x v="0"/>
    <x v="1"/>
    <s v="Finance Department"/>
    <s v="c9"/>
    <n v="69857"/>
  </r>
  <r>
    <n v="949056"/>
    <d v="2014-07-16T12:49:11"/>
    <x v="0"/>
    <x v="3"/>
    <s v="Finance Department"/>
    <s v="c9"/>
    <n v="51269"/>
  </r>
  <r>
    <n v="546053"/>
    <d v="2014-07-17T10:42:46"/>
    <x v="0"/>
    <x v="1"/>
    <s v="Finance Department"/>
    <s v="c9"/>
    <n v="18012"/>
  </r>
  <r>
    <n v="953840"/>
    <d v="2014-07-17T10:44:40"/>
    <x v="0"/>
    <x v="1"/>
    <s v="Finance Department"/>
    <s v="c9"/>
    <n v="61641"/>
  </r>
  <r>
    <n v="461963"/>
    <d v="2014-07-23T09:36:32"/>
    <x v="0"/>
    <x v="1"/>
    <s v="Finance Department"/>
    <s v="c9"/>
    <n v="58337"/>
  </r>
  <r>
    <n v="467771"/>
    <d v="2014-07-25T19:52:46"/>
    <x v="0"/>
    <x v="1"/>
    <s v="Finance Department"/>
    <s v="c9"/>
    <n v="1731"/>
  </r>
  <r>
    <n v="498947"/>
    <d v="2014-07-25T19:53:41"/>
    <x v="0"/>
    <x v="1"/>
    <s v="Finance Department"/>
    <s v="c9"/>
    <n v="72164"/>
  </r>
  <r>
    <n v="859958"/>
    <d v="2014-07-30T15:50:27"/>
    <x v="0"/>
    <x v="1"/>
    <s v="Finance Department"/>
    <s v="c9"/>
    <n v="50597"/>
  </r>
  <r>
    <n v="266084"/>
    <d v="2014-07-30T15:51:58"/>
    <x v="0"/>
    <x v="1"/>
    <s v="Finance Department"/>
    <s v="c9"/>
    <n v="89372"/>
  </r>
  <r>
    <n v="403501"/>
    <d v="2014-07-30T15:50:56"/>
    <x v="0"/>
    <x v="3"/>
    <s v="Finance Department"/>
    <s v="c9"/>
    <n v="38247"/>
  </r>
  <r>
    <n v="659569"/>
    <d v="2014-07-31T08:39:13"/>
    <x v="0"/>
    <x v="1"/>
    <s v="Finance Department"/>
    <s v="b9"/>
    <n v="71127"/>
  </r>
  <r>
    <n v="583906"/>
    <d v="2014-08-27T09:32:13"/>
    <x v="0"/>
    <x v="1"/>
    <s v="Finance Department"/>
    <s v="c9"/>
    <n v="72053"/>
  </r>
  <r>
    <n v="720788"/>
    <d v="2014-08-27T09:33:41"/>
    <x v="1"/>
    <x v="1"/>
    <s v="Finance Department"/>
    <s v="c9"/>
    <n v="15859"/>
  </r>
  <r>
    <n v="828175"/>
    <d v="2014-08-28T14:35:46"/>
    <x v="0"/>
    <x v="1"/>
    <s v="Finance Department"/>
    <s v="c9"/>
    <n v="59724"/>
  </r>
  <r>
    <n v="35325"/>
    <d v="2014-08-29T11:54:37"/>
    <x v="0"/>
    <x v="1"/>
    <s v="Finance Department"/>
    <s v="b9"/>
    <n v="80183"/>
  </r>
  <r>
    <n v="567418"/>
    <d v="2014-07-04T07:04:40"/>
    <x v="0"/>
    <x v="1"/>
    <s v="Operations Department"/>
    <s v="c5"/>
    <n v="81931"/>
  </r>
  <r>
    <n v="877141"/>
    <d v="2014-07-04T07:05:12"/>
    <x v="0"/>
    <x v="1"/>
    <s v="Operations Department"/>
    <s v="c5"/>
    <n v="60131"/>
  </r>
  <r>
    <n v="584520"/>
    <d v="2014-08-21T09:33:27"/>
    <x v="0"/>
    <x v="1"/>
    <s v="Operations Department"/>
    <s v="i5"/>
    <n v="2666"/>
  </r>
  <r>
    <n v="754551"/>
    <d v="2014-08-07T11:19:16"/>
    <x v="0"/>
    <x v="0"/>
    <s v="Marketing Department"/>
    <s v="c5"/>
    <n v="67838"/>
  </r>
  <r>
    <n v="831194"/>
    <d v="2014-08-12T11:58:42"/>
    <x v="1"/>
    <x v="1"/>
    <s v="Marketing Department"/>
    <s v="c5"/>
    <n v="36237"/>
  </r>
  <r>
    <n v="146893"/>
    <d v="2014-07-03T20:01:51"/>
    <x v="0"/>
    <x v="1"/>
    <s v="Operations Department"/>
    <s v="c5"/>
    <n v="33996"/>
  </r>
  <r>
    <n v="143033"/>
    <d v="2014-07-04T09:32:34"/>
    <x v="0"/>
    <x v="1"/>
    <s v="Operations Department"/>
    <s v="i5"/>
    <n v="90559"/>
  </r>
  <r>
    <n v="799163"/>
    <d v="2014-07-04T09:34:08"/>
    <x v="0"/>
    <x v="1"/>
    <s v="Operations Department"/>
    <s v="i5"/>
    <n v="7786"/>
  </r>
  <r>
    <n v="16116"/>
    <d v="2014-06-20T09:37:51"/>
    <x v="0"/>
    <x v="1"/>
    <s v="Operations Department"/>
    <s v="c9"/>
    <n v="50144"/>
  </r>
  <r>
    <n v="381454"/>
    <d v="2014-06-26T17:29:28"/>
    <x v="0"/>
    <x v="1"/>
    <s v="Operations Department"/>
    <s v="c9"/>
    <n v="9476"/>
  </r>
  <r>
    <n v="831466"/>
    <d v="2014-08-08T09:32:11"/>
    <x v="0"/>
    <x v="1"/>
    <s v="Operations Department"/>
    <s v="c9"/>
    <n v="17255"/>
  </r>
  <r>
    <n v="185908"/>
    <d v="2014-08-18T09:38:38"/>
    <x v="0"/>
    <x v="1"/>
    <s v="Operations Department"/>
    <s v="c9"/>
    <n v="89861"/>
  </r>
  <r>
    <n v="171109"/>
    <d v="2014-08-20T13:38:43"/>
    <x v="0"/>
    <x v="1"/>
    <s v="Operations Department"/>
    <s v="c9"/>
    <n v="97910"/>
  </r>
  <r>
    <n v="519908"/>
    <d v="2014-08-20T13:38:53"/>
    <x v="0"/>
    <x v="1"/>
    <s v="Operations Department"/>
    <s v="c9"/>
    <n v="54394"/>
  </r>
  <r>
    <n v="634894"/>
    <d v="2014-08-01T09:31:54"/>
    <x v="0"/>
    <x v="0"/>
    <s v="Sales Department"/>
    <s v="c5"/>
    <n v="2457"/>
  </r>
  <r>
    <n v="254287"/>
    <d v="2014-08-13T17:44:17"/>
    <x v="1"/>
    <x v="0"/>
    <s v="Sales Department"/>
    <s v="c5"/>
    <n v="86346"/>
  </r>
  <r>
    <n v="770411"/>
    <d v="2014-08-13T17:50:37"/>
    <x v="0"/>
    <x v="1"/>
    <s v="Sales Department"/>
    <s v="c5"/>
    <n v="9885"/>
  </r>
  <r>
    <n v="261912"/>
    <d v="2014-07-29T17:11:05"/>
    <x v="1"/>
    <x v="0"/>
    <s v="Sales Department"/>
    <s v="c9"/>
    <n v="17291"/>
  </r>
  <r>
    <n v="733340"/>
    <d v="2014-08-05T09:06:48"/>
    <x v="0"/>
    <x v="0"/>
    <s v="Sales Department"/>
    <s v="c9"/>
    <n v="59339"/>
  </r>
  <r>
    <n v="525213"/>
    <d v="2014-08-05T09:09:04"/>
    <x v="1"/>
    <x v="1"/>
    <s v="Sales Department"/>
    <s v="c9"/>
    <n v="67140"/>
  </r>
  <r>
    <n v="662521"/>
    <d v="2014-08-26T04:06:48"/>
    <x v="0"/>
    <x v="3"/>
    <s v="Sales Department"/>
    <s v="c5"/>
    <n v="74708"/>
  </r>
  <r>
    <n v="756594"/>
    <d v="2014-07-16T18:19:29"/>
    <x v="0"/>
    <x v="1"/>
    <s v="Operations Department"/>
    <s v="c9"/>
    <n v="28483"/>
  </r>
  <r>
    <n v="772086"/>
    <d v="2014-07-16T18:21:18"/>
    <x v="0"/>
    <x v="1"/>
    <s v="Operations Department"/>
    <s v="c9"/>
    <n v="1262"/>
  </r>
  <r>
    <n v="756620"/>
    <d v="2014-06-26T19:01:04"/>
    <x v="0"/>
    <x v="0"/>
    <s v="Service Department"/>
    <s v="b9"/>
    <n v="4615"/>
  </r>
  <r>
    <n v="875165"/>
    <d v="2014-06-26T19:02:47"/>
    <x v="0"/>
    <x v="3"/>
    <s v="Service Department"/>
    <s v="b9"/>
    <n v="85584"/>
  </r>
  <r>
    <n v="903998"/>
    <d v="2014-06-13T09:19:14"/>
    <x v="0"/>
    <x v="1"/>
    <s v="Operations Department"/>
    <s v="c8"/>
    <n v="75006"/>
  </r>
  <r>
    <n v="292518"/>
    <d v="2014-07-15T09:34:07"/>
    <x v="0"/>
    <x v="1"/>
    <s v="Production Department"/>
    <s v="c5"/>
    <n v="86443"/>
  </r>
  <r>
    <n v="550775"/>
    <d v="2014-07-15T09:37:51"/>
    <x v="0"/>
    <x v="1"/>
    <s v="Production Department"/>
    <s v="c5"/>
    <n v="45342"/>
  </r>
  <r>
    <n v="243625"/>
    <d v="2014-08-13T14:10:19"/>
    <x v="0"/>
    <x v="1"/>
    <s v="Production Department"/>
    <s v="c5"/>
    <n v="13278"/>
  </r>
  <r>
    <n v="423354"/>
    <d v="2014-08-13T14:12:36"/>
    <x v="0"/>
    <x v="1"/>
    <s v="Production Department"/>
    <s v="c5"/>
    <n v="25363"/>
  </r>
  <r>
    <n v="868439"/>
    <d v="2014-05-27T09:32:24"/>
    <x v="0"/>
    <x v="1"/>
    <s v="Purchase Department"/>
    <s v="c9"/>
    <n v="70585"/>
  </r>
  <r>
    <n v="173156"/>
    <d v="2014-06-19T13:34:38"/>
    <x v="0"/>
    <x v="1"/>
    <s v="Purchase Department"/>
    <s v="c9"/>
    <n v="34170"/>
  </r>
  <r>
    <n v="612189"/>
    <d v="2014-06-24T09:32:55"/>
    <x v="0"/>
    <x v="1"/>
    <s v="Purchase Department"/>
    <s v="c9"/>
    <n v="35271"/>
  </r>
  <r>
    <n v="216919"/>
    <d v="2014-07-11T22:06:00"/>
    <x v="0"/>
    <x v="3"/>
    <s v="Purchase Department"/>
    <s v="c9"/>
    <n v="63491"/>
  </r>
  <r>
    <n v="328706"/>
    <d v="2014-06-24T10:37:33"/>
    <x v="0"/>
    <x v="1"/>
    <s v="Production Department"/>
    <s v="c9"/>
    <n v="30982"/>
  </r>
  <r>
    <n v="309543"/>
    <d v="2014-06-24T10:38:11"/>
    <x v="0"/>
    <x v="1"/>
    <s v="Production Department"/>
    <s v="c9"/>
    <n v="18041"/>
  </r>
  <r>
    <n v="260038"/>
    <d v="2014-07-07T12:23:59"/>
    <x v="0"/>
    <x v="3"/>
    <s v="Production Department"/>
    <s v="c9"/>
    <n v="74189"/>
  </r>
  <r>
    <n v="747909"/>
    <d v="2014-06-18T09:31:33"/>
    <x v="0"/>
    <x v="0"/>
    <s v="Sales Department"/>
    <s v="c9"/>
    <n v="17911"/>
  </r>
  <r>
    <n v="233754"/>
    <d v="2014-05-27T10:28:39"/>
    <x v="1"/>
    <x v="1"/>
    <s v="Finance Department"/>
    <s v="c9"/>
    <n v="98036"/>
  </r>
  <r>
    <n v="753692"/>
    <d v="2014-05-27T10:30:04"/>
    <x v="1"/>
    <x v="1"/>
    <s v="Finance Department"/>
    <s v="c9"/>
    <n v="95335"/>
  </r>
  <r>
    <n v="493105"/>
    <d v="2014-05-30T08:29:13"/>
    <x v="0"/>
    <x v="1"/>
    <s v="Finance Department"/>
    <s v="c8"/>
    <n v="26886"/>
  </r>
  <r>
    <n v="30935"/>
    <d v="2014-07-23T09:33:31"/>
    <x v="0"/>
    <x v="1"/>
    <s v="Finance Department"/>
    <s v="c9"/>
    <n v="74320"/>
  </r>
  <r>
    <n v="106660"/>
    <d v="2014-07-23T09:35:07"/>
    <x v="0"/>
    <x v="1"/>
    <s v="Finance Department"/>
    <s v="c9"/>
    <n v="30451"/>
  </r>
  <r>
    <n v="167126"/>
    <d v="2014-08-13T09:33:46"/>
    <x v="0"/>
    <x v="1"/>
    <s v="Finance Department"/>
    <s v="c9"/>
    <n v="63271"/>
  </r>
  <r>
    <n v="787857"/>
    <d v="2014-08-06T09:31:09"/>
    <x v="0"/>
    <x v="0"/>
    <s v="Sales Department"/>
    <s v="i5"/>
    <n v="49482"/>
  </r>
  <r>
    <n v="783242"/>
    <d v="2014-07-08T11:12:10"/>
    <x v="0"/>
    <x v="1"/>
    <s v="Finance Department"/>
    <s v="c9"/>
    <n v="7859"/>
  </r>
  <r>
    <n v="872898"/>
    <d v="2014-07-08T11:14:02"/>
    <x v="0"/>
    <x v="1"/>
    <s v="Finance Department"/>
    <s v="c9"/>
    <n v="47520"/>
  </r>
  <r>
    <n v="673410"/>
    <d v="2014-06-05T17:17:29"/>
    <x v="0"/>
    <x v="1"/>
    <s v="Production Department"/>
    <s v="i7"/>
    <n v="18777"/>
  </r>
  <r>
    <n v="957901"/>
    <d v="2014-06-05T17:18:01"/>
    <x v="0"/>
    <x v="1"/>
    <s v="Production Department"/>
    <s v="i7"/>
    <n v="5259"/>
  </r>
  <r>
    <n v="185447"/>
    <d v="2014-06-05T17:18:51"/>
    <x v="0"/>
    <x v="1"/>
    <s v="Production Department"/>
    <s v="i7"/>
    <n v="48502"/>
  </r>
  <r>
    <n v="794851"/>
    <d v="2014-06-20T07:40:23"/>
    <x v="0"/>
    <x v="1"/>
    <s v="Production Department"/>
    <s v="i7"/>
    <n v="75046"/>
  </r>
  <r>
    <n v="225516"/>
    <d v="2014-06-20T07:41:16"/>
    <x v="0"/>
    <x v="1"/>
    <s v="Production Department"/>
    <s v="i7"/>
    <n v="37529"/>
  </r>
  <r>
    <n v="97162"/>
    <d v="2014-06-20T11:38:42"/>
    <x v="0"/>
    <x v="1"/>
    <s v="Production Department"/>
    <s v="i7"/>
    <n v="14523"/>
  </r>
  <r>
    <n v="59673"/>
    <d v="2014-06-24T10:04:17"/>
    <x v="1"/>
    <x v="1"/>
    <s v="Production Department"/>
    <s v="i7"/>
    <n v="95311"/>
  </r>
  <r>
    <n v="892707"/>
    <d v="2014-06-26T16:00:38"/>
    <x v="0"/>
    <x v="1"/>
    <s v="Production Department"/>
    <s v="i7"/>
    <n v="54676"/>
  </r>
  <r>
    <n v="847760"/>
    <d v="2014-08-07T09:34:06"/>
    <x v="1"/>
    <x v="1"/>
    <s v="Production Department"/>
    <s v="i7"/>
    <n v="98221"/>
  </r>
  <r>
    <n v="735435"/>
    <d v="2014-08-16T19:11:27"/>
    <x v="0"/>
    <x v="1"/>
    <s v="Production Department"/>
    <s v="i7"/>
    <n v="13643"/>
  </r>
  <r>
    <n v="997824"/>
    <d v="2014-08-31T14:16:16"/>
    <x v="0"/>
    <x v="1"/>
    <s v="Production Department"/>
    <s v="i7"/>
    <n v="23112"/>
  </r>
  <r>
    <n v="510022"/>
    <d v="2014-08-22T14:39:29"/>
    <x v="0"/>
    <x v="1"/>
    <s v="Production Department"/>
    <s v="i7"/>
    <n v="6994"/>
  </r>
  <r>
    <n v="561271"/>
    <d v="2014-08-29T13:49:49"/>
    <x v="0"/>
    <x v="1"/>
    <s v="Production Department"/>
    <s v="i7"/>
    <n v="47784"/>
  </r>
  <r>
    <n v="632138"/>
    <d v="2014-08-28T09:32:56"/>
    <x v="0"/>
    <x v="1"/>
    <s v="Production Department"/>
    <s v="i7"/>
    <n v="42540"/>
  </r>
  <r>
    <n v="860271"/>
    <d v="2014-07-03T09:32:12"/>
    <x v="0"/>
    <x v="0"/>
    <s v="Sales Department"/>
    <s v="c5"/>
    <n v="88274"/>
  </r>
  <r>
    <n v="390654"/>
    <d v="2014-07-03T09:32:35"/>
    <x v="0"/>
    <x v="0"/>
    <s v="Sales Department"/>
    <s v="c5"/>
    <n v="59251"/>
  </r>
  <r>
    <n v="943300"/>
    <d v="2014-08-07T10:47:14"/>
    <x v="0"/>
    <x v="1"/>
    <s v="General Management"/>
    <s v="c9"/>
    <n v="57373"/>
  </r>
  <r>
    <n v="718437"/>
    <d v="2014-07-01T09:17:19"/>
    <x v="0"/>
    <x v="1"/>
    <s v="Operations Department"/>
    <s v="b9"/>
    <n v="37065"/>
  </r>
  <r>
    <n v="646015"/>
    <d v="2014-07-01T09:22:30"/>
    <x v="1"/>
    <x v="1"/>
    <s v="Operations Department"/>
    <s v="b9"/>
    <n v="31500"/>
  </r>
  <r>
    <n v="750712"/>
    <d v="2014-07-04T07:07:05"/>
    <x v="1"/>
    <x v="1"/>
    <s v="Operations Department"/>
    <s v="b9"/>
    <n v="3232"/>
  </r>
  <r>
    <n v="769287"/>
    <d v="2014-07-04T07:07:41"/>
    <x v="0"/>
    <x v="1"/>
    <s v="Operations Department"/>
    <s v="b9"/>
    <n v="48223"/>
  </r>
  <r>
    <n v="250577"/>
    <d v="2014-07-18T09:32:53"/>
    <x v="0"/>
    <x v="1"/>
    <s v="Operations Department"/>
    <s v="b9"/>
    <n v="21568"/>
  </r>
  <r>
    <n v="314821"/>
    <d v="2014-08-07T18:02:29"/>
    <x v="0"/>
    <x v="1"/>
    <s v="Operations Department"/>
    <s v="b9"/>
    <n v="25320"/>
  </r>
  <r>
    <n v="849742"/>
    <d v="2014-07-08T11:25:06"/>
    <x v="0"/>
    <x v="1"/>
    <s v="Operations Department"/>
    <s v="c5"/>
    <n v="46492"/>
  </r>
  <r>
    <n v="822263"/>
    <d v="2014-07-25T09:32:43"/>
    <x v="0"/>
    <x v="0"/>
    <s v="Service Department"/>
    <s v="c5"/>
    <n v="56396"/>
  </r>
  <r>
    <n v="65936"/>
    <d v="2014-08-02T09:43:00"/>
    <x v="0"/>
    <x v="0"/>
    <s v="Marketing Department"/>
    <s v="b9"/>
    <n v="28152"/>
  </r>
  <r>
    <n v="793607"/>
    <d v="2014-07-18T09:33:46"/>
    <x v="0"/>
    <x v="1"/>
    <s v="Operations Department"/>
    <s v="c5"/>
    <n v="41403"/>
  </r>
  <r>
    <n v="975812"/>
    <d v="2014-08-29T09:33:15"/>
    <x v="0"/>
    <x v="1"/>
    <s v="Operations Department"/>
    <s v="c5"/>
    <n v="93503"/>
  </r>
  <r>
    <n v="367308"/>
    <d v="2014-07-04T09:31:56"/>
    <x v="0"/>
    <x v="1"/>
    <s v="Operations Department"/>
    <s v="b9"/>
    <n v="22376"/>
  </r>
  <r>
    <n v="86740"/>
    <d v="2014-08-16T16:23:41"/>
    <x v="0"/>
    <x v="1"/>
    <s v="Operations Department"/>
    <s v="c9"/>
    <n v="35230"/>
  </r>
  <r>
    <n v="83318"/>
    <d v="2014-06-02T09:31:46"/>
    <x v="0"/>
    <x v="1"/>
    <s v="Finance Department"/>
    <s v="c9"/>
    <n v="25181"/>
  </r>
  <r>
    <n v="213326"/>
    <d v="2014-06-02T09:32:36"/>
    <x v="0"/>
    <x v="1"/>
    <s v="Finance Department"/>
    <s v="c9"/>
    <n v="55181"/>
  </r>
  <r>
    <n v="463173"/>
    <d v="2014-07-07T09:31:56"/>
    <x v="0"/>
    <x v="1"/>
    <s v="Operations Department"/>
    <s v="i5"/>
    <n v="14640"/>
  </r>
  <r>
    <n v="695060"/>
    <d v="2014-07-11T12:39:08"/>
    <x v="0"/>
    <x v="1"/>
    <s v="Operations Department"/>
    <s v="c5"/>
    <n v="73343"/>
  </r>
  <r>
    <n v="537402"/>
    <d v="2014-06-16T17:35:40"/>
    <x v="0"/>
    <x v="1"/>
    <s v="Operations Department"/>
    <s v="i7"/>
    <n v="89931"/>
  </r>
  <r>
    <n v="35660"/>
    <d v="2014-07-21T09:33:13"/>
    <x v="0"/>
    <x v="1"/>
    <s v="Operations Department"/>
    <s v="c5"/>
    <n v="9687"/>
  </r>
  <r>
    <n v="197879"/>
    <d v="2014-07-21T09:32:00"/>
    <x v="0"/>
    <x v="3"/>
    <s v="Operations Department"/>
    <s v="c5"/>
    <n v="40787"/>
  </r>
  <r>
    <n v="830455"/>
    <d v="2014-08-21T12:21:55"/>
    <x v="0"/>
    <x v="1"/>
    <s v="Operations Department"/>
    <s v="c5"/>
    <n v="36607"/>
  </r>
  <r>
    <n v="950873"/>
    <d v="2014-08-25T09:34:04"/>
    <x v="0"/>
    <x v="1"/>
    <s v="Operations Department"/>
    <s v="i7"/>
    <n v="88043"/>
  </r>
  <r>
    <n v="702038"/>
    <d v="2014-08-25T09:31:50"/>
    <x v="0"/>
    <x v="1"/>
    <s v="Sales Department"/>
    <s v="i7"/>
    <n v="17389"/>
  </r>
  <r>
    <n v="932524"/>
    <d v="2014-08-25T09:34:53"/>
    <x v="0"/>
    <x v="0"/>
    <s v="Sales Department"/>
    <s v="i7"/>
    <n v="17353"/>
  </r>
  <r>
    <n v="572607"/>
    <d v="2014-08-25T09:36:05"/>
    <x v="0"/>
    <x v="0"/>
    <s v="Sales Department"/>
    <s v="i7"/>
    <n v="15884"/>
  </r>
  <r>
    <n v="676608"/>
    <d v="2014-08-25T09:38:58"/>
    <x v="0"/>
    <x v="0"/>
    <s v="Sales Department"/>
    <s v="i7"/>
    <n v="12376"/>
  </r>
  <r>
    <n v="252925"/>
    <d v="2014-08-25T09:39:55"/>
    <x v="0"/>
    <x v="1"/>
    <s v="Sales Department"/>
    <s v="i7"/>
    <n v="19962"/>
  </r>
  <r>
    <n v="946654"/>
    <d v="2014-06-30T09:31:40"/>
    <x v="1"/>
    <x v="0"/>
    <s v="Service Department"/>
    <s v="c8"/>
    <n v="18024"/>
  </r>
  <r>
    <n v="794731"/>
    <d v="2014-07-01T07:18:59"/>
    <x v="0"/>
    <x v="1"/>
    <s v="Service Department"/>
    <s v="c8"/>
    <n v="69332"/>
  </r>
  <r>
    <n v="579885"/>
    <d v="2014-07-14T09:31:40"/>
    <x v="0"/>
    <x v="0"/>
    <s v="Service Department"/>
    <s v="c8"/>
    <n v="96590"/>
  </r>
  <r>
    <n v="546970"/>
    <d v="2014-07-19T15:35:45"/>
    <x v="0"/>
    <x v="3"/>
    <s v="Service Department"/>
    <s v="c8"/>
    <n v="65116"/>
  </r>
  <r>
    <n v="180813"/>
    <d v="2014-08-19T09:03:29"/>
    <x v="0"/>
    <x v="3"/>
    <s v="Operations Department"/>
    <s v="c9"/>
    <n v="93776"/>
  </r>
  <r>
    <n v="638194"/>
    <d v="2014-08-05T09:31:42"/>
    <x v="0"/>
    <x v="1"/>
    <s v="Operations Department"/>
    <s v="i6"/>
    <n v="41584"/>
  </r>
  <r>
    <n v="245884"/>
    <d v="2014-08-06T10:37:51"/>
    <x v="0"/>
    <x v="3"/>
    <s v="Operations Department"/>
    <s v="i6"/>
    <n v="33170"/>
  </r>
  <r>
    <n v="445947"/>
    <d v="2014-07-29T09:31:44"/>
    <x v="0"/>
    <x v="1"/>
    <s v="General Management"/>
    <s v="c5"/>
    <n v="4043"/>
  </r>
  <r>
    <n v="680938"/>
    <d v="2014-07-24T12:04:12"/>
    <x v="0"/>
    <x v="1"/>
    <s v="Production Department"/>
    <s v="c5"/>
    <n v="23443"/>
  </r>
  <r>
    <n v="621039"/>
    <d v="2014-06-09T13:48:29"/>
    <x v="0"/>
    <x v="1"/>
    <s v="Production Department"/>
    <s v="i6"/>
    <n v="75429"/>
  </r>
  <r>
    <n v="371445"/>
    <d v="2014-07-16T08:18:05"/>
    <x v="0"/>
    <x v="1"/>
    <s v="Operations Department"/>
    <s v="c5"/>
    <n v="74516"/>
  </r>
  <r>
    <n v="170341"/>
    <d v="2014-08-21T09:31:35"/>
    <x v="0"/>
    <x v="1"/>
    <s v="Operations Department"/>
    <s v="c5"/>
    <n v="80813"/>
  </r>
  <r>
    <n v="153039"/>
    <d v="2014-08-21T09:33:27"/>
    <x v="0"/>
    <x v="1"/>
    <s v="Operations Department"/>
    <s v="c5"/>
    <n v="76503"/>
  </r>
  <r>
    <n v="579365"/>
    <d v="2014-07-03T09:35:48"/>
    <x v="1"/>
    <x v="0"/>
    <s v="Purchase Department"/>
    <s v="c5"/>
    <n v="71175"/>
  </r>
  <r>
    <n v="987206"/>
    <d v="2014-08-01T17:04:07"/>
    <x v="0"/>
    <x v="0"/>
    <s v="Purchase Department"/>
    <s v="c5"/>
    <n v="69538"/>
  </r>
  <r>
    <n v="16798"/>
    <d v="2014-07-11T22:43:19"/>
    <x v="0"/>
    <x v="0"/>
    <s v="Purchase Department"/>
    <s v="c5"/>
    <n v="65644"/>
  </r>
  <r>
    <n v="442623"/>
    <d v="2014-07-11T22:45:02"/>
    <x v="1"/>
    <x v="0"/>
    <s v="Purchase Department"/>
    <s v="c5"/>
    <n v="53797"/>
  </r>
  <r>
    <n v="323759"/>
    <d v="2014-06-12T09:32:13"/>
    <x v="0"/>
    <x v="1"/>
    <s v="Service Department"/>
    <s v="c9"/>
    <n v="43917"/>
  </r>
  <r>
    <n v="91783"/>
    <d v="2014-06-12T09:33:15"/>
    <x v="0"/>
    <x v="0"/>
    <s v="Service Department"/>
    <s v="c9"/>
    <n v="96783"/>
  </r>
  <r>
    <n v="327139"/>
    <d v="2014-07-23T16:21:19"/>
    <x v="1"/>
    <x v="1"/>
    <s v="Operations Department"/>
    <s v="c5"/>
    <n v="4001"/>
  </r>
  <r>
    <n v="639913"/>
    <d v="2014-05-30T09:31:58"/>
    <x v="1"/>
    <x v="1"/>
    <s v="Operations Department"/>
    <s v="b9"/>
    <n v="97381"/>
  </r>
  <r>
    <n v="455397"/>
    <d v="2014-06-03T09:27:41"/>
    <x v="1"/>
    <x v="1"/>
    <s v="Operations Department"/>
    <s v="b9"/>
    <n v="69630"/>
  </r>
  <r>
    <n v="155851"/>
    <d v="2014-06-28T19:59:42"/>
    <x v="0"/>
    <x v="0"/>
    <s v="Service Department"/>
    <s v="c5"/>
    <n v="19916"/>
  </r>
  <r>
    <n v="420179"/>
    <d v="2014-06-13T09:33:14"/>
    <x v="0"/>
    <x v="1"/>
    <s v="Operations Department"/>
    <s v="c9"/>
    <n v="64873"/>
  </r>
  <r>
    <n v="242694"/>
    <d v="2014-06-13T09:33:25"/>
    <x v="0"/>
    <x v="1"/>
    <s v="Operations Department"/>
    <s v="c9"/>
    <n v="77056"/>
  </r>
  <r>
    <n v="129015"/>
    <d v="2014-07-25T09:31:23"/>
    <x v="0"/>
    <x v="1"/>
    <s v="Operations Department"/>
    <s v="c5"/>
    <n v="99285"/>
  </r>
  <r>
    <n v="914251"/>
    <d v="2014-08-16T09:12:24"/>
    <x v="0"/>
    <x v="1"/>
    <s v="Operations Department"/>
    <s v="c5"/>
    <n v="29608"/>
  </r>
  <r>
    <n v="977479"/>
    <d v="2014-08-16T09:17:28"/>
    <x v="1"/>
    <x v="1"/>
    <s v="Operations Department"/>
    <s v="c5"/>
    <n v="50769"/>
  </r>
  <r>
    <n v="731738"/>
    <d v="2014-08-04T09:59:07"/>
    <x v="0"/>
    <x v="1"/>
    <s v="Operations Department"/>
    <s v="c5"/>
    <n v="81707"/>
  </r>
  <r>
    <n v="412236"/>
    <d v="2014-08-22T14:28:00"/>
    <x v="0"/>
    <x v="1"/>
    <s v="Operations Department"/>
    <s v="c9"/>
    <n v="76874"/>
  </r>
  <r>
    <n v="667649"/>
    <d v="2014-07-07T09:31:44"/>
    <x v="0"/>
    <x v="1"/>
    <s v="Operations Department"/>
    <s v="i6"/>
    <n v="18282"/>
  </r>
  <r>
    <n v="603541"/>
    <d v="2014-07-07T09:32:24"/>
    <x v="0"/>
    <x v="1"/>
    <s v="Operations Department"/>
    <s v="i6"/>
    <n v="93902"/>
  </r>
  <r>
    <n v="311719"/>
    <d v="2014-07-10T09:26:46"/>
    <x v="0"/>
    <x v="1"/>
    <s v="Operations Department"/>
    <s v="i1"/>
    <n v="10766"/>
  </r>
  <r>
    <n v="538346"/>
    <d v="2014-07-10T09:28:17"/>
    <x v="0"/>
    <x v="1"/>
    <s v="Operations Department"/>
    <s v="i1"/>
    <n v="7636"/>
  </r>
  <r>
    <n v="249278"/>
    <d v="2014-07-10T09:25:58"/>
    <x v="0"/>
    <x v="1"/>
    <s v="Operations Department"/>
    <s v="i1"/>
    <n v="73940"/>
  </r>
  <r>
    <n v="330398"/>
    <d v="2014-07-25T14:02:40"/>
    <x v="0"/>
    <x v="1"/>
    <s v="Operations Department"/>
    <s v="i6"/>
    <n v="68535"/>
  </r>
  <r>
    <n v="288840"/>
    <d v="2014-07-14T09:34:48"/>
    <x v="0"/>
    <x v="1"/>
    <s v="Operations Department"/>
    <s v="i6"/>
    <n v="29090"/>
  </r>
  <r>
    <n v="372526"/>
    <d v="2014-07-14T09:35:15"/>
    <x v="0"/>
    <x v="1"/>
    <s v="Operations Department"/>
    <s v="i6"/>
    <n v="67021"/>
  </r>
  <r>
    <n v="781540"/>
    <d v="2014-07-14T15:41:19"/>
    <x v="0"/>
    <x v="1"/>
    <s v="Operations Department"/>
    <s v="i1"/>
    <n v="65480"/>
  </r>
  <r>
    <n v="106134"/>
    <d v="2014-07-09T16:00:27"/>
    <x v="0"/>
    <x v="3"/>
    <s v="Sales Department"/>
    <s v="c8"/>
    <n v="31708"/>
  </r>
  <r>
    <n v="926387"/>
    <d v="2014-06-09T09:31:08"/>
    <x v="0"/>
    <x v="1"/>
    <s v="Operations Department"/>
    <s v="b9"/>
    <n v="78537"/>
  </r>
  <r>
    <n v="681488"/>
    <d v="2014-06-30T09:31:38"/>
    <x v="0"/>
    <x v="1"/>
    <s v="Operations Department"/>
    <s v="b9"/>
    <n v="70582"/>
  </r>
  <r>
    <n v="456060"/>
    <d v="2014-07-14T09:31:55"/>
    <x v="1"/>
    <x v="0"/>
    <s v="Service Department"/>
    <s v="i7"/>
    <n v="47329"/>
  </r>
  <r>
    <n v="219336"/>
    <d v="2014-08-11T09:32:09"/>
    <x v="1"/>
    <x v="0"/>
    <s v="Service Department"/>
    <s v="i7"/>
    <n v="48343"/>
  </r>
  <r>
    <n v="829642"/>
    <d v="2014-07-08T09:32:45"/>
    <x v="0"/>
    <x v="0"/>
    <s v="Service Department"/>
    <s v="c9"/>
    <n v="6073"/>
  </r>
  <r>
    <n v="873896"/>
    <d v="2014-07-11T15:15:12"/>
    <x v="0"/>
    <x v="0"/>
    <s v="Service Department"/>
    <s v="c9"/>
    <n v="20799"/>
  </r>
  <r>
    <n v="120935"/>
    <d v="2014-07-11T15:13:41"/>
    <x v="0"/>
    <x v="1"/>
    <s v="Service Department"/>
    <s v="c9"/>
    <n v="76940"/>
  </r>
  <r>
    <n v="987755"/>
    <d v="2014-07-18T18:27:47"/>
    <x v="0"/>
    <x v="0"/>
    <s v="Service Department"/>
    <s v="c9"/>
    <n v="49559"/>
  </r>
  <r>
    <n v="913989"/>
    <d v="2014-07-31T07:23:21"/>
    <x v="0"/>
    <x v="0"/>
    <s v="Service Department"/>
    <s v="i5"/>
    <n v="38368"/>
  </r>
  <r>
    <n v="413207"/>
    <d v="2014-07-31T07:24:54"/>
    <x v="0"/>
    <x v="0"/>
    <s v="Service Department"/>
    <s v="i5"/>
    <n v="10725"/>
  </r>
  <r>
    <n v="563241"/>
    <d v="2014-07-31T07:28:09"/>
    <x v="1"/>
    <x v="0"/>
    <s v="Service Department"/>
    <s v="i5"/>
    <n v="83128"/>
  </r>
  <r>
    <n v="449619"/>
    <d v="2014-08-25T14:08:12"/>
    <x v="0"/>
    <x v="1"/>
    <s v="Service Department"/>
    <s v="c9"/>
    <n v="45154"/>
  </r>
  <r>
    <n v="568107"/>
    <d v="2014-08-28T07:13:21"/>
    <x v="0"/>
    <x v="0"/>
    <s v="Service Department"/>
    <s v="c9"/>
    <n v="17312"/>
  </r>
  <r>
    <n v="684825"/>
    <d v="2014-08-28T07:14:06"/>
    <x v="0"/>
    <x v="0"/>
    <s v="Service Department"/>
    <s v="c9"/>
    <n v="72650"/>
  </r>
  <r>
    <n v="683544"/>
    <d v="2014-06-24T09:33:27"/>
    <x v="0"/>
    <x v="1"/>
    <s v="Purchase Department"/>
    <s v="c5"/>
    <n v="34934"/>
  </r>
  <r>
    <n v="149110"/>
    <d v="2014-07-29T17:01:37"/>
    <x v="0"/>
    <x v="1"/>
    <s v="Purchase Department"/>
    <s v="c5"/>
    <n v="82042"/>
  </r>
  <r>
    <n v="610384"/>
    <d v="2014-08-21T14:35:48"/>
    <x v="0"/>
    <x v="1"/>
    <s v="Purchase Department"/>
    <s v="c5"/>
    <n v="54765"/>
  </r>
  <r>
    <n v="848363"/>
    <d v="2014-06-17T09:31:25"/>
    <x v="0"/>
    <x v="0"/>
    <s v="Service Department"/>
    <s v="i5"/>
    <n v="56960"/>
  </r>
  <r>
    <n v="614699"/>
    <d v="2014-06-17T09:32:10"/>
    <x v="0"/>
    <x v="1"/>
    <s v="Service Department"/>
    <s v="i5"/>
    <n v="8733"/>
  </r>
  <r>
    <n v="681859"/>
    <d v="2014-07-10T16:13:34"/>
    <x v="0"/>
    <x v="0"/>
    <s v="Service Department"/>
    <s v="i5"/>
    <n v="92806"/>
  </r>
  <r>
    <n v="347693"/>
    <d v="2014-08-12T09:33:14"/>
    <x v="0"/>
    <x v="1"/>
    <s v="Service Department"/>
    <s v="i5"/>
    <n v="43017"/>
  </r>
  <r>
    <n v="142149"/>
    <d v="2014-08-12T09:32:37"/>
    <x v="0"/>
    <x v="3"/>
    <s v="Service Department"/>
    <s v="i5"/>
    <n v="20919"/>
  </r>
  <r>
    <n v="62161"/>
    <d v="2014-06-11T09:33:19"/>
    <x v="0"/>
    <x v="1"/>
    <s v="Operations Department"/>
    <s v="c5"/>
    <n v="24243"/>
  </r>
  <r>
    <n v="797741"/>
    <d v="2014-06-11T09:35:15"/>
    <x v="0"/>
    <x v="1"/>
    <s v="Operations Department"/>
    <s v="c5"/>
    <n v="84299"/>
  </r>
  <r>
    <n v="498285"/>
    <d v="2014-06-21T08:55:52"/>
    <x v="1"/>
    <x v="1"/>
    <s v="Operations Department"/>
    <s v="c5"/>
    <n v="9085"/>
  </r>
  <r>
    <n v="205300"/>
    <d v="2014-06-21T08:57:09"/>
    <x v="0"/>
    <x v="1"/>
    <s v="Operations Department"/>
    <s v="c5"/>
    <n v="53641"/>
  </r>
  <r>
    <n v="981943"/>
    <d v="2014-06-24T17:49:42"/>
    <x v="0"/>
    <x v="1"/>
    <s v="Operations Department"/>
    <s v="c5"/>
    <n v="63574"/>
  </r>
  <r>
    <n v="722714"/>
    <d v="2014-07-18T10:17:26"/>
    <x v="0"/>
    <x v="1"/>
    <s v="Operations Department"/>
    <s v="c5"/>
    <n v="63254"/>
  </r>
  <r>
    <n v="883487"/>
    <d v="2014-08-08T16:05:04"/>
    <x v="0"/>
    <x v="1"/>
    <s v="Operations Department"/>
    <s v="c5"/>
    <n v="69583"/>
  </r>
  <r>
    <n v="552854"/>
    <d v="2014-08-21T08:52:43"/>
    <x v="0"/>
    <x v="1"/>
    <s v="Operations Department"/>
    <s v="c5"/>
    <n v="37747"/>
  </r>
  <r>
    <n v="137390"/>
    <d v="2014-08-21T08:55:49"/>
    <x v="0"/>
    <x v="1"/>
    <s v="Operations Department"/>
    <s v="c5"/>
    <n v="71919"/>
  </r>
  <r>
    <n v="841103"/>
    <d v="2014-08-21T08:56:20"/>
    <x v="0"/>
    <x v="1"/>
    <s v="Operations Department"/>
    <s v="c5"/>
    <n v="10061"/>
  </r>
  <r>
    <n v="256211"/>
    <d v="2014-08-21T08:56:54"/>
    <x v="0"/>
    <x v="1"/>
    <s v="Operations Department"/>
    <s v="c5"/>
    <n v="6718"/>
  </r>
  <r>
    <n v="58018"/>
    <d v="2014-08-21T08:57:33"/>
    <x v="0"/>
    <x v="1"/>
    <s v="Operations Department"/>
    <s v="c5"/>
    <n v="63507"/>
  </r>
  <r>
    <n v="563022"/>
    <d v="2014-06-16T16:29:12"/>
    <x v="1"/>
    <x v="1"/>
    <s v="Operations Department"/>
    <s v="c9"/>
    <n v="80120"/>
  </r>
  <r>
    <n v="567566"/>
    <d v="2014-06-16T16:30:35"/>
    <x v="0"/>
    <x v="1"/>
    <s v="Operations Department"/>
    <s v="c9"/>
    <n v="72628"/>
  </r>
  <r>
    <n v="427980"/>
    <d v="2014-08-20T09:32:07"/>
    <x v="0"/>
    <x v="1"/>
    <s v="Operations Department"/>
    <s v="c9"/>
    <n v="5157"/>
  </r>
  <r>
    <n v="710245"/>
    <d v="2014-06-15T07:53:24"/>
    <x v="1"/>
    <x v="1"/>
    <s v="Operations Department"/>
    <s v="i5"/>
    <n v="23191"/>
  </r>
  <r>
    <n v="352232"/>
    <d v="2014-07-30T09:31:50"/>
    <x v="0"/>
    <x v="3"/>
    <s v="Operations Department"/>
    <s v="i5"/>
    <n v="91608"/>
  </r>
  <r>
    <n v="988022"/>
    <d v="2014-08-04T12:14:41"/>
    <x v="0"/>
    <x v="1"/>
    <s v="Operations Department"/>
    <s v="i5"/>
    <n v="33025"/>
  </r>
  <r>
    <n v="976462"/>
    <d v="2014-08-13T09:32:13"/>
    <x v="0"/>
    <x v="0"/>
    <s v="Operations Department"/>
    <s v="i5"/>
    <n v="63209"/>
  </r>
  <r>
    <n v="450766"/>
    <d v="2014-08-28T12:12:42"/>
    <x v="0"/>
    <x v="0"/>
    <s v="Operations Department"/>
    <s v="i5"/>
    <n v="6272"/>
  </r>
  <r>
    <n v="278319"/>
    <d v="2014-08-28T12:13:24"/>
    <x v="0"/>
    <x v="0"/>
    <s v="Operations Department"/>
    <s v="i5"/>
    <n v="75867"/>
  </r>
  <r>
    <n v="78498"/>
    <d v="2014-07-24T09:59:29"/>
    <x v="0"/>
    <x v="1"/>
    <s v="Service Department"/>
    <s v="i6"/>
    <n v="37454"/>
  </r>
  <r>
    <n v="925783"/>
    <d v="2014-07-24T10:02:20"/>
    <x v="0"/>
    <x v="0"/>
    <s v="Service Department"/>
    <s v="i6"/>
    <n v="75522"/>
  </r>
  <r>
    <n v="382073"/>
    <d v="2014-07-30T13:05:33"/>
    <x v="0"/>
    <x v="0"/>
    <s v="Service Department"/>
    <s v="i6"/>
    <n v="82752"/>
  </r>
  <r>
    <n v="372707"/>
    <d v="2014-08-13T09:33:43"/>
    <x v="1"/>
    <x v="0"/>
    <s v="Operations Department"/>
    <s v="i7"/>
    <n v="73900"/>
  </r>
  <r>
    <n v="702003"/>
    <d v="2014-07-09T09:32:58"/>
    <x v="0"/>
    <x v="1"/>
    <s v="Service Department"/>
    <s v="c9"/>
    <n v="12403"/>
  </r>
  <r>
    <n v="36851"/>
    <d v="2014-07-11T12:30:21"/>
    <x v="1"/>
    <x v="0"/>
    <s v="Service Department"/>
    <s v="c9"/>
    <n v="80999"/>
  </r>
  <r>
    <n v="116855"/>
    <d v="2014-07-17T18:54:31"/>
    <x v="1"/>
    <x v="0"/>
    <s v="Service Department"/>
    <s v="c9"/>
    <n v="41431"/>
  </r>
  <r>
    <n v="303777"/>
    <d v="2014-07-17T18:58:35"/>
    <x v="0"/>
    <x v="0"/>
    <s v="Service Department"/>
    <s v="c9"/>
    <n v="98446"/>
  </r>
  <r>
    <n v="328427"/>
    <d v="2014-07-17T18:54:28"/>
    <x v="0"/>
    <x v="3"/>
    <s v="Service Department"/>
    <s v="c9"/>
    <n v="10522"/>
  </r>
  <r>
    <n v="962839"/>
    <d v="2014-06-19T09:31:24"/>
    <x v="0"/>
    <x v="0"/>
    <s v="Service Department"/>
    <s v="i5"/>
    <n v="44635"/>
  </r>
  <r>
    <n v="237702"/>
    <d v="2014-06-25T10:07:55"/>
    <x v="0"/>
    <x v="0"/>
    <s v="Service Department"/>
    <s v="i5"/>
    <n v="97744"/>
  </r>
  <r>
    <n v="434867"/>
    <d v="2014-06-24T08:17:47"/>
    <x v="0"/>
    <x v="0"/>
    <s v="Service Department"/>
    <s v="b9"/>
    <n v="78274"/>
  </r>
  <r>
    <n v="694738"/>
    <d v="2014-08-06T11:57:44"/>
    <x v="1"/>
    <x v="0"/>
    <s v="Service Department"/>
    <s v="b9"/>
    <n v="26643"/>
  </r>
  <r>
    <n v="703725"/>
    <d v="2014-08-06T11:58:09"/>
    <x v="0"/>
    <x v="1"/>
    <s v="Service Department"/>
    <s v="b9"/>
    <n v="78504"/>
  </r>
  <r>
    <n v="469830"/>
    <d v="2014-07-31T09:33:26"/>
    <x v="0"/>
    <x v="0"/>
    <s v="Service Department"/>
    <s v="b9"/>
    <n v="44739"/>
  </r>
  <r>
    <n v="781209"/>
    <d v="2014-07-31T09:33:57"/>
    <x v="1"/>
    <x v="0"/>
    <s v="Service Department"/>
    <s v="b9"/>
    <n v="23507"/>
  </r>
  <r>
    <n v="479883"/>
    <d v="2014-08-06T00:35:05"/>
    <x v="0"/>
    <x v="1"/>
    <s v="Sales Department"/>
    <s v="c9"/>
    <n v="66692"/>
  </r>
  <r>
    <n v="128481"/>
    <d v="2014-06-23T09:32:50"/>
    <x v="0"/>
    <x v="0"/>
    <s v="Marketing Department"/>
    <s v="i5"/>
    <n v="58146"/>
  </r>
  <r>
    <n v="549564"/>
    <d v="2014-06-23T09:35:47"/>
    <x v="1"/>
    <x v="1"/>
    <s v="Marketing Department"/>
    <s v="i5"/>
    <n v="74623"/>
  </r>
  <r>
    <n v="742782"/>
    <d v="2014-07-02T21:48:01"/>
    <x v="0"/>
    <x v="0"/>
    <s v="Marketing Department"/>
    <s v="i5"/>
    <n v="78519"/>
  </r>
  <r>
    <n v="886512"/>
    <d v="2014-07-11T13:06:50"/>
    <x v="0"/>
    <x v="0"/>
    <s v="Marketing Department"/>
    <s v="c8"/>
    <n v="88997"/>
  </r>
  <r>
    <n v="354468"/>
    <d v="2014-06-09T09:32:49"/>
    <x v="0"/>
    <x v="1"/>
    <s v="Operations Department"/>
    <s v="i5"/>
    <n v="7308"/>
  </r>
  <r>
    <n v="387429"/>
    <d v="2014-06-09T09:37:33"/>
    <x v="0"/>
    <x v="0"/>
    <s v="Operations Department"/>
    <s v="i5"/>
    <n v="36243"/>
  </r>
  <r>
    <n v="618542"/>
    <d v="2014-06-09T09:38:35"/>
    <x v="0"/>
    <x v="0"/>
    <s v="Operations Department"/>
    <s v="i5"/>
    <n v="41580"/>
  </r>
  <r>
    <n v="261521"/>
    <d v="2014-06-17T17:54:03"/>
    <x v="0"/>
    <x v="1"/>
    <s v="Sales Department"/>
    <s v="c5"/>
    <n v="9442"/>
  </r>
  <r>
    <n v="505352"/>
    <d v="2014-06-17T17:54:51"/>
    <x v="0"/>
    <x v="0"/>
    <s v="Sales Department"/>
    <s v="c5"/>
    <n v="20477"/>
  </r>
  <r>
    <n v="664848"/>
    <d v="2014-08-04T11:49:44"/>
    <x v="1"/>
    <x v="0"/>
    <s v="Sales Department"/>
    <s v="c5"/>
    <n v="25042"/>
  </r>
  <r>
    <n v="370983"/>
    <d v="2014-08-04T11:52:29"/>
    <x v="0"/>
    <x v="0"/>
    <s v="Sales Department"/>
    <s v="c5"/>
    <n v="61087"/>
  </r>
  <r>
    <n v="483489"/>
    <d v="2014-06-16T09:32:15"/>
    <x v="0"/>
    <x v="0"/>
    <s v="Production Department"/>
    <s v="b9"/>
    <n v="53738"/>
  </r>
  <r>
    <n v="22943"/>
    <d v="2014-06-16T09:32:40"/>
    <x v="0"/>
    <x v="1"/>
    <s v="Production Department"/>
    <s v="b9"/>
    <n v="48569"/>
  </r>
  <r>
    <n v="994223"/>
    <d v="2014-06-16T09:33:48"/>
    <x v="0"/>
    <x v="0"/>
    <s v="Production Department"/>
    <s v="b9"/>
    <n v="56407"/>
  </r>
  <r>
    <n v="902725"/>
    <d v="2014-06-18T17:17:18"/>
    <x v="0"/>
    <x v="0"/>
    <s v="Production Department"/>
    <s v="b9"/>
    <n v="20727"/>
  </r>
  <r>
    <n v="729319"/>
    <d v="2014-06-18T17:20:08"/>
    <x v="0"/>
    <x v="0"/>
    <s v="Production Department"/>
    <s v="b9"/>
    <n v="24704"/>
  </r>
  <r>
    <n v="88447"/>
    <d v="2014-06-18T17:21:23"/>
    <x v="0"/>
    <x v="0"/>
    <s v="Production Department"/>
    <s v="b9"/>
    <n v="92917"/>
  </r>
  <r>
    <n v="364456"/>
    <d v="2014-06-18T17:23:17"/>
    <x v="1"/>
    <x v="1"/>
    <s v="Production Department"/>
    <s v="b9"/>
    <n v="24336"/>
  </r>
  <r>
    <n v="530699"/>
    <d v="2014-06-20T16:55:21"/>
    <x v="0"/>
    <x v="0"/>
    <s v="Production Department"/>
    <s v="b9"/>
    <n v="54763"/>
  </r>
  <r>
    <n v="959449"/>
    <d v="2014-07-01T12:40:42"/>
    <x v="0"/>
    <x v="0"/>
    <s v="Production Department"/>
    <s v="b9"/>
    <n v="73977"/>
  </r>
  <r>
    <n v="95119"/>
    <d v="2014-07-01T12:42:42"/>
    <x v="0"/>
    <x v="0"/>
    <s v="Production Department"/>
    <s v="b9"/>
    <n v="88914"/>
  </r>
  <r>
    <n v="925960"/>
    <d v="2014-07-18T07:07:23"/>
    <x v="0"/>
    <x v="0"/>
    <s v="Production Department"/>
    <s v="b9"/>
    <n v="44770"/>
  </r>
  <r>
    <n v="480305"/>
    <d v="2014-07-18T07:11:49"/>
    <x v="0"/>
    <x v="1"/>
    <s v="Production Department"/>
    <s v="b9"/>
    <n v="7833"/>
  </r>
  <r>
    <n v="555677"/>
    <d v="2014-07-18T07:12:18"/>
    <x v="0"/>
    <x v="0"/>
    <s v="Production Department"/>
    <s v="b9"/>
    <n v="22967"/>
  </r>
  <r>
    <n v="693520"/>
    <d v="2014-07-21T17:18:49"/>
    <x v="0"/>
    <x v="0"/>
    <s v="Production Department"/>
    <s v="b9"/>
    <n v="84865"/>
  </r>
  <r>
    <n v="311119"/>
    <d v="2014-07-21T17:22:25"/>
    <x v="0"/>
    <x v="0"/>
    <s v="Production Department"/>
    <s v="b9"/>
    <n v="26467"/>
  </r>
  <r>
    <n v="718843"/>
    <d v="2014-07-23T08:11:22"/>
    <x v="1"/>
    <x v="0"/>
    <s v="Production Department"/>
    <s v="b9"/>
    <n v="37388"/>
  </r>
  <r>
    <n v="273366"/>
    <d v="2014-07-23T08:13:40"/>
    <x v="0"/>
    <x v="0"/>
    <s v="Production Department"/>
    <s v="b9"/>
    <n v="49049"/>
  </r>
  <r>
    <n v="337448"/>
    <d v="2014-07-24T17:27:27"/>
    <x v="0"/>
    <x v="1"/>
    <s v="Production Department"/>
    <s v="b9"/>
    <n v="4353"/>
  </r>
  <r>
    <n v="539304"/>
    <d v="2014-08-06T05:13:54"/>
    <x v="0"/>
    <x v="1"/>
    <s v="Production Department"/>
    <s v="b9"/>
    <n v="54497"/>
  </r>
  <r>
    <n v="874467"/>
    <d v="2014-08-20T07:53:21"/>
    <x v="0"/>
    <x v="1"/>
    <s v="Production Department"/>
    <s v="b9"/>
    <n v="41577"/>
  </r>
  <r>
    <n v="46052"/>
    <d v="2014-08-20T07:55:11"/>
    <x v="0"/>
    <x v="0"/>
    <s v="Production Department"/>
    <s v="b9"/>
    <n v="1960"/>
  </r>
  <r>
    <n v="409763"/>
    <d v="2014-08-20T07:52:29"/>
    <x v="1"/>
    <x v="3"/>
    <s v="Production Department"/>
    <s v="b9"/>
    <n v="8600"/>
  </r>
  <r>
    <n v="22595"/>
    <d v="2014-08-26T10:42:41"/>
    <x v="0"/>
    <x v="0"/>
    <s v="Production Department"/>
    <s v="b9"/>
    <n v="63909"/>
  </r>
  <r>
    <n v="591181"/>
    <d v="2014-08-26T10:48:27"/>
    <x v="1"/>
    <x v="0"/>
    <s v="Production Department"/>
    <s v="b9"/>
    <n v="35325"/>
  </r>
  <r>
    <n v="937631"/>
    <d v="2014-07-07T09:31:25"/>
    <x v="0"/>
    <x v="0"/>
    <s v="Operations Department"/>
    <s v="c9"/>
    <n v="80405"/>
  </r>
  <r>
    <n v="157602"/>
    <d v="2014-07-07T09:34:58"/>
    <x v="0"/>
    <x v="1"/>
    <s v="Operations Department"/>
    <s v="c9"/>
    <n v="58930"/>
  </r>
  <r>
    <n v="83452"/>
    <d v="2014-07-28T09:32:43"/>
    <x v="0"/>
    <x v="0"/>
    <s v="Sales Department"/>
    <s v="c9"/>
    <n v="12719"/>
  </r>
  <r>
    <n v="867683"/>
    <d v="2014-07-01T18:41:22"/>
    <x v="0"/>
    <x v="1"/>
    <s v="Service Department"/>
    <s v="i7"/>
    <n v="21390"/>
  </r>
  <r>
    <n v="511092"/>
    <d v="2014-07-01T18:45:31"/>
    <x v="1"/>
    <x v="0"/>
    <s v="Service Department"/>
    <s v="i7"/>
    <n v="87176"/>
  </r>
  <r>
    <n v="501301"/>
    <d v="2014-06-09T09:31:47"/>
    <x v="0"/>
    <x v="0"/>
    <s v="Service Department"/>
    <s v="c5"/>
    <n v="48826"/>
  </r>
  <r>
    <n v="425165"/>
    <d v="2014-06-09T09:32:37"/>
    <x v="1"/>
    <x v="0"/>
    <s v="Service Department"/>
    <s v="c5"/>
    <n v="34705"/>
  </r>
  <r>
    <n v="865337"/>
    <d v="2014-06-30T09:31:58"/>
    <x v="0"/>
    <x v="1"/>
    <s v="Service Department"/>
    <s v="c5"/>
    <n v="80996"/>
  </r>
  <r>
    <n v="584834"/>
    <d v="2014-08-21T13:23:49"/>
    <x v="0"/>
    <x v="0"/>
    <s v="Service Department"/>
    <s v="c5"/>
    <n v="12740"/>
  </r>
  <r>
    <n v="53712"/>
    <d v="2014-06-16T09:32:02"/>
    <x v="0"/>
    <x v="0"/>
    <s v="Service Department"/>
    <s v="c8"/>
    <n v="93566"/>
  </r>
  <r>
    <n v="128404"/>
    <d v="2014-06-16T09:32:57"/>
    <x v="0"/>
    <x v="1"/>
    <s v="Service Department"/>
    <s v="c8"/>
    <n v="89661"/>
  </r>
  <r>
    <n v="854981"/>
    <d v="2014-06-16T09:31:57"/>
    <x v="1"/>
    <x v="3"/>
    <s v="Service Department"/>
    <s v="c8"/>
    <n v="43159"/>
  </r>
  <r>
    <n v="91351"/>
    <d v="2014-08-22T17:07:15"/>
    <x v="0"/>
    <x v="0"/>
    <s v="Service Department"/>
    <s v="i7"/>
    <n v="81537"/>
  </r>
  <r>
    <n v="285709"/>
    <d v="2014-08-22T17:08:33"/>
    <x v="0"/>
    <x v="0"/>
    <s v="Service Department"/>
    <s v="i7"/>
    <n v="46653"/>
  </r>
  <r>
    <n v="120388"/>
    <d v="2014-08-26T09:32:47"/>
    <x v="0"/>
    <x v="1"/>
    <s v="Service Department"/>
    <s v="c9"/>
    <n v="19029"/>
  </r>
  <r>
    <n v="342211"/>
    <d v="2014-07-22T09:31:58"/>
    <x v="0"/>
    <x v="0"/>
    <s v="Purchase Department"/>
    <s v="c5"/>
    <n v="38409"/>
  </r>
  <r>
    <n v="813607"/>
    <d v="2014-07-18T14:00:43"/>
    <x v="0"/>
    <x v="0"/>
    <s v="Operations Department"/>
    <s v="i6"/>
    <n v="22160"/>
  </r>
  <r>
    <n v="340249"/>
    <d v="2014-07-18T14:01:34"/>
    <x v="0"/>
    <x v="0"/>
    <s v="Operations Department"/>
    <s v="i6"/>
    <n v="52281"/>
  </r>
  <r>
    <n v="649668"/>
    <d v="2014-07-25T19:50:11"/>
    <x v="0"/>
    <x v="0"/>
    <s v="Operations Department"/>
    <s v="i6"/>
    <n v="62975"/>
  </r>
  <r>
    <n v="587481"/>
    <d v="2014-07-25T19:50:47"/>
    <x v="0"/>
    <x v="0"/>
    <s v="Operations Department"/>
    <s v="i6"/>
    <n v="16717"/>
  </r>
  <r>
    <n v="471298"/>
    <d v="2014-07-26T16:23:28"/>
    <x v="0"/>
    <x v="0"/>
    <s v="Operations Department"/>
    <s v="i6"/>
    <n v="12202"/>
  </r>
  <r>
    <n v="621437"/>
    <d v="2014-07-26T16:25:39"/>
    <x v="1"/>
    <x v="0"/>
    <s v="Operations Department"/>
    <s v="i6"/>
    <n v="44621"/>
  </r>
  <r>
    <n v="103119"/>
    <d v="2014-08-12T08:49:36"/>
    <x v="0"/>
    <x v="0"/>
    <s v="Operations Department"/>
    <s v="c9"/>
    <n v="79306"/>
  </r>
  <r>
    <n v="611600"/>
    <d v="2014-08-13T16:25:51"/>
    <x v="0"/>
    <x v="1"/>
    <s v="Operations Department"/>
    <s v="i6"/>
    <n v="32006"/>
  </r>
  <r>
    <n v="631449"/>
    <d v="2014-08-13T16:27:41"/>
    <x v="0"/>
    <x v="1"/>
    <s v="Operations Department"/>
    <s v="i6"/>
    <n v="20431"/>
  </r>
  <r>
    <n v="602680"/>
    <d v="2014-08-06T09:32:45"/>
    <x v="0"/>
    <x v="0"/>
    <s v="Operations Department"/>
    <s v="c9"/>
    <n v="81254"/>
  </r>
  <r>
    <n v="496437"/>
    <d v="2014-08-15T16:55:57"/>
    <x v="0"/>
    <x v="0"/>
    <s v="Operations Department"/>
    <s v="c9"/>
    <n v="44936"/>
  </r>
  <r>
    <n v="576537"/>
    <d v="2014-08-22T12:43:10"/>
    <x v="0"/>
    <x v="0"/>
    <s v="Operations Department"/>
    <s v="c9"/>
    <n v="18839"/>
  </r>
  <r>
    <n v="728911"/>
    <d v="2014-08-22T12:48:12"/>
    <x v="0"/>
    <x v="1"/>
    <s v="Operations Department"/>
    <s v="c9"/>
    <n v="57519"/>
  </r>
  <r>
    <n v="515151"/>
    <d v="2014-08-27T09:33:29"/>
    <x v="0"/>
    <x v="1"/>
    <s v="Operations Department"/>
    <s v="i6"/>
    <n v="76958"/>
  </r>
  <r>
    <n v="794344"/>
    <d v="2014-08-27T09:34:32"/>
    <x v="0"/>
    <x v="1"/>
    <s v="Operations Department"/>
    <s v="i6"/>
    <n v="49745"/>
  </r>
  <r>
    <n v="934715"/>
    <d v="2014-06-20T10:28:57"/>
    <x v="0"/>
    <x v="1"/>
    <s v="Operations Department"/>
    <s v="c5"/>
    <n v="72027"/>
  </r>
  <r>
    <n v="232512"/>
    <d v="2014-06-20T10:32:00"/>
    <x v="0"/>
    <x v="1"/>
    <s v="Operations Department"/>
    <s v="c5"/>
    <n v="57295"/>
  </r>
  <r>
    <n v="586566"/>
    <d v="2014-07-17T19:24:25"/>
    <x v="0"/>
    <x v="1"/>
    <s v="Operations Department"/>
    <s v="i7"/>
    <n v="1763"/>
  </r>
  <r>
    <n v="629604"/>
    <d v="2014-07-23T16:06:17"/>
    <x v="0"/>
    <x v="0"/>
    <s v="Operations Department"/>
    <s v="i7"/>
    <n v="59726"/>
  </r>
  <r>
    <n v="779204"/>
    <d v="2014-06-19T09:32:33"/>
    <x v="0"/>
    <x v="1"/>
    <s v="Service Department"/>
    <s v="c5"/>
    <n v="73833"/>
  </r>
  <r>
    <n v="390996"/>
    <d v="2014-06-19T09:33:23"/>
    <x v="0"/>
    <x v="1"/>
    <s v="Service Department"/>
    <s v="c5"/>
    <n v="13487"/>
  </r>
  <r>
    <n v="75020"/>
    <d v="2014-07-18T10:22:56"/>
    <x v="0"/>
    <x v="0"/>
    <s v="Service Department"/>
    <s v="c5"/>
    <n v="55563"/>
  </r>
  <r>
    <n v="508465"/>
    <d v="2014-07-21T10:10:26"/>
    <x v="0"/>
    <x v="0"/>
    <s v="Service Department"/>
    <s v="c5"/>
    <n v="58637"/>
  </r>
  <r>
    <n v="209520"/>
    <d v="2014-07-21T10:11:54"/>
    <x v="0"/>
    <x v="1"/>
    <s v="Service Department"/>
    <s v="c5"/>
    <n v="30975"/>
  </r>
  <r>
    <n v="415927"/>
    <d v="2014-08-01T13:12:00"/>
    <x v="1"/>
    <x v="0"/>
    <s v="Service Department"/>
    <s v="c5"/>
    <n v="31717"/>
  </r>
  <r>
    <n v="257953"/>
    <d v="2014-08-07T11:34:44"/>
    <x v="0"/>
    <x v="0"/>
    <s v="Service Department"/>
    <s v="c5"/>
    <n v="58254"/>
  </r>
  <r>
    <n v="895899"/>
    <d v="2014-06-20T09:31:36"/>
    <x v="0"/>
    <x v="0"/>
    <s v="Operations Department"/>
    <s v="c5"/>
    <n v="76694"/>
  </r>
  <r>
    <n v="265397"/>
    <d v="2014-06-20T09:32:41"/>
    <x v="0"/>
    <x v="1"/>
    <s v="Operations Department"/>
    <s v="c5"/>
    <n v="4063"/>
  </r>
  <r>
    <n v="336556"/>
    <d v="2014-06-22T12:03:40"/>
    <x v="0"/>
    <x v="1"/>
    <s v="Operations Department"/>
    <s v="c9"/>
    <n v="79072"/>
  </r>
  <r>
    <n v="561070"/>
    <d v="2014-06-22T12:04:20"/>
    <x v="0"/>
    <x v="3"/>
    <s v="Operations Department"/>
    <s v="c9"/>
    <n v="87749"/>
  </r>
  <r>
    <n v="311547"/>
    <d v="2014-06-22T12:05:27"/>
    <x v="0"/>
    <x v="3"/>
    <s v="Operations Department"/>
    <s v="c9"/>
    <n v="14183"/>
  </r>
  <r>
    <n v="102613"/>
    <d v="2014-07-11T09:33:06"/>
    <x v="0"/>
    <x v="0"/>
    <s v="Operations Department"/>
    <s v="c5"/>
    <n v="70361"/>
  </r>
  <r>
    <n v="689825"/>
    <d v="2014-07-11T09:34:23"/>
    <x v="0"/>
    <x v="1"/>
    <s v="Operations Department"/>
    <s v="c5"/>
    <n v="1461"/>
  </r>
  <r>
    <n v="17674"/>
    <d v="2014-07-11T09:32:48"/>
    <x v="1"/>
    <x v="3"/>
    <s v="Operations Department"/>
    <s v="c5"/>
    <n v="35093"/>
  </r>
  <r>
    <n v="487029"/>
    <d v="2014-07-16T16:14:44"/>
    <x v="0"/>
    <x v="1"/>
    <s v="Operations Department"/>
    <s v="c5"/>
    <n v="29355"/>
  </r>
  <r>
    <n v="488003"/>
    <d v="2014-06-20T09:31:58"/>
    <x v="0"/>
    <x v="0"/>
    <s v="Operations Department"/>
    <s v="i7"/>
    <n v="7026"/>
  </r>
  <r>
    <n v="607767"/>
    <d v="2014-07-31T19:12:24"/>
    <x v="0"/>
    <x v="0"/>
    <s v="Operations Department"/>
    <s v="i7"/>
    <n v="24608"/>
  </r>
  <r>
    <n v="914951"/>
    <d v="2014-07-29T11:47:58"/>
    <x v="0"/>
    <x v="0"/>
    <s v="Operations Department"/>
    <s v="c5"/>
    <n v="98491"/>
  </r>
  <r>
    <n v="363581"/>
    <d v="2014-08-18T09:35:01"/>
    <x v="0"/>
    <x v="0"/>
    <s v="Production Department"/>
    <s v="c9"/>
    <n v="24788"/>
  </r>
  <r>
    <n v="565931"/>
    <d v="2014-08-18T19:37:45"/>
    <x v="0"/>
    <x v="0"/>
    <s v="Production Department"/>
    <s v="c9"/>
    <n v="6518"/>
  </r>
  <r>
    <n v="399956"/>
    <d v="2014-08-25T12:00:37"/>
    <x v="0"/>
    <x v="0"/>
    <s v="Production Department"/>
    <s v="i7"/>
    <n v="21399"/>
  </r>
  <r>
    <n v="806924"/>
    <d v="2014-07-28T09:32:22"/>
    <x v="0"/>
    <x v="3"/>
    <s v="Service Department"/>
    <s v="c5"/>
    <n v="33459"/>
  </r>
  <r>
    <n v="674165"/>
    <d v="2014-08-04T09:31:57"/>
    <x v="0"/>
    <x v="0"/>
    <s v="Service Department"/>
    <s v="c5"/>
    <n v="19238"/>
  </r>
  <r>
    <n v="833080"/>
    <d v="2014-08-04T09:31:59"/>
    <x v="0"/>
    <x v="3"/>
    <s v="Service Department"/>
    <s v="c5"/>
    <n v="66297"/>
  </r>
  <r>
    <n v="452406"/>
    <d v="2014-08-06T06:34:05"/>
    <x v="0"/>
    <x v="0"/>
    <s v="Service Department"/>
    <s v="c5"/>
    <n v="19790"/>
  </r>
  <r>
    <n v="181036"/>
    <d v="2014-07-29T14:13:05"/>
    <x v="0"/>
    <x v="0"/>
    <s v="Operations Department"/>
    <s v="i5"/>
    <n v="62406"/>
  </r>
  <r>
    <n v="903132"/>
    <d v="2014-07-21T09:32:09"/>
    <x v="0"/>
    <x v="1"/>
    <s v="General Management"/>
    <s v="i5"/>
    <n v="6957"/>
  </r>
  <r>
    <n v="131653"/>
    <d v="2014-08-02T12:48:03"/>
    <x v="1"/>
    <x v="1"/>
    <s v="General Management"/>
    <s v="i5"/>
    <n v="54428"/>
  </r>
  <r>
    <n v="462458"/>
    <d v="2014-08-11T09:32:22"/>
    <x v="1"/>
    <x v="1"/>
    <s v="Production Department"/>
    <s v="i5"/>
    <n v="39937"/>
  </r>
  <r>
    <n v="103124"/>
    <d v="2014-07-15T09:32:23"/>
    <x v="0"/>
    <x v="0"/>
    <s v="Service Department"/>
    <s v="c8"/>
    <n v="9524"/>
  </r>
  <r>
    <n v="648085"/>
    <d v="2014-07-22T16:17:13"/>
    <x v="0"/>
    <x v="0"/>
    <s v="Service Department"/>
    <s v="c8"/>
    <n v="55240"/>
  </r>
  <r>
    <n v="682822"/>
    <d v="2014-07-22T16:17:44"/>
    <x v="0"/>
    <x v="0"/>
    <s v="Service Department"/>
    <s v="c8"/>
    <n v="58886"/>
  </r>
  <r>
    <n v="491599"/>
    <d v="2014-08-19T09:32:57"/>
    <x v="0"/>
    <x v="0"/>
    <s v="Operations Department"/>
    <s v="c5"/>
    <n v="73104"/>
  </r>
  <r>
    <n v="960228"/>
    <d v="2014-07-01T23:38:48"/>
    <x v="0"/>
    <x v="1"/>
    <s v="Operations Department"/>
    <s v="c5"/>
    <n v="64110"/>
  </r>
  <r>
    <n v="747382"/>
    <d v="2014-07-15T11:40:45"/>
    <x v="0"/>
    <x v="0"/>
    <s v="Operations Department"/>
    <s v="i1"/>
    <n v="81465"/>
  </r>
  <r>
    <n v="870130"/>
    <d v="2014-07-24T14:47:19"/>
    <x v="0"/>
    <x v="0"/>
    <s v="Operations Department"/>
    <s v="i1"/>
    <n v="18468"/>
  </r>
  <r>
    <n v="462319"/>
    <d v="2014-07-24T14:48:40"/>
    <x v="0"/>
    <x v="0"/>
    <s v="Operations Department"/>
    <s v="i1"/>
    <n v="98164"/>
  </r>
  <r>
    <n v="158949"/>
    <d v="2014-07-24T14:51:23"/>
    <x v="0"/>
    <x v="1"/>
    <s v="Operations Department"/>
    <s v="i1"/>
    <n v="13296"/>
  </r>
  <r>
    <n v="892655"/>
    <d v="2014-07-24T14:52:16"/>
    <x v="0"/>
    <x v="1"/>
    <s v="Operations Department"/>
    <s v="i1"/>
    <n v="17931"/>
  </r>
  <r>
    <n v="467789"/>
    <d v="2014-06-25T09:33:12"/>
    <x v="0"/>
    <x v="3"/>
    <s v="Operations Department"/>
    <s v="i5"/>
    <n v="50670"/>
  </r>
  <r>
    <n v="540410"/>
    <d v="2014-08-06T09:32:00"/>
    <x v="0"/>
    <x v="0"/>
    <s v="Service Department"/>
    <s v="c5"/>
    <n v="5309"/>
  </r>
  <r>
    <n v="563880"/>
    <d v="2014-08-06T09:32:29"/>
    <x v="0"/>
    <x v="1"/>
    <s v="Service Department"/>
    <s v="c5"/>
    <n v="60492"/>
  </r>
  <r>
    <n v="886098"/>
    <d v="2014-08-08T14:54:48"/>
    <x v="0"/>
    <x v="0"/>
    <s v="Service Department"/>
    <s v="c5"/>
    <n v="31528"/>
  </r>
  <r>
    <n v="763727"/>
    <d v="2014-08-16T09:29:41"/>
    <x v="0"/>
    <x v="0"/>
    <s v="Service Department"/>
    <s v="c5"/>
    <n v="50854"/>
  </r>
  <r>
    <n v="139450"/>
    <d v="2014-08-16T09:30:28"/>
    <x v="0"/>
    <x v="1"/>
    <s v="Service Department"/>
    <s v="c5"/>
    <n v="32201"/>
  </r>
  <r>
    <n v="518271"/>
    <d v="2014-08-13T09:31:29"/>
    <x v="0"/>
    <x v="0"/>
    <s v="Service Department"/>
    <s v="c5"/>
    <n v="99637"/>
  </r>
  <r>
    <n v="37962"/>
    <d v="2014-08-13T09:31:54"/>
    <x v="0"/>
    <x v="1"/>
    <s v="Service Department"/>
    <s v="c5"/>
    <n v="24704"/>
  </r>
  <r>
    <n v="196290"/>
    <d v="2014-08-13T09:32:52"/>
    <x v="0"/>
    <x v="1"/>
    <s v="Service Department"/>
    <s v="c5"/>
    <n v="77572"/>
  </r>
  <r>
    <n v="212291"/>
    <d v="2014-08-09T17:04:17"/>
    <x v="0"/>
    <x v="1"/>
    <s v="Marketing Department"/>
    <s v="c9"/>
    <n v="27162"/>
  </r>
  <r>
    <n v="646824"/>
    <d v="2014-06-25T09:31:03"/>
    <x v="0"/>
    <x v="0"/>
    <s v="Service Department"/>
    <s v="c9"/>
    <n v="57531"/>
  </r>
  <r>
    <n v="408894"/>
    <d v="2014-08-05T13:10:56"/>
    <x v="0"/>
    <x v="0"/>
    <s v="Service Department"/>
    <s v="c9"/>
    <n v="81977"/>
  </r>
  <r>
    <n v="82374"/>
    <d v="2014-07-24T11:48:55"/>
    <x v="0"/>
    <x v="0"/>
    <s v="Production Department"/>
    <s v="c5"/>
    <n v="40686"/>
  </r>
  <r>
    <n v="544970"/>
    <d v="2014-08-12T14:05:01"/>
    <x v="0"/>
    <x v="0"/>
    <s v="Service Department"/>
    <s v="c9"/>
    <n v="63744"/>
  </r>
  <r>
    <n v="816081"/>
    <d v="2014-07-18T09:31:30"/>
    <x v="0"/>
    <x v="0"/>
    <s v="Operations Department"/>
    <s v="c5"/>
    <n v="64333"/>
  </r>
  <r>
    <n v="545956"/>
    <d v="2014-07-18T09:32:01"/>
    <x v="0"/>
    <x v="0"/>
    <s v="Operations Department"/>
    <s v="c5"/>
    <n v="8196"/>
  </r>
  <r>
    <n v="865579"/>
    <d v="2014-07-28T08:16:24"/>
    <x v="0"/>
    <x v="0"/>
    <s v="Operations Department"/>
    <s v="c5"/>
    <n v="10302"/>
  </r>
  <r>
    <n v="777814"/>
    <d v="2014-07-28T08:18:29"/>
    <x v="0"/>
    <x v="1"/>
    <s v="Operations Department"/>
    <s v="c5"/>
    <n v="16771"/>
  </r>
  <r>
    <n v="546214"/>
    <d v="2014-08-29T09:31:23"/>
    <x v="0"/>
    <x v="0"/>
    <s v="Service Department"/>
    <s v="c5"/>
    <n v="35173"/>
  </r>
  <r>
    <n v="405649"/>
    <d v="2014-08-29T09:32:14"/>
    <x v="0"/>
    <x v="1"/>
    <s v="Service Department"/>
    <s v="c5"/>
    <n v="21407"/>
  </r>
  <r>
    <n v="416139"/>
    <d v="2014-08-29T09:34:28"/>
    <x v="0"/>
    <x v="0"/>
    <s v="Service Department"/>
    <s v="c5"/>
    <n v="17002"/>
  </r>
  <r>
    <n v="570273"/>
    <d v="2014-08-11T09:31:08"/>
    <x v="0"/>
    <x v="0"/>
    <s v="Purchase Department"/>
    <s v="c9"/>
    <n v="37537"/>
  </r>
  <r>
    <n v="205159"/>
    <d v="2014-08-18T09:31:45"/>
    <x v="0"/>
    <x v="0"/>
    <s v="Operations Department"/>
    <s v="c5"/>
    <n v="64183"/>
  </r>
  <r>
    <n v="205366"/>
    <d v="2014-07-07T09:32:11"/>
    <x v="0"/>
    <x v="1"/>
    <s v="Service Department"/>
    <s v="c9"/>
    <n v="98558"/>
  </r>
  <r>
    <n v="127082"/>
    <d v="2014-07-10T13:09:59"/>
    <x v="0"/>
    <x v="0"/>
    <s v="Service Department"/>
    <s v="c9"/>
    <n v="95300"/>
  </r>
  <r>
    <n v="767348"/>
    <d v="2014-07-10T13:13:22"/>
    <x v="0"/>
    <x v="0"/>
    <s v="Service Department"/>
    <s v="c9"/>
    <n v="11288"/>
  </r>
  <r>
    <n v="277678"/>
    <d v="2014-07-10T13:14:17"/>
    <x v="1"/>
    <x v="0"/>
    <s v="Service Department"/>
    <s v="c9"/>
    <n v="55842"/>
  </r>
  <r>
    <n v="864519"/>
    <d v="2014-07-14T12:41:46"/>
    <x v="0"/>
    <x v="0"/>
    <s v="Service Department"/>
    <s v="c9"/>
    <n v="98640"/>
  </r>
  <r>
    <n v="226825"/>
    <d v="2014-07-22T01:52:53"/>
    <x v="0"/>
    <x v="1"/>
    <s v="Service Department"/>
    <s v="c9"/>
    <n v="2518"/>
  </r>
  <r>
    <n v="229175"/>
    <d v="2014-07-25T11:37:44"/>
    <x v="1"/>
    <x v="0"/>
    <s v="Service Department"/>
    <s v="c9"/>
    <n v="34777"/>
  </r>
  <r>
    <n v="228437"/>
    <d v="2014-08-19T10:30:38"/>
    <x v="1"/>
    <x v="0"/>
    <s v="Service Department"/>
    <s v="c9"/>
    <n v="65768"/>
  </r>
  <r>
    <n v="680787"/>
    <d v="2014-08-19T10:31:10"/>
    <x v="0"/>
    <x v="1"/>
    <s v="Service Department"/>
    <s v="c9"/>
    <n v="48439"/>
  </r>
  <r>
    <n v="998198"/>
    <d v="2014-07-30T17:59:02"/>
    <x v="0"/>
    <x v="0"/>
    <s v="Operations Department"/>
    <s v="c9"/>
    <n v="82051"/>
  </r>
  <r>
    <n v="916063"/>
    <d v="2014-07-31T07:03:05"/>
    <x v="0"/>
    <x v="1"/>
    <s v="Operations Department"/>
    <s v="c9"/>
    <n v="42610"/>
  </r>
  <r>
    <n v="17272"/>
    <d v="2014-08-19T09:31:49"/>
    <x v="0"/>
    <x v="0"/>
    <s v="Operations Department"/>
    <s v="c9"/>
    <n v="35716"/>
  </r>
  <r>
    <n v="417612"/>
    <d v="2014-08-25T09:47:35"/>
    <x v="0"/>
    <x v="0"/>
    <s v="Operations Department"/>
    <s v="c5"/>
    <n v="30769"/>
  </r>
  <r>
    <n v="555537"/>
    <d v="2014-07-08T07:15:52"/>
    <x v="0"/>
    <x v="1"/>
    <s v="Sales Department"/>
    <s v="c5"/>
    <n v="30442"/>
  </r>
  <r>
    <n v="653413"/>
    <d v="2014-07-08T07:16:29"/>
    <x v="1"/>
    <x v="1"/>
    <s v="Sales Department"/>
    <s v="c5"/>
    <n v="16509"/>
  </r>
  <r>
    <n v="584633"/>
    <d v="2014-07-08T07:17:09"/>
    <x v="0"/>
    <x v="0"/>
    <s v="Sales Department"/>
    <s v="c5"/>
    <n v="41137"/>
  </r>
  <r>
    <n v="837629"/>
    <d v="2014-07-10T09:38:49"/>
    <x v="0"/>
    <x v="1"/>
    <s v="Sales Department"/>
    <s v="c5"/>
    <n v="70354"/>
  </r>
  <r>
    <n v="495708"/>
    <d v="2014-07-14T15:40:49"/>
    <x v="1"/>
    <x v="0"/>
    <s v="Sales Department"/>
    <s v="c5"/>
    <n v="7713"/>
  </r>
  <r>
    <n v="149176"/>
    <d v="2014-07-14T15:41:19"/>
    <x v="0"/>
    <x v="1"/>
    <s v="Sales Department"/>
    <s v="c5"/>
    <n v="58976"/>
  </r>
  <r>
    <n v="511867"/>
    <d v="2014-07-17T12:00:55"/>
    <x v="0"/>
    <x v="1"/>
    <s v="Sales Department"/>
    <s v="c5"/>
    <n v="18000"/>
  </r>
  <r>
    <n v="262729"/>
    <d v="2014-07-08T09:33:34"/>
    <x v="0"/>
    <x v="0"/>
    <s v="Sales Department"/>
    <s v="c5"/>
    <n v="14946"/>
  </r>
  <r>
    <n v="882861"/>
    <d v="2014-07-08T09:35:09"/>
    <x v="0"/>
    <x v="1"/>
    <s v="Sales Department"/>
    <s v="c5"/>
    <n v="21461"/>
  </r>
  <r>
    <n v="861742"/>
    <d v="2014-07-10T10:43:37"/>
    <x v="0"/>
    <x v="1"/>
    <s v="Sales Department"/>
    <s v="c5"/>
    <n v="95338"/>
  </r>
  <r>
    <n v="860895"/>
    <d v="2014-07-10T10:45:06"/>
    <x v="0"/>
    <x v="1"/>
    <s v="Sales Department"/>
    <s v="c5"/>
    <n v="73505"/>
  </r>
  <r>
    <n v="298646"/>
    <d v="2014-07-10T10:47:37"/>
    <x v="0"/>
    <x v="0"/>
    <s v="Sales Department"/>
    <s v="c5"/>
    <n v="26995"/>
  </r>
  <r>
    <n v="612348"/>
    <d v="2014-08-19T09:31:15"/>
    <x v="0"/>
    <x v="0"/>
    <s v="Operations Department"/>
    <s v="i5"/>
    <n v="4969"/>
  </r>
  <r>
    <n v="902601"/>
    <d v="2014-08-19T09:31:49"/>
    <x v="0"/>
    <x v="0"/>
    <s v="Operations Department"/>
    <s v="i5"/>
    <n v="35088"/>
  </r>
  <r>
    <n v="753146"/>
    <d v="2014-08-19T10:53:56"/>
    <x v="0"/>
    <x v="0"/>
    <s v="Operations Department"/>
    <s v="i5"/>
    <n v="33946"/>
  </r>
  <r>
    <n v="558034"/>
    <d v="2014-08-19T10:54:21"/>
    <x v="0"/>
    <x v="1"/>
    <s v="Operations Department"/>
    <s v="i5"/>
    <n v="87990"/>
  </r>
  <r>
    <n v="986541"/>
    <d v="2014-08-19T10:54:55"/>
    <x v="0"/>
    <x v="0"/>
    <s v="Operations Department"/>
    <s v="i5"/>
    <n v="57840"/>
  </r>
  <r>
    <n v="661432"/>
    <d v="2014-08-19T10:55:22"/>
    <x v="0"/>
    <x v="1"/>
    <s v="Operations Department"/>
    <s v="i5"/>
    <n v="2840"/>
  </r>
  <r>
    <n v="572012"/>
    <d v="2014-08-19T10:55:41"/>
    <x v="0"/>
    <x v="0"/>
    <s v="Operations Department"/>
    <s v="i5"/>
    <n v="27602"/>
  </r>
  <r>
    <n v="383387"/>
    <d v="2014-08-19T10:56:13"/>
    <x v="0"/>
    <x v="1"/>
    <s v="Operations Department"/>
    <s v="i5"/>
    <n v="32323"/>
  </r>
  <r>
    <n v="552568"/>
    <d v="2014-08-19T10:56:45"/>
    <x v="0"/>
    <x v="1"/>
    <s v="Operations Department"/>
    <s v="i5"/>
    <n v="6929"/>
  </r>
  <r>
    <n v="627457"/>
    <d v="2014-08-13T09:32:12"/>
    <x v="0"/>
    <x v="1"/>
    <s v="Service Department"/>
    <s v="c9"/>
    <n v="74485"/>
  </r>
  <r>
    <n v="119165"/>
    <d v="2014-08-13T09:32:45"/>
    <x v="0"/>
    <x v="0"/>
    <s v="Service Department"/>
    <s v="c9"/>
    <n v="69095"/>
  </r>
  <r>
    <n v="389268"/>
    <d v="2014-08-26T11:21:47"/>
    <x v="0"/>
    <x v="0"/>
    <s v="Service Department"/>
    <s v="c9"/>
    <n v="71495"/>
  </r>
  <r>
    <n v="292805"/>
    <d v="2014-08-06T15:41:17"/>
    <x v="0"/>
    <x v="0"/>
    <s v="Marketing Department"/>
    <s v="c5"/>
    <n v="1346"/>
  </r>
  <r>
    <n v="908937"/>
    <d v="2014-08-06T15:43:16"/>
    <x v="0"/>
    <x v="1"/>
    <s v="Marketing Department"/>
    <s v="c5"/>
    <n v="4036"/>
  </r>
  <r>
    <n v="339677"/>
    <d v="2014-08-08T11:16:00"/>
    <x v="0"/>
    <x v="0"/>
    <s v="Marketing Department"/>
    <s v="c5"/>
    <n v="35473"/>
  </r>
  <r>
    <n v="58620"/>
    <d v="2014-07-22T08:29:42"/>
    <x v="0"/>
    <x v="0"/>
    <s v="Operations Department"/>
    <s v="c9"/>
    <n v="43912"/>
  </r>
  <r>
    <n v="969719"/>
    <d v="2014-08-27T12:04:19"/>
    <x v="0"/>
    <x v="0"/>
    <s v="Human Resource Department"/>
    <s v="b9"/>
    <n v="60480"/>
  </r>
  <r>
    <n v="495187"/>
    <d v="2014-08-27T12:05:19"/>
    <x v="1"/>
    <x v="0"/>
    <s v="Human Resource Department"/>
    <s v="b9"/>
    <n v="68565"/>
  </r>
  <r>
    <n v="984364"/>
    <d v="2014-07-24T09:31:44"/>
    <x v="0"/>
    <x v="0"/>
    <s v="Operations Department"/>
    <s v="i7"/>
    <n v="41854"/>
  </r>
  <r>
    <n v="499633"/>
    <d v="2014-07-24T09:35:13"/>
    <x v="1"/>
    <x v="0"/>
    <s v="Operations Department"/>
    <s v="i7"/>
    <n v="68034"/>
  </r>
  <r>
    <n v="991280"/>
    <d v="2014-07-29T16:35:17"/>
    <x v="0"/>
    <x v="0"/>
    <s v="Operations Department"/>
    <s v="i5"/>
    <n v="61686"/>
  </r>
  <r>
    <n v="383763"/>
    <d v="2014-07-29T16:35:09"/>
    <x v="0"/>
    <x v="1"/>
    <s v="Operations Department"/>
    <s v="i5"/>
    <n v="22123"/>
  </r>
  <r>
    <n v="520929"/>
    <d v="2014-07-29T16:36:44"/>
    <x v="0"/>
    <x v="1"/>
    <s v="Operations Department"/>
    <s v="i5"/>
    <n v="77001"/>
  </r>
  <r>
    <n v="870791"/>
    <d v="2014-07-29T16:37:15"/>
    <x v="1"/>
    <x v="1"/>
    <s v="Operations Department"/>
    <s v="i5"/>
    <n v="74681"/>
  </r>
  <r>
    <n v="193477"/>
    <d v="2014-07-29T16:39:56"/>
    <x v="1"/>
    <x v="1"/>
    <s v="Operations Department"/>
    <s v="i5"/>
    <n v="24735"/>
  </r>
  <r>
    <n v="926573"/>
    <d v="2014-08-06T16:30:01"/>
    <x v="0"/>
    <x v="0"/>
    <s v="Operations Department"/>
    <s v="i5"/>
    <n v="77755"/>
  </r>
  <r>
    <n v="571610"/>
    <d v="2014-08-08T17:49:21"/>
    <x v="0"/>
    <x v="0"/>
    <s v="Operations Department"/>
    <s v="i5"/>
    <n v="65650"/>
  </r>
  <r>
    <n v="91074"/>
    <d v="2014-08-08T17:52:57"/>
    <x v="1"/>
    <x v="0"/>
    <s v="Operations Department"/>
    <s v="i5"/>
    <n v="63031"/>
  </r>
  <r>
    <n v="487597"/>
    <d v="2014-08-11T08:34:32"/>
    <x v="0"/>
    <x v="1"/>
    <s v="Operations Department"/>
    <s v="c9"/>
    <n v="74590"/>
  </r>
  <r>
    <n v="323196"/>
    <d v="2014-08-11T09:08:47"/>
    <x v="0"/>
    <x v="1"/>
    <s v="Operations Department"/>
    <s v="c9"/>
    <n v="55302"/>
  </r>
  <r>
    <n v="897963"/>
    <d v="2014-07-30T15:59:29"/>
    <x v="0"/>
    <x v="0"/>
    <s v="Operations Department"/>
    <s v="c9"/>
    <n v="50825"/>
  </r>
  <r>
    <n v="312322"/>
    <d v="2014-07-30T16:02:19"/>
    <x v="0"/>
    <x v="0"/>
    <s v="Operations Department"/>
    <s v="c9"/>
    <n v="38268"/>
  </r>
  <r>
    <n v="511022"/>
    <d v="2014-08-19T14:53:15"/>
    <x v="0"/>
    <x v="0"/>
    <s v="Operations Department"/>
    <s v="i5"/>
    <n v="35436"/>
  </r>
  <r>
    <n v="734194"/>
    <d v="2014-08-19T14:54:08"/>
    <x v="0"/>
    <x v="0"/>
    <s v="Operations Department"/>
    <s v="i5"/>
    <n v="61102"/>
  </r>
  <r>
    <n v="600707"/>
    <d v="2014-08-21T09:35:01"/>
    <x v="0"/>
    <x v="0"/>
    <s v="Operations Department"/>
    <s v="i5"/>
    <n v="39745"/>
  </r>
  <r>
    <n v="230580"/>
    <d v="2014-08-29T17:20:12"/>
    <x v="0"/>
    <x v="0"/>
    <s v="Operations Department"/>
    <s v="c9"/>
    <n v="76013"/>
  </r>
  <r>
    <n v="771896"/>
    <d v="2014-08-25T09:34:24"/>
    <x v="0"/>
    <x v="0"/>
    <s v="Human Resource Department"/>
    <s v="i5"/>
    <n v="55699"/>
  </r>
  <r>
    <n v="504495"/>
    <d v="2014-08-25T09:42:26"/>
    <x v="0"/>
    <x v="1"/>
    <s v="Human Resource Department"/>
    <s v="i5"/>
    <n v="2842"/>
  </r>
  <r>
    <n v="90305"/>
    <d v="2014-08-29T09:26:32"/>
    <x v="0"/>
    <x v="0"/>
    <s v="Human Resource Department"/>
    <s v="i5"/>
    <n v="77503"/>
  </r>
  <r>
    <n v="108545"/>
    <d v="2014-08-29T09:31:10"/>
    <x v="1"/>
    <x v="1"/>
    <s v="Human Resource Department"/>
    <s v="i5"/>
    <n v="5950"/>
  </r>
  <r>
    <n v="277040"/>
    <d v="2014-08-29T12:26:14"/>
    <x v="0"/>
    <x v="0"/>
    <s v="Human Resource Department"/>
    <s v="i5"/>
    <n v="78677"/>
  </r>
  <r>
    <n v="922721"/>
    <d v="2014-08-29T12:26:44"/>
    <x v="1"/>
    <x v="1"/>
    <s v="Human Resource Department"/>
    <s v="i5"/>
    <n v="71021"/>
  </r>
  <r>
    <n v="369355"/>
    <d v="2014-08-29T12:27:55"/>
    <x v="0"/>
    <x v="1"/>
    <s v="Human Resource Department"/>
    <s v="i5"/>
    <n v="1415"/>
  </r>
  <r>
    <n v="278571"/>
    <d v="2014-07-14T09:32:18"/>
    <x v="0"/>
    <x v="1"/>
    <s v="Service Department"/>
    <s v="i7"/>
    <n v="5213"/>
  </r>
  <r>
    <n v="427047"/>
    <d v="2014-08-11T09:34:01"/>
    <x v="0"/>
    <x v="0"/>
    <s v="Service Department"/>
    <s v="c9"/>
    <n v="23232"/>
  </r>
  <r>
    <n v="455112"/>
    <d v="2014-08-20T08:29:45"/>
    <x v="0"/>
    <x v="0"/>
    <s v="Purchase Department"/>
    <s v="c5"/>
    <n v="85093"/>
  </r>
  <r>
    <n v="476712"/>
    <d v="2014-08-20T16:44:16"/>
    <x v="0"/>
    <x v="0"/>
    <s v="Purchase Department"/>
    <s v="c5"/>
    <n v="54937"/>
  </r>
  <r>
    <n v="844186"/>
    <d v="2014-08-20T16:44:44"/>
    <x v="0"/>
    <x v="0"/>
    <s v="Purchase Department"/>
    <s v="c5"/>
    <n v="17790"/>
  </r>
  <r>
    <n v="236512"/>
    <d v="2014-08-20T16:45:12"/>
    <x v="0"/>
    <x v="0"/>
    <s v="Purchase Department"/>
    <s v="c5"/>
    <n v="23993"/>
  </r>
  <r>
    <n v="392211"/>
    <d v="2014-08-22T19:22:18"/>
    <x v="0"/>
    <x v="1"/>
    <s v="Purchase Department"/>
    <s v="c5"/>
    <n v="96473"/>
  </r>
  <r>
    <n v="307037"/>
    <d v="2014-08-24T15:04:27"/>
    <x v="0"/>
    <x v="0"/>
    <s v="Purchase Department"/>
    <s v="c5"/>
    <n v="22654"/>
  </r>
  <r>
    <n v="322304"/>
    <d v="2014-08-24T15:06:19"/>
    <x v="0"/>
    <x v="0"/>
    <s v="Purchase Department"/>
    <s v="c5"/>
    <n v="46110"/>
  </r>
  <r>
    <n v="477958"/>
    <d v="2014-07-24T18:28:01"/>
    <x v="1"/>
    <x v="0"/>
    <s v="Sales Department"/>
    <s v="i6"/>
    <n v="60079"/>
  </r>
  <r>
    <n v="65551"/>
    <d v="2014-07-25T16:00:21"/>
    <x v="0"/>
    <x v="0"/>
    <s v="Sales Department"/>
    <s v="i6"/>
    <n v="63278"/>
  </r>
  <r>
    <n v="95066"/>
    <d v="2014-07-29T16:47:25"/>
    <x v="0"/>
    <x v="1"/>
    <s v="Sales Department"/>
    <s v="i6"/>
    <n v="26174"/>
  </r>
  <r>
    <n v="580775"/>
    <d v="2014-07-29T16:47:56"/>
    <x v="0"/>
    <x v="0"/>
    <s v="Sales Department"/>
    <s v="i6"/>
    <n v="75378"/>
  </r>
  <r>
    <n v="341724"/>
    <d v="2014-07-29T16:48:28"/>
    <x v="0"/>
    <x v="1"/>
    <s v="Sales Department"/>
    <s v="i6"/>
    <n v="83457"/>
  </r>
  <r>
    <n v="935823"/>
    <d v="2014-07-29T16:49:00"/>
    <x v="0"/>
    <x v="0"/>
    <s v="Sales Department"/>
    <s v="i6"/>
    <n v="91079"/>
  </r>
  <r>
    <n v="567816"/>
    <d v="2014-08-19T23:36:16"/>
    <x v="0"/>
    <x v="0"/>
    <s v="Human Resource Department"/>
    <s v="i7"/>
    <n v="11270"/>
  </r>
  <r>
    <n v="707930"/>
    <d v="2014-08-19T23:37:04"/>
    <x v="0"/>
    <x v="0"/>
    <s v="Human Resource Department"/>
    <s v="i7"/>
    <n v="56888"/>
  </r>
  <r>
    <n v="843561"/>
    <d v="2014-08-01T07:33:09"/>
    <x v="0"/>
    <x v="0"/>
    <s v="Operations Department"/>
    <s v="c9"/>
    <n v="88087"/>
  </r>
  <r>
    <n v="881883"/>
    <d v="2014-08-25T10:23:43"/>
    <x v="0"/>
    <x v="0"/>
    <s v="Operations Department"/>
    <s v="c9"/>
    <n v="70574"/>
  </r>
  <r>
    <n v="747976"/>
    <d v="2014-07-23T09:51:43"/>
    <x v="0"/>
    <x v="0"/>
    <s v="Service Department"/>
    <s v="c8"/>
    <n v="86096"/>
  </r>
  <r>
    <n v="436683"/>
    <d v="2014-08-09T10:21:58"/>
    <x v="0"/>
    <x v="0"/>
    <s v="Sales Department"/>
    <s v="i7"/>
    <n v="51093"/>
  </r>
  <r>
    <n v="962443"/>
    <d v="2014-08-02T05:21:32"/>
    <x v="0"/>
    <x v="0"/>
    <s v="Operations Department"/>
    <s v="c5"/>
    <n v="88896"/>
  </r>
  <r>
    <n v="258763"/>
    <d v="2014-07-29T16:16:53"/>
    <x v="0"/>
    <x v="1"/>
    <s v="Production Department"/>
    <s v="c9"/>
    <n v="67945"/>
  </r>
  <r>
    <n v="300098"/>
    <d v="2014-07-25T09:32:30"/>
    <x v="0"/>
    <x v="1"/>
    <s v="Finance Department"/>
    <s v="c5"/>
    <n v="58484"/>
  </r>
  <r>
    <n v="108214"/>
    <d v="2014-08-29T13:04:56"/>
    <x v="0"/>
    <x v="1"/>
    <s v="Service Department"/>
    <s v="i6"/>
    <n v="21384"/>
  </r>
  <r>
    <n v="845846"/>
    <d v="2014-08-01T15:18:44"/>
    <x v="1"/>
    <x v="0"/>
    <s v="Operations Department"/>
    <s v="i1"/>
    <n v="56306"/>
  </r>
  <r>
    <n v="17527"/>
    <d v="2014-08-05T09:56:02"/>
    <x v="0"/>
    <x v="0"/>
    <s v="Sales Department"/>
    <s v="c9"/>
    <n v="82144"/>
  </r>
  <r>
    <n v="559672"/>
    <d v="2014-07-22T09:00:27"/>
    <x v="1"/>
    <x v="1"/>
    <s v="Service Department"/>
    <s v="c9"/>
    <n v="82828"/>
  </r>
  <r>
    <n v="728382"/>
    <d v="2014-07-22T09:03:22"/>
    <x v="0"/>
    <x v="0"/>
    <s v="Service Department"/>
    <s v="c9"/>
    <n v="62693"/>
  </r>
  <r>
    <n v="774559"/>
    <d v="2014-07-22T09:04:47"/>
    <x v="0"/>
    <x v="1"/>
    <s v="Service Department"/>
    <s v="c9"/>
    <n v="41540"/>
  </r>
  <r>
    <n v="282211"/>
    <d v="2014-07-29T11:10:33"/>
    <x v="0"/>
    <x v="0"/>
    <s v="Service Department"/>
    <s v="c9"/>
    <n v="3743"/>
  </r>
  <r>
    <n v="851128"/>
    <d v="2014-07-29T11:10:56"/>
    <x v="0"/>
    <x v="0"/>
    <s v="Service Department"/>
    <s v="c9"/>
    <n v="36526"/>
  </r>
  <r>
    <n v="94588"/>
    <d v="2014-08-30T18:00:29"/>
    <x v="0"/>
    <x v="1"/>
    <s v="Finance Department"/>
    <s v="b9"/>
    <n v="5027"/>
  </r>
  <r>
    <n v="829158"/>
    <d v="2014-08-30T18:01:02"/>
    <x v="1"/>
    <x v="1"/>
    <s v="Finance Department"/>
    <s v="b9"/>
    <n v="41333"/>
  </r>
  <r>
    <n v="632223"/>
    <d v="2014-08-11T09:31:40"/>
    <x v="0"/>
    <x v="1"/>
    <s v="Operations Department"/>
    <s v="c5"/>
    <n v="63429"/>
  </r>
  <r>
    <n v="355422"/>
    <d v="2014-07-27T11:09:01"/>
    <x v="0"/>
    <x v="1"/>
    <s v="Finance Department"/>
    <s v="i5"/>
    <n v="24504"/>
  </r>
  <r>
    <n v="752453"/>
    <d v="2014-07-27T11:10:24"/>
    <x v="0"/>
    <x v="1"/>
    <s v="Finance Department"/>
    <s v="i5"/>
    <n v="52153"/>
  </r>
  <r>
    <n v="241960"/>
    <d v="2014-08-14T14:33:03"/>
    <x v="1"/>
    <x v="1"/>
    <s v="Finance Department"/>
    <s v="i5"/>
    <n v="90837"/>
  </r>
  <r>
    <n v="844241"/>
    <d v="2014-08-22T08:01:52"/>
    <x v="1"/>
    <x v="1"/>
    <s v="Finance Department"/>
    <s v="i5"/>
    <n v="42115"/>
  </r>
  <r>
    <n v="477354"/>
    <d v="2014-08-19T09:31:56"/>
    <x v="1"/>
    <x v="1"/>
    <s v="Finance Department"/>
    <s v="i5"/>
    <n v="76851"/>
  </r>
  <r>
    <n v="716859"/>
    <d v="2014-08-22T16:05:10"/>
    <x v="0"/>
    <x v="1"/>
    <s v="Finance Department"/>
    <s v="i5"/>
    <n v="51564"/>
  </r>
  <r>
    <n v="230535"/>
    <d v="2014-08-22T16:05:40"/>
    <x v="0"/>
    <x v="1"/>
    <s v="Finance Department"/>
    <s v="i5"/>
    <n v="50302"/>
  </r>
  <r>
    <n v="545979"/>
    <d v="2014-08-22T16:07:05"/>
    <x v="1"/>
    <x v="1"/>
    <s v="Finance Department"/>
    <s v="i5"/>
    <n v="19960"/>
  </r>
  <r>
    <n v="861702"/>
    <d v="2014-08-22T16:08:21"/>
    <x v="0"/>
    <x v="1"/>
    <s v="Finance Department"/>
    <s v="i5"/>
    <n v="44878"/>
  </r>
  <r>
    <n v="62115"/>
    <d v="2014-08-22T16:08:44"/>
    <x v="0"/>
    <x v="1"/>
    <s v="Finance Department"/>
    <s v="i5"/>
    <n v="71249"/>
  </r>
  <r>
    <n v="449773"/>
    <d v="2014-08-22T16:09:20"/>
    <x v="0"/>
    <x v="1"/>
    <s v="Finance Department"/>
    <s v="i5"/>
    <n v="93501"/>
  </r>
  <r>
    <n v="293874"/>
    <d v="2014-08-22T16:09:49"/>
    <x v="0"/>
    <x v="1"/>
    <s v="Finance Department"/>
    <s v="i5"/>
    <n v="79325"/>
  </r>
  <r>
    <n v="236738"/>
    <d v="2014-08-29T14:57:33"/>
    <x v="0"/>
    <x v="0"/>
    <s v="Human Resource Department"/>
    <s v="c9"/>
    <n v="5439"/>
  </r>
  <r>
    <n v="98075"/>
    <d v="2014-07-29T09:31:34"/>
    <x v="0"/>
    <x v="0"/>
    <s v="Service Department"/>
    <s v="i7"/>
    <n v="68719"/>
  </r>
  <r>
    <n v="329299"/>
    <d v="2014-07-29T09:32:28"/>
    <x v="0"/>
    <x v="0"/>
    <s v="Service Department"/>
    <s v="i7"/>
    <n v="38600"/>
  </r>
  <r>
    <n v="449558"/>
    <d v="2014-07-29T09:35:04"/>
    <x v="0"/>
    <x v="0"/>
    <s v="Service Department"/>
    <s v="i7"/>
    <n v="22147"/>
  </r>
  <r>
    <n v="860916"/>
    <d v="2014-08-06T09:31:19"/>
    <x v="0"/>
    <x v="0"/>
    <s v="Purchase Department"/>
    <s v="i7"/>
    <n v="42657"/>
  </r>
  <r>
    <n v="408498"/>
    <d v="2014-08-08T11:26:24"/>
    <x v="0"/>
    <x v="1"/>
    <s v="Purchase Department"/>
    <s v="i7"/>
    <n v="67149"/>
  </r>
  <r>
    <n v="70151"/>
    <d v="2014-08-13T16:03:33"/>
    <x v="0"/>
    <x v="1"/>
    <s v="Purchase Department"/>
    <s v="i7"/>
    <n v="68790"/>
  </r>
  <r>
    <n v="637404"/>
    <d v="2014-08-13T16:06:11"/>
    <x v="0"/>
    <x v="1"/>
    <s v="Purchase Department"/>
    <s v="i7"/>
    <n v="7177"/>
  </r>
  <r>
    <n v="696668"/>
    <d v="2014-07-26T19:50:49"/>
    <x v="0"/>
    <x v="0"/>
    <s v="Operations Department"/>
    <s v="i6"/>
    <n v="70229"/>
  </r>
  <r>
    <n v="27195"/>
    <d v="2014-07-23T09:32:58"/>
    <x v="1"/>
    <x v="0"/>
    <s v="Operations Department"/>
    <s v="i6"/>
    <n v="43775"/>
  </r>
  <r>
    <n v="289399"/>
    <d v="2014-08-01T16:29:09"/>
    <x v="0"/>
    <x v="0"/>
    <s v="Operations Department"/>
    <s v="i6"/>
    <n v="89749"/>
  </r>
  <r>
    <n v="237069"/>
    <d v="2014-08-16T16:06:56"/>
    <x v="1"/>
    <x v="0"/>
    <s v="Operations Department"/>
    <s v="i6"/>
    <n v="46329"/>
  </r>
  <r>
    <n v="15315"/>
    <d v="2014-08-20T11:14:03"/>
    <x v="0"/>
    <x v="1"/>
    <s v="Operations Department"/>
    <s v="i6"/>
    <n v="48303"/>
  </r>
  <r>
    <n v="83737"/>
    <d v="2014-08-20T11:12:36"/>
    <x v="0"/>
    <x v="3"/>
    <s v="Operations Department"/>
    <s v="i6"/>
    <n v="41256"/>
  </r>
  <r>
    <n v="533925"/>
    <d v="2014-08-26T12:16:40"/>
    <x v="0"/>
    <x v="0"/>
    <s v="Operations Department"/>
    <s v="i6"/>
    <n v="85388"/>
  </r>
  <r>
    <n v="96361"/>
    <d v="2014-08-26T12:21:09"/>
    <x v="0"/>
    <x v="0"/>
    <s v="Operations Department"/>
    <s v="i6"/>
    <n v="14622"/>
  </r>
  <r>
    <n v="854129"/>
    <d v="2014-08-26T12:22:03"/>
    <x v="0"/>
    <x v="0"/>
    <s v="Operations Department"/>
    <s v="i6"/>
    <n v="37532"/>
  </r>
  <r>
    <n v="800904"/>
    <d v="2014-08-26T12:16:41"/>
    <x v="0"/>
    <x v="3"/>
    <s v="Operations Department"/>
    <s v="i6"/>
    <n v="49509"/>
  </r>
  <r>
    <n v="569891"/>
    <d v="2014-08-27T15:35:08"/>
    <x v="0"/>
    <x v="0"/>
    <s v="Operations Department"/>
    <s v="i6"/>
    <n v="2090"/>
  </r>
  <r>
    <n v="831300"/>
    <d v="2014-07-17T09:31:49"/>
    <x v="0"/>
    <x v="1"/>
    <s v="Finance Department"/>
    <s v="i6"/>
    <n v="30756"/>
  </r>
  <r>
    <n v="782875"/>
    <d v="2014-08-01T07:47:53"/>
    <x v="0"/>
    <x v="1"/>
    <s v="Finance Department"/>
    <s v="i6"/>
    <n v="54920"/>
  </r>
  <r>
    <n v="634766"/>
    <d v="2014-08-23T17:48:20"/>
    <x v="0"/>
    <x v="1"/>
    <s v="Operations Department"/>
    <s v="c5"/>
    <n v="42226"/>
  </r>
  <r>
    <n v="118038"/>
    <d v="2014-07-24T16:44:06"/>
    <x v="0"/>
    <x v="0"/>
    <s v="Operations Department"/>
    <s v="c5"/>
    <n v="39556"/>
  </r>
  <r>
    <n v="534433"/>
    <d v="2014-07-24T16:45:10"/>
    <x v="0"/>
    <x v="0"/>
    <s v="Operations Department"/>
    <s v="c5"/>
    <n v="95832"/>
  </r>
  <r>
    <n v="623706"/>
    <d v="2014-07-26T09:53:21"/>
    <x v="0"/>
    <x v="1"/>
    <s v="Operations Department"/>
    <s v="c5"/>
    <n v="47217"/>
  </r>
  <r>
    <n v="181703"/>
    <d v="2014-07-26T09:53:18"/>
    <x v="0"/>
    <x v="3"/>
    <s v="Operations Department"/>
    <s v="c5"/>
    <n v="71151"/>
  </r>
  <r>
    <n v="111469"/>
    <d v="2014-07-30T09:49:26"/>
    <x v="0"/>
    <x v="1"/>
    <s v="Operations Department"/>
    <s v="c5"/>
    <n v="36419"/>
  </r>
  <r>
    <n v="910075"/>
    <d v="2014-08-05T18:47:44"/>
    <x v="0"/>
    <x v="1"/>
    <s v="Operations Department"/>
    <s v="c5"/>
    <n v="16181"/>
  </r>
  <r>
    <n v="170666"/>
    <d v="2014-07-11T09:32:23"/>
    <x v="1"/>
    <x v="1"/>
    <s v="Marketing Department"/>
    <s v="c5"/>
    <n v="63637"/>
  </r>
  <r>
    <n v="312655"/>
    <d v="2014-08-29T09:33:57"/>
    <x v="0"/>
    <x v="1"/>
    <s v="Operations Department"/>
    <s v="c9"/>
    <n v="23726"/>
  </r>
  <r>
    <n v="634674"/>
    <d v="2014-07-31T03:04:14"/>
    <x v="0"/>
    <x v="0"/>
    <s v="Human Resource Department"/>
    <s v="c5"/>
    <n v="63556"/>
  </r>
  <r>
    <n v="574495"/>
    <d v="2014-07-31T03:05:09"/>
    <x v="0"/>
    <x v="0"/>
    <s v="Human Resource Department"/>
    <s v="c5"/>
    <n v="23537"/>
  </r>
  <r>
    <n v="795229"/>
    <d v="2014-08-02T18:30:52"/>
    <x v="0"/>
    <x v="0"/>
    <s v="Sales Department"/>
    <s v="c5"/>
    <n v="42487"/>
  </r>
  <r>
    <n v="101339"/>
    <d v="2014-08-03T09:18:11"/>
    <x v="0"/>
    <x v="0"/>
    <s v="Operations Department"/>
    <s v="c9"/>
    <n v="6604"/>
  </r>
  <r>
    <n v="964866"/>
    <d v="2014-08-03T09:15:56"/>
    <x v="1"/>
    <x v="3"/>
    <s v="Operations Department"/>
    <s v="c9"/>
    <n v="77654"/>
  </r>
  <r>
    <n v="602766"/>
    <d v="2014-08-16T16:04:34"/>
    <x v="0"/>
    <x v="0"/>
    <s v="Operations Department"/>
    <s v="c9"/>
    <n v="76581"/>
  </r>
  <r>
    <n v="544249"/>
    <d v="2014-08-11T07:57:49"/>
    <x v="0"/>
    <x v="1"/>
    <s v="Operations Department"/>
    <s v="c9"/>
    <n v="54308"/>
  </r>
  <r>
    <n v="181724"/>
    <d v="2014-07-22T09:31:50"/>
    <x v="0"/>
    <x v="0"/>
    <s v="Purchase Department"/>
    <s v="c5"/>
    <n v="40027"/>
  </r>
  <r>
    <n v="491865"/>
    <d v="2014-08-12T09:31:53"/>
    <x v="0"/>
    <x v="1"/>
    <s v="Purchase Department"/>
    <s v="c5"/>
    <n v="50726"/>
  </r>
  <r>
    <n v="994547"/>
    <d v="2014-07-22T09:31:23"/>
    <x v="1"/>
    <x v="0"/>
    <s v="Operations Department"/>
    <s v="c9"/>
    <n v="24324"/>
  </r>
  <r>
    <n v="472159"/>
    <d v="2014-07-22T09:37:53"/>
    <x v="0"/>
    <x v="0"/>
    <s v="Operations Department"/>
    <s v="c9"/>
    <n v="21527"/>
  </r>
  <r>
    <n v="214831"/>
    <d v="2014-07-22T09:32:27"/>
    <x v="0"/>
    <x v="1"/>
    <s v="Operations Department"/>
    <s v="c9"/>
    <n v="64561"/>
  </r>
  <r>
    <n v="469291"/>
    <d v="2014-08-15T17:32:26"/>
    <x v="0"/>
    <x v="1"/>
    <s v="Operations Department"/>
    <s v="c9"/>
    <n v="2418"/>
  </r>
  <r>
    <n v="520857"/>
    <d v="2014-08-21T16:04:05"/>
    <x v="0"/>
    <x v="3"/>
    <s v="Operations Department"/>
    <s v="c9"/>
    <n v="82095"/>
  </r>
  <r>
    <n v="70068"/>
    <d v="2014-08-27T19:50:23"/>
    <x v="0"/>
    <x v="0"/>
    <s v="Operations Department"/>
    <s v="c9"/>
    <n v="69583"/>
  </r>
  <r>
    <n v="469233"/>
    <d v="2014-08-26T09:31:21"/>
    <x v="0"/>
    <x v="0"/>
    <s v="Service Department"/>
    <s v="i5"/>
    <n v="23772"/>
  </r>
  <r>
    <n v="592432"/>
    <d v="2014-08-28T14:35:38"/>
    <x v="0"/>
    <x v="0"/>
    <s v="Service Department"/>
    <s v="i5"/>
    <n v="10144"/>
  </r>
  <r>
    <n v="576494"/>
    <d v="2014-08-28T18:28:52"/>
    <x v="0"/>
    <x v="0"/>
    <s v="Service Department"/>
    <s v="i5"/>
    <n v="44526"/>
  </r>
  <r>
    <n v="910136"/>
    <d v="2014-08-28T18:29:27"/>
    <x v="0"/>
    <x v="1"/>
    <s v="Service Department"/>
    <s v="i5"/>
    <n v="52402"/>
  </r>
  <r>
    <n v="986428"/>
    <d v="2014-08-27T09:31:21"/>
    <x v="0"/>
    <x v="0"/>
    <s v="Operations Department"/>
    <s v="c5"/>
    <n v="13969"/>
  </r>
  <r>
    <n v="930316"/>
    <d v="2014-08-27T21:25:57"/>
    <x v="1"/>
    <x v="0"/>
    <s v="Operations Department"/>
    <s v="c5"/>
    <n v="91546"/>
  </r>
  <r>
    <n v="34301"/>
    <d v="2014-08-27T21:27:55"/>
    <x v="1"/>
    <x v="0"/>
    <s v="Operations Department"/>
    <s v="c5"/>
    <n v="13802"/>
  </r>
  <r>
    <n v="203823"/>
    <d v="2014-08-27T21:26:46"/>
    <x v="0"/>
    <x v="1"/>
    <s v="Operations Department"/>
    <s v="c5"/>
    <n v="38047"/>
  </r>
  <r>
    <n v="609607"/>
    <d v="2014-08-06T09:32:32"/>
    <x v="0"/>
    <x v="0"/>
    <s v="Marketing Department"/>
    <s v="i5"/>
    <n v="36294"/>
  </r>
  <r>
    <n v="580000"/>
    <d v="2014-07-23T09:31:16"/>
    <x v="0"/>
    <x v="0"/>
    <s v="Service Department"/>
    <s v="c8"/>
    <n v="62097"/>
  </r>
  <r>
    <n v="968762"/>
    <d v="2014-08-11T15:53:17"/>
    <x v="0"/>
    <x v="0"/>
    <s v="Marketing Department"/>
    <s v="i1"/>
    <n v="92420"/>
  </r>
  <r>
    <n v="653469"/>
    <d v="2014-08-11T15:54:23"/>
    <x v="0"/>
    <x v="1"/>
    <s v="Marketing Department"/>
    <s v="i1"/>
    <n v="57993"/>
  </r>
  <r>
    <n v="246856"/>
    <d v="2014-07-31T09:34:03"/>
    <x v="0"/>
    <x v="1"/>
    <s v="Service Department"/>
    <s v="i6"/>
    <n v="24756"/>
  </r>
  <r>
    <n v="631532"/>
    <d v="2014-07-29T17:32:10"/>
    <x v="0"/>
    <x v="1"/>
    <s v="Sales Department"/>
    <s v="b9"/>
    <n v="96610"/>
  </r>
  <r>
    <n v="856783"/>
    <d v="2014-07-29T17:32:41"/>
    <x v="1"/>
    <x v="1"/>
    <s v="Sales Department"/>
    <s v="b9"/>
    <n v="88276"/>
  </r>
  <r>
    <n v="294317"/>
    <d v="2014-07-29T17:33:33"/>
    <x v="1"/>
    <x v="1"/>
    <s v="Sales Department"/>
    <s v="b9"/>
    <n v="85400"/>
  </r>
  <r>
    <n v="471224"/>
    <d v="2014-07-30T16:08:14"/>
    <x v="0"/>
    <x v="0"/>
    <s v="Sales Department"/>
    <s v="b9"/>
    <n v="36681"/>
  </r>
  <r>
    <n v="524337"/>
    <d v="2014-07-24T09:31:51"/>
    <x v="0"/>
    <x v="0"/>
    <s v="Sales Department"/>
    <s v="c5"/>
    <n v="84524"/>
  </r>
  <r>
    <n v="946203"/>
    <d v="2014-07-30T04:06:51"/>
    <x v="0"/>
    <x v="1"/>
    <s v="Sales Department"/>
    <s v="c5"/>
    <n v="72462"/>
  </r>
  <r>
    <n v="519413"/>
    <d v="2014-07-30T04:07:52"/>
    <x v="0"/>
    <x v="0"/>
    <s v="Sales Department"/>
    <s v="c5"/>
    <n v="7774"/>
  </r>
  <r>
    <n v="481753"/>
    <d v="2014-07-30T09:24:23"/>
    <x v="0"/>
    <x v="1"/>
    <s v="Sales Department"/>
    <s v="c5"/>
    <n v="98350"/>
  </r>
  <r>
    <n v="218458"/>
    <d v="2014-08-05T11:22:07"/>
    <x v="0"/>
    <x v="0"/>
    <s v="Sales Department"/>
    <s v="c5"/>
    <n v="49148"/>
  </r>
  <r>
    <n v="309231"/>
    <d v="2014-08-05T11:23:09"/>
    <x v="0"/>
    <x v="0"/>
    <s v="Sales Department"/>
    <s v="c5"/>
    <n v="84249"/>
  </r>
  <r>
    <n v="282766"/>
    <d v="2014-08-28T16:50:25"/>
    <x v="0"/>
    <x v="0"/>
    <s v="Service Department"/>
    <s v="i5"/>
    <n v="50287"/>
  </r>
  <r>
    <n v="55764"/>
    <d v="2014-08-08T22:27:19"/>
    <x v="0"/>
    <x v="0"/>
    <s v="Sales Department"/>
    <s v="c5"/>
    <n v="65442"/>
  </r>
  <r>
    <n v="141436"/>
    <d v="2014-08-04T09:33:51"/>
    <x v="0"/>
    <x v="1"/>
    <s v="Sales Department"/>
    <s v="c5"/>
    <n v="57496"/>
  </r>
  <r>
    <n v="934067"/>
    <d v="2014-08-04T09:35:46"/>
    <x v="0"/>
    <x v="1"/>
    <s v="Sales Department"/>
    <s v="c5"/>
    <n v="16902"/>
  </r>
  <r>
    <n v="839964"/>
    <d v="2014-08-04T09:33:23"/>
    <x v="0"/>
    <x v="1"/>
    <s v="Sales Department"/>
    <s v="c5"/>
    <n v="83294"/>
  </r>
  <r>
    <n v="850081"/>
    <d v="2014-08-06T18:54:44"/>
    <x v="0"/>
    <x v="0"/>
    <s v="Sales Department"/>
    <s v="c5"/>
    <n v="42812"/>
  </r>
  <r>
    <n v="55168"/>
    <d v="2014-08-15T10:05:13"/>
    <x v="1"/>
    <x v="0"/>
    <s v="Sales Department"/>
    <s v="c5"/>
    <n v="37354"/>
  </r>
  <r>
    <n v="543245"/>
    <d v="2014-08-15T10:05:47"/>
    <x v="0"/>
    <x v="1"/>
    <s v="Sales Department"/>
    <s v="c5"/>
    <n v="54473"/>
  </r>
  <r>
    <n v="322454"/>
    <d v="2014-08-15T10:07:52"/>
    <x v="0"/>
    <x v="0"/>
    <s v="Sales Department"/>
    <s v="c5"/>
    <n v="99824"/>
  </r>
  <r>
    <n v="20989"/>
    <d v="2014-08-11T09:32:13"/>
    <x v="0"/>
    <x v="1"/>
    <s v="Service Department"/>
    <s v="c9"/>
    <n v="60605"/>
  </r>
  <r>
    <n v="800047"/>
    <d v="2014-08-07T07:27:49"/>
    <x v="0"/>
    <x v="1"/>
    <s v="Sales Department"/>
    <s v="c9"/>
    <n v="31737"/>
  </r>
  <r>
    <n v="467278"/>
    <d v="2014-08-07T07:29:22"/>
    <x v="0"/>
    <x v="0"/>
    <s v="Sales Department"/>
    <s v="c9"/>
    <n v="18647"/>
  </r>
  <r>
    <n v="280940"/>
    <d v="2014-08-07T07:30:34"/>
    <x v="1"/>
    <x v="0"/>
    <s v="Sales Department"/>
    <s v="c9"/>
    <n v="37833"/>
  </r>
  <r>
    <n v="981779"/>
    <d v="2014-08-12T21:56:12"/>
    <x v="0"/>
    <x v="0"/>
    <s v="Operations Department"/>
    <s v="i5"/>
    <n v="27537"/>
  </r>
  <r>
    <n v="541258"/>
    <d v="2014-08-07T16:22:36"/>
    <x v="0"/>
    <x v="0"/>
    <s v="Marketing Department"/>
    <s v="b9"/>
    <n v="37896"/>
  </r>
  <r>
    <n v="763252"/>
    <d v="2014-08-19T09:32:01"/>
    <x v="0"/>
    <x v="0"/>
    <s v="Operations Department"/>
    <s v="i5"/>
    <n v="42231"/>
  </r>
  <r>
    <n v="576187"/>
    <d v="2014-08-07T08:55:46"/>
    <x v="0"/>
    <x v="0"/>
    <s v="Human Resource Department"/>
    <s v="i7"/>
    <n v="52210"/>
  </r>
  <r>
    <n v="608018"/>
    <d v="2014-08-21T09:33:00"/>
    <x v="0"/>
    <x v="1"/>
    <s v="Finance Department"/>
    <s v="c9"/>
    <n v="83678"/>
  </r>
  <r>
    <n v="438895"/>
    <d v="2014-08-21T09:34:24"/>
    <x v="0"/>
    <x v="1"/>
    <s v="Finance Department"/>
    <s v="c9"/>
    <n v="73323"/>
  </r>
  <r>
    <n v="649743"/>
    <d v="2014-08-14T09:31:25"/>
    <x v="0"/>
    <x v="0"/>
    <s v="Operations Department"/>
    <s v="c9"/>
    <n v="36760"/>
  </r>
  <r>
    <n v="114306"/>
    <d v="2014-08-15T09:32:07"/>
    <x v="0"/>
    <x v="0"/>
    <s v="Operations Department"/>
    <s v="i6"/>
    <n v="48320"/>
  </r>
  <r>
    <n v="948487"/>
    <d v="2014-08-11T09:32:25"/>
    <x v="0"/>
    <x v="1"/>
    <s v="Service Department"/>
    <s v="i7"/>
    <n v="97686"/>
  </r>
  <r>
    <n v="496594"/>
    <d v="2014-08-04T09:31:35"/>
    <x v="0"/>
    <x v="0"/>
    <s v="Service Department"/>
    <s v="c5"/>
    <n v="98665"/>
  </r>
  <r>
    <n v="400371"/>
    <d v="2014-08-08T19:27:26"/>
    <x v="0"/>
    <x v="0"/>
    <s v="Marketing Department"/>
    <s v="c9"/>
    <n v="2176"/>
  </r>
  <r>
    <n v="440318"/>
    <d v="2014-08-08T19:27:04"/>
    <x v="0"/>
    <x v="1"/>
    <s v="Marketing Department"/>
    <s v="c9"/>
    <n v="35977"/>
  </r>
  <r>
    <n v="937905"/>
    <d v="2014-08-08T19:29:15"/>
    <x v="0"/>
    <x v="2"/>
    <s v="Marketing Department"/>
    <s v="c9"/>
    <n v="94032"/>
  </r>
  <r>
    <n v="538330"/>
    <d v="2014-08-08T09:32:34"/>
    <x v="0"/>
    <x v="1"/>
    <s v="Operations Department"/>
    <s v="i7"/>
    <n v="52310"/>
  </r>
  <r>
    <n v="320458"/>
    <d v="2014-08-08T09:36:28"/>
    <x v="0"/>
    <x v="1"/>
    <s v="Operations Department"/>
    <s v="i7"/>
    <n v="4239"/>
  </r>
  <r>
    <n v="884604"/>
    <d v="2014-08-18T09:33:17"/>
    <x v="0"/>
    <x v="0"/>
    <s v="Service Department"/>
    <s v="c5"/>
    <n v="78962"/>
  </r>
  <r>
    <n v="287111"/>
    <d v="2014-08-19T10:46:59"/>
    <x v="0"/>
    <x v="0"/>
    <s v="Service Department"/>
    <s v="c5"/>
    <n v="18169"/>
  </r>
  <r>
    <n v="526382"/>
    <d v="2014-08-19T10:53:29"/>
    <x v="0"/>
    <x v="0"/>
    <s v="Service Department"/>
    <s v="c5"/>
    <n v="19572"/>
  </r>
  <r>
    <n v="750015"/>
    <d v="2014-08-19T10:54:18"/>
    <x v="0"/>
    <x v="0"/>
    <s v="Service Department"/>
    <s v="c5"/>
    <n v="4938"/>
  </r>
  <r>
    <n v="820910"/>
    <d v="2014-08-22T07:07:10"/>
    <x v="0"/>
    <x v="0"/>
    <s v="Service Department"/>
    <s v="c5"/>
    <n v="76950"/>
  </r>
  <r>
    <n v="121878"/>
    <d v="2014-08-11T09:31:55"/>
    <x v="0"/>
    <x v="1"/>
    <s v="Sales Department"/>
    <s v="i6"/>
    <n v="2017"/>
  </r>
  <r>
    <n v="839931"/>
    <d v="2014-08-24T13:28:48"/>
    <x v="0"/>
    <x v="0"/>
    <s v="Operations Department"/>
    <s v="c8"/>
    <n v="39122"/>
  </r>
  <r>
    <n v="966110"/>
    <d v="2014-08-30T15:31:31"/>
    <x v="0"/>
    <x v="0"/>
    <s v="Operations Department"/>
    <s v="c9"/>
    <n v="68121"/>
  </r>
  <r>
    <n v="937115"/>
    <d v="2014-08-26T14:33:47"/>
    <x v="0"/>
    <x v="0"/>
    <s v="Operations Department"/>
    <s v="c5"/>
    <n v="53427"/>
  </r>
  <r>
    <n v="606170"/>
    <d v="2014-08-12T09:31:27"/>
    <x v="0"/>
    <x v="0"/>
    <s v="Service Department"/>
    <s v="c5"/>
    <n v="17384"/>
  </r>
  <r>
    <n v="123900"/>
    <d v="2014-08-12T09:32:29"/>
    <x v="0"/>
    <x v="3"/>
    <s v="Service Department"/>
    <s v="c5"/>
    <n v="73766"/>
  </r>
  <r>
    <n v="598860"/>
    <d v="2014-08-13T11:09:14"/>
    <x v="0"/>
    <x v="0"/>
    <s v="Service Department"/>
    <s v="c5"/>
    <n v="87702"/>
  </r>
  <r>
    <n v="148154"/>
    <d v="2014-08-27T09:32:54"/>
    <x v="0"/>
    <x v="0"/>
    <s v="Purchase Department"/>
    <s v="c5"/>
    <n v="41843"/>
  </r>
  <r>
    <n v="593448"/>
    <d v="2014-08-27T09:31:49"/>
    <x v="0"/>
    <x v="3"/>
    <s v="Purchase Department"/>
    <s v="c5"/>
    <n v="72810"/>
  </r>
  <r>
    <n v="999367"/>
    <d v="2014-08-14T09:33:52"/>
    <x v="0"/>
    <x v="0"/>
    <s v="Operations Department"/>
    <s v="i6"/>
    <n v="55977"/>
  </r>
  <r>
    <n v="379272"/>
    <d v="2014-08-14T09:37:16"/>
    <x v="0"/>
    <x v="0"/>
    <s v="Operations Department"/>
    <s v="i6"/>
    <n v="49897"/>
  </r>
  <r>
    <n v="323588"/>
    <d v="2014-08-15T18:57:05"/>
    <x v="0"/>
    <x v="0"/>
    <s v="Operations Department"/>
    <s v="b9"/>
    <n v="89133"/>
  </r>
  <r>
    <n v="435399"/>
    <d v="2014-08-15T19:04:11"/>
    <x v="1"/>
    <x v="0"/>
    <s v="Operations Department"/>
    <s v="b9"/>
    <n v="53584"/>
  </r>
  <r>
    <n v="343794"/>
    <d v="2014-08-18T18:43:21"/>
    <x v="0"/>
    <x v="0"/>
    <s v="Operations Department"/>
    <s v="i6"/>
    <n v="55509"/>
  </r>
  <r>
    <n v="421772"/>
    <d v="2014-08-18T18:44:48"/>
    <x v="0"/>
    <x v="0"/>
    <s v="Operations Department"/>
    <s v="i6"/>
    <n v="23583"/>
  </r>
  <r>
    <n v="852384"/>
    <d v="2014-08-15T09:34:36"/>
    <x v="0"/>
    <x v="1"/>
    <s v="Operations Department"/>
    <s v="c5"/>
    <n v="10158"/>
  </r>
  <r>
    <n v="349018"/>
    <d v="2014-08-15T09:36:07"/>
    <x v="0"/>
    <x v="1"/>
    <s v="Operations Department"/>
    <s v="c5"/>
    <n v="6225"/>
  </r>
  <r>
    <n v="207990"/>
    <d v="2014-08-15T09:32:46"/>
    <x v="0"/>
    <x v="0"/>
    <s v="Service Department"/>
    <s v="c5"/>
    <n v="76707"/>
  </r>
  <r>
    <n v="386379"/>
    <d v="2014-08-22T13:18:35"/>
    <x v="0"/>
    <x v="0"/>
    <s v="Service Department"/>
    <s v="c5"/>
    <n v="52044"/>
  </r>
  <r>
    <n v="282279"/>
    <d v="2014-08-27T13:21:31"/>
    <x v="0"/>
    <x v="0"/>
    <s v="Purchase Department"/>
    <s v="b9"/>
    <n v="55483"/>
  </r>
  <r>
    <n v="769814"/>
    <d v="2014-08-19T16:57:37"/>
    <x v="0"/>
    <x v="0"/>
    <s v="Service Department"/>
    <s v="c9"/>
    <n v="36391"/>
  </r>
  <r>
    <n v="310509"/>
    <d v="2014-08-27T14:05:49"/>
    <x v="0"/>
    <x v="0"/>
    <s v="Service Department"/>
    <s v="c9"/>
    <n v="33445"/>
  </r>
  <r>
    <n v="691883"/>
    <d v="2014-08-27T14:06:13"/>
    <x v="0"/>
    <x v="1"/>
    <s v="Service Department"/>
    <s v="c9"/>
    <n v="10475"/>
  </r>
  <r>
    <n v="206995"/>
    <d v="2014-08-27T14:06:47"/>
    <x v="0"/>
    <x v="0"/>
    <s v="Service Department"/>
    <s v="c9"/>
    <n v="2713"/>
  </r>
  <r>
    <n v="399721"/>
    <d v="2014-08-27T14:07:58"/>
    <x v="0"/>
    <x v="0"/>
    <s v="Service Department"/>
    <s v="c9"/>
    <n v="54367"/>
  </r>
  <r>
    <n v="277316"/>
    <d v="2014-08-19T09:31:23"/>
    <x v="0"/>
    <x v="0"/>
    <s v="Operations Department"/>
    <s v="i5"/>
    <n v="30060"/>
  </r>
  <r>
    <n v="932245"/>
    <d v="2014-08-19T09:33:22"/>
    <x v="0"/>
    <x v="0"/>
    <s v="Operations Department"/>
    <s v="i5"/>
    <n v="2202"/>
  </r>
  <r>
    <n v="514442"/>
    <d v="2014-08-19T09:33:59"/>
    <x v="0"/>
    <x v="1"/>
    <s v="Operations Department"/>
    <s v="i5"/>
    <n v="97066"/>
  </r>
  <r>
    <n v="585171"/>
    <d v="2014-08-26T09:31:34"/>
    <x v="0"/>
    <x v="0"/>
    <s v="Service Department"/>
    <s v="i7"/>
    <n v="50987"/>
  </r>
  <r>
    <n v="414781"/>
    <d v="2014-08-26T09:33:18"/>
    <x v="0"/>
    <x v="0"/>
    <s v="Service Department"/>
    <s v="i7"/>
    <n v="83282"/>
  </r>
  <r>
    <n v="988416"/>
    <d v="2014-08-27T09:32:55"/>
    <x v="1"/>
    <x v="0"/>
    <s v="Operations Department"/>
    <s v="c5"/>
    <n v="44730"/>
  </r>
  <r>
    <n v="198006"/>
    <d v="2014-08-27T09:33:31"/>
    <x v="0"/>
    <x v="0"/>
    <s v="Operations Department"/>
    <s v="c5"/>
    <n v="8690"/>
  </r>
  <r>
    <n v="971257"/>
    <d v="2014-08-27T09:31:49"/>
    <x v="0"/>
    <x v="1"/>
    <s v="Operations Department"/>
    <s v="c9"/>
    <n v="12527"/>
  </r>
  <r>
    <n v="748016"/>
    <d v="2014-08-28T17:21:26"/>
    <x v="0"/>
    <x v="1"/>
    <s v="Operations Department"/>
    <s v="c9"/>
    <n v="13152"/>
  </r>
  <r>
    <n v="308705"/>
    <d v="2014-08-28T09:34:27"/>
    <x v="0"/>
    <x v="1"/>
    <s v="Sales Department"/>
    <s v="c5"/>
    <n v="51542"/>
  </r>
  <r>
    <n v="241980"/>
    <d v="2014-08-15T09:32:19"/>
    <x v="0"/>
    <x v="1"/>
    <s v="Production Department"/>
    <s v="c9"/>
    <n v="40276"/>
  </r>
  <r>
    <n v="482083"/>
    <d v="2014-08-28T10:23:35"/>
    <x v="0"/>
    <x v="1"/>
    <s v="Production Department"/>
    <s v="c9"/>
    <n v="50187"/>
  </r>
  <r>
    <n v="224909"/>
    <d v="2014-08-28T10:24:06"/>
    <x v="0"/>
    <x v="1"/>
    <s v="Production Department"/>
    <s v="c9"/>
    <n v="6366"/>
  </r>
  <r>
    <n v="978212"/>
    <d v="2014-08-28T10:24:36"/>
    <x v="0"/>
    <x v="1"/>
    <s v="Production Department"/>
    <s v="c9"/>
    <n v="92378"/>
  </r>
  <r>
    <n v="564743"/>
    <d v="2014-08-28T10:25:31"/>
    <x v="1"/>
    <x v="2"/>
    <s v="Production Department"/>
    <s v="c9"/>
    <n v="4076"/>
  </r>
  <r>
    <n v="778082"/>
    <d v="2014-08-28T10:25:01"/>
    <x v="0"/>
    <x v="3"/>
    <s v="Production Department"/>
    <s v="c9"/>
    <n v="79200"/>
  </r>
  <r>
    <n v="314008"/>
    <d v="2014-08-29T09:17:09"/>
    <x v="0"/>
    <x v="0"/>
    <s v="Sales Department"/>
    <s v="i5"/>
    <n v="13851"/>
  </r>
  <r>
    <n v="347116"/>
    <d v="2014-08-29T09:17:42"/>
    <x v="0"/>
    <x v="0"/>
    <s v="Sales Department"/>
    <s v="i5"/>
    <n v="96439"/>
  </r>
  <r>
    <n v="878270"/>
    <d v="2014-05-02T00:49:41"/>
    <x v="0"/>
    <x v="0"/>
    <s v="Operations Department"/>
    <s v="c5"/>
    <n v="64941"/>
  </r>
  <r>
    <n v="938699"/>
    <d v="2014-05-07T16:18:48"/>
    <x v="1"/>
    <x v="1"/>
    <s v="Operations Department"/>
    <s v="c5"/>
    <n v="68601"/>
  </r>
  <r>
    <n v="117555"/>
    <d v="2014-05-17T08:18:41"/>
    <x v="0"/>
    <x v="1"/>
    <s v="Service Department"/>
    <s v="i7"/>
    <n v="84440"/>
  </r>
  <r>
    <n v="627173"/>
    <d v="2014-05-17T08:19:43"/>
    <x v="0"/>
    <x v="1"/>
    <s v="Service Department"/>
    <s v="i7"/>
    <n v="97713"/>
  </r>
  <r>
    <n v="160023"/>
    <d v="2014-05-01T06:59:28"/>
    <x v="0"/>
    <x v="1"/>
    <s v="Operations Department"/>
    <s v="c9"/>
    <n v="94328"/>
  </r>
  <r>
    <n v="591543"/>
    <d v="2014-05-01T07:04:50"/>
    <x v="0"/>
    <x v="0"/>
    <s v="Operations Department"/>
    <s v="c9"/>
    <n v="29216"/>
  </r>
  <r>
    <n v="778435"/>
    <d v="2014-05-01T06:56:46"/>
    <x v="0"/>
    <x v="1"/>
    <s v="Operations Department"/>
    <s v="c9"/>
    <n v="55524"/>
  </r>
  <r>
    <n v="356964"/>
    <d v="2014-05-09T23:56:35"/>
    <x v="0"/>
    <x v="0"/>
    <s v="Operations Department"/>
    <s v="c9"/>
    <n v="16944"/>
  </r>
  <r>
    <n v="271667"/>
    <d v="2014-05-23T16:41:50"/>
    <x v="0"/>
    <x v="1"/>
    <s v="Sales Department"/>
    <s v="c9"/>
    <n v="45996"/>
  </r>
  <r>
    <n v="737128"/>
    <d v="2014-05-27T14:31:08"/>
    <x v="0"/>
    <x v="0"/>
    <s v="Sales Department"/>
    <s v="c9"/>
    <n v="56931"/>
  </r>
  <r>
    <n v="46756"/>
    <d v="2014-05-07T08:42:34"/>
    <x v="0"/>
    <x v="1"/>
    <s v="Service Department"/>
    <s v="i5"/>
    <n v="96923"/>
  </r>
  <r>
    <n v="655350"/>
    <d v="2014-05-18T14:42:24"/>
    <x v="0"/>
    <x v="0"/>
    <s v="Service Department"/>
    <s v="i5"/>
    <n v="75932"/>
  </r>
  <r>
    <n v="568104"/>
    <d v="2014-05-20T09:33:20"/>
    <x v="0"/>
    <x v="0"/>
    <s v="Service Department"/>
    <s v="i5"/>
    <n v="79823"/>
  </r>
  <r>
    <n v="832701"/>
    <d v="2014-05-02T15:24:29"/>
    <x v="1"/>
    <x v="0"/>
    <s v="Service Department"/>
    <s v="c9"/>
    <n v="57093"/>
  </r>
  <r>
    <n v="234645"/>
    <d v="2014-05-10T08:17:54"/>
    <x v="0"/>
    <x v="0"/>
    <s v="Service Department"/>
    <s v="c5"/>
    <n v="38225"/>
  </r>
  <r>
    <n v="110203"/>
    <d v="2014-05-10T08:19:10"/>
    <x v="0"/>
    <x v="1"/>
    <s v="Service Department"/>
    <s v="c5"/>
    <n v="57411"/>
  </r>
  <r>
    <n v="916251"/>
    <d v="2014-05-10T08:19:45"/>
    <x v="0"/>
    <x v="0"/>
    <s v="Service Department"/>
    <s v="c5"/>
    <n v="49891"/>
  </r>
  <r>
    <n v="296670"/>
    <d v="2014-05-17T23:24:13"/>
    <x v="1"/>
    <x v="3"/>
    <s v="Service Department"/>
    <s v="c5"/>
    <n v="71337"/>
  </r>
  <r>
    <n v="308808"/>
    <d v="2014-05-05T17:50:44"/>
    <x v="0"/>
    <x v="0"/>
    <s v="Operations Department"/>
    <s v="c9"/>
    <n v="59865"/>
  </r>
  <r>
    <n v="32890"/>
    <d v="2014-05-12T10:57:34"/>
    <x v="0"/>
    <x v="1"/>
    <s v="Operations Department"/>
    <s v="c9"/>
    <n v="86902"/>
  </r>
  <r>
    <n v="777717"/>
    <d v="2014-05-14T19:36:38"/>
    <x v="1"/>
    <x v="0"/>
    <s v="Operations Department"/>
    <s v="c9"/>
    <n v="49735"/>
  </r>
  <r>
    <n v="867722"/>
    <d v="2014-05-20T17:59:33"/>
    <x v="0"/>
    <x v="1"/>
    <s v="Operations Department"/>
    <s v="c9"/>
    <n v="73710"/>
  </r>
  <r>
    <n v="528833"/>
    <d v="2014-05-01T16:02:17"/>
    <x v="0"/>
    <x v="0"/>
    <s v="Service Department"/>
    <s v="c9"/>
    <n v="10343"/>
  </r>
  <r>
    <n v="154263"/>
    <d v="2014-05-01T16:03:22"/>
    <x v="0"/>
    <x v="0"/>
    <s v="Service Department"/>
    <s v="c9"/>
    <n v="66298"/>
  </r>
  <r>
    <n v="132094"/>
    <d v="2014-05-27T09:22:30"/>
    <x v="0"/>
    <x v="0"/>
    <s v="Service Department"/>
    <s v="c5"/>
    <n v="89000"/>
  </r>
  <r>
    <n v="848249"/>
    <d v="2014-05-27T09:23:10"/>
    <x v="1"/>
    <x v="1"/>
    <s v="Service Department"/>
    <s v="c5"/>
    <n v="76418"/>
  </r>
  <r>
    <n v="223234"/>
    <d v="2014-05-27T09:21:29"/>
    <x v="0"/>
    <x v="3"/>
    <s v="Service Department"/>
    <s v="c5"/>
    <n v="48445"/>
  </r>
  <r>
    <n v="522841"/>
    <d v="2014-05-08T15:05:27"/>
    <x v="1"/>
    <x v="1"/>
    <s v="Operations Department"/>
    <s v="i7"/>
    <n v="22484"/>
  </r>
  <r>
    <n v="817653"/>
    <d v="2014-05-06T15:12:25"/>
    <x v="1"/>
    <x v="0"/>
    <s v="Service Department"/>
    <s v="i6"/>
    <n v="50062"/>
  </r>
  <r>
    <n v="708613"/>
    <d v="2014-05-31T11:07:00"/>
    <x v="0"/>
    <x v="0"/>
    <s v="Service Department"/>
    <s v="i6"/>
    <n v="74414"/>
  </r>
  <r>
    <n v="385530"/>
    <d v="2014-05-31T11:10:16"/>
    <x v="0"/>
    <x v="0"/>
    <s v="Service Department"/>
    <s v="i6"/>
    <n v="43374"/>
  </r>
  <r>
    <n v="141019"/>
    <d v="2014-05-31T11:12:56"/>
    <x v="0"/>
    <x v="0"/>
    <s v="Service Department"/>
    <s v="i6"/>
    <n v="6207"/>
  </r>
  <r>
    <n v="793738"/>
    <d v="2014-06-04T13:33:37"/>
    <x v="0"/>
    <x v="1"/>
    <s v="Service Department"/>
    <s v="i6"/>
    <n v="47365"/>
  </r>
  <r>
    <n v="974594"/>
    <d v="2014-06-18T11:34:11"/>
    <x v="1"/>
    <x v="0"/>
    <s v="Service Department"/>
    <s v="c9"/>
    <n v="46548"/>
  </r>
  <r>
    <n v="418576"/>
    <d v="2014-05-09T09:29:55"/>
    <x v="0"/>
    <x v="0"/>
    <s v="Service Department"/>
    <s v="c8"/>
    <n v="20776"/>
  </r>
  <r>
    <n v="932712"/>
    <d v="2014-05-09T10:19:54"/>
    <x v="0"/>
    <x v="0"/>
    <s v="Service Department"/>
    <s v="c8"/>
    <n v="97708"/>
  </r>
  <r>
    <n v="566874"/>
    <d v="2014-05-02T11:21:04"/>
    <x v="0"/>
    <x v="0"/>
    <s v="Sales Department"/>
    <s v="c5"/>
    <n v="68740"/>
  </r>
  <r>
    <n v="975136"/>
    <d v="2014-05-02T11:21:40"/>
    <x v="0"/>
    <x v="0"/>
    <s v="Sales Department"/>
    <s v="c5"/>
    <n v="91958"/>
  </r>
  <r>
    <n v="722596"/>
    <d v="2014-05-02T11:22:21"/>
    <x v="0"/>
    <x v="1"/>
    <s v="Sales Department"/>
    <s v="c5"/>
    <n v="58496"/>
  </r>
  <r>
    <n v="411974"/>
    <d v="2014-05-02T11:18:13"/>
    <x v="0"/>
    <x v="1"/>
    <s v="Sales Department"/>
    <s v="c5"/>
    <n v="52331"/>
  </r>
  <r>
    <n v="552288"/>
    <d v="2014-05-10T11:27:09"/>
    <x v="1"/>
    <x v="0"/>
    <s v="Sales Department"/>
    <s v="i7"/>
    <n v="95689"/>
  </r>
  <r>
    <n v="762227"/>
    <d v="2014-05-12T22:55:47"/>
    <x v="1"/>
    <x v="1"/>
    <s v="Sales Department"/>
    <s v="c5"/>
    <n v="42288"/>
  </r>
  <r>
    <n v="402204"/>
    <d v="2014-05-21T09:37:27"/>
    <x v="0"/>
    <x v="0"/>
    <s v="Sales Department"/>
    <s v="i7"/>
    <n v="91680"/>
  </r>
  <r>
    <n v="888494"/>
    <d v="2014-05-30T16:54:15"/>
    <x v="0"/>
    <x v="1"/>
    <s v="Sales Department"/>
    <s v="c5"/>
    <n v="60155"/>
  </r>
  <r>
    <n v="898678"/>
    <d v="2014-05-30T16:55:42"/>
    <x v="0"/>
    <x v="1"/>
    <s v="Sales Department"/>
    <s v="c5"/>
    <n v="43006"/>
  </r>
  <r>
    <n v="60203"/>
    <d v="2014-06-23T15:08:20"/>
    <x v="0"/>
    <x v="0"/>
    <s v="Sales Department"/>
    <s v="c5"/>
    <n v="29486"/>
  </r>
  <r>
    <n v="524586"/>
    <d v="2014-06-23T15:08:50"/>
    <x v="0"/>
    <x v="0"/>
    <s v="Sales Department"/>
    <s v="c5"/>
    <n v="73138"/>
  </r>
  <r>
    <n v="618905"/>
    <d v="2014-06-25T02:53:12"/>
    <x v="0"/>
    <x v="0"/>
    <s v="Sales Department"/>
    <s v="c5"/>
    <n v="34966"/>
  </r>
  <r>
    <n v="971748"/>
    <d v="2014-07-03T17:26:25"/>
    <x v="0"/>
    <x v="1"/>
    <s v="Sales Department"/>
    <s v="c5"/>
    <n v="40614"/>
  </r>
  <r>
    <n v="612069"/>
    <d v="2014-07-03T17:29:19"/>
    <x v="1"/>
    <x v="0"/>
    <s v="Sales Department"/>
    <s v="c5"/>
    <n v="88981"/>
  </r>
  <r>
    <n v="190045"/>
    <d v="2014-05-18T12:55:23"/>
    <x v="0"/>
    <x v="1"/>
    <s v="Marketing Department"/>
    <s v="c5"/>
    <n v="57636"/>
  </r>
  <r>
    <n v="679004"/>
    <d v="2014-06-04T17:14:14"/>
    <x v="0"/>
    <x v="0"/>
    <s v="Marketing Department"/>
    <s v="c5"/>
    <n v="8974"/>
  </r>
  <r>
    <n v="658132"/>
    <d v="2014-05-23T15:48:04"/>
    <x v="1"/>
    <x v="1"/>
    <s v="Operations Department"/>
    <s v="b9"/>
    <n v="10789"/>
  </r>
  <r>
    <n v="998761"/>
    <d v="2014-05-23T15:48:40"/>
    <x v="0"/>
    <x v="1"/>
    <s v="Operations Department"/>
    <s v="b9"/>
    <n v="1422"/>
  </r>
  <r>
    <n v="813464"/>
    <d v="2014-05-30T13:33:19"/>
    <x v="1"/>
    <x v="1"/>
    <s v="Operations Department"/>
    <s v="c5"/>
    <n v="27359"/>
  </r>
  <r>
    <n v="381255"/>
    <d v="2014-06-07T15:11:23"/>
    <x v="0"/>
    <x v="0"/>
    <s v="Service Department"/>
    <s v="i7"/>
    <n v="22589"/>
  </r>
  <r>
    <n v="250982"/>
    <d v="2014-06-07T15:12:39"/>
    <x v="0"/>
    <x v="0"/>
    <s v="Service Department"/>
    <s v="i7"/>
    <n v="33034"/>
  </r>
  <r>
    <n v="233900"/>
    <d v="2014-05-12T11:20:49"/>
    <x v="0"/>
    <x v="0"/>
    <s v="Service Department"/>
    <s v="c9"/>
    <n v="92302"/>
  </r>
  <r>
    <n v="172450"/>
    <d v="2014-05-13T09:40:21"/>
    <x v="0"/>
    <x v="0"/>
    <s v="Service Department"/>
    <s v="c9"/>
    <n v="54702"/>
  </r>
  <r>
    <n v="236554"/>
    <d v="2014-05-13T09:41:08"/>
    <x v="0"/>
    <x v="1"/>
    <s v="Service Department"/>
    <s v="c9"/>
    <n v="74129"/>
  </r>
  <r>
    <n v="472086"/>
    <d v="2014-05-13T09:42:00"/>
    <x v="0"/>
    <x v="1"/>
    <s v="Service Department"/>
    <s v="c9"/>
    <n v="45742"/>
  </r>
  <r>
    <n v="750657"/>
    <d v="2014-06-01T15:41:01"/>
    <x v="0"/>
    <x v="1"/>
    <s v="Operations Department"/>
    <s v="c9"/>
    <n v="53580"/>
  </r>
  <r>
    <n v="257710"/>
    <d v="2014-06-01T15:43:55"/>
    <x v="0"/>
    <x v="1"/>
    <s v="Operations Department"/>
    <s v="c9"/>
    <n v="37001"/>
  </r>
  <r>
    <n v="918375"/>
    <d v="2014-06-11T18:33:53"/>
    <x v="0"/>
    <x v="0"/>
    <s v="Operations Department"/>
    <s v="c9"/>
    <n v="67934"/>
  </r>
  <r>
    <n v="829413"/>
    <d v="2014-06-13T15:10:28"/>
    <x v="0"/>
    <x v="1"/>
    <s v="Operations Department"/>
    <s v="c9"/>
    <n v="9139"/>
  </r>
  <r>
    <n v="445069"/>
    <d v="2014-06-13T15:11:22"/>
    <x v="0"/>
    <x v="1"/>
    <s v="Operations Department"/>
    <s v="c9"/>
    <n v="6697"/>
  </r>
  <r>
    <n v="502566"/>
    <d v="2014-07-09T12:39:14"/>
    <x v="0"/>
    <x v="0"/>
    <s v="Service Department"/>
    <s v="c9"/>
    <n v="73057"/>
  </r>
  <r>
    <n v="100924"/>
    <d v="2014-06-13T02:04:26"/>
    <x v="0"/>
    <x v="0"/>
    <s v="Service Department"/>
    <s v="i5"/>
    <n v="90938"/>
  </r>
  <r>
    <n v="952538"/>
    <d v="2014-06-13T02:05:22"/>
    <x v="0"/>
    <x v="1"/>
    <s v="Service Department"/>
    <s v="i5"/>
    <n v="53979"/>
  </r>
  <r>
    <n v="329816"/>
    <d v="2014-06-06T14:34:54"/>
    <x v="0"/>
    <x v="1"/>
    <s v="Service Department"/>
    <s v="b9"/>
    <n v="34428"/>
  </r>
  <r>
    <n v="301689"/>
    <d v="2014-06-06T14:35:31"/>
    <x v="0"/>
    <x v="0"/>
    <s v="Service Department"/>
    <s v="b9"/>
    <n v="62860"/>
  </r>
  <r>
    <n v="859920"/>
    <d v="2014-06-18T13:10:13"/>
    <x v="0"/>
    <x v="0"/>
    <s v="Operations Department"/>
    <s v="i5"/>
    <n v="88264"/>
  </r>
  <r>
    <n v="73132"/>
    <d v="2014-06-05T17:08:32"/>
    <x v="0"/>
    <x v="0"/>
    <s v="Operations Department"/>
    <s v="c5"/>
    <n v="72695"/>
  </r>
  <r>
    <n v="146458"/>
    <d v="2014-06-05T17:12:22"/>
    <x v="1"/>
    <x v="0"/>
    <s v="Operations Department"/>
    <s v="c5"/>
    <n v="37195"/>
  </r>
  <r>
    <n v="244602"/>
    <d v="2014-06-17T09:44:58"/>
    <x v="0"/>
    <x v="0"/>
    <s v="Operations Department"/>
    <s v="c5"/>
    <n v="29874"/>
  </r>
  <r>
    <n v="163967"/>
    <d v="2014-06-17T09:49:05"/>
    <x v="0"/>
    <x v="1"/>
    <s v="Operations Department"/>
    <s v="c5"/>
    <n v="35610"/>
  </r>
  <r>
    <n v="747323"/>
    <d v="2014-07-12T19:08:47"/>
    <x v="0"/>
    <x v="0"/>
    <s v="Operations Department"/>
    <s v="c5"/>
    <n v="21635"/>
  </r>
  <r>
    <n v="772703"/>
    <d v="2014-07-12T19:09:10"/>
    <x v="0"/>
    <x v="0"/>
    <s v="Operations Department"/>
    <s v="c5"/>
    <n v="9068"/>
  </r>
  <r>
    <n v="561274"/>
    <d v="2014-07-21T10:57:42"/>
    <x v="1"/>
    <x v="0"/>
    <s v="Operations Department"/>
    <s v="c5"/>
    <n v="54729"/>
  </r>
  <r>
    <n v="773099"/>
    <d v="2014-07-21T10:59:02"/>
    <x v="0"/>
    <x v="0"/>
    <s v="Operations Department"/>
    <s v="c5"/>
    <n v="16189"/>
  </r>
  <r>
    <n v="735017"/>
    <d v="2014-07-09T07:35:39"/>
    <x v="0"/>
    <x v="0"/>
    <s v="Operations Department"/>
    <s v="c9"/>
    <n v="3565"/>
  </r>
  <r>
    <n v="609384"/>
    <d v="2014-07-09T07:36:34"/>
    <x v="0"/>
    <x v="1"/>
    <s v="Operations Department"/>
    <s v="c9"/>
    <n v="13413"/>
  </r>
  <r>
    <n v="762231"/>
    <d v="2014-07-04T15:56:16"/>
    <x v="0"/>
    <x v="1"/>
    <s v="Operations Department"/>
    <s v="c5"/>
    <n v="80531"/>
  </r>
  <r>
    <n v="815871"/>
    <d v="2014-07-08T11:40:21"/>
    <x v="1"/>
    <x v="0"/>
    <s v="Operations Department"/>
    <s v="c5"/>
    <n v="26345"/>
  </r>
  <r>
    <n v="217367"/>
    <d v="2014-06-03T12:04:57"/>
    <x v="0"/>
    <x v="1"/>
    <s v="Marketing Department"/>
    <s v="c5"/>
    <n v="8228"/>
  </r>
  <r>
    <n v="750747"/>
    <d v="2014-06-03T12:09:05"/>
    <x v="0"/>
    <x v="1"/>
    <s v="Marketing Department"/>
    <s v="c5"/>
    <n v="14950"/>
  </r>
  <r>
    <n v="126380"/>
    <d v="2014-06-16T12:03:44"/>
    <x v="0"/>
    <x v="0"/>
    <s v="Sales Department"/>
    <s v="i7"/>
    <n v="8011"/>
  </r>
  <r>
    <n v="400072"/>
    <d v="2014-06-16T11:59:55"/>
    <x v="0"/>
    <x v="3"/>
    <s v="Sales Department"/>
    <s v="i7"/>
    <n v="62015"/>
  </r>
  <r>
    <n v="419233"/>
    <d v="2014-05-01T05:27:34"/>
    <x v="1"/>
    <x v="1"/>
    <s v="Operations Department"/>
    <s v="c5"/>
    <n v="62790"/>
  </r>
  <r>
    <n v="430942"/>
    <d v="2014-05-09T19:28:23"/>
    <x v="0"/>
    <x v="0"/>
    <s v="Marketing Department"/>
    <s v="c9"/>
    <n v="31509"/>
  </r>
  <r>
    <n v="191806"/>
    <d v="2014-06-18T08:19:17"/>
    <x v="1"/>
    <x v="0"/>
    <s v="Service Department"/>
    <s v="b9"/>
    <n v="43777"/>
  </r>
  <r>
    <n v="24006"/>
    <d v="2014-06-18T08:22:41"/>
    <x v="0"/>
    <x v="0"/>
    <s v="Service Department"/>
    <s v="b9"/>
    <n v="52336"/>
  </r>
  <r>
    <n v="792202"/>
    <d v="2014-06-18T08:24:13"/>
    <x v="0"/>
    <x v="1"/>
    <s v="Service Department"/>
    <s v="b9"/>
    <n v="33112"/>
  </r>
  <r>
    <n v="20597"/>
    <d v="2014-07-07T07:35:01"/>
    <x v="0"/>
    <x v="1"/>
    <s v="Service Department"/>
    <s v="b9"/>
    <n v="76889"/>
  </r>
  <r>
    <n v="830520"/>
    <d v="2014-05-19T02:24:47"/>
    <x v="0"/>
    <x v="0"/>
    <s v="Service Department"/>
    <s v="i5"/>
    <n v="49591"/>
  </r>
  <r>
    <n v="571631"/>
    <d v="2014-05-19T02:25:20"/>
    <x v="0"/>
    <x v="0"/>
    <s v="Service Department"/>
    <s v="i5"/>
    <n v="91555"/>
  </r>
  <r>
    <n v="282543"/>
    <d v="2014-05-19T09:52:01"/>
    <x v="0"/>
    <x v="1"/>
    <s v="Service Department"/>
    <s v="i5"/>
    <n v="80672"/>
  </r>
  <r>
    <n v="966602"/>
    <d v="2014-05-19T09:53:23"/>
    <x v="0"/>
    <x v="1"/>
    <s v="Service Department"/>
    <s v="i5"/>
    <n v="13380"/>
  </r>
  <r>
    <n v="479003"/>
    <d v="2014-05-19T09:54:19"/>
    <x v="0"/>
    <x v="1"/>
    <s v="Service Department"/>
    <s v="i5"/>
    <n v="18310"/>
  </r>
  <r>
    <n v="948061"/>
    <d v="2014-05-19T09:54:42"/>
    <x v="0"/>
    <x v="0"/>
    <s v="Service Department"/>
    <s v="i5"/>
    <n v="38076"/>
  </r>
  <r>
    <n v="55915"/>
    <d v="2014-07-02T20:31:16"/>
    <x v="0"/>
    <x v="1"/>
    <s v="Operations Department"/>
    <s v="c9"/>
    <n v="78339"/>
  </r>
  <r>
    <n v="570200"/>
    <d v="2014-05-29T13:34:42"/>
    <x v="0"/>
    <x v="1"/>
    <s v="Finance Department"/>
    <s v="c9"/>
    <n v="22689"/>
  </r>
  <r>
    <n v="280913"/>
    <d v="2014-05-29T13:35:15"/>
    <x v="0"/>
    <x v="1"/>
    <s v="Finance Department"/>
    <s v="c9"/>
    <n v="17924"/>
  </r>
  <r>
    <n v="633396"/>
    <d v="2014-07-22T07:35:32"/>
    <x v="0"/>
    <x v="0"/>
    <s v="Service Department"/>
    <s v="b9"/>
    <n v="65876"/>
  </r>
  <r>
    <n v="121763"/>
    <d v="2014-07-03T15:47:24"/>
    <x v="0"/>
    <x v="0"/>
    <s v="Operations Department"/>
    <s v="i1"/>
    <n v="69114"/>
  </r>
  <r>
    <n v="421134"/>
    <d v="2014-06-18T07:05:21"/>
    <x v="0"/>
    <x v="1"/>
    <s v="Service Department"/>
    <s v="c5"/>
    <n v="62143"/>
  </r>
  <r>
    <n v="611679"/>
    <d v="2014-07-13T11:15:27"/>
    <x v="0"/>
    <x v="1"/>
    <s v="Marketing Department"/>
    <s v="b9"/>
    <n v="64224"/>
  </r>
  <r>
    <n v="392173"/>
    <d v="2014-07-24T08:45:43"/>
    <x v="0"/>
    <x v="0"/>
    <s v="Marketing Department"/>
    <s v="i5"/>
    <n v="11766"/>
  </r>
  <r>
    <n v="897760"/>
    <d v="2014-07-19T14:51:00"/>
    <x v="0"/>
    <x v="1"/>
    <s v="Production Department"/>
    <s v="c5"/>
    <n v="91018"/>
  </r>
  <r>
    <n v="432393"/>
    <d v="2014-07-12T09:34:02"/>
    <x v="0"/>
    <x v="3"/>
    <s v="Service Department"/>
    <s v="c5"/>
    <n v="11946"/>
  </r>
  <r>
    <n v="860440"/>
    <d v="2014-05-05T12:50:21"/>
    <x v="0"/>
    <x v="0"/>
    <s v="Service Department"/>
    <s v="c9"/>
    <n v="75033"/>
  </r>
  <r>
    <n v="368421"/>
    <d v="2014-05-05T12:53:32"/>
    <x v="0"/>
    <x v="0"/>
    <s v="Service Department"/>
    <s v="c9"/>
    <n v="25854"/>
  </r>
  <r>
    <n v="921157"/>
    <d v="2014-05-06T17:55:15"/>
    <x v="0"/>
    <x v="1"/>
    <s v="Service Department"/>
    <s v="c9"/>
    <n v="74230"/>
  </r>
  <r>
    <n v="399547"/>
    <d v="2014-05-08T15:43:11"/>
    <x v="0"/>
    <x v="1"/>
    <s v="Service Department"/>
    <s v="c9"/>
    <n v="80569"/>
  </r>
  <r>
    <n v="432941"/>
    <d v="2014-05-16T09:34:48"/>
    <x v="0"/>
    <x v="0"/>
    <s v="Service Department"/>
    <s v="c9"/>
    <n v="52165"/>
  </r>
  <r>
    <n v="431934"/>
    <d v="2014-05-16T09:38:04"/>
    <x v="0"/>
    <x v="0"/>
    <s v="Service Department"/>
    <s v="c9"/>
    <n v="2911"/>
  </r>
  <r>
    <n v="108534"/>
    <d v="2014-06-09T19:42:47"/>
    <x v="0"/>
    <x v="0"/>
    <s v="Operations Department"/>
    <s v="c5"/>
    <n v="50604"/>
  </r>
  <r>
    <n v="635221"/>
    <d v="2014-07-11T13:58:46"/>
    <x v="0"/>
    <x v="0"/>
    <s v="Marketing Department"/>
    <s v="c5"/>
    <n v="46313"/>
  </r>
  <r>
    <n v="635793"/>
    <d v="2014-07-11T14:00:40"/>
    <x v="1"/>
    <x v="1"/>
    <s v="Marketing Department"/>
    <s v="c5"/>
    <n v="20569"/>
  </r>
  <r>
    <n v="15580"/>
    <d v="2014-07-11T14:02:20"/>
    <x v="0"/>
    <x v="1"/>
    <s v="Marketing Department"/>
    <s v="c5"/>
    <n v="16046"/>
  </r>
  <r>
    <n v="665552"/>
    <d v="2014-07-17T16:54:48"/>
    <x v="0"/>
    <x v="0"/>
    <s v="Marketing Department"/>
    <s v="c5"/>
    <n v="7937"/>
  </r>
  <r>
    <n v="700608"/>
    <d v="2014-07-17T16:56:15"/>
    <x v="0"/>
    <x v="1"/>
    <s v="Marketing Department"/>
    <s v="c5"/>
    <n v="66629"/>
  </r>
  <r>
    <n v="314970"/>
    <d v="2014-07-17T16:58:19"/>
    <x v="0"/>
    <x v="0"/>
    <s v="Marketing Department"/>
    <s v="c5"/>
    <n v="6903"/>
  </r>
  <r>
    <n v="231126"/>
    <d v="2014-07-17T17:00:32"/>
    <x v="0"/>
    <x v="0"/>
    <s v="Marketing Department"/>
    <s v="c5"/>
    <n v="98323"/>
  </r>
  <r>
    <n v="633554"/>
    <d v="2014-07-19T09:22:07"/>
    <x v="0"/>
    <x v="0"/>
    <s v="Marketing Department"/>
    <s v="b9"/>
    <n v="56646"/>
  </r>
  <r>
    <n v="221347"/>
    <d v="2014-05-30T08:59:46"/>
    <x v="1"/>
    <x v="0"/>
    <s v="Service Department"/>
    <s v="c5"/>
    <n v="65674"/>
  </r>
  <r>
    <n v="386933"/>
    <d v="2014-05-30T09:00:13"/>
    <x v="0"/>
    <x v="0"/>
    <s v="Service Department"/>
    <s v="c5"/>
    <n v="82821"/>
  </r>
  <r>
    <n v="61098"/>
    <d v="2014-05-30T09:01:30"/>
    <x v="0"/>
    <x v="1"/>
    <s v="Service Department"/>
    <s v="c5"/>
    <n v="88247"/>
  </r>
  <r>
    <n v="485455"/>
    <d v="2014-05-30T09:02:03"/>
    <x v="0"/>
    <x v="0"/>
    <s v="Service Department"/>
    <s v="c5"/>
    <n v="43460"/>
  </r>
  <r>
    <n v="980297"/>
    <d v="2014-06-04T12:50:26"/>
    <x v="0"/>
    <x v="0"/>
    <s v="Service Department"/>
    <s v="c5"/>
    <n v="30475"/>
  </r>
  <r>
    <n v="460725"/>
    <d v="2014-06-04T12:50:55"/>
    <x v="0"/>
    <x v="3"/>
    <s v="Service Department"/>
    <s v="c5"/>
    <n v="23471"/>
  </r>
  <r>
    <n v="952297"/>
    <d v="2014-06-11T14:11:47"/>
    <x v="0"/>
    <x v="0"/>
    <s v="Service Department"/>
    <s v="c5"/>
    <n v="99345"/>
  </r>
  <r>
    <n v="319324"/>
    <d v="2014-06-17T12:12:23"/>
    <x v="0"/>
    <x v="3"/>
    <s v="Operations Department"/>
    <s v="c9"/>
    <n v="38036"/>
  </r>
  <r>
    <n v="926485"/>
    <d v="2014-06-05T03:27:34"/>
    <x v="0"/>
    <x v="1"/>
    <s v="Operations Department"/>
    <s v="c9"/>
    <n v="88363"/>
  </r>
  <r>
    <n v="791273"/>
    <d v="2014-06-05T08:38:48"/>
    <x v="0"/>
    <x v="1"/>
    <s v="Operations Department"/>
    <s v="c9"/>
    <n v="15721"/>
  </r>
  <r>
    <n v="833656"/>
    <d v="2014-06-05T08:40:42"/>
    <x v="0"/>
    <x v="1"/>
    <s v="Operations Department"/>
    <s v="c9"/>
    <n v="14663"/>
  </r>
  <r>
    <n v="312354"/>
    <d v="2014-05-22T14:32:09"/>
    <x v="0"/>
    <x v="0"/>
    <s v="Service Department"/>
    <s v="c9"/>
    <n v="26307"/>
  </r>
  <r>
    <n v="275632"/>
    <d v="2014-05-10T03:56:23"/>
    <x v="0"/>
    <x v="1"/>
    <s v="Service Department"/>
    <s v="c9"/>
    <n v="64619"/>
  </r>
  <r>
    <n v="975719"/>
    <d v="2014-05-12T16:22:03"/>
    <x v="0"/>
    <x v="0"/>
    <s v="Service Department"/>
    <s v="c9"/>
    <n v="3866"/>
  </r>
  <r>
    <n v="711836"/>
    <d v="2014-05-12T16:22:29"/>
    <x v="0"/>
    <x v="0"/>
    <s v="Service Department"/>
    <s v="c9"/>
    <n v="76533"/>
  </r>
  <r>
    <n v="277216"/>
    <d v="2014-05-22T10:35:52"/>
    <x v="0"/>
    <x v="0"/>
    <s v="Service Department"/>
    <s v="c9"/>
    <n v="10435"/>
  </r>
  <r>
    <n v="126363"/>
    <d v="2014-06-11T17:08:11"/>
    <x v="0"/>
    <x v="1"/>
    <s v="Service Department"/>
    <s v="c9"/>
    <n v="82245"/>
  </r>
  <r>
    <n v="658056"/>
    <d v="2014-06-11T18:07:07"/>
    <x v="0"/>
    <x v="0"/>
    <s v="Service Department"/>
    <s v="c9"/>
    <n v="89217"/>
  </r>
  <r>
    <n v="115237"/>
    <d v="2014-06-03T15:01:01"/>
    <x v="0"/>
    <x v="0"/>
    <s v="Operations Department"/>
    <s v="c9"/>
    <n v="42735"/>
  </r>
  <r>
    <n v="303831"/>
    <d v="2014-06-10T18:14:08"/>
    <x v="0"/>
    <x v="1"/>
    <s v="Operations Department"/>
    <s v="c9"/>
    <n v="59506"/>
  </r>
  <r>
    <n v="849468"/>
    <d v="2014-06-15T13:04:39"/>
    <x v="0"/>
    <x v="0"/>
    <s v="Operations Department"/>
    <s v="c9"/>
    <n v="78755"/>
  </r>
  <r>
    <n v="447358"/>
    <d v="2014-06-15T13:05:07"/>
    <x v="0"/>
    <x v="1"/>
    <s v="Operations Department"/>
    <s v="c9"/>
    <n v="37559"/>
  </r>
  <r>
    <n v="632916"/>
    <d v="2014-07-02T12:18:12"/>
    <x v="0"/>
    <x v="1"/>
    <s v="Operations Department"/>
    <s v="c9"/>
    <n v="40018"/>
  </r>
  <r>
    <n v="843195"/>
    <d v="2014-07-02T12:18:46"/>
    <x v="0"/>
    <x v="0"/>
    <s v="Operations Department"/>
    <s v="c9"/>
    <n v="6905"/>
  </r>
  <r>
    <n v="29717"/>
    <d v="2014-07-08T15:53:00"/>
    <x v="0"/>
    <x v="1"/>
    <s v="Operations Department"/>
    <s v="c9"/>
    <n v="12085"/>
  </r>
  <r>
    <n v="237765"/>
    <d v="2014-07-17T09:37:26"/>
    <x v="0"/>
    <x v="0"/>
    <s v="Service Department"/>
    <s v="c5"/>
    <n v="12913"/>
  </r>
  <r>
    <n v="705914"/>
    <d v="2014-07-31T08:16:51"/>
    <x v="1"/>
    <x v="1"/>
    <s v="Service Department"/>
    <s v="c5"/>
    <n v="99303"/>
  </r>
  <r>
    <n v="909583"/>
    <d v="2014-05-10T17:30:04"/>
    <x v="0"/>
    <x v="0"/>
    <s v="Sales Department"/>
    <s v="c5"/>
    <n v="34628"/>
  </r>
  <r>
    <n v="666002"/>
    <d v="2014-05-18T17:39:41"/>
    <x v="0"/>
    <x v="0"/>
    <s v="Sales Department"/>
    <s v="c5"/>
    <n v="92464"/>
  </r>
  <r>
    <n v="335166"/>
    <d v="2014-05-21T09:05:49"/>
    <x v="1"/>
    <x v="0"/>
    <s v="Marketing Department"/>
    <s v="c9"/>
    <n v="91023"/>
  </r>
  <r>
    <n v="933034"/>
    <d v="2014-05-26T11:23:42"/>
    <x v="0"/>
    <x v="1"/>
    <s v="Marketing Department"/>
    <s v="c5"/>
    <n v="68706"/>
  </r>
  <r>
    <n v="536859"/>
    <d v="2014-05-26T11:22:20"/>
    <x v="0"/>
    <x v="1"/>
    <s v="Marketing Department"/>
    <s v="c5"/>
    <n v="96147"/>
  </r>
  <r>
    <n v="221819"/>
    <d v="2014-05-30T10:21:33"/>
    <x v="0"/>
    <x v="0"/>
    <s v="Marketing Department"/>
    <s v="c5"/>
    <n v="40569"/>
  </r>
  <r>
    <n v="67507"/>
    <d v="2014-05-30T10:23:12"/>
    <x v="0"/>
    <x v="0"/>
    <s v="Marketing Department"/>
    <s v="c5"/>
    <n v="74044"/>
  </r>
  <r>
    <n v="82282"/>
    <d v="2014-06-03T18:10:27"/>
    <x v="0"/>
    <x v="0"/>
    <s v="Marketing Department"/>
    <s v="c5"/>
    <n v="33730"/>
  </r>
  <r>
    <n v="389520"/>
    <d v="2014-06-03T18:11:16"/>
    <x v="0"/>
    <x v="0"/>
    <s v="Marketing Department"/>
    <s v="c5"/>
    <n v="29273"/>
  </r>
  <r>
    <n v="131235"/>
    <d v="2014-06-14T15:09:42"/>
    <x v="0"/>
    <x v="0"/>
    <s v="Operations Department"/>
    <s v="i6"/>
    <n v="91565"/>
  </r>
  <r>
    <n v="408778"/>
    <d v="2014-06-21T19:27:00"/>
    <x v="0"/>
    <x v="0"/>
    <s v="Operations Department"/>
    <s v="i6"/>
    <n v="3066"/>
  </r>
  <r>
    <n v="411113"/>
    <d v="2014-06-30T17:29:54"/>
    <x v="0"/>
    <x v="0"/>
    <s v="Operations Department"/>
    <s v="i6"/>
    <n v="49984"/>
  </r>
  <r>
    <n v="422866"/>
    <d v="2014-06-30T17:30:26"/>
    <x v="0"/>
    <x v="0"/>
    <s v="Operations Department"/>
    <s v="i6"/>
    <n v="31394"/>
  </r>
  <r>
    <n v="647542"/>
    <d v="2014-05-28T11:48:35"/>
    <x v="0"/>
    <x v="0"/>
    <s v="Operations Department"/>
    <s v="c9"/>
    <n v="59826"/>
  </r>
  <r>
    <n v="50483"/>
    <d v="2014-06-15T14:48:36"/>
    <x v="0"/>
    <x v="0"/>
    <s v="Service Department"/>
    <s v="c9"/>
    <n v="82817"/>
  </r>
  <r>
    <n v="790653"/>
    <d v="2014-06-15T14:49:00"/>
    <x v="0"/>
    <x v="3"/>
    <s v="Service Department"/>
    <s v="c9"/>
    <n v="69188"/>
  </r>
  <r>
    <n v="919910"/>
    <d v="2014-05-28T10:48:22"/>
    <x v="0"/>
    <x v="0"/>
    <s v="Operations Department"/>
    <s v="i5"/>
    <n v="76058"/>
  </r>
  <r>
    <n v="27804"/>
    <d v="2014-05-28T15:00:06"/>
    <x v="0"/>
    <x v="1"/>
    <s v="Service Department"/>
    <s v="c9"/>
    <n v="67852"/>
  </r>
  <r>
    <n v="489930"/>
    <d v="2014-08-02T03:56:19"/>
    <x v="0"/>
    <x v="0"/>
    <s v="Marketing Department"/>
    <s v="i7"/>
    <n v="30997"/>
  </r>
  <r>
    <n v="60276"/>
    <d v="2014-08-03T16:48:28"/>
    <x v="0"/>
    <x v="1"/>
    <s v="Marketing Department"/>
    <s v="i7"/>
    <n v="43082"/>
  </r>
  <r>
    <n v="669778"/>
    <d v="2014-05-29T09:07:08"/>
    <x v="0"/>
    <x v="1"/>
    <s v="Production Department"/>
    <s v="c9"/>
    <n v="58903"/>
  </r>
  <r>
    <n v="688250"/>
    <d v="2014-05-29T09:06:43"/>
    <x v="0"/>
    <x v="3"/>
    <s v="Production Department"/>
    <s v="c9"/>
    <n v="88360"/>
  </r>
  <r>
    <n v="281313"/>
    <d v="2014-06-24T11:47:46"/>
    <x v="0"/>
    <x v="1"/>
    <s v="Sales Department"/>
    <s v="b9"/>
    <n v="72798"/>
  </r>
  <r>
    <n v="772413"/>
    <d v="2014-06-24T11:48:46"/>
    <x v="0"/>
    <x v="0"/>
    <s v="Sales Department"/>
    <s v="b9"/>
    <n v="28195"/>
  </r>
  <r>
    <n v="625760"/>
    <d v="2014-07-03T16:52:34"/>
    <x v="0"/>
    <x v="0"/>
    <s v="Sales Department"/>
    <s v="b9"/>
    <n v="76734"/>
  </r>
  <r>
    <n v="859676"/>
    <d v="2014-05-04T19:51:50"/>
    <x v="0"/>
    <x v="0"/>
    <s v="Service Department"/>
    <s v="c8"/>
    <n v="76658"/>
  </r>
  <r>
    <n v="146168"/>
    <d v="2014-05-06T08:03:21"/>
    <x v="0"/>
    <x v="0"/>
    <s v="Service Department"/>
    <s v="c8"/>
    <n v="92429"/>
  </r>
  <r>
    <n v="91498"/>
    <d v="2014-07-03T10:52:30"/>
    <x v="0"/>
    <x v="0"/>
    <s v="Service Department"/>
    <s v="i1"/>
    <n v="28871"/>
  </r>
  <r>
    <n v="253623"/>
    <d v="2014-07-08T07:44:19"/>
    <x v="0"/>
    <x v="1"/>
    <s v="Service Department"/>
    <s v="i1"/>
    <n v="14941"/>
  </r>
  <r>
    <n v="733047"/>
    <d v="2014-07-08T07:48:00"/>
    <x v="1"/>
    <x v="1"/>
    <s v="Service Department"/>
    <s v="i1"/>
    <n v="9613"/>
  </r>
  <r>
    <n v="156697"/>
    <d v="2014-05-30T18:23:57"/>
    <x v="0"/>
    <x v="0"/>
    <s v="Service Department"/>
    <s v="c9"/>
    <n v="21099"/>
  </r>
  <r>
    <n v="94736"/>
    <d v="2014-06-03T16:53:02"/>
    <x v="0"/>
    <x v="1"/>
    <s v="Service Department"/>
    <s v="c9"/>
    <n v="9447"/>
  </r>
  <r>
    <n v="592784"/>
    <d v="2014-06-13T13:14:08"/>
    <x v="0"/>
    <x v="0"/>
    <s v="Service Department"/>
    <s v="c9"/>
    <n v="80863"/>
  </r>
  <r>
    <n v="461424"/>
    <d v="2014-06-16T13:19:47"/>
    <x v="0"/>
    <x v="0"/>
    <s v="Service Department"/>
    <s v="c9"/>
    <n v="22475"/>
  </r>
  <r>
    <n v="894106"/>
    <d v="2014-06-27T17:17:35"/>
    <x v="0"/>
    <x v="0"/>
    <s v="Operations Department"/>
    <s v="b9"/>
    <n v="12503"/>
  </r>
  <r>
    <n v="790888"/>
    <d v="2014-06-30T15:31:08"/>
    <x v="1"/>
    <x v="0"/>
    <s v="Operations Department"/>
    <s v="b9"/>
    <n v="1999"/>
  </r>
  <r>
    <n v="278724"/>
    <d v="2014-05-08T09:22:44"/>
    <x v="0"/>
    <x v="0"/>
    <s v="Operations Department"/>
    <s v="b9"/>
    <n v="13431"/>
  </r>
  <r>
    <n v="860835"/>
    <d v="2014-05-08T09:23:58"/>
    <x v="0"/>
    <x v="0"/>
    <s v="Operations Department"/>
    <s v="b9"/>
    <n v="69793"/>
  </r>
  <r>
    <n v="627715"/>
    <d v="2014-05-14T15:47:33"/>
    <x v="1"/>
    <x v="0"/>
    <s v="Operations Department"/>
    <s v="b9"/>
    <n v="42952"/>
  </r>
  <r>
    <n v="668373"/>
    <d v="2014-07-12T03:52:47"/>
    <x v="0"/>
    <x v="0"/>
    <s v="Marketing Department"/>
    <s v="c8"/>
    <n v="45402"/>
  </r>
  <r>
    <n v="125692"/>
    <d v="2014-07-12T03:54:15"/>
    <x v="0"/>
    <x v="1"/>
    <s v="Marketing Department"/>
    <s v="c8"/>
    <n v="15834"/>
  </r>
  <r>
    <n v="154352"/>
    <d v="2014-07-12T03:55:15"/>
    <x v="0"/>
    <x v="1"/>
    <s v="Marketing Department"/>
    <s v="c8"/>
    <n v="63197"/>
  </r>
  <r>
    <n v="356275"/>
    <d v="2014-06-11T12:40:27"/>
    <x v="0"/>
    <x v="0"/>
    <s v="Operations Department"/>
    <s v="c9"/>
    <n v="25857"/>
  </r>
  <r>
    <n v="893070"/>
    <d v="2014-06-11T12:41:39"/>
    <x v="0"/>
    <x v="1"/>
    <s v="Operations Department"/>
    <s v="c9"/>
    <n v="64416"/>
  </r>
  <r>
    <n v="899148"/>
    <d v="2014-06-11T12:42:29"/>
    <x v="0"/>
    <x v="0"/>
    <s v="Operations Department"/>
    <s v="c9"/>
    <n v="26938"/>
  </r>
  <r>
    <n v="151108"/>
    <d v="2014-06-11T12:43:45"/>
    <x v="0"/>
    <x v="1"/>
    <s v="Operations Department"/>
    <s v="c9"/>
    <n v="54652"/>
  </r>
  <r>
    <n v="510047"/>
    <d v="2014-05-13T17:41:31"/>
    <x v="1"/>
    <x v="0"/>
    <s v="Operations Department"/>
    <s v="i6"/>
    <n v="6223"/>
  </r>
  <r>
    <n v="156770"/>
    <d v="2014-05-13T17:44:13"/>
    <x v="0"/>
    <x v="1"/>
    <s v="Operations Department"/>
    <s v="i6"/>
    <n v="75139"/>
  </r>
  <r>
    <n v="943777"/>
    <d v="2014-05-14T18:16:43"/>
    <x v="0"/>
    <x v="0"/>
    <s v="Operations Department"/>
    <s v="c5"/>
    <n v="89261"/>
  </r>
  <r>
    <n v="932009"/>
    <d v="2014-05-14T18:17:00"/>
    <x v="0"/>
    <x v="1"/>
    <s v="Operations Department"/>
    <s v="c5"/>
    <n v="3786"/>
  </r>
  <r>
    <n v="138840"/>
    <d v="2014-05-14T18:17:39"/>
    <x v="0"/>
    <x v="1"/>
    <s v="Operations Department"/>
    <s v="c5"/>
    <n v="81456"/>
  </r>
  <r>
    <n v="785073"/>
    <d v="2014-05-27T10:24:28"/>
    <x v="0"/>
    <x v="0"/>
    <s v="Operations Department"/>
    <s v="c5"/>
    <n v="82691"/>
  </r>
  <r>
    <n v="827748"/>
    <d v="2014-06-07T16:22:52"/>
    <x v="0"/>
    <x v="0"/>
    <s v="Operations Department"/>
    <s v="c5"/>
    <n v="10110"/>
  </r>
  <r>
    <n v="409844"/>
    <d v="2014-08-14T14:41:34"/>
    <x v="0"/>
    <x v="0"/>
    <s v="Operations Department"/>
    <s v="c9"/>
    <n v="77577"/>
  </r>
  <r>
    <n v="362705"/>
    <d v="2014-07-30T14:50:40"/>
    <x v="0"/>
    <x v="0"/>
    <s v="Sales Department"/>
    <s v="i1"/>
    <n v="77394"/>
  </r>
  <r>
    <n v="421057"/>
    <d v="2014-05-05T17:11:41"/>
    <x v="0"/>
    <x v="1"/>
    <s v="Service Department"/>
    <s v="c9"/>
    <n v="47126"/>
  </r>
  <r>
    <n v="70808"/>
    <d v="2014-05-09T10:54:23"/>
    <x v="0"/>
    <x v="1"/>
    <s v="Service Department"/>
    <s v="c9"/>
    <n v="86508"/>
  </r>
  <r>
    <n v="661739"/>
    <d v="2014-05-09T10:57:35"/>
    <x v="0"/>
    <x v="1"/>
    <s v="Service Department"/>
    <s v="c9"/>
    <n v="37777"/>
  </r>
  <r>
    <n v="691136"/>
    <d v="2014-08-06T17:57:08"/>
    <x v="0"/>
    <x v="0"/>
    <s v="Marketing Department"/>
    <s v="i7"/>
    <n v="58247"/>
  </r>
  <r>
    <n v="382387"/>
    <d v="2014-05-20T09:01:27"/>
    <x v="0"/>
    <x v="1"/>
    <s v="General Management"/>
    <s v="c9"/>
    <n v="86725"/>
  </r>
  <r>
    <n v="946568"/>
    <d v="2014-05-20T09:04:34"/>
    <x v="0"/>
    <x v="1"/>
    <s v="General Management"/>
    <s v="c9"/>
    <n v="78003"/>
  </r>
  <r>
    <n v="948402"/>
    <d v="2014-05-22T10:10:24"/>
    <x v="0"/>
    <x v="1"/>
    <s v="General Management"/>
    <s v="c9"/>
    <n v="54631"/>
  </r>
  <r>
    <n v="135232"/>
    <d v="2014-05-22T10:11:14"/>
    <x v="0"/>
    <x v="1"/>
    <s v="General Management"/>
    <s v="c9"/>
    <n v="63220"/>
  </r>
  <r>
    <n v="392823"/>
    <d v="2014-05-28T11:37:39"/>
    <x v="1"/>
    <x v="1"/>
    <s v="General Management"/>
    <s v="c9"/>
    <n v="70821"/>
  </r>
  <r>
    <n v="133624"/>
    <d v="2014-05-07T14:43:09"/>
    <x v="0"/>
    <x v="1"/>
    <s v="Sales Department"/>
    <s v="c8"/>
    <n v="28210"/>
  </r>
  <r>
    <n v="222024"/>
    <d v="2014-05-07T14:45:09"/>
    <x v="0"/>
    <x v="0"/>
    <s v="Sales Department"/>
    <s v="c8"/>
    <n v="83494"/>
  </r>
  <r>
    <n v="297961"/>
    <d v="2014-05-07T14:46:19"/>
    <x v="0"/>
    <x v="1"/>
    <s v="Sales Department"/>
    <s v="c8"/>
    <n v="61143"/>
  </r>
  <r>
    <n v="150870"/>
    <d v="2014-05-07T14:47:18"/>
    <x v="0"/>
    <x v="0"/>
    <s v="Sales Department"/>
    <s v="c8"/>
    <n v="54873"/>
  </r>
  <r>
    <n v="87283"/>
    <d v="2014-08-06T18:51:01"/>
    <x v="0"/>
    <x v="1"/>
    <s v="Operations Department"/>
    <s v="i7"/>
    <n v="79161"/>
  </r>
  <r>
    <n v="814767"/>
    <d v="2014-08-07T10:22:49"/>
    <x v="0"/>
    <x v="1"/>
    <s v="Operations Department"/>
    <s v="i7"/>
    <n v="75341"/>
  </r>
  <r>
    <n v="571940"/>
    <d v="2014-08-07T12:42:32"/>
    <x v="0"/>
    <x v="0"/>
    <s v="Operations Department"/>
    <s v="i7"/>
    <n v="79154"/>
  </r>
  <r>
    <n v="503930"/>
    <d v="2014-08-07T12:44:31"/>
    <x v="0"/>
    <x v="0"/>
    <s v="Operations Department"/>
    <s v="i7"/>
    <n v="41599"/>
  </r>
  <r>
    <n v="874235"/>
    <d v="2014-08-12T12:46:24"/>
    <x v="0"/>
    <x v="1"/>
    <s v="Operations Department"/>
    <s v="i7"/>
    <n v="23122"/>
  </r>
  <r>
    <n v="340062"/>
    <d v="2014-05-03T17:26:40"/>
    <x v="0"/>
    <x v="1"/>
    <s v="Purchase Department"/>
    <s v="b9"/>
    <n v="61762"/>
  </r>
  <r>
    <n v="526541"/>
    <d v="2014-05-03T17:32:06"/>
    <x v="0"/>
    <x v="1"/>
    <s v="Purchase Department"/>
    <s v="b9"/>
    <n v="15965"/>
  </r>
  <r>
    <n v="120988"/>
    <d v="2014-05-05T10:50:36"/>
    <x v="0"/>
    <x v="0"/>
    <s v="Purchase Department"/>
    <s v="c5"/>
    <n v="56655"/>
  </r>
  <r>
    <n v="991931"/>
    <d v="2014-05-05T10:52:27"/>
    <x v="1"/>
    <x v="0"/>
    <s v="Purchase Department"/>
    <s v="c5"/>
    <n v="64399"/>
  </r>
  <r>
    <n v="779461"/>
    <d v="2014-08-24T10:29:13"/>
    <x v="0"/>
    <x v="0"/>
    <s v="Operations Department"/>
    <s v="c9"/>
    <n v="35445"/>
  </r>
  <r>
    <n v="674624"/>
    <d v="2014-08-16T11:22:57"/>
    <x v="0"/>
    <x v="0"/>
    <s v="Operations Department"/>
    <s v="i5"/>
    <n v="37309"/>
  </r>
  <r>
    <n v="160420"/>
    <d v="2014-07-25T16:26:04"/>
    <x v="1"/>
    <x v="0"/>
    <s v="Service Department"/>
    <s v="i5"/>
    <n v="60671"/>
  </r>
  <r>
    <n v="938650"/>
    <d v="2014-07-27T08:54:11"/>
    <x v="0"/>
    <x v="0"/>
    <s v="Service Department"/>
    <s v="i5"/>
    <n v="94308"/>
  </r>
  <r>
    <n v="708799"/>
    <d v="2014-08-04T01:07:52"/>
    <x v="0"/>
    <x v="0"/>
    <s v="Service Department"/>
    <s v="i5"/>
    <n v="15213"/>
  </r>
  <r>
    <n v="286947"/>
    <d v="2014-08-04T01:09:19"/>
    <x v="0"/>
    <x v="0"/>
    <s v="Service Department"/>
    <s v="i5"/>
    <n v="86950"/>
  </r>
  <r>
    <n v="450991"/>
    <d v="2014-07-07T09:09:50"/>
    <x v="0"/>
    <x v="0"/>
    <s v="Purchase Department"/>
    <s v="c5"/>
    <n v="41301"/>
  </r>
  <r>
    <n v="539025"/>
    <d v="2014-06-25T10:32:10"/>
    <x v="0"/>
    <x v="0"/>
    <s v="Sales Department"/>
    <s v="c5"/>
    <n v="96781"/>
  </r>
  <r>
    <n v="341600"/>
    <d v="2014-07-05T13:43:00"/>
    <x v="0"/>
    <x v="3"/>
    <s v="Sales Department"/>
    <s v="c5"/>
    <n v="38086"/>
  </r>
  <r>
    <n v="987391"/>
    <d v="2014-07-22T15:55:28"/>
    <x v="0"/>
    <x v="1"/>
    <s v="Operations Department"/>
    <s v="i7"/>
    <n v="38276"/>
  </r>
  <r>
    <n v="949707"/>
    <d v="2014-07-01T04:41:10"/>
    <x v="0"/>
    <x v="0"/>
    <s v="Operations Department"/>
    <s v="c9"/>
    <n v="19600"/>
  </r>
  <r>
    <n v="844076"/>
    <d v="2014-08-13T03:48:41"/>
    <x v="0"/>
    <x v="0"/>
    <s v="Operations Department"/>
    <s v="i5"/>
    <n v="22579"/>
  </r>
  <r>
    <n v="251432"/>
    <d v="2014-06-18T08:13:44"/>
    <x v="0"/>
    <x v="0"/>
    <s v="Service Department"/>
    <s v="i5"/>
    <n v="76327"/>
  </r>
  <r>
    <n v="67572"/>
    <d v="2014-07-15T15:25:18"/>
    <x v="0"/>
    <x v="0"/>
    <s v="Sales Department"/>
    <s v="c5"/>
    <n v="78680"/>
  </r>
  <r>
    <n v="648580"/>
    <d v="2014-06-03T02:41:21"/>
    <x v="0"/>
    <x v="1"/>
    <s v="Service Department"/>
    <s v="c5"/>
    <n v="2684"/>
  </r>
  <r>
    <n v="999936"/>
    <d v="2014-06-03T02:45:38"/>
    <x v="0"/>
    <x v="1"/>
    <s v="Service Department"/>
    <s v="c5"/>
    <n v="62188"/>
  </r>
  <r>
    <n v="28537"/>
    <d v="2014-06-27T12:58:39"/>
    <x v="0"/>
    <x v="0"/>
    <s v="Service Department"/>
    <s v="c5"/>
    <n v="56780"/>
  </r>
  <r>
    <n v="582675"/>
    <d v="2014-07-01T10:43:49"/>
    <x v="0"/>
    <x v="0"/>
    <s v="Service Department"/>
    <s v="c5"/>
    <n v="48114"/>
  </r>
  <r>
    <n v="769677"/>
    <d v="2014-07-01T10:50:11"/>
    <x v="0"/>
    <x v="1"/>
    <s v="Service Department"/>
    <s v="c5"/>
    <n v="15925"/>
  </r>
  <r>
    <n v="306586"/>
    <d v="2014-07-06T15:12:12"/>
    <x v="0"/>
    <x v="0"/>
    <s v="Service Department"/>
    <s v="c5"/>
    <n v="32149"/>
  </r>
  <r>
    <n v="441660"/>
    <d v="2014-07-09T09:40:04"/>
    <x v="0"/>
    <x v="0"/>
    <s v="Service Department"/>
    <s v="c5"/>
    <n v="19127"/>
  </r>
  <r>
    <n v="972929"/>
    <d v="2014-07-09T09:38:00"/>
    <x v="0"/>
    <x v="1"/>
    <s v="Service Department"/>
    <s v="c5"/>
    <n v="71092"/>
  </r>
  <r>
    <n v="662567"/>
    <d v="2014-07-09T09:41:59"/>
    <x v="0"/>
    <x v="1"/>
    <s v="Service Department"/>
    <s v="c5"/>
    <n v="33569"/>
  </r>
  <r>
    <n v="991288"/>
    <d v="2014-05-13T14:18:28"/>
    <x v="0"/>
    <x v="0"/>
    <s v="Service Department"/>
    <s v="b9"/>
    <n v="8521"/>
  </r>
  <r>
    <n v="648573"/>
    <d v="2014-05-13T14:19:28"/>
    <x v="0"/>
    <x v="1"/>
    <s v="Service Department"/>
    <s v="b9"/>
    <n v="3778"/>
  </r>
  <r>
    <n v="453112"/>
    <d v="2014-05-13T16:54:26"/>
    <x v="0"/>
    <x v="0"/>
    <s v="Service Department"/>
    <s v="c5"/>
    <n v="90391"/>
  </r>
  <r>
    <n v="800426"/>
    <d v="2014-05-27T08:44:26"/>
    <x v="0"/>
    <x v="0"/>
    <s v="Operations Department"/>
    <s v="i5"/>
    <n v="59438"/>
  </r>
  <r>
    <n v="622564"/>
    <d v="2014-05-27T08:45:19"/>
    <x v="0"/>
    <x v="0"/>
    <s v="Operations Department"/>
    <s v="i5"/>
    <n v="43722"/>
  </r>
  <r>
    <n v="212348"/>
    <d v="2014-05-27T08:45:47"/>
    <x v="0"/>
    <x v="1"/>
    <s v="Operations Department"/>
    <s v="i5"/>
    <n v="3486"/>
  </r>
  <r>
    <n v="227831"/>
    <d v="2014-05-27T08:46:24"/>
    <x v="0"/>
    <x v="1"/>
    <s v="Operations Department"/>
    <s v="i5"/>
    <n v="47435"/>
  </r>
  <r>
    <n v="221854"/>
    <d v="2014-05-02T14:58:15"/>
    <x v="0"/>
    <x v="1"/>
    <s v="Operations Department"/>
    <s v="i5"/>
    <n v="88022"/>
  </r>
  <r>
    <n v="450914"/>
    <d v="2014-06-12T16:54:47"/>
    <x v="0"/>
    <x v="1"/>
    <s v="Finance Department"/>
    <s v="i5"/>
    <n v="17409"/>
  </r>
  <r>
    <n v="251729"/>
    <d v="2014-06-16T07:19:01"/>
    <x v="1"/>
    <x v="1"/>
    <s v="Finance Department"/>
    <s v="i5"/>
    <n v="37678"/>
  </r>
  <r>
    <n v="582300"/>
    <d v="2014-05-15T10:11:47"/>
    <x v="0"/>
    <x v="1"/>
    <s v="Operations Department"/>
    <s v="c5"/>
    <n v="24440"/>
  </r>
  <r>
    <n v="47755"/>
    <d v="2014-07-01T17:36:16"/>
    <x v="0"/>
    <x v="1"/>
    <s v="Operations Department"/>
    <s v="i5"/>
    <n v="59354"/>
  </r>
  <r>
    <n v="817476"/>
    <d v="2014-08-04T09:06:20"/>
    <x v="0"/>
    <x v="0"/>
    <s v="Service Department"/>
    <s v="c5"/>
    <n v="82645"/>
  </r>
  <r>
    <n v="389474"/>
    <d v="2014-08-06T12:36:04"/>
    <x v="0"/>
    <x v="1"/>
    <s v="Service Department"/>
    <s v="c5"/>
    <n v="29733"/>
  </r>
  <r>
    <n v="798839"/>
    <d v="2014-05-01T07:56:02"/>
    <x v="0"/>
    <x v="0"/>
    <s v="Human Resource Department"/>
    <s v="i1"/>
    <n v="46227"/>
  </r>
  <r>
    <n v="658482"/>
    <d v="2014-05-08T13:53:46"/>
    <x v="0"/>
    <x v="1"/>
    <s v="Human Resource Department"/>
    <s v="i1"/>
    <n v="33480"/>
  </r>
  <r>
    <n v="265024"/>
    <d v="2014-05-05T09:30:13"/>
    <x v="0"/>
    <x v="3"/>
    <s v="Service Department"/>
    <s v="c5"/>
    <n v="29192"/>
  </r>
  <r>
    <n v="584067"/>
    <d v="2014-05-07T10:46:09"/>
    <x v="0"/>
    <x v="0"/>
    <s v="Service Department"/>
    <s v="c5"/>
    <n v="80076"/>
  </r>
  <r>
    <n v="48374"/>
    <d v="2014-05-29T12:55:13"/>
    <x v="0"/>
    <x v="0"/>
    <s v="Service Department"/>
    <s v="i5"/>
    <n v="54682"/>
  </r>
  <r>
    <n v="203218"/>
    <d v="2014-07-08T11:43:02"/>
    <x v="0"/>
    <x v="0"/>
    <s v="Service Department"/>
    <s v="c8"/>
    <n v="75884"/>
  </r>
  <r>
    <n v="255697"/>
    <d v="2014-05-24T13:50:07"/>
    <x v="0"/>
    <x v="1"/>
    <s v="Finance Department"/>
    <s v="c5"/>
    <n v="35838"/>
  </r>
  <r>
    <n v="828206"/>
    <d v="2014-07-07T16:38:22"/>
    <x v="0"/>
    <x v="3"/>
    <s v="Purchase Department"/>
    <s v="c9"/>
    <n v="55211"/>
  </r>
  <r>
    <n v="685504"/>
    <d v="2014-07-07T16:39:26"/>
    <x v="0"/>
    <x v="3"/>
    <s v="Purchase Department"/>
    <s v="c9"/>
    <n v="98962"/>
  </r>
  <r>
    <n v="79040"/>
    <d v="2014-07-11T19:38:24"/>
    <x v="0"/>
    <x v="0"/>
    <s v="Service Department"/>
    <s v="c5"/>
    <n v="40535"/>
  </r>
  <r>
    <n v="720189"/>
    <d v="2014-05-14T18:45:31"/>
    <x v="0"/>
    <x v="1"/>
    <s v="Service Department"/>
    <s v="c5"/>
    <n v="12253"/>
  </r>
  <r>
    <n v="639990"/>
    <d v="2014-05-14T18:47:24"/>
    <x v="0"/>
    <x v="1"/>
    <s v="Service Department"/>
    <s v="c5"/>
    <n v="45789"/>
  </r>
  <r>
    <n v="245473"/>
    <d v="2014-05-14T18:48:05"/>
    <x v="0"/>
    <x v="2"/>
    <s v="Service Department"/>
    <s v="c5"/>
    <n v="66948"/>
  </r>
  <r>
    <n v="54863"/>
    <d v="2014-05-21T02:23:29"/>
    <x v="0"/>
    <x v="0"/>
    <s v="Purchase Department"/>
    <s v="c9"/>
    <n v="63877"/>
  </r>
  <r>
    <n v="414026"/>
    <d v="2014-05-26T09:54:48"/>
    <x v="0"/>
    <x v="0"/>
    <s v="Service Department"/>
    <s v="c5"/>
    <n v="96779"/>
  </r>
  <r>
    <n v="365946"/>
    <d v="2014-05-26T09:57:10"/>
    <x v="0"/>
    <x v="0"/>
    <s v="Service Department"/>
    <s v="c5"/>
    <n v="31052"/>
  </r>
  <r>
    <n v="47621"/>
    <d v="2014-07-25T20:08:24"/>
    <x v="1"/>
    <x v="1"/>
    <s v="Operations Department"/>
    <s v="i7"/>
    <n v="30411"/>
  </r>
  <r>
    <n v="315721"/>
    <d v="2014-07-25T20:15:02"/>
    <x v="1"/>
    <x v="0"/>
    <s v="Operations Department"/>
    <s v="i7"/>
    <n v="61886"/>
  </r>
  <r>
    <n v="602838"/>
    <d v="2014-08-05T11:16:51"/>
    <x v="0"/>
    <x v="0"/>
    <s v="Operations Department"/>
    <s v="i7"/>
    <n v="31458"/>
  </r>
  <r>
    <n v="306948"/>
    <d v="2014-07-28T11:37:07"/>
    <x v="0"/>
    <x v="1"/>
    <s v="Operations Department"/>
    <s v="i7"/>
    <n v="60988"/>
  </r>
  <r>
    <n v="710529"/>
    <d v="2014-05-14T13:27:21"/>
    <x v="0"/>
    <x v="3"/>
    <s v="Service Department"/>
    <s v="c9"/>
    <n v="66337"/>
  </r>
  <r>
    <n v="188489"/>
    <d v="2014-05-14T16:01:54"/>
    <x v="1"/>
    <x v="1"/>
    <s v="Service Department"/>
    <s v="c9"/>
    <n v="70545"/>
  </r>
  <r>
    <n v="266489"/>
    <d v="2014-05-14T16:03:39"/>
    <x v="0"/>
    <x v="0"/>
    <s v="Service Department"/>
    <s v="c9"/>
    <n v="22361"/>
  </r>
  <r>
    <n v="424171"/>
    <d v="2014-08-15T07:22:28"/>
    <x v="0"/>
    <x v="3"/>
    <s v="Service Department"/>
    <s v="i7"/>
    <n v="23667"/>
  </r>
  <r>
    <n v="635982"/>
    <d v="2014-05-03T10:15:15"/>
    <x v="0"/>
    <x v="0"/>
    <s v="Purchase Department"/>
    <s v="b9"/>
    <n v="53111"/>
  </r>
  <r>
    <n v="504811"/>
    <d v="2014-05-14T15:17:01"/>
    <x v="0"/>
    <x v="0"/>
    <s v="Purchase Department"/>
    <s v="i6"/>
    <n v="1258"/>
  </r>
  <r>
    <n v="311648"/>
    <d v="2014-05-14T15:17:37"/>
    <x v="1"/>
    <x v="0"/>
    <s v="Purchase Department"/>
    <s v="i6"/>
    <n v="62324"/>
  </r>
  <r>
    <n v="494703"/>
    <d v="2014-06-15T19:47:53"/>
    <x v="1"/>
    <x v="0"/>
    <s v="Purchase Department"/>
    <s v="i6"/>
    <n v="70349"/>
  </r>
  <r>
    <n v="364288"/>
    <d v="2014-05-22T08:19:30"/>
    <x v="0"/>
    <x v="0"/>
    <s v="Service Department"/>
    <s v="i5"/>
    <n v="86358"/>
  </r>
  <r>
    <n v="712188"/>
    <d v="2014-05-22T08:23:25"/>
    <x v="0"/>
    <x v="0"/>
    <s v="Service Department"/>
    <s v="i5"/>
    <n v="6138"/>
  </r>
  <r>
    <n v="298249"/>
    <d v="2014-06-25T13:44:36"/>
    <x v="0"/>
    <x v="1"/>
    <s v="Finance Department"/>
    <s v="c9"/>
    <n v="88772"/>
  </r>
  <r>
    <n v="524309"/>
    <d v="2014-06-25T13:45:47"/>
    <x v="0"/>
    <x v="1"/>
    <s v="Finance Department"/>
    <s v="c9"/>
    <n v="46516"/>
  </r>
  <r>
    <n v="326373"/>
    <d v="2014-06-25T13:49:16"/>
    <x v="1"/>
    <x v="1"/>
    <s v="Finance Department"/>
    <s v="c9"/>
    <n v="11948"/>
  </r>
  <r>
    <n v="445863"/>
    <d v="2014-06-25T13:50:45"/>
    <x v="0"/>
    <x v="1"/>
    <s v="Finance Department"/>
    <s v="c9"/>
    <n v="10929"/>
  </r>
  <r>
    <n v="785456"/>
    <d v="2014-06-25T13:51:34"/>
    <x v="0"/>
    <x v="1"/>
    <s v="Finance Department"/>
    <s v="c9"/>
    <n v="86570"/>
  </r>
  <r>
    <n v="691723"/>
    <d v="2014-06-25T13:51:18"/>
    <x v="0"/>
    <x v="1"/>
    <s v="Finance Department"/>
    <s v="c9"/>
    <n v="19026"/>
  </r>
  <r>
    <n v="102892"/>
    <d v="2014-07-04T22:16:13"/>
    <x v="0"/>
    <x v="1"/>
    <s v="Finance Department"/>
    <s v="c9"/>
    <n v="58567"/>
  </r>
  <r>
    <n v="268788"/>
    <d v="2014-07-04T22:18:34"/>
    <x v="0"/>
    <x v="1"/>
    <s v="Finance Department"/>
    <s v="c9"/>
    <n v="50833"/>
  </r>
  <r>
    <n v="785223"/>
    <d v="2014-07-04T22:19:00"/>
    <x v="0"/>
    <x v="1"/>
    <s v="Finance Department"/>
    <s v="c9"/>
    <n v="54785"/>
  </r>
  <r>
    <n v="203331"/>
    <d v="2014-07-04T22:21:06"/>
    <x v="0"/>
    <x v="1"/>
    <s v="Finance Department"/>
    <s v="c9"/>
    <n v="91183"/>
  </r>
  <r>
    <n v="796985"/>
    <d v="2014-07-08T09:45:17"/>
    <x v="0"/>
    <x v="1"/>
    <s v="Finance Department"/>
    <s v="c9"/>
    <n v="26447"/>
  </r>
  <r>
    <n v="870348"/>
    <d v="2014-07-09T21:53:31"/>
    <x v="0"/>
    <x v="1"/>
    <s v="Finance Department"/>
    <s v="c9"/>
    <n v="60185"/>
  </r>
  <r>
    <n v="32896"/>
    <d v="2014-07-09T21:56:21"/>
    <x v="0"/>
    <x v="1"/>
    <s v="Finance Department"/>
    <s v="c9"/>
    <n v="95263"/>
  </r>
  <r>
    <n v="70696"/>
    <d v="2014-06-26T18:13:02"/>
    <x v="0"/>
    <x v="0"/>
    <s v="Operations Department"/>
    <s v="b9"/>
    <n v="65265"/>
  </r>
  <r>
    <n v="313499"/>
    <d v="2014-07-05T18:43:58"/>
    <x v="0"/>
    <x v="1"/>
    <s v="Operations Department"/>
    <s v="b9"/>
    <n v="61897"/>
  </r>
  <r>
    <n v="725901"/>
    <d v="2014-07-20T12:21:27"/>
    <x v="0"/>
    <x v="0"/>
    <s v="Operations Department"/>
    <s v="b9"/>
    <n v="68070"/>
  </r>
  <r>
    <n v="295258"/>
    <d v="2014-07-20T12:23:33"/>
    <x v="0"/>
    <x v="0"/>
    <s v="Operations Department"/>
    <s v="b9"/>
    <n v="8444"/>
  </r>
  <r>
    <n v="886674"/>
    <d v="2014-06-25T12:59:45"/>
    <x v="0"/>
    <x v="3"/>
    <s v="Operations Department"/>
    <s v="i1"/>
    <n v="90690"/>
  </r>
  <r>
    <n v="12882"/>
    <d v="2014-06-25T13:00:50"/>
    <x v="0"/>
    <x v="3"/>
    <s v="Operations Department"/>
    <s v="i1"/>
    <n v="43137"/>
  </r>
  <r>
    <n v="196817"/>
    <d v="2014-07-11T19:12:02"/>
    <x v="0"/>
    <x v="0"/>
    <s v="Operations Department"/>
    <s v="i1"/>
    <n v="91721"/>
  </r>
  <r>
    <n v="261079"/>
    <d v="2014-08-28T09:41:51"/>
    <x v="0"/>
    <x v="0"/>
    <s v="Purchase Department"/>
    <s v="i6"/>
    <n v="11284"/>
  </r>
  <r>
    <n v="46106"/>
    <d v="2014-08-28T09:45:25"/>
    <x v="0"/>
    <x v="1"/>
    <s v="Purchase Department"/>
    <s v="i6"/>
    <n v="26673"/>
  </r>
  <r>
    <n v="877228"/>
    <d v="2014-08-28T09:45:54"/>
    <x v="0"/>
    <x v="0"/>
    <s v="Purchase Department"/>
    <s v="i6"/>
    <n v="43570"/>
  </r>
  <r>
    <n v="882530"/>
    <d v="2014-05-01T03:38:44"/>
    <x v="1"/>
    <x v="0"/>
    <s v="Service Department"/>
    <s v="i7"/>
    <n v="73635"/>
  </r>
  <r>
    <n v="767744"/>
    <d v="2014-05-09T15:56:07"/>
    <x v="0"/>
    <x v="0"/>
    <s v="Service Department"/>
    <s v="c9"/>
    <n v="57627"/>
  </r>
  <r>
    <n v="830066"/>
    <d v="2014-05-09T15:57:16"/>
    <x v="0"/>
    <x v="1"/>
    <s v="Service Department"/>
    <s v="c9"/>
    <n v="23224"/>
  </r>
  <r>
    <n v="498165"/>
    <d v="2014-05-07T17:38:05"/>
    <x v="1"/>
    <x v="1"/>
    <s v="Service Department"/>
    <s v="i5"/>
    <n v="37374"/>
  </r>
  <r>
    <n v="255214"/>
    <d v="2014-08-28T17:30:46"/>
    <x v="1"/>
    <x v="0"/>
    <s v="Human Resource Department"/>
    <s v="c5"/>
    <n v="55392"/>
  </r>
  <r>
    <n v="814175"/>
    <d v="2014-08-28T13:22:21"/>
    <x v="0"/>
    <x v="1"/>
    <s v="Sales Department"/>
    <s v="c9"/>
    <n v="90779"/>
  </r>
  <r>
    <n v="61325"/>
    <d v="2014-08-29T14:30:32"/>
    <x v="0"/>
    <x v="0"/>
    <s v="Sales Department"/>
    <s v="c9"/>
    <n v="73321"/>
  </r>
  <r>
    <n v="947494"/>
    <d v="2014-05-11T13:27:41"/>
    <x v="0"/>
    <x v="1"/>
    <s v="Service Department"/>
    <s v="c9"/>
    <n v="48889"/>
  </r>
  <r>
    <n v="778401"/>
    <d v="2014-05-14T12:12:47"/>
    <x v="0"/>
    <x v="1"/>
    <s v="Service Department"/>
    <s v="i1"/>
    <n v="75015"/>
  </r>
  <r>
    <n v="696815"/>
    <d v="2014-05-14T12:13:41"/>
    <x v="0"/>
    <x v="0"/>
    <s v="Service Department"/>
    <s v="i1"/>
    <n v="71577"/>
  </r>
  <r>
    <n v="723509"/>
    <d v="2014-05-14T12:15:16"/>
    <x v="0"/>
    <x v="0"/>
    <s v="Service Department"/>
    <s v="i1"/>
    <n v="11008"/>
  </r>
  <r>
    <n v="988332"/>
    <d v="2014-05-14T12:17:32"/>
    <x v="0"/>
    <x v="0"/>
    <s v="Service Department"/>
    <s v="i1"/>
    <n v="27136"/>
  </r>
  <r>
    <n v="341338"/>
    <d v="2014-06-25T19:28:54"/>
    <x v="0"/>
    <x v="0"/>
    <s v="Operations Department"/>
    <s v="c8"/>
    <n v="38098"/>
  </r>
  <r>
    <n v="505926"/>
    <d v="2014-06-30T12:46:34"/>
    <x v="0"/>
    <x v="1"/>
    <s v="Finance Department"/>
    <s v="i7"/>
    <n v="87971"/>
  </r>
  <r>
    <n v="610161"/>
    <d v="2014-06-30T12:47:02"/>
    <x v="0"/>
    <x v="1"/>
    <s v="Finance Department"/>
    <s v="i7"/>
    <n v="81425"/>
  </r>
  <r>
    <n v="196827"/>
    <d v="2014-05-26T05:37:30"/>
    <x v="1"/>
    <x v="3"/>
    <s v="Service Department"/>
    <s v="i7"/>
    <n v="95249"/>
  </r>
  <r>
    <n v="360856"/>
    <d v="2014-08-31T19:58:27"/>
    <x v="0"/>
    <x v="0"/>
    <s v="Operations Department"/>
    <s v="i6"/>
    <n v="84045"/>
  </r>
  <r>
    <n v="88591"/>
    <d v="2014-06-17T12:15:17"/>
    <x v="0"/>
    <x v="0"/>
    <s v="Human Resource Department"/>
    <s v="c8"/>
    <n v="13900"/>
  </r>
  <r>
    <n v="498510"/>
    <d v="2014-05-09T09:56:45"/>
    <x v="1"/>
    <x v="0"/>
    <s v="Operations Department"/>
    <s v="c9"/>
    <n v="97702"/>
  </r>
  <r>
    <n v="329539"/>
    <d v="2014-05-09T19:20:10"/>
    <x v="0"/>
    <x v="0"/>
    <s v="Operations Department"/>
    <s v="c9"/>
    <n v="3766"/>
  </r>
  <r>
    <n v="19536"/>
    <d v="2014-05-13T15:35:54"/>
    <x v="0"/>
    <x v="0"/>
    <s v="Operations Department"/>
    <s v="c9"/>
    <n v="60688"/>
  </r>
  <r>
    <n v="695719"/>
    <d v="2014-05-13T15:36:16"/>
    <x v="0"/>
    <x v="1"/>
    <s v="Operations Department"/>
    <s v="c9"/>
    <n v="39254"/>
  </r>
  <r>
    <n v="826953"/>
    <d v="2014-05-20T10:12:07"/>
    <x v="0"/>
    <x v="0"/>
    <s v="Operations Department"/>
    <s v="c9"/>
    <n v="13640"/>
  </r>
  <r>
    <n v="504463"/>
    <d v="2014-05-20T19:57:57"/>
    <x v="0"/>
    <x v="1"/>
    <s v="Operations Department"/>
    <s v="c9"/>
    <n v="60745"/>
  </r>
  <r>
    <n v="309686"/>
    <d v="2014-05-20T20:01:40"/>
    <x v="0"/>
    <x v="0"/>
    <s v="Operations Department"/>
    <s v="c9"/>
    <n v="81799"/>
  </r>
  <r>
    <n v="146182"/>
    <d v="2014-05-15T19:14:20"/>
    <x v="1"/>
    <x v="1"/>
    <s v="Purchase Department"/>
    <s v="c9"/>
    <n v="69326"/>
  </r>
  <r>
    <n v="929357"/>
    <d v="2014-07-25T10:15:45"/>
    <x v="0"/>
    <x v="1"/>
    <s v="General Management"/>
    <s v="c9"/>
    <n v="15320"/>
  </r>
  <r>
    <n v="29268"/>
    <d v="2014-07-25T10:16:07"/>
    <x v="0"/>
    <x v="1"/>
    <s v="General Management"/>
    <s v="c9"/>
    <n v="64387"/>
  </r>
  <r>
    <n v="549528"/>
    <d v="2014-05-14T08:04:47"/>
    <x v="0"/>
    <x v="0"/>
    <s v="Service Department"/>
    <s v="i7"/>
    <n v="50136"/>
  </r>
  <r>
    <n v="106682"/>
    <d v="2014-05-14T08:05:47"/>
    <x v="0"/>
    <x v="0"/>
    <s v="Service Department"/>
    <s v="i7"/>
    <n v="25317"/>
  </r>
  <r>
    <n v="282628"/>
    <d v="2014-05-14T08:06:18"/>
    <x v="0"/>
    <x v="0"/>
    <s v="Service Department"/>
    <s v="i7"/>
    <n v="30838"/>
  </r>
  <r>
    <n v="45384"/>
    <d v="2014-05-14T08:08:38"/>
    <x v="0"/>
    <x v="0"/>
    <s v="Service Department"/>
    <s v="i7"/>
    <n v="64766"/>
  </r>
  <r>
    <n v="505801"/>
    <d v="2014-05-01T06:58:03"/>
    <x v="0"/>
    <x v="1"/>
    <s v="Operations Department"/>
    <s v="i6"/>
    <n v="42169"/>
  </r>
  <r>
    <n v="211136"/>
    <d v="2014-05-01T07:00:38"/>
    <x v="0"/>
    <x v="1"/>
    <s v="Operations Department"/>
    <s v="i6"/>
    <n v="38217"/>
  </r>
  <r>
    <n v="580219"/>
    <d v="2014-05-06T11:26:23"/>
    <x v="0"/>
    <x v="0"/>
    <s v="Operations Department"/>
    <s v="c5"/>
    <n v="47799"/>
  </r>
  <r>
    <n v="650957"/>
    <d v="2014-05-08T15:52:07"/>
    <x v="0"/>
    <x v="1"/>
    <s v="Operations Department"/>
    <s v="c5"/>
    <n v="77943"/>
  </r>
  <r>
    <n v="432575"/>
    <d v="2014-05-14T11:20:39"/>
    <x v="0"/>
    <x v="1"/>
    <s v="Operations Department"/>
    <s v="c5"/>
    <n v="59797"/>
  </r>
  <r>
    <n v="375225"/>
    <d v="2014-05-20T16:03:34"/>
    <x v="0"/>
    <x v="0"/>
    <s v="Operations Department"/>
    <s v="c5"/>
    <n v="34478"/>
  </r>
  <r>
    <n v="158941"/>
    <d v="2014-05-30T15:52:25"/>
    <x v="0"/>
    <x v="0"/>
    <s v="Operations Department"/>
    <s v="c5"/>
    <n v="80272"/>
  </r>
  <r>
    <n v="482029"/>
    <d v="2014-05-02T06:16:15"/>
    <x v="0"/>
    <x v="1"/>
    <s v="Operations Department"/>
    <s v="c5"/>
    <n v="60250"/>
  </r>
  <r>
    <n v="546281"/>
    <d v="2014-05-28T16:42:13"/>
    <x v="0"/>
    <x v="3"/>
    <s v="Operations Department"/>
    <s v="i5"/>
    <n v="2347"/>
  </r>
  <r>
    <n v="841544"/>
    <d v="2014-05-11T07:13:58"/>
    <x v="0"/>
    <x v="0"/>
    <s v="Sales Department"/>
    <s v="c5"/>
    <n v="18410"/>
  </r>
  <r>
    <n v="568254"/>
    <d v="2014-05-12T10:41:28"/>
    <x v="0"/>
    <x v="1"/>
    <s v="Sales Department"/>
    <s v="c5"/>
    <n v="57825"/>
  </r>
  <r>
    <n v="882350"/>
    <d v="2014-05-12T15:57:05"/>
    <x v="0"/>
    <x v="1"/>
    <s v="Sales Department"/>
    <s v="c5"/>
    <n v="57773"/>
  </r>
  <r>
    <n v="467417"/>
    <d v="2014-05-12T10:30:18"/>
    <x v="0"/>
    <x v="0"/>
    <s v="Operations Department"/>
    <s v="c8"/>
    <n v="67143"/>
  </r>
  <r>
    <n v="400109"/>
    <d v="2014-05-12T10:30:47"/>
    <x v="0"/>
    <x v="3"/>
    <s v="Operations Department"/>
    <s v="c8"/>
    <n v="37109"/>
  </r>
  <r>
    <n v="657548"/>
    <d v="2014-05-08T09:44:46"/>
    <x v="0"/>
    <x v="0"/>
    <s v="Service Department"/>
    <s v="c5"/>
    <n v="81692"/>
  </r>
  <r>
    <n v="476962"/>
    <d v="2014-05-20T13:34:04"/>
    <x v="0"/>
    <x v="0"/>
    <s v="Service Department"/>
    <s v="c5"/>
    <n v="27534"/>
  </r>
  <r>
    <n v="890605"/>
    <d v="2014-05-20T15:32:39"/>
    <x v="0"/>
    <x v="1"/>
    <s v="Service Department"/>
    <s v="c5"/>
    <n v="5895"/>
  </r>
  <r>
    <n v="455150"/>
    <d v="2014-05-27T18:02:40"/>
    <x v="0"/>
    <x v="0"/>
    <s v="Service Department"/>
    <s v="c5"/>
    <n v="56175"/>
  </r>
  <r>
    <n v="167454"/>
    <d v="2014-05-28T14:32:54"/>
    <x v="0"/>
    <x v="1"/>
    <s v="Service Department"/>
    <s v="c5"/>
    <n v="43164"/>
  </r>
  <r>
    <n v="179861"/>
    <d v="2014-06-05T09:05:59"/>
    <x v="0"/>
    <x v="0"/>
    <s v="Service Department"/>
    <s v="c5"/>
    <n v="81869"/>
  </r>
  <r>
    <n v="800429"/>
    <d v="2014-06-05T09:07:14"/>
    <x v="0"/>
    <x v="0"/>
    <s v="Service Department"/>
    <s v="c5"/>
    <n v="86270"/>
  </r>
  <r>
    <n v="375609"/>
    <d v="2014-05-21T10:42:36"/>
    <x v="1"/>
    <x v="1"/>
    <s v="Operations Department"/>
    <s v="c5"/>
    <n v="41087"/>
  </r>
  <r>
    <n v="854925"/>
    <d v="2014-05-21T10:44:17"/>
    <x v="0"/>
    <x v="0"/>
    <s v="Operations Department"/>
    <s v="c5"/>
    <n v="17524"/>
  </r>
  <r>
    <n v="922353"/>
    <d v="2014-05-06T05:35:16"/>
    <x v="0"/>
    <x v="0"/>
    <s v="Service Department"/>
    <s v="b9"/>
    <n v="48728"/>
  </r>
  <r>
    <n v="723896"/>
    <d v="2014-05-15T17:13:25"/>
    <x v="0"/>
    <x v="0"/>
    <s v="Operations Department"/>
    <s v="i6"/>
    <n v="96709"/>
  </r>
  <r>
    <n v="318306"/>
    <d v="2014-05-15T17:18:42"/>
    <x v="0"/>
    <x v="1"/>
    <s v="Operations Department"/>
    <s v="i6"/>
    <n v="60897"/>
  </r>
  <r>
    <n v="725251"/>
    <d v="2014-05-20T05:44:14"/>
    <x v="0"/>
    <x v="0"/>
    <s v="Operations Department"/>
    <s v="i5"/>
    <n v="54623"/>
  </r>
  <r>
    <n v="760568"/>
    <d v="2014-05-20T05:48:35"/>
    <x v="0"/>
    <x v="0"/>
    <s v="Operations Department"/>
    <s v="i5"/>
    <n v="50461"/>
  </r>
  <r>
    <n v="814037"/>
    <d v="2014-07-04T11:45:39"/>
    <x v="0"/>
    <x v="0"/>
    <s v="Human Resource Department"/>
    <s v="i7"/>
    <n v="83704"/>
  </r>
  <r>
    <n v="131734"/>
    <d v="2014-05-24T19:40:03"/>
    <x v="0"/>
    <x v="0"/>
    <s v="Operations Department"/>
    <s v="c5"/>
    <n v="21824"/>
  </r>
  <r>
    <n v="831661"/>
    <d v="2014-05-16T06:42:01"/>
    <x v="0"/>
    <x v="3"/>
    <s v="Operations Department"/>
    <s v="i7"/>
    <n v="99617"/>
  </r>
  <r>
    <n v="841761"/>
    <d v="2014-05-19T09:26:32"/>
    <x v="0"/>
    <x v="0"/>
    <s v="Operations Department"/>
    <s v="i7"/>
    <n v="98334"/>
  </r>
  <r>
    <n v="481379"/>
    <d v="2014-06-05T14:13:58"/>
    <x v="0"/>
    <x v="1"/>
    <s v="Operations Department"/>
    <s v="i7"/>
    <n v="3819"/>
  </r>
  <r>
    <n v="618043"/>
    <d v="2014-06-05T14:14:28"/>
    <x v="0"/>
    <x v="0"/>
    <s v="Operations Department"/>
    <s v="i7"/>
    <n v="70766"/>
  </r>
  <r>
    <n v="662128"/>
    <d v="2014-06-05T14:10:37"/>
    <x v="0"/>
    <x v="1"/>
    <s v="Operations Department"/>
    <s v="i7"/>
    <n v="51254"/>
  </r>
  <r>
    <n v="963439"/>
    <d v="2014-06-06T16:07:47"/>
    <x v="1"/>
    <x v="0"/>
    <s v="Operations Department"/>
    <s v="i7"/>
    <n v="96194"/>
  </r>
  <r>
    <n v="794235"/>
    <d v="2014-06-11T12:33:02"/>
    <x v="0"/>
    <x v="1"/>
    <s v="Operations Department"/>
    <s v="i7"/>
    <n v="11757"/>
  </r>
  <r>
    <n v="524784"/>
    <d v="2014-07-29T11:22:09"/>
    <x v="0"/>
    <x v="0"/>
    <s v="Sales Department"/>
    <s v="c9"/>
    <n v="77879"/>
  </r>
  <r>
    <n v="957784"/>
    <d v="2014-08-05T10:03:58"/>
    <x v="0"/>
    <x v="0"/>
    <s v="Sales Department"/>
    <s v="c9"/>
    <n v="19664"/>
  </r>
  <r>
    <n v="747931"/>
    <d v="2014-08-05T10:07:16"/>
    <x v="1"/>
    <x v="0"/>
    <s v="Sales Department"/>
    <s v="c9"/>
    <n v="14452"/>
  </r>
  <r>
    <n v="254807"/>
    <d v="2014-08-05T10:04:23"/>
    <x v="0"/>
    <x v="3"/>
    <s v="Sales Department"/>
    <s v="c9"/>
    <n v="38517"/>
  </r>
  <r>
    <n v="824893"/>
    <d v="2014-05-01T13:38:23"/>
    <x v="0"/>
    <x v="0"/>
    <s v="Operations Department"/>
    <s v="c5"/>
    <n v="28134"/>
  </r>
  <r>
    <n v="89108"/>
    <d v="2014-05-01T13:35:11"/>
    <x v="0"/>
    <x v="3"/>
    <s v="Operations Department"/>
    <s v="c5"/>
    <n v="33139"/>
  </r>
  <r>
    <n v="608559"/>
    <d v="2014-05-02T16:30:47"/>
    <x v="0"/>
    <x v="0"/>
    <s v="Operations Department"/>
    <s v="c5"/>
    <n v="4981"/>
  </r>
  <r>
    <n v="268296"/>
    <d v="2014-05-09T09:59:31"/>
    <x v="0"/>
    <x v="0"/>
    <s v="Operations Department"/>
    <s v="c5"/>
    <n v="17266"/>
  </r>
  <r>
    <n v="825656"/>
    <d v="2014-05-10T14:21:09"/>
    <x v="0"/>
    <x v="0"/>
    <s v="Operations Department"/>
    <s v="i7"/>
    <n v="65891"/>
  </r>
  <r>
    <n v="551379"/>
    <d v="2014-05-10T14:22:07"/>
    <x v="0"/>
    <x v="0"/>
    <s v="Operations Department"/>
    <s v="i7"/>
    <n v="77830"/>
  </r>
  <r>
    <n v="737409"/>
    <d v="2014-05-10T14:23:17"/>
    <x v="0"/>
    <x v="0"/>
    <s v="Operations Department"/>
    <s v="i7"/>
    <n v="47739"/>
  </r>
  <r>
    <n v="212110"/>
    <d v="2014-05-10T14:23:43"/>
    <x v="0"/>
    <x v="0"/>
    <s v="Operations Department"/>
    <s v="i7"/>
    <n v="84096"/>
  </r>
  <r>
    <n v="475564"/>
    <d v="2014-05-23T07:02:13"/>
    <x v="0"/>
    <x v="0"/>
    <s v="Service Department"/>
    <s v="i6"/>
    <n v="99397"/>
  </r>
  <r>
    <n v="946421"/>
    <d v="2014-05-08T17:29:49"/>
    <x v="0"/>
    <x v="1"/>
    <s v="Operations Department"/>
    <s v="i6"/>
    <n v="29769"/>
  </r>
  <r>
    <n v="464009"/>
    <d v="2014-05-29T17:18:16"/>
    <x v="0"/>
    <x v="0"/>
    <s v="Operations Department"/>
    <s v="i6"/>
    <n v="58049"/>
  </r>
  <r>
    <n v="150983"/>
    <d v="2014-08-12T21:58:44"/>
    <x v="0"/>
    <x v="1"/>
    <s v="Finance Department"/>
    <s v="c5"/>
    <n v="33907"/>
  </r>
  <r>
    <n v="245279"/>
    <d v="2014-08-18T17:28:33"/>
    <x v="0"/>
    <x v="1"/>
    <s v="Finance Department"/>
    <s v="c5"/>
    <n v="52322"/>
  </r>
  <r>
    <n v="537509"/>
    <d v="2014-07-09T12:48:18"/>
    <x v="0"/>
    <x v="0"/>
    <s v="Operations Department"/>
    <s v="i5"/>
    <n v="42224"/>
  </r>
  <r>
    <n v="243956"/>
    <d v="2014-05-10T18:38:50"/>
    <x v="0"/>
    <x v="0"/>
    <s v="Operations Department"/>
    <s v="i1"/>
    <n v="4665"/>
  </r>
  <r>
    <n v="276185"/>
    <d v="2014-08-07T18:00:59"/>
    <x v="0"/>
    <x v="1"/>
    <s v="Operations Department"/>
    <s v="i5"/>
    <n v="23966"/>
  </r>
  <r>
    <n v="758805"/>
    <d v="2014-08-13T17:31:47"/>
    <x v="0"/>
    <x v="0"/>
    <s v="Operations Department"/>
    <s v="i5"/>
    <n v="93138"/>
  </r>
  <r>
    <n v="919971"/>
    <d v="2014-05-05T01:44:19"/>
    <x v="0"/>
    <x v="0"/>
    <s v="Purchase Department"/>
    <s v="c5"/>
    <n v="19763"/>
  </r>
  <r>
    <n v="169443"/>
    <d v="2014-05-05T01:47:12"/>
    <x v="0"/>
    <x v="1"/>
    <s v="Purchase Department"/>
    <s v="c5"/>
    <n v="59744"/>
  </r>
  <r>
    <n v="646392"/>
    <d v="2014-05-27T09:52:59"/>
    <x v="0"/>
    <x v="3"/>
    <s v="Service Department"/>
    <s v="c8"/>
    <n v="51564"/>
  </r>
  <r>
    <n v="273066"/>
    <d v="2014-06-23T17:31:28"/>
    <x v="0"/>
    <x v="1"/>
    <s v="Operations Department"/>
    <s v="c9"/>
    <n v="61824"/>
  </r>
  <r>
    <n v="562353"/>
    <d v="2014-05-01T09:45:59"/>
    <x v="0"/>
    <x v="1"/>
    <s v="General Management"/>
    <s v="i7"/>
    <n v="99745"/>
  </r>
  <r>
    <n v="375556"/>
    <d v="2014-05-01T09:46:21"/>
    <x v="0"/>
    <x v="1"/>
    <s v="General Management"/>
    <s v="i7"/>
    <n v="81434"/>
  </r>
  <r>
    <n v="719895"/>
    <d v="2014-05-01T09:47:14"/>
    <x v="0"/>
    <x v="1"/>
    <s v="General Management"/>
    <s v="i7"/>
    <n v="86399"/>
  </r>
  <r>
    <n v="422222"/>
    <d v="2014-05-13T14:52:25"/>
    <x v="0"/>
    <x v="1"/>
    <s v="General Management"/>
    <s v="c5"/>
    <n v="95521"/>
  </r>
  <r>
    <n v="464899"/>
    <d v="2014-05-14T11:57:18"/>
    <x v="0"/>
    <x v="1"/>
    <s v="General Management"/>
    <s v="i7"/>
    <n v="1022"/>
  </r>
  <r>
    <n v="603672"/>
    <d v="2014-05-08T08:15:09"/>
    <x v="0"/>
    <x v="0"/>
    <s v="Operations Department"/>
    <s v="c5"/>
    <n v="25843"/>
  </r>
  <r>
    <n v="480487"/>
    <d v="2014-05-08T08:18:44"/>
    <x v="0"/>
    <x v="1"/>
    <s v="Operations Department"/>
    <s v="c5"/>
    <n v="77827"/>
  </r>
  <r>
    <n v="186971"/>
    <d v="2014-05-09T09:12:15"/>
    <x v="0"/>
    <x v="1"/>
    <s v="Operations Department"/>
    <s v="c5"/>
    <n v="26211"/>
  </r>
  <r>
    <n v="976777"/>
    <d v="2014-05-21T15:30:41"/>
    <x v="1"/>
    <x v="0"/>
    <s v="Operations Department"/>
    <s v="c5"/>
    <n v="81574"/>
  </r>
  <r>
    <n v="703792"/>
    <d v="2014-07-05T09:51:13"/>
    <x v="0"/>
    <x v="0"/>
    <s v="Sales Department"/>
    <s v="c5"/>
    <n v="13696"/>
  </r>
  <r>
    <n v="600570"/>
    <d v="2014-07-12T16:49:22"/>
    <x v="0"/>
    <x v="1"/>
    <s v="Finance Department"/>
    <s v="c5"/>
    <n v="5841"/>
  </r>
  <r>
    <n v="209973"/>
    <d v="2014-07-12T16:50:11"/>
    <x v="0"/>
    <x v="3"/>
    <s v="Finance Department"/>
    <s v="c5"/>
    <n v="7439"/>
  </r>
  <r>
    <n v="525836"/>
    <d v="2014-08-22T16:59:04"/>
    <x v="0"/>
    <x v="0"/>
    <s v="Service Department"/>
    <s v="c9"/>
    <n v="81259"/>
  </r>
  <r>
    <n v="896401"/>
    <d v="2014-08-30T09:11:07"/>
    <x v="0"/>
    <x v="3"/>
    <s v="Service Department"/>
    <s v="c9"/>
    <n v="27760"/>
  </r>
  <r>
    <n v="626067"/>
    <d v="2014-07-27T09:05:53"/>
    <x v="0"/>
    <x v="0"/>
    <s v="Purchase Department"/>
    <s v="i5"/>
    <n v="52925"/>
  </r>
  <r>
    <n v="83466"/>
    <d v="2014-07-29T17:44:09"/>
    <x v="0"/>
    <x v="0"/>
    <s v="Purchase Department"/>
    <s v="i5"/>
    <n v="91040"/>
  </r>
  <r>
    <n v="867000"/>
    <d v="2014-07-29T17:44:58"/>
    <x v="0"/>
    <x v="0"/>
    <s v="Purchase Department"/>
    <s v="i5"/>
    <n v="58832"/>
  </r>
  <r>
    <n v="539299"/>
    <d v="2014-08-11T16:21:10"/>
    <x v="0"/>
    <x v="0"/>
    <s v="Purchase Department"/>
    <s v="i5"/>
    <n v="91620"/>
  </r>
  <r>
    <n v="838359"/>
    <d v="2014-08-27T14:03:55"/>
    <x v="0"/>
    <x v="3"/>
    <s v="Purchase Department"/>
    <s v="i5"/>
    <n v="90339"/>
  </r>
  <r>
    <n v="79268"/>
    <d v="2014-05-19T08:30:44"/>
    <x v="0"/>
    <x v="0"/>
    <s v="Operations Department"/>
    <s v="i5"/>
    <n v="95073"/>
  </r>
  <r>
    <n v="231232"/>
    <d v="2014-05-19T08:31:57"/>
    <x v="0"/>
    <x v="0"/>
    <s v="Operations Department"/>
    <s v="i5"/>
    <n v="6425"/>
  </r>
  <r>
    <n v="70189"/>
    <d v="2014-05-19T08:28:31"/>
    <x v="0"/>
    <x v="1"/>
    <s v="Operations Department"/>
    <s v="i5"/>
    <n v="22922"/>
  </r>
  <r>
    <n v="592340"/>
    <d v="2014-05-19T08:31:17"/>
    <x v="0"/>
    <x v="1"/>
    <s v="Operations Department"/>
    <s v="i5"/>
    <n v="76995"/>
  </r>
  <r>
    <n v="917822"/>
    <d v="2014-07-04T08:08:04"/>
    <x v="0"/>
    <x v="1"/>
    <s v="Operations Department"/>
    <s v="i5"/>
    <n v="80943"/>
  </r>
  <r>
    <n v="786696"/>
    <d v="2014-07-04T08:07:29"/>
    <x v="1"/>
    <x v="3"/>
    <s v="Operations Department"/>
    <s v="i5"/>
    <n v="51820"/>
  </r>
  <r>
    <n v="889834"/>
    <d v="2014-08-27T04:10:14"/>
    <x v="0"/>
    <x v="1"/>
    <s v="Production Department"/>
    <s v="i7"/>
    <n v="1524"/>
  </r>
  <r>
    <n v="129994"/>
    <d v="2014-05-15T15:52:23"/>
    <x v="0"/>
    <x v="1"/>
    <s v="Operations Department"/>
    <s v="c5"/>
    <n v="3843"/>
  </r>
  <r>
    <n v="98831"/>
    <d v="2014-05-15T15:54:12"/>
    <x v="0"/>
    <x v="1"/>
    <s v="Operations Department"/>
    <s v="c5"/>
    <n v="52653"/>
  </r>
  <r>
    <n v="531445"/>
    <d v="2014-05-15T15:54:41"/>
    <x v="0"/>
    <x v="0"/>
    <s v="Operations Department"/>
    <s v="c5"/>
    <n v="18127"/>
  </r>
  <r>
    <n v="782465"/>
    <d v="2014-05-28T10:17:21"/>
    <x v="0"/>
    <x v="1"/>
    <s v="Operations Department"/>
    <s v="c5"/>
    <n v="38840"/>
  </r>
  <r>
    <n v="302371"/>
    <d v="2014-06-02T08:58:59"/>
    <x v="0"/>
    <x v="0"/>
    <s v="Operations Department"/>
    <s v="c5"/>
    <n v="23496"/>
  </r>
  <r>
    <n v="147868"/>
    <d v="2014-06-03T10:53:06"/>
    <x v="0"/>
    <x v="0"/>
    <s v="Operations Department"/>
    <s v="c5"/>
    <n v="43528"/>
  </r>
  <r>
    <n v="374162"/>
    <d v="2014-06-18T11:07:47"/>
    <x v="0"/>
    <x v="1"/>
    <s v="Production Department"/>
    <s v="c9"/>
    <n v="67819"/>
  </r>
  <r>
    <n v="632936"/>
    <d v="2014-06-18T11:08:30"/>
    <x v="0"/>
    <x v="1"/>
    <s v="Production Department"/>
    <s v="c9"/>
    <n v="41010"/>
  </r>
  <r>
    <n v="521698"/>
    <d v="2014-06-18T11:09:57"/>
    <x v="1"/>
    <x v="1"/>
    <s v="Production Department"/>
    <s v="c9"/>
    <n v="6846"/>
  </r>
  <r>
    <n v="87830"/>
    <d v="2014-07-05T18:06:20"/>
    <x v="0"/>
    <x v="1"/>
    <s v="Production Department"/>
    <s v="i1"/>
    <n v="45873"/>
  </r>
  <r>
    <n v="921759"/>
    <d v="2014-07-05T18:06:41"/>
    <x v="1"/>
    <x v="0"/>
    <s v="Production Department"/>
    <s v="i1"/>
    <n v="41022"/>
  </r>
  <r>
    <n v="773003"/>
    <d v="2014-07-07T16:05:02"/>
    <x v="0"/>
    <x v="0"/>
    <s v="Production Department"/>
    <s v="i1"/>
    <n v="57779"/>
  </r>
  <r>
    <n v="650321"/>
    <d v="2014-07-07T16:07:47"/>
    <x v="0"/>
    <x v="0"/>
    <s v="Production Department"/>
    <s v="i1"/>
    <n v="37657"/>
  </r>
  <r>
    <n v="961036"/>
    <d v="2014-07-16T08:06:55"/>
    <x v="0"/>
    <x v="1"/>
    <s v="Production Department"/>
    <s v="i1"/>
    <n v="89013"/>
  </r>
  <r>
    <n v="244866"/>
    <d v="2014-07-09T14:19:33"/>
    <x v="0"/>
    <x v="0"/>
    <s v="Service Department"/>
    <s v="c5"/>
    <n v="56513"/>
  </r>
  <r>
    <n v="641625"/>
    <d v="2014-05-08T10:50:09"/>
    <x v="0"/>
    <x v="0"/>
    <s v="Service Department"/>
    <s v="c9"/>
    <n v="10523"/>
  </r>
  <r>
    <n v="463211"/>
    <d v="2014-05-19T15:43:01"/>
    <x v="0"/>
    <x v="0"/>
    <s v="Operations Department"/>
    <s v="c9"/>
    <n v="43943"/>
  </r>
  <r>
    <n v="617820"/>
    <d v="2014-05-19T15:43:24"/>
    <x v="0"/>
    <x v="1"/>
    <s v="Operations Department"/>
    <s v="c9"/>
    <n v="42322"/>
  </r>
  <r>
    <n v="51205"/>
    <d v="2014-05-19T15:44:18"/>
    <x v="0"/>
    <x v="1"/>
    <s v="Operations Department"/>
    <s v="c9"/>
    <n v="5161"/>
  </r>
  <r>
    <n v="769136"/>
    <d v="2014-05-19T15:45:01"/>
    <x v="0"/>
    <x v="0"/>
    <s v="Operations Department"/>
    <s v="c9"/>
    <n v="94223"/>
  </r>
  <r>
    <n v="734711"/>
    <d v="2014-06-13T15:02:19"/>
    <x v="0"/>
    <x v="3"/>
    <s v="Operations Department"/>
    <s v="c9"/>
    <n v="10106"/>
  </r>
  <r>
    <n v="120968"/>
    <d v="2014-06-14T11:13:06"/>
    <x v="0"/>
    <x v="0"/>
    <s v="Operations Department"/>
    <s v="c9"/>
    <n v="73584"/>
  </r>
  <r>
    <n v="79248"/>
    <d v="2014-06-15T07:34:51"/>
    <x v="0"/>
    <x v="0"/>
    <s v="Operations Department"/>
    <s v="c9"/>
    <n v="8869"/>
  </r>
  <r>
    <n v="189498"/>
    <d v="2014-06-15T07:35:52"/>
    <x v="0"/>
    <x v="0"/>
    <s v="Operations Department"/>
    <s v="c9"/>
    <n v="47082"/>
  </r>
  <r>
    <n v="787079"/>
    <d v="2014-06-20T18:38:34"/>
    <x v="1"/>
    <x v="0"/>
    <s v="Operations Department"/>
    <s v="c9"/>
    <n v="1676"/>
  </r>
  <r>
    <n v="842559"/>
    <d v="2014-06-20T18:40:13"/>
    <x v="0"/>
    <x v="1"/>
    <s v="Operations Department"/>
    <s v="c9"/>
    <n v="48922"/>
  </r>
  <r>
    <n v="955451"/>
    <d v="2014-06-28T08:11:57"/>
    <x v="0"/>
    <x v="0"/>
    <s v="Operations Department"/>
    <s v="c9"/>
    <n v="98059"/>
  </r>
  <r>
    <n v="81073"/>
    <d v="2014-05-02T18:30:37"/>
    <x v="0"/>
    <x v="0"/>
    <s v="Operations Department"/>
    <s v="c5"/>
    <n v="36405"/>
  </r>
  <r>
    <n v="143163"/>
    <d v="2014-05-02T18:33:02"/>
    <x v="0"/>
    <x v="0"/>
    <s v="Operations Department"/>
    <s v="c5"/>
    <n v="14144"/>
  </r>
  <r>
    <n v="386268"/>
    <d v="2014-05-02T18:34:02"/>
    <x v="1"/>
    <x v="0"/>
    <s v="Operations Department"/>
    <s v="c5"/>
    <n v="93867"/>
  </r>
  <r>
    <n v="609420"/>
    <d v="2014-07-25T17:34:28"/>
    <x v="0"/>
    <x v="0"/>
    <s v="Service Department"/>
    <s v="c5"/>
    <n v="77203"/>
  </r>
  <r>
    <n v="702029"/>
    <d v="2014-07-25T17:36:47"/>
    <x v="0"/>
    <x v="0"/>
    <s v="Service Department"/>
    <s v="c5"/>
    <n v="82653"/>
  </r>
  <r>
    <n v="745310"/>
    <d v="2014-05-01T19:12:19"/>
    <x v="1"/>
    <x v="0"/>
    <s v="Service Department"/>
    <s v="c5"/>
    <n v="71106"/>
  </r>
  <r>
    <n v="897499"/>
    <d v="2014-05-07T16:28:42"/>
    <x v="0"/>
    <x v="1"/>
    <s v="Service Department"/>
    <s v="c5"/>
    <n v="29833"/>
  </r>
  <r>
    <n v="796914"/>
    <d v="2014-07-17T09:31:12"/>
    <x v="0"/>
    <x v="0"/>
    <s v="Service Department"/>
    <s v="c5"/>
    <n v="29013"/>
  </r>
  <r>
    <n v="34818"/>
    <d v="2014-07-17T09:31:47"/>
    <x v="0"/>
    <x v="1"/>
    <s v="Service Department"/>
    <s v="c5"/>
    <n v="76929"/>
  </r>
  <r>
    <n v="304751"/>
    <d v="2014-05-04T18:50:38"/>
    <x v="0"/>
    <x v="0"/>
    <s v="Service Department"/>
    <s v="c9"/>
    <n v="71543"/>
  </r>
  <r>
    <n v="593118"/>
    <d v="2014-05-22T15:09:41"/>
    <x v="0"/>
    <x v="0"/>
    <s v="Operations Department"/>
    <s v="c5"/>
    <n v="22471"/>
  </r>
  <r>
    <n v="268306"/>
    <d v="2014-05-22T19:13:49"/>
    <x v="1"/>
    <x v="0"/>
    <s v="Operations Department"/>
    <s v="c5"/>
    <n v="95811"/>
  </r>
  <r>
    <n v="837077"/>
    <d v="2014-05-22T19:20:18"/>
    <x v="0"/>
    <x v="1"/>
    <s v="Operations Department"/>
    <s v="c5"/>
    <n v="21669"/>
  </r>
  <r>
    <n v="192813"/>
    <d v="2014-05-23T16:50:11"/>
    <x v="0"/>
    <x v="0"/>
    <s v="Operations Department"/>
    <s v="c5"/>
    <n v="6240"/>
  </r>
  <r>
    <n v="253747"/>
    <d v="2014-05-23T16:54:02"/>
    <x v="0"/>
    <x v="0"/>
    <s v="Operations Department"/>
    <s v="c5"/>
    <n v="77250"/>
  </r>
  <r>
    <n v="328765"/>
    <d v="2014-05-31T18:00:16"/>
    <x v="1"/>
    <x v="1"/>
    <s v="Operations Department"/>
    <s v="c9"/>
    <n v="6135"/>
  </r>
  <r>
    <n v="532574"/>
    <d v="2014-06-05T16:50:26"/>
    <x v="0"/>
    <x v="0"/>
    <s v="Operations Department"/>
    <s v="c9"/>
    <n v="29420"/>
  </r>
  <r>
    <n v="283050"/>
    <d v="2014-06-05T16:52:49"/>
    <x v="0"/>
    <x v="1"/>
    <s v="Operations Department"/>
    <s v="c9"/>
    <n v="10172"/>
  </r>
  <r>
    <n v="697330"/>
    <d v="2014-06-05T16:53:28"/>
    <x v="0"/>
    <x v="0"/>
    <s v="Operations Department"/>
    <s v="c9"/>
    <n v="6685"/>
  </r>
  <r>
    <n v="271797"/>
    <d v="2014-05-07T13:25:36"/>
    <x v="0"/>
    <x v="0"/>
    <s v="Production Department"/>
    <s v="i5"/>
    <n v="19722"/>
  </r>
  <r>
    <n v="140986"/>
    <d v="2014-05-15T10:02:37"/>
    <x v="0"/>
    <x v="0"/>
    <s v="Production Department"/>
    <s v="i5"/>
    <n v="53848"/>
  </r>
  <r>
    <n v="455195"/>
    <d v="2014-05-01T22:04:49"/>
    <x v="0"/>
    <x v="1"/>
    <s v="Service Department"/>
    <s v="c9"/>
    <n v="62141"/>
  </r>
  <r>
    <n v="264004"/>
    <d v="2014-05-15T13:29:15"/>
    <x v="0"/>
    <x v="0"/>
    <s v="Service Department"/>
    <s v="c9"/>
    <n v="45743"/>
  </r>
  <r>
    <n v="889329"/>
    <d v="2014-05-16T16:54:37"/>
    <x v="0"/>
    <x v="0"/>
    <s v="Service Department"/>
    <s v="c9"/>
    <n v="49061"/>
  </r>
  <r>
    <n v="708422"/>
    <d v="2014-05-16T16:56:46"/>
    <x v="0"/>
    <x v="0"/>
    <s v="Service Department"/>
    <s v="c9"/>
    <n v="47131"/>
  </r>
  <r>
    <n v="17946"/>
    <d v="2014-05-16T16:58:30"/>
    <x v="0"/>
    <x v="0"/>
    <s v="Service Department"/>
    <s v="c9"/>
    <n v="65192"/>
  </r>
  <r>
    <n v="646630"/>
    <d v="2014-07-25T08:47:03"/>
    <x v="0"/>
    <x v="0"/>
    <s v="Operations Department"/>
    <s v="i5"/>
    <n v="47344"/>
  </r>
  <r>
    <n v="707138"/>
    <d v="2014-07-25T08:48:00"/>
    <x v="0"/>
    <x v="1"/>
    <s v="Operations Department"/>
    <s v="i5"/>
    <n v="1710"/>
  </r>
  <r>
    <n v="601032"/>
    <d v="2014-05-16T14:01:25"/>
    <x v="0"/>
    <x v="1"/>
    <s v="Operations Department"/>
    <s v="c5"/>
    <n v="95656"/>
  </r>
  <r>
    <n v="628178"/>
    <d v="2014-05-16T20:21:19"/>
    <x v="0"/>
    <x v="0"/>
    <s v="Operations Department"/>
    <s v="c5"/>
    <n v="84347"/>
  </r>
  <r>
    <n v="920568"/>
    <d v="2014-05-30T17:41:01"/>
    <x v="0"/>
    <x v="0"/>
    <s v="Operations Department"/>
    <s v="c5"/>
    <n v="48346"/>
  </r>
  <r>
    <n v="326252"/>
    <d v="2014-05-30T17:43:40"/>
    <x v="0"/>
    <x v="1"/>
    <s v="Operations Department"/>
    <s v="c5"/>
    <n v="73261"/>
  </r>
  <r>
    <n v="294236"/>
    <d v="2014-06-04T13:17:44"/>
    <x v="0"/>
    <x v="1"/>
    <s v="Operations Department"/>
    <s v="c5"/>
    <n v="34216"/>
  </r>
  <r>
    <n v="841824"/>
    <d v="2014-05-06T05:10:18"/>
    <x v="0"/>
    <x v="1"/>
    <s v="Production Department"/>
    <s v="c9"/>
    <n v="99800"/>
  </r>
  <r>
    <n v="108336"/>
    <d v="2014-07-04T19:51:52"/>
    <x v="0"/>
    <x v="0"/>
    <s v="Operations Department"/>
    <s v="c9"/>
    <n v="64990"/>
  </r>
  <r>
    <n v="750179"/>
    <d v="2014-07-04T19:52:25"/>
    <x v="0"/>
    <x v="0"/>
    <s v="Operations Department"/>
    <s v="c9"/>
    <n v="83047"/>
  </r>
  <r>
    <n v="783470"/>
    <d v="2014-06-24T12:36:04"/>
    <x v="0"/>
    <x v="0"/>
    <s v="Human Resource Department"/>
    <s v="i5"/>
    <n v="73568"/>
  </r>
  <r>
    <n v="498520"/>
    <d v="2014-07-11T13:08:59"/>
    <x v="0"/>
    <x v="0"/>
    <s v="Human Resource Department"/>
    <s v="i5"/>
    <n v="55559"/>
  </r>
  <r>
    <n v="623017"/>
    <d v="2014-07-22T17:31:21"/>
    <x v="0"/>
    <x v="0"/>
    <s v="Sales Department"/>
    <s v="c9"/>
    <n v="53737"/>
  </r>
  <r>
    <n v="709308"/>
    <d v="2014-07-22T17:37:01"/>
    <x v="0"/>
    <x v="0"/>
    <s v="Sales Department"/>
    <s v="c9"/>
    <n v="96448"/>
  </r>
  <r>
    <n v="69966"/>
    <d v="2014-07-28T08:09:53"/>
    <x v="0"/>
    <x v="1"/>
    <s v="Sales Department"/>
    <s v="c9"/>
    <n v="5425"/>
  </r>
  <r>
    <n v="949642"/>
    <d v="2014-07-28T08:15:27"/>
    <x v="0"/>
    <x v="0"/>
    <s v="Sales Department"/>
    <s v="c9"/>
    <n v="3786"/>
  </r>
  <r>
    <n v="812396"/>
    <d v="2014-07-28T08:15:49"/>
    <x v="0"/>
    <x v="1"/>
    <s v="Sales Department"/>
    <s v="c9"/>
    <n v="46585"/>
  </r>
  <r>
    <n v="608929"/>
    <d v="2014-07-08T18:06:04"/>
    <x v="1"/>
    <x v="1"/>
    <s v="Finance Department"/>
    <s v="i5"/>
    <n v="73890"/>
  </r>
  <r>
    <n v="139670"/>
    <d v="2014-07-08T18:08:10"/>
    <x v="0"/>
    <x v="1"/>
    <s v="Finance Department"/>
    <s v="i5"/>
    <n v="62098"/>
  </r>
  <r>
    <n v="851735"/>
    <d v="2014-07-17T17:01:20"/>
    <x v="0"/>
    <x v="1"/>
    <s v="Finance Department"/>
    <s v="i5"/>
    <n v="68941"/>
  </r>
  <r>
    <n v="619369"/>
    <d v="2014-07-17T17:01:21"/>
    <x v="0"/>
    <x v="1"/>
    <s v="Finance Department"/>
    <s v="i5"/>
    <n v="38755"/>
  </r>
  <r>
    <n v="535404"/>
    <d v="2014-06-30T17:20:14"/>
    <x v="0"/>
    <x v="0"/>
    <s v="Service Department"/>
    <s v="i7"/>
    <n v="80793"/>
  </r>
  <r>
    <n v="578578"/>
    <d v="2014-06-30T17:20:26"/>
    <x v="1"/>
    <x v="3"/>
    <s v="Service Department"/>
    <s v="i7"/>
    <n v="23077"/>
  </r>
  <r>
    <n v="808296"/>
    <d v="2014-07-05T11:15:11"/>
    <x v="0"/>
    <x v="1"/>
    <s v="Service Department"/>
    <s v="c5"/>
    <n v="66220"/>
  </r>
  <r>
    <n v="887128"/>
    <d v="2014-07-05T11:15:44"/>
    <x v="0"/>
    <x v="1"/>
    <s v="Service Department"/>
    <s v="c5"/>
    <n v="8647"/>
  </r>
  <r>
    <n v="754500"/>
    <d v="2014-07-05T11:16:39"/>
    <x v="0"/>
    <x v="1"/>
    <s v="Service Department"/>
    <s v="c5"/>
    <n v="35926"/>
  </r>
  <r>
    <n v="535845"/>
    <d v="2014-07-05T11:18:10"/>
    <x v="0"/>
    <x v="1"/>
    <s v="Service Department"/>
    <s v="c5"/>
    <n v="62571"/>
  </r>
  <r>
    <n v="860960"/>
    <d v="2014-05-06T18:15:12"/>
    <x v="1"/>
    <x v="1"/>
    <s v="Marketing Department"/>
    <s v="c5"/>
    <n v="44931"/>
  </r>
  <r>
    <n v="186298"/>
    <d v="2014-05-24T17:19:19"/>
    <x v="0"/>
    <x v="1"/>
    <s v="Sales Department"/>
    <s v="i5"/>
    <n v="46436"/>
  </r>
  <r>
    <n v="631661"/>
    <d v="2014-05-24T17:21:11"/>
    <x v="0"/>
    <x v="1"/>
    <s v="Sales Department"/>
    <s v="i5"/>
    <n v="77767"/>
  </r>
  <r>
    <n v="45142"/>
    <d v="2014-05-08T14:32:19"/>
    <x v="0"/>
    <x v="0"/>
    <s v="Sales Department"/>
    <s v="i7"/>
    <n v="92750"/>
  </r>
  <r>
    <n v="621237"/>
    <d v="2014-05-13T11:05:41"/>
    <x v="0"/>
    <x v="3"/>
    <s v="Sales Department"/>
    <s v="i7"/>
    <n v="29415"/>
  </r>
  <r>
    <n v="772763"/>
    <d v="2014-05-21T01:06:53"/>
    <x v="0"/>
    <x v="0"/>
    <s v="Operations Department"/>
    <s v="c5"/>
    <n v="34097"/>
  </r>
  <r>
    <n v="759253"/>
    <d v="2014-05-21T01:04:33"/>
    <x v="0"/>
    <x v="1"/>
    <s v="Operations Department"/>
    <s v="c5"/>
    <n v="13397"/>
  </r>
  <r>
    <n v="640069"/>
    <d v="2014-05-26T15:25:09"/>
    <x v="0"/>
    <x v="0"/>
    <s v="Operations Department"/>
    <s v="c5"/>
    <n v="84025"/>
  </r>
  <r>
    <n v="553750"/>
    <d v="2014-05-26T15:27:47"/>
    <x v="0"/>
    <x v="0"/>
    <s v="Operations Department"/>
    <s v="c5"/>
    <n v="61988"/>
  </r>
  <r>
    <n v="231855"/>
    <d v="2014-05-26T15:29:52"/>
    <x v="0"/>
    <x v="0"/>
    <s v="Operations Department"/>
    <s v="c5"/>
    <n v="49658"/>
  </r>
  <r>
    <n v="446456"/>
    <d v="2014-05-26T15:31:16"/>
    <x v="0"/>
    <x v="0"/>
    <s v="Operations Department"/>
    <s v="c5"/>
    <n v="75624"/>
  </r>
  <r>
    <n v="13205"/>
    <d v="2014-05-26T15:32:42"/>
    <x v="0"/>
    <x v="0"/>
    <s v="Operations Department"/>
    <s v="c5"/>
    <n v="3045"/>
  </r>
  <r>
    <n v="220740"/>
    <d v="2014-05-31T12:30:03"/>
    <x v="0"/>
    <x v="1"/>
    <s v="Operations Department"/>
    <s v="c5"/>
    <n v="79897"/>
  </r>
  <r>
    <n v="373338"/>
    <d v="2014-05-31T12:30:37"/>
    <x v="0"/>
    <x v="0"/>
    <s v="Operations Department"/>
    <s v="c5"/>
    <n v="76938"/>
  </r>
  <r>
    <n v="439599"/>
    <d v="2014-05-31T12:31:10"/>
    <x v="1"/>
    <x v="0"/>
    <s v="Operations Department"/>
    <s v="c5"/>
    <n v="32705"/>
  </r>
  <r>
    <n v="969959"/>
    <d v="2014-05-31T12:32:07"/>
    <x v="0"/>
    <x v="0"/>
    <s v="Operations Department"/>
    <s v="c5"/>
    <n v="87482"/>
  </r>
  <r>
    <n v="784146"/>
    <d v="2014-05-31T12:29:21"/>
    <x v="0"/>
    <x v="1"/>
    <s v="Operations Department"/>
    <s v="c5"/>
    <n v="71496"/>
  </r>
  <r>
    <n v="753534"/>
    <d v="2014-06-05T09:33:46"/>
    <x v="0"/>
    <x v="1"/>
    <s v="Operations Department"/>
    <s v="c5"/>
    <n v="35976"/>
  </r>
  <r>
    <n v="978134"/>
    <d v="2014-05-28T18:57:32"/>
    <x v="0"/>
    <x v="0"/>
    <s v="Operations Department"/>
    <s v="b9"/>
    <n v="62619"/>
  </r>
  <r>
    <n v="813663"/>
    <d v="2014-06-04T15:37:53"/>
    <x v="0"/>
    <x v="0"/>
    <s v="Purchase Department"/>
    <s v="i7"/>
    <n v="63058"/>
  </r>
  <r>
    <n v="705905"/>
    <d v="2014-06-04T15:40:00"/>
    <x v="0"/>
    <x v="1"/>
    <s v="Purchase Department"/>
    <s v="i7"/>
    <n v="3013"/>
  </r>
  <r>
    <n v="761086"/>
    <d v="2014-06-04T15:40:34"/>
    <x v="0"/>
    <x v="0"/>
    <s v="Purchase Department"/>
    <s v="i7"/>
    <n v="22789"/>
  </r>
  <r>
    <n v="842854"/>
    <d v="2014-06-04T15:40:55"/>
    <x v="1"/>
    <x v="1"/>
    <s v="Purchase Department"/>
    <s v="i7"/>
    <n v="72229"/>
  </r>
  <r>
    <n v="538257"/>
    <d v="2014-05-28T11:48:51"/>
    <x v="0"/>
    <x v="1"/>
    <s v="Service Department"/>
    <s v="c5"/>
    <n v="24540"/>
  </r>
  <r>
    <n v="151162"/>
    <d v="2014-05-31T07:29:28"/>
    <x v="0"/>
    <x v="1"/>
    <s v="Service Department"/>
    <s v="c5"/>
    <n v="45367"/>
  </r>
  <r>
    <n v="515499"/>
    <d v="2014-05-31T07:29:53"/>
    <x v="0"/>
    <x v="0"/>
    <s v="Service Department"/>
    <s v="c5"/>
    <n v="7645"/>
  </r>
  <r>
    <n v="116963"/>
    <d v="2014-05-04T13:26:14"/>
    <x v="0"/>
    <x v="0"/>
    <s v="Service Department"/>
    <s v="b9"/>
    <n v="22482"/>
  </r>
  <r>
    <n v="179862"/>
    <d v="2014-08-13T16:28:14"/>
    <x v="0"/>
    <x v="0"/>
    <s v="Operations Department"/>
    <s v="i5"/>
    <n v="6017"/>
  </r>
  <r>
    <n v="787849"/>
    <d v="2014-05-08T16:28:23"/>
    <x v="0"/>
    <x v="3"/>
    <s v="Operations Department"/>
    <s v="c5"/>
    <n v="98373"/>
  </r>
  <r>
    <n v="265772"/>
    <d v="2014-06-25T15:32:08"/>
    <x v="0"/>
    <x v="1"/>
    <s v="Operations Department"/>
    <s v="c5"/>
    <n v="4925"/>
  </r>
  <r>
    <n v="559807"/>
    <d v="2014-06-25T15:32:35"/>
    <x v="0"/>
    <x v="0"/>
    <s v="Operations Department"/>
    <s v="c5"/>
    <n v="35734"/>
  </r>
  <r>
    <n v="407784"/>
    <d v="2014-07-11T00:16:58"/>
    <x v="0"/>
    <x v="0"/>
    <s v="Service Department"/>
    <s v="b9"/>
    <n v="15319"/>
  </r>
  <r>
    <n v="584676"/>
    <d v="2014-07-11T00:21:10"/>
    <x v="0"/>
    <x v="1"/>
    <s v="Service Department"/>
    <s v="b9"/>
    <n v="43076"/>
  </r>
  <r>
    <n v="949511"/>
    <d v="2014-05-20T05:02:09"/>
    <x v="0"/>
    <x v="1"/>
    <s v="Purchase Department"/>
    <s v="c9"/>
    <n v="88147"/>
  </r>
  <r>
    <n v="966645"/>
    <d v="2014-05-22T08:06:01"/>
    <x v="0"/>
    <x v="0"/>
    <s v="Service Department"/>
    <s v="c5"/>
    <n v="15072"/>
  </r>
  <r>
    <n v="818899"/>
    <d v="2014-05-22T08:06:34"/>
    <x v="1"/>
    <x v="0"/>
    <s v="Service Department"/>
    <s v="c5"/>
    <n v="41763"/>
  </r>
  <r>
    <n v="75569"/>
    <d v="2014-05-22T08:05:46"/>
    <x v="0"/>
    <x v="3"/>
    <s v="Service Department"/>
    <s v="c5"/>
    <n v="71558"/>
  </r>
  <r>
    <n v="630022"/>
    <d v="2014-05-23T11:32:19"/>
    <x v="0"/>
    <x v="1"/>
    <s v="Service Department"/>
    <s v="c5"/>
    <n v="36764"/>
  </r>
  <r>
    <n v="363668"/>
    <d v="2014-05-23T11:33:52"/>
    <x v="0"/>
    <x v="1"/>
    <s v="Service Department"/>
    <s v="c5"/>
    <n v="74316"/>
  </r>
  <r>
    <n v="27581"/>
    <d v="2014-05-27T09:52:13"/>
    <x v="0"/>
    <x v="0"/>
    <s v="Service Department"/>
    <s v="c5"/>
    <n v="4376"/>
  </r>
  <r>
    <n v="267657"/>
    <d v="2014-05-27T09:55:52"/>
    <x v="0"/>
    <x v="1"/>
    <s v="Service Department"/>
    <s v="c5"/>
    <n v="67126"/>
  </r>
  <r>
    <n v="804795"/>
    <d v="2014-05-27T09:59:13"/>
    <x v="0"/>
    <x v="0"/>
    <s v="Service Department"/>
    <s v="c5"/>
    <n v="35627"/>
  </r>
  <r>
    <n v="462727"/>
    <d v="2014-06-14T08:01:22"/>
    <x v="0"/>
    <x v="0"/>
    <s v="Service Department"/>
    <s v="c5"/>
    <n v="28310"/>
  </r>
  <r>
    <n v="49946"/>
    <d v="2014-06-05T14:31:47"/>
    <x v="0"/>
    <x v="0"/>
    <s v="Service Department"/>
    <s v="c5"/>
    <n v="40007"/>
  </r>
  <r>
    <n v="21962"/>
    <d v="2014-06-05T14:33:50"/>
    <x v="0"/>
    <x v="0"/>
    <s v="Service Department"/>
    <s v="c5"/>
    <n v="97461"/>
  </r>
  <r>
    <n v="687483"/>
    <d v="2014-06-10T09:03:27"/>
    <x v="1"/>
    <x v="0"/>
    <s v="Service Department"/>
    <s v="c5"/>
    <n v="37863"/>
  </r>
  <r>
    <n v="110239"/>
    <d v="2014-06-12T09:34:57"/>
    <x v="0"/>
    <x v="0"/>
    <s v="Service Department"/>
    <s v="c5"/>
    <n v="88714"/>
  </r>
  <r>
    <n v="738139"/>
    <d v="2014-06-12T09:36:36"/>
    <x v="0"/>
    <x v="0"/>
    <s v="Service Department"/>
    <s v="c5"/>
    <n v="19741"/>
  </r>
  <r>
    <n v="590453"/>
    <d v="2014-06-14T14:05:24"/>
    <x v="0"/>
    <x v="0"/>
    <s v="Marketing Department"/>
    <s v="c5"/>
    <n v="85888"/>
  </r>
  <r>
    <n v="296632"/>
    <d v="2014-06-18T18:35:40"/>
    <x v="0"/>
    <x v="1"/>
    <s v="Marketing Department"/>
    <s v="c5"/>
    <n v="92695"/>
  </r>
  <r>
    <n v="16491"/>
    <d v="2014-05-18T17:21:10"/>
    <x v="0"/>
    <x v="0"/>
    <s v="Service Department"/>
    <s v="c9"/>
    <n v="58653"/>
  </r>
  <r>
    <n v="888516"/>
    <d v="2014-05-18T17:21:37"/>
    <x v="0"/>
    <x v="1"/>
    <s v="Service Department"/>
    <s v="c9"/>
    <n v="25411"/>
  </r>
  <r>
    <n v="814496"/>
    <d v="2014-05-19T09:53:37"/>
    <x v="0"/>
    <x v="0"/>
    <s v="Service Department"/>
    <s v="c9"/>
    <n v="67873"/>
  </r>
  <r>
    <n v="391299"/>
    <d v="2014-05-13T18:07:36"/>
    <x v="0"/>
    <x v="0"/>
    <s v="Production Department"/>
    <s v="c5"/>
    <n v="60368"/>
  </r>
  <r>
    <n v="617134"/>
    <d v="2014-05-13T18:08:01"/>
    <x v="0"/>
    <x v="1"/>
    <s v="Production Department"/>
    <s v="c5"/>
    <n v="28163"/>
  </r>
  <r>
    <n v="984162"/>
    <d v="2014-05-14T01:30:26"/>
    <x v="0"/>
    <x v="0"/>
    <s v="Production Department"/>
    <s v="c5"/>
    <n v="91232"/>
  </r>
  <r>
    <n v="203159"/>
    <d v="2014-05-14T08:05:48"/>
    <x v="0"/>
    <x v="0"/>
    <s v="Production Department"/>
    <s v="c5"/>
    <n v="69763"/>
  </r>
  <r>
    <n v="778005"/>
    <d v="2014-05-15T11:59:28"/>
    <x v="1"/>
    <x v="1"/>
    <s v="Production Department"/>
    <s v="c5"/>
    <n v="12304"/>
  </r>
  <r>
    <n v="213587"/>
    <d v="2014-05-24T12:09:51"/>
    <x v="0"/>
    <x v="1"/>
    <s v="Production Department"/>
    <s v="c9"/>
    <n v="65532"/>
  </r>
  <r>
    <n v="663070"/>
    <d v="2014-05-24T12:10:27"/>
    <x v="0"/>
    <x v="0"/>
    <s v="Production Department"/>
    <s v="c9"/>
    <n v="78054"/>
  </r>
  <r>
    <n v="231972"/>
    <d v="2014-08-09T08:08:16"/>
    <x v="0"/>
    <x v="0"/>
    <s v="Sales Department"/>
    <s v="i7"/>
    <n v="12522"/>
  </r>
  <r>
    <n v="437058"/>
    <d v="2014-05-19T13:23:40"/>
    <x v="1"/>
    <x v="1"/>
    <s v="Service Department"/>
    <s v="b9"/>
    <n v="23037"/>
  </r>
  <r>
    <n v="138265"/>
    <d v="2014-06-04T08:30:46"/>
    <x v="0"/>
    <x v="0"/>
    <s v="Service Department"/>
    <s v="b9"/>
    <n v="83048"/>
  </r>
  <r>
    <n v="458452"/>
    <d v="2014-06-04T08:31:51"/>
    <x v="0"/>
    <x v="1"/>
    <s v="Service Department"/>
    <s v="b9"/>
    <n v="80942"/>
  </r>
  <r>
    <n v="711214"/>
    <d v="2014-08-15T12:37:45"/>
    <x v="0"/>
    <x v="0"/>
    <s v="Operations Department"/>
    <s v="c9"/>
    <n v="70449"/>
  </r>
  <r>
    <n v="268017"/>
    <d v="2014-08-15T12:39:36"/>
    <x v="0"/>
    <x v="1"/>
    <s v="Operations Department"/>
    <s v="c9"/>
    <n v="79879"/>
  </r>
  <r>
    <n v="731080"/>
    <d v="2014-05-28T14:49:39"/>
    <x v="1"/>
    <x v="0"/>
    <s v="Operations Department"/>
    <s v="i5"/>
    <n v="89230"/>
  </r>
  <r>
    <n v="240740"/>
    <d v="2014-07-18T08:02:21"/>
    <x v="1"/>
    <x v="0"/>
    <s v="Production Department"/>
    <s v="c5"/>
    <n v="40520"/>
  </r>
  <r>
    <n v="431197"/>
    <d v="2014-07-18T08:04:13"/>
    <x v="0"/>
    <x v="0"/>
    <s v="Production Department"/>
    <s v="c5"/>
    <n v="44362"/>
  </r>
  <r>
    <n v="795117"/>
    <d v="2014-06-22T14:51:01"/>
    <x v="0"/>
    <x v="0"/>
    <s v="Sales Department"/>
    <s v="c8"/>
    <n v="40211"/>
  </r>
  <r>
    <n v="588182"/>
    <d v="2014-05-19T06:11:56"/>
    <x v="1"/>
    <x v="0"/>
    <s v="Operations Department"/>
    <s v="c9"/>
    <n v="65455"/>
  </r>
  <r>
    <n v="565058"/>
    <d v="2014-05-13T18:39:20"/>
    <x v="0"/>
    <x v="1"/>
    <s v="Service Department"/>
    <s v="i7"/>
    <n v="40800"/>
  </r>
  <r>
    <n v="361672"/>
    <d v="2014-05-13T18:40:27"/>
    <x v="0"/>
    <x v="0"/>
    <s v="Service Department"/>
    <s v="i7"/>
    <n v="94090"/>
  </r>
  <r>
    <n v="268116"/>
    <d v="2014-05-13T18:44:44"/>
    <x v="1"/>
    <x v="0"/>
    <s v="Service Department"/>
    <s v="i7"/>
    <n v="12614"/>
  </r>
  <r>
    <n v="840847"/>
    <d v="2014-05-15T03:05:57"/>
    <x v="0"/>
    <x v="0"/>
    <s v="Service Department"/>
    <s v="i7"/>
    <n v="39551"/>
  </r>
  <r>
    <n v="970044"/>
    <d v="2014-05-17T13:35:07"/>
    <x v="0"/>
    <x v="0"/>
    <s v="Service Department"/>
    <s v="i7"/>
    <n v="14813"/>
  </r>
  <r>
    <n v="274537"/>
    <d v="2014-05-23T14:11:22"/>
    <x v="0"/>
    <x v="1"/>
    <s v="Service Department"/>
    <s v="i7"/>
    <n v="43296"/>
  </r>
  <r>
    <n v="339849"/>
    <d v="2014-05-23T14:13:28"/>
    <x v="0"/>
    <x v="0"/>
    <s v="Service Department"/>
    <s v="i7"/>
    <n v="94382"/>
  </r>
  <r>
    <n v="241980"/>
    <d v="2014-05-23T14:14:01"/>
    <x v="0"/>
    <x v="1"/>
    <s v="Service Department"/>
    <s v="i7"/>
    <n v="75669"/>
  </r>
  <r>
    <n v="845130"/>
    <d v="2014-05-23T14:15:10"/>
    <x v="0"/>
    <x v="0"/>
    <s v="Service Department"/>
    <s v="i7"/>
    <n v="46391"/>
  </r>
  <r>
    <n v="264697"/>
    <d v="2014-06-06T05:11:04"/>
    <x v="0"/>
    <x v="1"/>
    <s v="Production Department"/>
    <s v="i6"/>
    <n v="5719"/>
  </r>
  <r>
    <n v="227578"/>
    <d v="2014-06-06T05:11:56"/>
    <x v="0"/>
    <x v="1"/>
    <s v="Production Department"/>
    <s v="i6"/>
    <n v="33148"/>
  </r>
  <r>
    <n v="162400"/>
    <d v="2014-05-22T14:54:58"/>
    <x v="1"/>
    <x v="1"/>
    <s v="Service Department"/>
    <s v="i7"/>
    <n v="13432"/>
  </r>
  <r>
    <n v="948186"/>
    <d v="2014-05-30T16:07:51"/>
    <x v="0"/>
    <x v="0"/>
    <s v="Service Department"/>
    <s v="i7"/>
    <n v="31537"/>
  </r>
  <r>
    <n v="71358"/>
    <d v="2014-07-11T12:09:21"/>
    <x v="1"/>
    <x v="0"/>
    <s v="Service Department"/>
    <s v="c5"/>
    <n v="28807"/>
  </r>
  <r>
    <n v="425228"/>
    <d v="2014-07-11T12:05:38"/>
    <x v="0"/>
    <x v="1"/>
    <s v="Service Department"/>
    <s v="c5"/>
    <n v="12823"/>
  </r>
  <r>
    <n v="771166"/>
    <d v="2014-07-11T12:09:31"/>
    <x v="0"/>
    <x v="1"/>
    <s v="Service Department"/>
    <s v="c5"/>
    <n v="7562"/>
  </r>
  <r>
    <n v="272244"/>
    <d v="2014-07-12T08:40:13"/>
    <x v="0"/>
    <x v="1"/>
    <s v="Service Department"/>
    <s v="c5"/>
    <n v="39347"/>
  </r>
  <r>
    <n v="761511"/>
    <d v="2014-07-12T08:41:13"/>
    <x v="0"/>
    <x v="1"/>
    <s v="Service Department"/>
    <s v="c5"/>
    <n v="90092"/>
  </r>
  <r>
    <n v="875630"/>
    <d v="2014-07-12T08:41:40"/>
    <x v="0"/>
    <x v="0"/>
    <s v="Service Department"/>
    <s v="c5"/>
    <n v="92668"/>
  </r>
  <r>
    <n v="897030"/>
    <d v="2014-07-12T08:42:40"/>
    <x v="0"/>
    <x v="0"/>
    <s v="Service Department"/>
    <s v="c5"/>
    <n v="88402"/>
  </r>
  <r>
    <n v="385372"/>
    <d v="2014-07-29T17:59:09"/>
    <x v="1"/>
    <x v="1"/>
    <s v="Service Department"/>
    <s v="c5"/>
    <n v="90724"/>
  </r>
  <r>
    <n v="295764"/>
    <d v="2014-07-29T17:59:35"/>
    <x v="0"/>
    <x v="0"/>
    <s v="Service Department"/>
    <s v="c5"/>
    <n v="18040"/>
  </r>
  <r>
    <n v="732316"/>
    <d v="2014-07-29T18:00:31"/>
    <x v="0"/>
    <x v="0"/>
    <s v="Service Department"/>
    <s v="c5"/>
    <n v="44858"/>
  </r>
  <r>
    <n v="238780"/>
    <d v="2014-05-12T08:31:03"/>
    <x v="0"/>
    <x v="1"/>
    <s v="Operations Department"/>
    <s v="c9"/>
    <n v="8149"/>
  </r>
  <r>
    <n v="486438"/>
    <d v="2014-05-12T08:33:44"/>
    <x v="0"/>
    <x v="0"/>
    <s v="Operations Department"/>
    <s v="c9"/>
    <n v="39748"/>
  </r>
  <r>
    <n v="781085"/>
    <d v="2014-06-02T08:56:32"/>
    <x v="0"/>
    <x v="0"/>
    <s v="Operations Department"/>
    <s v="c5"/>
    <n v="9877"/>
  </r>
  <r>
    <n v="160306"/>
    <d v="2014-06-11T01:16:04"/>
    <x v="0"/>
    <x v="0"/>
    <s v="Operations Department"/>
    <s v="c5"/>
    <n v="71235"/>
  </r>
  <r>
    <n v="543489"/>
    <d v="2014-06-11T01:17:35"/>
    <x v="0"/>
    <x v="1"/>
    <s v="Operations Department"/>
    <s v="c5"/>
    <n v="98424"/>
  </r>
  <r>
    <n v="850447"/>
    <d v="2014-06-11T01:18:10"/>
    <x v="0"/>
    <x v="0"/>
    <s v="Operations Department"/>
    <s v="c5"/>
    <n v="4243"/>
  </r>
  <r>
    <n v="535574"/>
    <d v="2014-06-13T11:50:30"/>
    <x v="0"/>
    <x v="0"/>
    <s v="Operations Department"/>
    <s v="c5"/>
    <n v="36156"/>
  </r>
  <r>
    <n v="350361"/>
    <d v="2014-06-20T07:32:27"/>
    <x v="0"/>
    <x v="1"/>
    <s v="Operations Department"/>
    <s v="c5"/>
    <n v="73640"/>
  </r>
  <r>
    <n v="381800"/>
    <d v="2014-06-20T07:31:30"/>
    <x v="1"/>
    <x v="1"/>
    <s v="Operations Department"/>
    <s v="c5"/>
    <n v="17631"/>
  </r>
  <r>
    <n v="688882"/>
    <d v="2014-05-28T10:41:25"/>
    <x v="0"/>
    <x v="0"/>
    <s v="Sales Department"/>
    <s v="i7"/>
    <n v="48959"/>
  </r>
  <r>
    <n v="767512"/>
    <d v="2014-05-28T10:41:57"/>
    <x v="0"/>
    <x v="0"/>
    <s v="Sales Department"/>
    <s v="i7"/>
    <n v="72651"/>
  </r>
  <r>
    <n v="119333"/>
    <d v="2014-05-28T10:43:55"/>
    <x v="0"/>
    <x v="1"/>
    <s v="Sales Department"/>
    <s v="i7"/>
    <n v="97293"/>
  </r>
  <r>
    <n v="915359"/>
    <d v="2014-05-28T10:44:56"/>
    <x v="0"/>
    <x v="0"/>
    <s v="Sales Department"/>
    <s v="i7"/>
    <n v="5280"/>
  </r>
  <r>
    <n v="787255"/>
    <d v="2014-05-29T19:08:18"/>
    <x v="0"/>
    <x v="0"/>
    <s v="Sales Department"/>
    <s v="i7"/>
    <n v="84530"/>
  </r>
  <r>
    <n v="670473"/>
    <d v="2014-05-29T19:13:19"/>
    <x v="0"/>
    <x v="1"/>
    <s v="Sales Department"/>
    <s v="i7"/>
    <n v="64888"/>
  </r>
  <r>
    <n v="857773"/>
    <d v="2014-06-16T18:51:22"/>
    <x v="0"/>
    <x v="0"/>
    <s v="Sales Department"/>
    <s v="i7"/>
    <n v="33458"/>
  </r>
  <r>
    <n v="409904"/>
    <d v="2014-06-03T05:18:09"/>
    <x v="0"/>
    <x v="0"/>
    <s v="Purchase Department"/>
    <s v="c9"/>
    <n v="73859"/>
  </r>
  <r>
    <n v="765785"/>
    <d v="2014-06-11T19:01:23"/>
    <x v="0"/>
    <x v="0"/>
    <s v="Purchase Department"/>
    <s v="c9"/>
    <n v="32102"/>
  </r>
  <r>
    <n v="488225"/>
    <d v="2014-06-13T16:28:51"/>
    <x v="0"/>
    <x v="0"/>
    <s v="Purchase Department"/>
    <s v="c9"/>
    <n v="57786"/>
  </r>
  <r>
    <n v="631107"/>
    <d v="2014-06-13T16:30:21"/>
    <x v="0"/>
    <x v="0"/>
    <s v="Purchase Department"/>
    <s v="c9"/>
    <n v="21177"/>
  </r>
  <r>
    <n v="354992"/>
    <d v="2014-08-30T14:59:30"/>
    <x v="0"/>
    <x v="0"/>
    <s v="Service Department"/>
    <s v="i7"/>
    <n v="4846"/>
  </r>
  <r>
    <n v="55660"/>
    <d v="2014-05-26T14:55:42"/>
    <x v="0"/>
    <x v="0"/>
    <s v="Service Department"/>
    <s v="i7"/>
    <n v="84360"/>
  </r>
  <r>
    <n v="20775"/>
    <d v="2014-05-29T16:19:18"/>
    <x v="0"/>
    <x v="1"/>
    <s v="Service Department"/>
    <s v="i7"/>
    <n v="75404"/>
  </r>
  <r>
    <n v="102520"/>
    <d v="2014-05-29T16:21:35"/>
    <x v="0"/>
    <x v="0"/>
    <s v="Service Department"/>
    <s v="i7"/>
    <n v="71906"/>
  </r>
  <r>
    <n v="364734"/>
    <d v="2014-05-31T08:19:48"/>
    <x v="0"/>
    <x v="1"/>
    <s v="Service Department"/>
    <s v="c8"/>
    <n v="88244"/>
  </r>
  <r>
    <n v="727428"/>
    <d v="2014-05-31T08:21:43"/>
    <x v="0"/>
    <x v="0"/>
    <s v="Service Department"/>
    <s v="c8"/>
    <n v="84631"/>
  </r>
  <r>
    <n v="391358"/>
    <d v="2014-06-11T11:47:16"/>
    <x v="0"/>
    <x v="0"/>
    <s v="Service Department"/>
    <s v="i7"/>
    <n v="59948"/>
  </r>
  <r>
    <n v="189233"/>
    <d v="2014-06-11T11:51:26"/>
    <x v="0"/>
    <x v="0"/>
    <s v="Service Department"/>
    <s v="i7"/>
    <n v="73242"/>
  </r>
  <r>
    <n v="704858"/>
    <d v="2014-06-17T03:15:03"/>
    <x v="1"/>
    <x v="0"/>
    <s v="Service Department"/>
    <s v="i7"/>
    <n v="78284"/>
  </r>
  <r>
    <n v="753270"/>
    <d v="2014-06-02T13:00:06"/>
    <x v="1"/>
    <x v="0"/>
    <s v="Service Department"/>
    <s v="b9"/>
    <n v="40759"/>
  </r>
  <r>
    <n v="477807"/>
    <d v="2014-05-15T19:23:13"/>
    <x v="0"/>
    <x v="0"/>
    <s v="Operations Department"/>
    <s v="i7"/>
    <n v="55597"/>
  </r>
  <r>
    <n v="898121"/>
    <d v="2014-05-30T16:05:00"/>
    <x v="0"/>
    <x v="0"/>
    <s v="Operations Department"/>
    <s v="i7"/>
    <n v="76013"/>
  </r>
  <r>
    <n v="722804"/>
    <d v="2014-05-30T16:06:31"/>
    <x v="0"/>
    <x v="1"/>
    <s v="Operations Department"/>
    <s v="i7"/>
    <n v="30207"/>
  </r>
  <r>
    <n v="168749"/>
    <d v="2014-05-30T16:07:00"/>
    <x v="0"/>
    <x v="0"/>
    <s v="Operations Department"/>
    <s v="i7"/>
    <n v="7394"/>
  </r>
  <r>
    <n v="683810"/>
    <d v="2014-06-06T14:00:41"/>
    <x v="0"/>
    <x v="3"/>
    <s v="Operations Department"/>
    <s v="c9"/>
    <n v="91112"/>
  </r>
  <r>
    <n v="292742"/>
    <d v="2014-06-24T11:50:45"/>
    <x v="0"/>
    <x v="0"/>
    <s v="Service Department"/>
    <s v="b9"/>
    <n v="57823"/>
  </r>
  <r>
    <n v="441041"/>
    <d v="2014-06-24T11:53:03"/>
    <x v="0"/>
    <x v="0"/>
    <s v="Service Department"/>
    <s v="b9"/>
    <n v="7239"/>
  </r>
  <r>
    <n v="56603"/>
    <d v="2014-07-08T13:26:37"/>
    <x v="0"/>
    <x v="1"/>
    <s v="Service Department"/>
    <s v="b9"/>
    <n v="54973"/>
  </r>
  <r>
    <n v="997569"/>
    <d v="2014-05-29T18:44:43"/>
    <x v="0"/>
    <x v="1"/>
    <s v="Marketing Department"/>
    <s v="i5"/>
    <n v="68698"/>
  </r>
  <r>
    <n v="573927"/>
    <d v="2014-08-12T15:33:12"/>
    <x v="0"/>
    <x v="0"/>
    <s v="Human Resource Department"/>
    <s v="c5"/>
    <n v="32801"/>
  </r>
  <r>
    <n v="611822"/>
    <d v="2014-07-22T12:54:32"/>
    <x v="0"/>
    <x v="1"/>
    <s v="Operations Department"/>
    <s v="i7"/>
    <n v="48568"/>
  </r>
  <r>
    <n v="867708"/>
    <d v="2014-07-23T12:14:12"/>
    <x v="0"/>
    <x v="0"/>
    <s v="Operations Department"/>
    <s v="i7"/>
    <n v="82325"/>
  </r>
  <r>
    <n v="199470"/>
    <d v="2014-07-25T19:24:27"/>
    <x v="0"/>
    <x v="0"/>
    <s v="Operations Department"/>
    <s v="c5"/>
    <n v="97038"/>
  </r>
  <r>
    <n v="539550"/>
    <d v="2014-07-25T19:27:27"/>
    <x v="0"/>
    <x v="0"/>
    <s v="Operations Department"/>
    <s v="c5"/>
    <n v="72434"/>
  </r>
  <r>
    <n v="613607"/>
    <d v="2014-07-25T19:29:26"/>
    <x v="0"/>
    <x v="0"/>
    <s v="Operations Department"/>
    <s v="c5"/>
    <n v="22161"/>
  </r>
  <r>
    <n v="68275"/>
    <d v="2014-07-25T19:21:03"/>
    <x v="0"/>
    <x v="3"/>
    <s v="Operations Department"/>
    <s v="c5"/>
    <n v="10759"/>
  </r>
  <r>
    <n v="873486"/>
    <d v="2014-08-13T17:39:28"/>
    <x v="0"/>
    <x v="1"/>
    <s v="Service Department"/>
    <s v="c9"/>
    <n v="33189"/>
  </r>
  <r>
    <n v="594223"/>
    <d v="2014-08-13T17:39:54"/>
    <x v="0"/>
    <x v="0"/>
    <s v="Service Department"/>
    <s v="c9"/>
    <n v="7867"/>
  </r>
  <r>
    <n v="120522"/>
    <d v="2014-05-01T18:55:39"/>
    <x v="0"/>
    <x v="1"/>
    <s v="Operations Department"/>
    <s v="c9"/>
    <n v="54630"/>
  </r>
  <r>
    <n v="725449"/>
    <d v="2014-05-19T10:38:44"/>
    <x v="0"/>
    <x v="0"/>
    <s v="Operations Department"/>
    <s v="c9"/>
    <n v="15033"/>
  </r>
  <r>
    <n v="784107"/>
    <d v="2014-05-19T10:39:51"/>
    <x v="0"/>
    <x v="0"/>
    <s v="Operations Department"/>
    <s v="c9"/>
    <n v="1027"/>
  </r>
  <r>
    <n v="386548"/>
    <d v="2014-05-31T07:01:08"/>
    <x v="0"/>
    <x v="0"/>
    <s v="Operations Department"/>
    <s v="c9"/>
    <n v="43552"/>
  </r>
  <r>
    <n v="821333"/>
    <d v="2014-06-01T19:10:52"/>
    <x v="0"/>
    <x v="1"/>
    <s v="Operations Department"/>
    <s v="c9"/>
    <n v="26094"/>
  </r>
  <r>
    <n v="129183"/>
    <d v="2014-06-13T08:37:14"/>
    <x v="0"/>
    <x v="0"/>
    <s v="Operations Department"/>
    <s v="c9"/>
    <n v="83823"/>
  </r>
  <r>
    <n v="432912"/>
    <d v="2014-06-21T12:13:16"/>
    <x v="0"/>
    <x v="1"/>
    <s v="Operations Department"/>
    <s v="c9"/>
    <n v="2249"/>
  </r>
  <r>
    <n v="860739"/>
    <d v="2014-06-30T07:21:44"/>
    <x v="1"/>
    <x v="0"/>
    <s v="Operations Department"/>
    <s v="i5"/>
    <n v="56613"/>
  </r>
  <r>
    <n v="950373"/>
    <d v="2014-07-16T09:23:20"/>
    <x v="0"/>
    <x v="1"/>
    <s v="Operations Department"/>
    <s v="c9"/>
    <n v="72516"/>
  </r>
  <r>
    <n v="544751"/>
    <d v="2014-05-12T19:08:25"/>
    <x v="0"/>
    <x v="0"/>
    <s v="Production Department"/>
    <s v="b9"/>
    <n v="91106"/>
  </r>
  <r>
    <n v="856292"/>
    <d v="2014-05-12T19:13:51"/>
    <x v="0"/>
    <x v="0"/>
    <s v="Production Department"/>
    <s v="b9"/>
    <n v="50920"/>
  </r>
  <r>
    <n v="437124"/>
    <d v="2014-06-23T13:01:39"/>
    <x v="0"/>
    <x v="0"/>
    <s v="Operations Department"/>
    <s v="c9"/>
    <n v="41249"/>
  </r>
  <r>
    <n v="302597"/>
    <d v="2014-07-29T06:59:06"/>
    <x v="0"/>
    <x v="0"/>
    <s v="Service Department"/>
    <s v="i5"/>
    <n v="41967"/>
  </r>
  <r>
    <n v="274323"/>
    <d v="2014-08-07T16:50:44"/>
    <x v="0"/>
    <x v="1"/>
    <s v="Service Department"/>
    <s v="i5"/>
    <n v="52881"/>
  </r>
  <r>
    <n v="679821"/>
    <d v="2014-05-05T14:18:35"/>
    <x v="0"/>
    <x v="0"/>
    <s v="Operations Department"/>
    <s v="i5"/>
    <n v="10400"/>
  </r>
  <r>
    <n v="953504"/>
    <d v="2014-05-05T14:19:09"/>
    <x v="0"/>
    <x v="0"/>
    <s v="Operations Department"/>
    <s v="i5"/>
    <n v="13658"/>
  </r>
  <r>
    <n v="313431"/>
    <d v="2014-05-05T14:19:57"/>
    <x v="0"/>
    <x v="0"/>
    <s v="Operations Department"/>
    <s v="i5"/>
    <n v="45800"/>
  </r>
  <r>
    <n v="735524"/>
    <d v="2014-05-09T19:09:00"/>
    <x v="0"/>
    <x v="3"/>
    <s v="Operations Department"/>
    <s v="i5"/>
    <n v="66299"/>
  </r>
  <r>
    <n v="891269"/>
    <d v="2014-05-09T19:10:05"/>
    <x v="0"/>
    <x v="3"/>
    <s v="Operations Department"/>
    <s v="i5"/>
    <n v="76257"/>
  </r>
  <r>
    <n v="840666"/>
    <d v="2014-06-02T11:29:30"/>
    <x v="0"/>
    <x v="1"/>
    <s v="Service Department"/>
    <s v="c5"/>
    <n v="9239"/>
  </r>
  <r>
    <n v="80191"/>
    <d v="2014-06-02T11:30:26"/>
    <x v="0"/>
    <x v="0"/>
    <s v="Service Department"/>
    <s v="c5"/>
    <n v="24611"/>
  </r>
  <r>
    <n v="659053"/>
    <d v="2014-06-02T11:29:29"/>
    <x v="0"/>
    <x v="3"/>
    <s v="Service Department"/>
    <s v="c5"/>
    <n v="33063"/>
  </r>
  <r>
    <n v="816349"/>
    <d v="2014-06-04T09:41:54"/>
    <x v="1"/>
    <x v="1"/>
    <s v="Service Department"/>
    <s v="c5"/>
    <n v="56818"/>
  </r>
  <r>
    <n v="622545"/>
    <d v="2014-06-12T09:32:48"/>
    <x v="0"/>
    <x v="1"/>
    <s v="Service Department"/>
    <s v="c5"/>
    <n v="83249"/>
  </r>
  <r>
    <n v="216559"/>
    <d v="2014-06-12T09:34:09"/>
    <x v="0"/>
    <x v="1"/>
    <s v="Service Department"/>
    <s v="c5"/>
    <n v="81440"/>
  </r>
  <r>
    <n v="80631"/>
    <d v="2014-06-24T15:03:55"/>
    <x v="0"/>
    <x v="0"/>
    <s v="Operations Department"/>
    <s v="c9"/>
    <n v="19001"/>
  </r>
  <r>
    <n v="959607"/>
    <d v="2014-06-26T17:58:23"/>
    <x v="0"/>
    <x v="0"/>
    <s v="Operations Department"/>
    <s v="c9"/>
    <n v="54297"/>
  </r>
  <r>
    <n v="284374"/>
    <d v="2014-06-27T12:36:27"/>
    <x v="0"/>
    <x v="0"/>
    <s v="Operations Department"/>
    <s v="c9"/>
    <n v="15605"/>
  </r>
  <r>
    <n v="834943"/>
    <d v="2014-06-27T12:37:25"/>
    <x v="0"/>
    <x v="1"/>
    <s v="Operations Department"/>
    <s v="c9"/>
    <n v="79647"/>
  </r>
  <r>
    <n v="332598"/>
    <d v="2014-06-27T12:38:29"/>
    <x v="0"/>
    <x v="0"/>
    <s v="Operations Department"/>
    <s v="c9"/>
    <n v="45687"/>
  </r>
  <r>
    <n v="194021"/>
    <d v="2014-06-17T15:14:26"/>
    <x v="0"/>
    <x v="1"/>
    <s v="General Management"/>
    <s v="i1"/>
    <n v="96469"/>
  </r>
  <r>
    <n v="104148"/>
    <d v="2014-05-14T15:11:13"/>
    <x v="0"/>
    <x v="1"/>
    <s v="Service Department"/>
    <s v="i5"/>
    <n v="76769"/>
  </r>
  <r>
    <n v="914348"/>
    <d v="2014-08-02T09:25:07"/>
    <x v="0"/>
    <x v="0"/>
    <s v="Service Department"/>
    <s v="c9"/>
    <n v="65430"/>
  </r>
  <r>
    <n v="278247"/>
    <d v="2014-08-02T09:26:46"/>
    <x v="1"/>
    <x v="0"/>
    <s v="Service Department"/>
    <s v="c9"/>
    <n v="37637"/>
  </r>
  <r>
    <n v="933819"/>
    <d v="2014-08-03T13:54:52"/>
    <x v="0"/>
    <x v="0"/>
    <s v="Service Department"/>
    <s v="c9"/>
    <n v="39190"/>
  </r>
  <r>
    <n v="428392"/>
    <d v="2014-08-03T13:56:11"/>
    <x v="0"/>
    <x v="0"/>
    <s v="Service Department"/>
    <s v="c9"/>
    <n v="24547"/>
  </r>
  <r>
    <n v="569483"/>
    <d v="2014-08-04T10:04:18"/>
    <x v="1"/>
    <x v="0"/>
    <s v="Service Department"/>
    <s v="c9"/>
    <n v="53272"/>
  </r>
  <r>
    <n v="349379"/>
    <d v="2014-06-26T14:42:39"/>
    <x v="0"/>
    <x v="1"/>
    <s v="Service Department"/>
    <s v="c9"/>
    <n v="30754"/>
  </r>
  <r>
    <n v="342597"/>
    <d v="2014-05-23T11:57:16"/>
    <x v="1"/>
    <x v="0"/>
    <s v="Service Department"/>
    <s v="c5"/>
    <n v="15538"/>
  </r>
  <r>
    <n v="99001"/>
    <d v="2014-05-24T11:34:20"/>
    <x v="0"/>
    <x v="1"/>
    <s v="Service Department"/>
    <s v="c5"/>
    <n v="91005"/>
  </r>
  <r>
    <n v="807834"/>
    <d v="2014-05-14T10:18:48"/>
    <x v="0"/>
    <x v="0"/>
    <s v="Service Department"/>
    <s v="c9"/>
    <n v="76171"/>
  </r>
  <r>
    <n v="754473"/>
    <d v="2014-05-27T19:17:45"/>
    <x v="1"/>
    <x v="0"/>
    <s v="Service Department"/>
    <s v="c9"/>
    <n v="47499"/>
  </r>
  <r>
    <n v="386141"/>
    <d v="2014-05-29T17:28:56"/>
    <x v="1"/>
    <x v="0"/>
    <s v="Service Department"/>
    <s v="c9"/>
    <n v="67655"/>
  </r>
  <r>
    <n v="747091"/>
    <d v="2014-05-29T17:27:52"/>
    <x v="0"/>
    <x v="1"/>
    <s v="Service Department"/>
    <s v="c9"/>
    <n v="89188"/>
  </r>
  <r>
    <n v="407569"/>
    <d v="2014-05-29T17:29:28"/>
    <x v="0"/>
    <x v="1"/>
    <s v="Service Department"/>
    <s v="c9"/>
    <n v="56937"/>
  </r>
  <r>
    <n v="152476"/>
    <d v="2014-06-03T09:12:16"/>
    <x v="1"/>
    <x v="0"/>
    <s v="Service Department"/>
    <s v="b9"/>
    <n v="23516"/>
  </r>
  <r>
    <n v="882516"/>
    <d v="2014-06-06T15:35:24"/>
    <x v="0"/>
    <x v="0"/>
    <s v="Service Department"/>
    <s v="b9"/>
    <n v="81497"/>
  </r>
  <r>
    <n v="964616"/>
    <d v="2014-06-06T15:37:16"/>
    <x v="0"/>
    <x v="0"/>
    <s v="Service Department"/>
    <s v="b9"/>
    <n v="73705"/>
  </r>
  <r>
    <n v="139932"/>
    <d v="2014-06-06T15:38:16"/>
    <x v="0"/>
    <x v="0"/>
    <s v="Service Department"/>
    <s v="b9"/>
    <n v="11292"/>
  </r>
  <r>
    <n v="269036"/>
    <d v="2014-06-09T09:26:31"/>
    <x v="0"/>
    <x v="0"/>
    <s v="Service Department"/>
    <s v="c9"/>
    <n v="32743"/>
  </r>
  <r>
    <n v="924897"/>
    <d v="2014-06-11T13:52:05"/>
    <x v="0"/>
    <x v="0"/>
    <s v="Service Department"/>
    <s v="c9"/>
    <n v="59616"/>
  </r>
  <r>
    <n v="426029"/>
    <d v="2014-06-11T13:53:00"/>
    <x v="0"/>
    <x v="1"/>
    <s v="Service Department"/>
    <s v="c9"/>
    <n v="13347"/>
  </r>
  <r>
    <n v="242383"/>
    <d v="2014-06-11T13:53:28"/>
    <x v="0"/>
    <x v="0"/>
    <s v="Service Department"/>
    <s v="c9"/>
    <n v="36348"/>
  </r>
  <r>
    <n v="899150"/>
    <d v="2014-06-11T13:54:53"/>
    <x v="0"/>
    <x v="1"/>
    <s v="Service Department"/>
    <s v="c9"/>
    <n v="42654"/>
  </r>
  <r>
    <n v="573978"/>
    <d v="2014-06-11T13:56:50"/>
    <x v="0"/>
    <x v="1"/>
    <s v="Service Department"/>
    <s v="c9"/>
    <n v="90203"/>
  </r>
  <r>
    <n v="206593"/>
    <d v="2014-07-29T08:20:06"/>
    <x v="0"/>
    <x v="0"/>
    <s v="Marketing Department"/>
    <s v="i6"/>
    <n v="70239"/>
  </r>
  <r>
    <n v="955275"/>
    <d v="2014-07-29T08:21:55"/>
    <x v="0"/>
    <x v="0"/>
    <s v="Marketing Department"/>
    <s v="i6"/>
    <n v="14810"/>
  </r>
  <r>
    <n v="195343"/>
    <d v="2014-06-22T14:36:57"/>
    <x v="0"/>
    <x v="1"/>
    <s v="Operations Department"/>
    <s v="i1"/>
    <n v="66540"/>
  </r>
  <r>
    <n v="411295"/>
    <d v="2014-06-22T14:38:31"/>
    <x v="0"/>
    <x v="2"/>
    <s v="Operations Department"/>
    <s v="i1"/>
    <n v="98070"/>
  </r>
  <r>
    <n v="927062"/>
    <d v="2014-06-29T11:34:17"/>
    <x v="0"/>
    <x v="1"/>
    <s v="Operations Department"/>
    <s v="i1"/>
    <n v="11124"/>
  </r>
  <r>
    <n v="462575"/>
    <d v="2014-07-05T12:04:23"/>
    <x v="0"/>
    <x v="0"/>
    <s v="Operations Department"/>
    <s v="i1"/>
    <n v="18428"/>
  </r>
  <r>
    <n v="798002"/>
    <d v="2014-07-05T12:05:27"/>
    <x v="0"/>
    <x v="0"/>
    <s v="Operations Department"/>
    <s v="i1"/>
    <n v="13714"/>
  </r>
  <r>
    <n v="370088"/>
    <d v="2014-05-05T19:30:04"/>
    <x v="1"/>
    <x v="0"/>
    <s v="Service Department"/>
    <s v="i5"/>
    <n v="25850"/>
  </r>
  <r>
    <n v="704987"/>
    <d v="2014-05-14T11:29:10"/>
    <x v="0"/>
    <x v="0"/>
    <s v="Service Department"/>
    <s v="i5"/>
    <n v="78918"/>
  </r>
  <r>
    <n v="818107"/>
    <d v="2014-05-14T11:29:33"/>
    <x v="0"/>
    <x v="1"/>
    <s v="Service Department"/>
    <s v="i5"/>
    <n v="40759"/>
  </r>
  <r>
    <n v="839005"/>
    <d v="2014-05-14T11:29:12"/>
    <x v="0"/>
    <x v="3"/>
    <s v="Service Department"/>
    <s v="i5"/>
    <n v="52645"/>
  </r>
  <r>
    <n v="154483"/>
    <d v="2014-06-24T17:46:40"/>
    <x v="0"/>
    <x v="0"/>
    <s v="Operations Department"/>
    <s v="i7"/>
    <n v="67602"/>
  </r>
  <r>
    <n v="943922"/>
    <d v="2014-06-24T17:47:16"/>
    <x v="0"/>
    <x v="0"/>
    <s v="Operations Department"/>
    <s v="i7"/>
    <n v="1282"/>
  </r>
  <r>
    <n v="335959"/>
    <d v="2014-06-25T16:58:56"/>
    <x v="0"/>
    <x v="0"/>
    <s v="Service Department"/>
    <s v="i7"/>
    <n v="93852"/>
  </r>
  <r>
    <n v="253006"/>
    <d v="2014-05-22T08:27:39"/>
    <x v="0"/>
    <x v="0"/>
    <s v="Purchase Department"/>
    <s v="c5"/>
    <n v="40692"/>
  </r>
  <r>
    <n v="95442"/>
    <d v="2014-06-03T22:49:14"/>
    <x v="0"/>
    <x v="0"/>
    <s v="Service Department"/>
    <s v="b9"/>
    <n v="24829"/>
  </r>
  <r>
    <n v="284227"/>
    <d v="2014-06-05T11:44:00"/>
    <x v="0"/>
    <x v="1"/>
    <s v="Service Department"/>
    <s v="b9"/>
    <n v="16168"/>
  </r>
  <r>
    <n v="340030"/>
    <d v="2014-06-05T11:47:00"/>
    <x v="0"/>
    <x v="0"/>
    <s v="Service Department"/>
    <s v="b9"/>
    <n v="60454"/>
  </r>
  <r>
    <n v="613923"/>
    <d v="2014-06-03T13:06:11"/>
    <x v="1"/>
    <x v="0"/>
    <s v="Operations Department"/>
    <s v="c9"/>
    <n v="70137"/>
  </r>
  <r>
    <n v="233335"/>
    <d v="2014-05-25T14:43:27"/>
    <x v="0"/>
    <x v="0"/>
    <s v="Service Department"/>
    <s v="i5"/>
    <n v="15998"/>
  </r>
  <r>
    <n v="670258"/>
    <d v="2014-05-14T15:55:37"/>
    <x v="0"/>
    <x v="1"/>
    <s v="Operations Department"/>
    <s v="c8"/>
    <n v="30567"/>
  </r>
  <r>
    <n v="714579"/>
    <d v="2014-05-19T10:22:21"/>
    <x v="0"/>
    <x v="0"/>
    <s v="Operations Department"/>
    <s v="c8"/>
    <n v="31784"/>
  </r>
  <r>
    <n v="428003"/>
    <d v="2014-06-13T18:44:48"/>
    <x v="0"/>
    <x v="0"/>
    <s v="Service Department"/>
    <s v="c5"/>
    <n v="16146"/>
  </r>
  <r>
    <n v="166730"/>
    <d v="2014-06-15T14:04:55"/>
    <x v="0"/>
    <x v="1"/>
    <s v="Service Department"/>
    <s v="c5"/>
    <n v="49047"/>
  </r>
  <r>
    <n v="393306"/>
    <d v="2014-06-15T14:09:02"/>
    <x v="0"/>
    <x v="1"/>
    <s v="Service Department"/>
    <s v="c5"/>
    <n v="86931"/>
  </r>
  <r>
    <n v="766601"/>
    <d v="2014-06-15T14:06:39"/>
    <x v="0"/>
    <x v="1"/>
    <s v="Service Department"/>
    <s v="c5"/>
    <n v="12777"/>
  </r>
  <r>
    <n v="205081"/>
    <d v="2014-06-27T07:37:13"/>
    <x v="0"/>
    <x v="1"/>
    <s v="Service Department"/>
    <s v="c5"/>
    <n v="63025"/>
  </r>
  <r>
    <n v="590033"/>
    <d v="2014-06-27T07:40:40"/>
    <x v="0"/>
    <x v="0"/>
    <s v="Service Department"/>
    <s v="c5"/>
    <n v="80132"/>
  </r>
  <r>
    <n v="600601"/>
    <d v="2014-06-27T07:41:24"/>
    <x v="0"/>
    <x v="0"/>
    <s v="Service Department"/>
    <s v="c5"/>
    <n v="66395"/>
  </r>
  <r>
    <n v="654314"/>
    <d v="2014-07-03T12:30:02"/>
    <x v="0"/>
    <x v="1"/>
    <s v="Service Department"/>
    <s v="c5"/>
    <n v="96192"/>
  </r>
  <r>
    <n v="861346"/>
    <d v="2014-07-09T11:42:15"/>
    <x v="0"/>
    <x v="0"/>
    <s v="Service Department"/>
    <s v="c5"/>
    <n v="24321"/>
  </r>
  <r>
    <n v="461784"/>
    <d v="2014-07-15T15:17:20"/>
    <x v="0"/>
    <x v="0"/>
    <s v="Operations Department"/>
    <s v="c5"/>
    <n v="51887"/>
  </r>
  <r>
    <n v="648830"/>
    <d v="2014-06-20T18:00:41"/>
    <x v="0"/>
    <x v="0"/>
    <s v="Production Department"/>
    <s v="c5"/>
    <n v="3733"/>
  </r>
  <r>
    <n v="278190"/>
    <d v="2014-06-20T18:01:11"/>
    <x v="0"/>
    <x v="0"/>
    <s v="Production Department"/>
    <s v="c5"/>
    <n v="72534"/>
  </r>
  <r>
    <n v="947445"/>
    <d v="2014-07-17T08:02:49"/>
    <x v="0"/>
    <x v="0"/>
    <s v="Operations Department"/>
    <s v="c9"/>
    <n v="66288"/>
  </r>
  <r>
    <n v="524355"/>
    <d v="2014-05-29T13:39:00"/>
    <x v="0"/>
    <x v="0"/>
    <s v="Sales Department"/>
    <s v="i5"/>
    <n v="82115"/>
  </r>
  <r>
    <n v="546318"/>
    <d v="2014-07-15T15:37:48"/>
    <x v="0"/>
    <x v="0"/>
    <s v="Operations Department"/>
    <s v="i5"/>
    <n v="65881"/>
  </r>
  <r>
    <n v="55540"/>
    <d v="2014-07-15T15:41:22"/>
    <x v="0"/>
    <x v="0"/>
    <s v="Operations Department"/>
    <s v="i5"/>
    <n v="85386"/>
  </r>
  <r>
    <n v="985010"/>
    <d v="2014-07-15T15:41:53"/>
    <x v="0"/>
    <x v="1"/>
    <s v="Operations Department"/>
    <s v="i5"/>
    <n v="10527"/>
  </r>
  <r>
    <n v="199723"/>
    <d v="2014-07-18T13:01:09"/>
    <x v="0"/>
    <x v="0"/>
    <s v="Operations Department"/>
    <s v="i5"/>
    <n v="88305"/>
  </r>
  <r>
    <n v="490261"/>
    <d v="2014-05-20T15:35:55"/>
    <x v="0"/>
    <x v="1"/>
    <s v="Service Department"/>
    <s v="c5"/>
    <n v="92225"/>
  </r>
  <r>
    <n v="304067"/>
    <d v="2014-05-22T23:11:20"/>
    <x v="0"/>
    <x v="1"/>
    <s v="Service Department"/>
    <s v="i7"/>
    <n v="32807"/>
  </r>
  <r>
    <n v="318093"/>
    <d v="2014-05-29T11:40:47"/>
    <x v="0"/>
    <x v="0"/>
    <s v="Operations Department"/>
    <s v="i5"/>
    <n v="28028"/>
  </r>
  <r>
    <n v="523093"/>
    <d v="2014-05-30T09:43:17"/>
    <x v="0"/>
    <x v="0"/>
    <s v="Operations Department"/>
    <s v="i5"/>
    <n v="45999"/>
  </r>
  <r>
    <n v="637940"/>
    <d v="2014-05-16T16:40:55"/>
    <x v="1"/>
    <x v="0"/>
    <s v="Service Department"/>
    <s v="c5"/>
    <n v="52985"/>
  </r>
  <r>
    <n v="492638"/>
    <d v="2014-05-16T16:42:23"/>
    <x v="0"/>
    <x v="0"/>
    <s v="Service Department"/>
    <s v="c5"/>
    <n v="86944"/>
  </r>
  <r>
    <n v="819274"/>
    <d v="2014-07-19T06:11:34"/>
    <x v="0"/>
    <x v="0"/>
    <s v="Operations Department"/>
    <s v="c5"/>
    <n v="19525"/>
  </r>
  <r>
    <n v="421386"/>
    <d v="2014-06-07T15:15:10"/>
    <x v="0"/>
    <x v="1"/>
    <s v="Operations Department"/>
    <s v="c5"/>
    <n v="40852"/>
  </r>
  <r>
    <n v="13735"/>
    <d v="2014-06-16T14:33:42"/>
    <x v="0"/>
    <x v="0"/>
    <s v="Operations Department"/>
    <s v="c9"/>
    <n v="14881"/>
  </r>
  <r>
    <n v="616356"/>
    <d v="2014-06-16T14:34:14"/>
    <x v="0"/>
    <x v="1"/>
    <s v="Operations Department"/>
    <s v="c9"/>
    <n v="6949"/>
  </r>
  <r>
    <n v="53065"/>
    <d v="2014-06-16T14:35:53"/>
    <x v="0"/>
    <x v="0"/>
    <s v="Operations Department"/>
    <s v="c9"/>
    <n v="35111"/>
  </r>
  <r>
    <n v="383237"/>
    <d v="2014-06-16T14:34:11"/>
    <x v="0"/>
    <x v="1"/>
    <s v="Operations Department"/>
    <s v="c9"/>
    <n v="12081"/>
  </r>
  <r>
    <n v="706241"/>
    <d v="2014-06-16T14:35:54"/>
    <x v="0"/>
    <x v="1"/>
    <s v="Operations Department"/>
    <s v="c9"/>
    <n v="36774"/>
  </r>
  <r>
    <n v="569075"/>
    <d v="2014-06-16T14:36:19"/>
    <x v="0"/>
    <x v="1"/>
    <s v="Operations Department"/>
    <s v="c9"/>
    <n v="95509"/>
  </r>
  <r>
    <n v="662219"/>
    <d v="2014-06-16T14:37:22"/>
    <x v="0"/>
    <x v="1"/>
    <s v="Operations Department"/>
    <s v="c9"/>
    <n v="72425"/>
  </r>
  <r>
    <n v="168115"/>
    <d v="2014-06-27T16:26:55"/>
    <x v="0"/>
    <x v="1"/>
    <s v="Service Department"/>
    <s v="i7"/>
    <n v="3183"/>
  </r>
  <r>
    <n v="182618"/>
    <d v="2014-06-27T16:27:26"/>
    <x v="0"/>
    <x v="1"/>
    <s v="Service Department"/>
    <s v="i7"/>
    <n v="20389"/>
  </r>
  <r>
    <n v="234055"/>
    <d v="2014-06-27T16:27:51"/>
    <x v="0"/>
    <x v="0"/>
    <s v="Service Department"/>
    <s v="i7"/>
    <n v="13109"/>
  </r>
  <r>
    <n v="653501"/>
    <d v="2014-07-04T16:30:08"/>
    <x v="0"/>
    <x v="0"/>
    <s v="Service Department"/>
    <s v="i7"/>
    <n v="91531"/>
  </r>
  <r>
    <n v="44559"/>
    <d v="2014-07-04T16:32:22"/>
    <x v="1"/>
    <x v="0"/>
    <s v="Service Department"/>
    <s v="i7"/>
    <n v="96738"/>
  </r>
  <r>
    <n v="629522"/>
    <d v="2014-07-09T11:54:26"/>
    <x v="0"/>
    <x v="0"/>
    <s v="Service Department"/>
    <s v="i7"/>
    <n v="35998"/>
  </r>
  <r>
    <n v="814130"/>
    <d v="2014-07-05T08:02:45"/>
    <x v="1"/>
    <x v="1"/>
    <s v="Operations Department"/>
    <s v="c9"/>
    <n v="93726"/>
  </r>
  <r>
    <n v="17432"/>
    <d v="2014-07-05T08:03:20"/>
    <x v="0"/>
    <x v="0"/>
    <s v="Operations Department"/>
    <s v="c9"/>
    <n v="95140"/>
  </r>
  <r>
    <n v="339628"/>
    <d v="2014-06-12T06:43:05"/>
    <x v="0"/>
    <x v="0"/>
    <s v="Service Department"/>
    <s v="c5"/>
    <n v="41408"/>
  </r>
  <r>
    <n v="73232"/>
    <d v="2014-06-26T23:10:21"/>
    <x v="0"/>
    <x v="0"/>
    <s v="Service Department"/>
    <s v="c5"/>
    <n v="56962"/>
  </r>
  <r>
    <n v="156292"/>
    <d v="2014-05-09T18:08:35"/>
    <x v="0"/>
    <x v="0"/>
    <s v="Purchase Department"/>
    <s v="b9"/>
    <n v="77565"/>
  </r>
  <r>
    <n v="476027"/>
    <d v="2014-05-09T18:09:10"/>
    <x v="0"/>
    <x v="1"/>
    <s v="Purchase Department"/>
    <s v="b9"/>
    <n v="92403"/>
  </r>
  <r>
    <n v="933790"/>
    <d v="2014-06-11T10:36:46"/>
    <x v="0"/>
    <x v="1"/>
    <s v="Operations Department"/>
    <s v="c9"/>
    <n v="11580"/>
  </r>
  <r>
    <n v="182794"/>
    <d v="2014-08-30T07:40:00"/>
    <x v="0"/>
    <x v="1"/>
    <s v="Operations Department"/>
    <s v="i6"/>
    <n v="80811"/>
  </r>
  <r>
    <n v="485625"/>
    <d v="2014-08-04T11:14:55"/>
    <x v="0"/>
    <x v="0"/>
    <s v="Purchase Department"/>
    <s v="c9"/>
    <n v="62722"/>
  </r>
  <r>
    <n v="990300"/>
    <d v="2014-08-04T11:16:28"/>
    <x v="0"/>
    <x v="0"/>
    <s v="Purchase Department"/>
    <s v="c9"/>
    <n v="18892"/>
  </r>
  <r>
    <n v="409594"/>
    <d v="2014-05-18T22:56:48"/>
    <x v="0"/>
    <x v="1"/>
    <s v="Operations Department"/>
    <s v="i1"/>
    <n v="7677"/>
  </r>
  <r>
    <n v="264149"/>
    <d v="2014-05-18T22:57:12"/>
    <x v="0"/>
    <x v="1"/>
    <s v="Operations Department"/>
    <s v="i1"/>
    <n v="44771"/>
  </r>
  <r>
    <n v="900985"/>
    <d v="2014-06-05T09:22:13"/>
    <x v="1"/>
    <x v="0"/>
    <s v="Operations Department"/>
    <s v="i1"/>
    <n v="80150"/>
  </r>
  <r>
    <n v="226172"/>
    <d v="2014-06-05T09:28:56"/>
    <x v="0"/>
    <x v="0"/>
    <s v="Operations Department"/>
    <s v="i1"/>
    <n v="5779"/>
  </r>
  <r>
    <n v="98591"/>
    <d v="2014-06-05T18:01:46"/>
    <x v="0"/>
    <x v="0"/>
    <s v="Operations Department"/>
    <s v="i1"/>
    <n v="51692"/>
  </r>
  <r>
    <n v="634304"/>
    <d v="2014-06-05T18:03:41"/>
    <x v="0"/>
    <x v="1"/>
    <s v="Operations Department"/>
    <s v="i1"/>
    <n v="66637"/>
  </r>
  <r>
    <n v="596133"/>
    <d v="2014-06-05T18:04:22"/>
    <x v="0"/>
    <x v="0"/>
    <s v="Operations Department"/>
    <s v="i1"/>
    <n v="94111"/>
  </r>
  <r>
    <n v="633529"/>
    <d v="2014-06-05T18:06:42"/>
    <x v="0"/>
    <x v="0"/>
    <s v="Operations Department"/>
    <s v="i1"/>
    <n v="5060"/>
  </r>
  <r>
    <n v="157199"/>
    <d v="2014-06-13T07:03:38"/>
    <x v="1"/>
    <x v="1"/>
    <s v="Operations Department"/>
    <s v="i1"/>
    <n v="71820"/>
  </r>
  <r>
    <n v="706520"/>
    <d v="2014-06-13T07:05:25"/>
    <x v="0"/>
    <x v="0"/>
    <s v="Operations Department"/>
    <s v="i1"/>
    <n v="26938"/>
  </r>
  <r>
    <n v="374727"/>
    <d v="2014-06-13T20:10:35"/>
    <x v="0"/>
    <x v="1"/>
    <s v="Operations Department"/>
    <s v="i1"/>
    <n v="76349"/>
  </r>
  <r>
    <n v="124229"/>
    <d v="2014-06-24T17:02:44"/>
    <x v="1"/>
    <x v="1"/>
    <s v="Operations Department"/>
    <s v="i1"/>
    <n v="4671"/>
  </r>
  <r>
    <n v="501695"/>
    <d v="2014-06-06T16:02:37"/>
    <x v="0"/>
    <x v="0"/>
    <s v="Operations Department"/>
    <s v="i6"/>
    <n v="24715"/>
  </r>
  <r>
    <n v="535309"/>
    <d v="2014-06-18T09:32:06"/>
    <x v="0"/>
    <x v="0"/>
    <s v="Sales Department"/>
    <s v="c9"/>
    <n v="45460"/>
  </r>
  <r>
    <n v="285768"/>
    <d v="2014-06-18T09:33:44"/>
    <x v="0"/>
    <x v="1"/>
    <s v="Sales Department"/>
    <s v="c9"/>
    <n v="91750"/>
  </r>
  <r>
    <n v="415316"/>
    <d v="2014-08-14T11:31:33"/>
    <x v="0"/>
    <x v="0"/>
    <s v="Marketing Department"/>
    <s v="i1"/>
    <n v="35569"/>
  </r>
  <r>
    <n v="612639"/>
    <d v="2014-08-14T11:31:58"/>
    <x v="0"/>
    <x v="0"/>
    <s v="Marketing Department"/>
    <s v="i1"/>
    <n v="96769"/>
  </r>
  <r>
    <n v="941062"/>
    <d v="2014-08-23T17:47:45"/>
    <x v="0"/>
    <x v="0"/>
    <s v="Marketing Department"/>
    <s v="i1"/>
    <n v="14743"/>
  </r>
  <r>
    <n v="574048"/>
    <d v="2014-06-03T18:25:10"/>
    <x v="0"/>
    <x v="0"/>
    <s v="Service Department"/>
    <s v="c5"/>
    <n v="77512"/>
  </r>
  <r>
    <n v="472996"/>
    <d v="2014-06-03T18:27:11"/>
    <x v="0"/>
    <x v="0"/>
    <s v="Service Department"/>
    <s v="c5"/>
    <n v="48927"/>
  </r>
  <r>
    <n v="383550"/>
    <d v="2014-06-26T11:57:12"/>
    <x v="1"/>
    <x v="1"/>
    <s v="General Management"/>
    <s v="c9"/>
    <n v="97065"/>
  </r>
  <r>
    <n v="178003"/>
    <d v="2014-07-10T09:49:58"/>
    <x v="0"/>
    <x v="1"/>
    <s v="General Management"/>
    <s v="c9"/>
    <n v="75118"/>
  </r>
  <r>
    <n v="82813"/>
    <d v="2014-06-03T18:44:14"/>
    <x v="1"/>
    <x v="0"/>
    <s v="Marketing Department"/>
    <s v="i5"/>
    <n v="6268"/>
  </r>
  <r>
    <n v="66238"/>
    <d v="2014-06-03T18:46:00"/>
    <x v="0"/>
    <x v="1"/>
    <s v="Marketing Department"/>
    <s v="i5"/>
    <n v="89311"/>
  </r>
  <r>
    <n v="961835"/>
    <d v="2014-06-26T12:23:17"/>
    <x v="0"/>
    <x v="0"/>
    <s v="Operations Department"/>
    <s v="c9"/>
    <n v="22738"/>
  </r>
  <r>
    <n v="475558"/>
    <d v="2014-06-26T12:24:12"/>
    <x v="0"/>
    <x v="1"/>
    <s v="Operations Department"/>
    <s v="c9"/>
    <n v="66607"/>
  </r>
  <r>
    <n v="357832"/>
    <d v="2014-08-19T01:10:31"/>
    <x v="0"/>
    <x v="1"/>
    <s v="Marketing Department"/>
    <s v="c5"/>
    <n v="30964"/>
  </r>
  <r>
    <n v="926493"/>
    <d v="2014-07-21T08:09:32"/>
    <x v="0"/>
    <x v="3"/>
    <s v="Service Department"/>
    <s v="b9"/>
    <n v="39650"/>
  </r>
  <r>
    <n v="589590"/>
    <d v="2014-05-15T17:08:29"/>
    <x v="0"/>
    <x v="0"/>
    <s v="Purchase Department"/>
    <s v="c5"/>
    <n v="63605"/>
  </r>
  <r>
    <n v="491765"/>
    <d v="2014-05-15T17:12:54"/>
    <x v="0"/>
    <x v="0"/>
    <s v="Purchase Department"/>
    <s v="c5"/>
    <n v="88348"/>
  </r>
  <r>
    <n v="125741"/>
    <d v="2014-05-16T09:12:51"/>
    <x v="0"/>
    <x v="0"/>
    <s v="Purchase Department"/>
    <s v="c5"/>
    <n v="77249"/>
  </r>
  <r>
    <n v="231591"/>
    <d v="2014-05-16T09:16:20"/>
    <x v="0"/>
    <x v="1"/>
    <s v="Purchase Department"/>
    <s v="c5"/>
    <n v="90088"/>
  </r>
  <r>
    <n v="839745"/>
    <d v="2014-05-11T17:55:23"/>
    <x v="1"/>
    <x v="0"/>
    <s v="Service Department"/>
    <s v="c5"/>
    <n v="50595"/>
  </r>
  <r>
    <n v="580404"/>
    <d v="2014-05-11T18:02:31"/>
    <x v="0"/>
    <x v="0"/>
    <s v="Service Department"/>
    <s v="c5"/>
    <n v="66946"/>
  </r>
  <r>
    <n v="793978"/>
    <d v="2014-05-24T08:11:44"/>
    <x v="0"/>
    <x v="0"/>
    <s v="Service Department"/>
    <s v="i6"/>
    <n v="14774"/>
  </r>
  <r>
    <n v="41617"/>
    <d v="2014-05-24T08:12:02"/>
    <x v="0"/>
    <x v="1"/>
    <s v="Service Department"/>
    <s v="i6"/>
    <n v="31427"/>
  </r>
  <r>
    <n v="808301"/>
    <d v="2014-05-24T08:12:34"/>
    <x v="0"/>
    <x v="0"/>
    <s v="Service Department"/>
    <s v="i6"/>
    <n v="49255"/>
  </r>
  <r>
    <n v="670769"/>
    <d v="2014-05-16T09:57:53"/>
    <x v="1"/>
    <x v="0"/>
    <s v="Operations Department"/>
    <s v="i7"/>
    <n v="96408"/>
  </r>
  <r>
    <n v="104740"/>
    <d v="2014-05-17T15:06:59"/>
    <x v="0"/>
    <x v="1"/>
    <s v="Marketing Department"/>
    <s v="c5"/>
    <n v="80114"/>
  </r>
  <r>
    <n v="490111"/>
    <d v="2014-05-17T15:11:42"/>
    <x v="0"/>
    <x v="1"/>
    <s v="Marketing Department"/>
    <s v="c5"/>
    <n v="99182"/>
  </r>
  <r>
    <n v="936781"/>
    <d v="2014-05-18T18:25:48"/>
    <x v="1"/>
    <x v="0"/>
    <s v="Marketing Department"/>
    <s v="c5"/>
    <n v="28495"/>
  </r>
  <r>
    <n v="467705"/>
    <d v="2014-07-03T15:43:29"/>
    <x v="0"/>
    <x v="1"/>
    <s v="Finance Department"/>
    <s v="c5"/>
    <n v="56274"/>
  </r>
  <r>
    <n v="694601"/>
    <d v="2014-05-13T12:24:56"/>
    <x v="0"/>
    <x v="1"/>
    <s v="Service Department"/>
    <s v="i5"/>
    <n v="55832"/>
  </r>
  <r>
    <n v="138442"/>
    <d v="2014-06-04T16:06:45"/>
    <x v="0"/>
    <x v="0"/>
    <s v="Operations Department"/>
    <s v="c5"/>
    <n v="17739"/>
  </r>
  <r>
    <n v="513209"/>
    <d v="2014-06-06T14:47:40"/>
    <x v="0"/>
    <x v="0"/>
    <s v="Operations Department"/>
    <s v="c9"/>
    <n v="15455"/>
  </r>
  <r>
    <n v="899898"/>
    <d v="2014-06-18T11:13:59"/>
    <x v="1"/>
    <x v="0"/>
    <s v="Operations Department"/>
    <s v="c9"/>
    <n v="22195"/>
  </r>
  <r>
    <n v="89237"/>
    <d v="2014-06-18T11:15:03"/>
    <x v="0"/>
    <x v="1"/>
    <s v="Operations Department"/>
    <s v="c9"/>
    <n v="25541"/>
  </r>
  <r>
    <n v="765967"/>
    <d v="2014-06-18T11:15:27"/>
    <x v="0"/>
    <x v="1"/>
    <s v="Operations Department"/>
    <s v="c9"/>
    <n v="47975"/>
  </r>
  <r>
    <n v="898625"/>
    <d v="2014-06-18T11:15:54"/>
    <x v="0"/>
    <x v="0"/>
    <s v="Operations Department"/>
    <s v="c9"/>
    <n v="80321"/>
  </r>
  <r>
    <n v="406137"/>
    <d v="2014-06-18T11:16:49"/>
    <x v="0"/>
    <x v="1"/>
    <s v="Operations Department"/>
    <s v="c9"/>
    <n v="60566"/>
  </r>
  <r>
    <n v="663061"/>
    <d v="2014-06-17T14:59:30"/>
    <x v="0"/>
    <x v="0"/>
    <s v="Sales Department"/>
    <s v="c5"/>
    <n v="4832"/>
  </r>
  <r>
    <n v="95781"/>
    <d v="2014-06-17T15:01:48"/>
    <x v="1"/>
    <x v="0"/>
    <s v="Sales Department"/>
    <s v="c5"/>
    <n v="9509"/>
  </r>
  <r>
    <n v="529892"/>
    <d v="2014-06-17T15:02:21"/>
    <x v="0"/>
    <x v="1"/>
    <s v="Sales Department"/>
    <s v="c5"/>
    <n v="61668"/>
  </r>
  <r>
    <n v="122616"/>
    <d v="2014-05-19T09:22:34"/>
    <x v="0"/>
    <x v="1"/>
    <s v="Operations Department"/>
    <s v="i6"/>
    <n v="24253"/>
  </r>
  <r>
    <n v="612557"/>
    <d v="2014-05-19T09:26:08"/>
    <x v="1"/>
    <x v="1"/>
    <s v="Operations Department"/>
    <s v="i6"/>
    <n v="21426"/>
  </r>
  <r>
    <n v="570911"/>
    <d v="2014-05-19T14:43:45"/>
    <x v="0"/>
    <x v="0"/>
    <s v="Operations Department"/>
    <s v="i7"/>
    <n v="74831"/>
  </r>
  <r>
    <n v="898509"/>
    <d v="2014-05-19T14:45:02"/>
    <x v="0"/>
    <x v="0"/>
    <s v="Operations Department"/>
    <s v="i7"/>
    <n v="54528"/>
  </r>
  <r>
    <n v="50750"/>
    <d v="2014-05-19T14:42:25"/>
    <x v="0"/>
    <x v="3"/>
    <s v="Operations Department"/>
    <s v="i7"/>
    <n v="87106"/>
  </r>
  <r>
    <n v="796688"/>
    <d v="2014-05-23T08:59:20"/>
    <x v="0"/>
    <x v="0"/>
    <s v="Operations Department"/>
    <s v="i7"/>
    <n v="93276"/>
  </r>
  <r>
    <n v="763318"/>
    <d v="2014-05-23T08:58:33"/>
    <x v="0"/>
    <x v="3"/>
    <s v="Operations Department"/>
    <s v="i7"/>
    <n v="7574"/>
  </r>
  <r>
    <n v="449477"/>
    <d v="2014-05-24T11:18:46"/>
    <x v="0"/>
    <x v="1"/>
    <s v="Operations Department"/>
    <s v="i6"/>
    <n v="73254"/>
  </r>
  <r>
    <n v="256812"/>
    <d v="2014-05-30T07:19:17"/>
    <x v="1"/>
    <x v="1"/>
    <s v="Operations Department"/>
    <s v="i6"/>
    <n v="23808"/>
  </r>
  <r>
    <n v="300620"/>
    <d v="2014-05-30T07:20:16"/>
    <x v="0"/>
    <x v="1"/>
    <s v="Operations Department"/>
    <s v="i6"/>
    <n v="97566"/>
  </r>
  <r>
    <n v="641318"/>
    <d v="2014-05-31T10:05:30"/>
    <x v="0"/>
    <x v="0"/>
    <s v="Operations Department"/>
    <s v="b9"/>
    <n v="8293"/>
  </r>
  <r>
    <n v="680766"/>
    <d v="2014-05-31T10:04:08"/>
    <x v="0"/>
    <x v="3"/>
    <s v="Operations Department"/>
    <s v="b9"/>
    <n v="77991"/>
  </r>
  <r>
    <n v="549596"/>
    <d v="2014-05-31T10:05:10"/>
    <x v="1"/>
    <x v="3"/>
    <s v="Operations Department"/>
    <s v="b9"/>
    <n v="42428"/>
  </r>
  <r>
    <n v="786441"/>
    <d v="2014-06-02T00:15:21"/>
    <x v="0"/>
    <x v="0"/>
    <s v="Operations Department"/>
    <s v="i6"/>
    <n v="94835"/>
  </r>
  <r>
    <n v="861278"/>
    <d v="2014-06-04T19:39:43"/>
    <x v="0"/>
    <x v="0"/>
    <s v="Operations Department"/>
    <s v="b9"/>
    <n v="96288"/>
  </r>
  <r>
    <n v="130036"/>
    <d v="2014-06-04T19:39:53"/>
    <x v="0"/>
    <x v="3"/>
    <s v="Operations Department"/>
    <s v="b9"/>
    <n v="65617"/>
  </r>
  <r>
    <n v="15328"/>
    <d v="2014-06-09T12:33:40"/>
    <x v="0"/>
    <x v="0"/>
    <s v="Operations Department"/>
    <s v="i7"/>
    <n v="58002"/>
  </r>
  <r>
    <n v="668740"/>
    <d v="2014-05-30T13:29:11"/>
    <x v="0"/>
    <x v="1"/>
    <s v="Finance Department"/>
    <s v="c5"/>
    <n v="78083"/>
  </r>
  <r>
    <n v="940627"/>
    <d v="2014-05-13T15:37:32"/>
    <x v="0"/>
    <x v="0"/>
    <s v="Marketing Department"/>
    <s v="c9"/>
    <n v="17062"/>
  </r>
  <r>
    <n v="478288"/>
    <d v="2014-08-01T16:43:26"/>
    <x v="0"/>
    <x v="0"/>
    <s v="Operations Department"/>
    <s v="c9"/>
    <n v="94500"/>
  </r>
  <r>
    <n v="521610"/>
    <d v="2014-08-01T16:43:57"/>
    <x v="0"/>
    <x v="1"/>
    <s v="Operations Department"/>
    <s v="c9"/>
    <n v="16175"/>
  </r>
  <r>
    <n v="349534"/>
    <d v="2014-05-27T09:30:02"/>
    <x v="0"/>
    <x v="0"/>
    <s v="Service Department"/>
    <s v="c9"/>
    <n v="19290"/>
  </r>
  <r>
    <n v="187100"/>
    <d v="2014-06-26T07:05:20"/>
    <x v="0"/>
    <x v="0"/>
    <s v="Service Department"/>
    <s v="c9"/>
    <n v="14042"/>
  </r>
  <r>
    <n v="376742"/>
    <d v="2014-05-31T08:07:22"/>
    <x v="0"/>
    <x v="1"/>
    <s v="Production Department"/>
    <s v="i5"/>
    <n v="16716"/>
  </r>
  <r>
    <n v="583650"/>
    <d v="2014-05-31T08:07:35"/>
    <x v="0"/>
    <x v="3"/>
    <s v="Production Department"/>
    <s v="i5"/>
    <n v="17749"/>
  </r>
  <r>
    <n v="936363"/>
    <d v="2014-08-03T18:01:50"/>
    <x v="0"/>
    <x v="0"/>
    <s v="Sales Department"/>
    <s v="c9"/>
    <n v="91384"/>
  </r>
  <r>
    <n v="622175"/>
    <d v="2014-08-03T18:02:27"/>
    <x v="0"/>
    <x v="1"/>
    <s v="Sales Department"/>
    <s v="c9"/>
    <n v="98060"/>
  </r>
  <r>
    <n v="355899"/>
    <d v="2014-08-03T18:00:23"/>
    <x v="0"/>
    <x v="3"/>
    <s v="Sales Department"/>
    <s v="c9"/>
    <n v="94561"/>
  </r>
  <r>
    <n v="491578"/>
    <d v="2014-05-16T10:57:23"/>
    <x v="0"/>
    <x v="0"/>
    <s v="Operations Department"/>
    <s v="i6"/>
    <n v="18307"/>
  </r>
  <r>
    <n v="970803"/>
    <d v="2014-05-21T16:08:27"/>
    <x v="0"/>
    <x v="1"/>
    <s v="Operations Department"/>
    <s v="i6"/>
    <n v="41190"/>
  </r>
  <r>
    <n v="144099"/>
    <d v="2014-05-29T11:50:00"/>
    <x v="0"/>
    <x v="0"/>
    <s v="Operations Department"/>
    <s v="i6"/>
    <n v="63663"/>
  </r>
  <r>
    <n v="839952"/>
    <d v="2014-06-11T11:07:23"/>
    <x v="0"/>
    <x v="0"/>
    <s v="Production Department"/>
    <s v="c9"/>
    <n v="93876"/>
  </r>
  <r>
    <n v="157701"/>
    <d v="2014-06-11T11:08:48"/>
    <x v="0"/>
    <x v="1"/>
    <s v="Production Department"/>
    <s v="c9"/>
    <n v="21921"/>
  </r>
  <r>
    <n v="78199"/>
    <d v="2014-06-11T11:11:37"/>
    <x v="0"/>
    <x v="0"/>
    <s v="Production Department"/>
    <s v="c9"/>
    <n v="77116"/>
  </r>
  <r>
    <n v="741202"/>
    <d v="2014-06-11T11:13:45"/>
    <x v="0"/>
    <x v="0"/>
    <s v="Production Department"/>
    <s v="c9"/>
    <n v="17999"/>
  </r>
  <r>
    <n v="200800"/>
    <d v="2014-06-26T18:51:20"/>
    <x v="0"/>
    <x v="0"/>
    <s v="Production Department"/>
    <s v="c9"/>
    <n v="48457"/>
  </r>
  <r>
    <n v="372302"/>
    <d v="2014-06-27T17:01:26"/>
    <x v="0"/>
    <x v="1"/>
    <s v="Production Department"/>
    <s v="c9"/>
    <n v="56446"/>
  </r>
  <r>
    <n v="160508"/>
    <d v="2014-06-27T17:02:55"/>
    <x v="0"/>
    <x v="1"/>
    <s v="Production Department"/>
    <s v="c9"/>
    <n v="18068"/>
  </r>
  <r>
    <n v="982486"/>
    <d v="2014-06-27T17:03:38"/>
    <x v="1"/>
    <x v="0"/>
    <s v="Production Department"/>
    <s v="c9"/>
    <n v="2050"/>
  </r>
  <r>
    <n v="673739"/>
    <d v="2014-06-07T09:27:54"/>
    <x v="0"/>
    <x v="0"/>
    <s v="Operations Department"/>
    <s v="i7"/>
    <n v="11129"/>
  </r>
  <r>
    <n v="271994"/>
    <d v="2014-05-17T03:15:58"/>
    <x v="0"/>
    <x v="0"/>
    <s v="Sales Department"/>
    <s v="c9"/>
    <n v="98352"/>
  </r>
  <r>
    <n v="228561"/>
    <d v="2014-06-24T19:17:21"/>
    <x v="0"/>
    <x v="3"/>
    <s v="Operations Department"/>
    <s v="i1"/>
    <n v="11292"/>
  </r>
  <r>
    <n v="754872"/>
    <d v="2014-06-26T14:55:33"/>
    <x v="0"/>
    <x v="1"/>
    <s v="Operations Department"/>
    <s v="i1"/>
    <n v="32638"/>
  </r>
  <r>
    <n v="390532"/>
    <d v="2014-06-26T14:57:03"/>
    <x v="0"/>
    <x v="0"/>
    <s v="Operations Department"/>
    <s v="i1"/>
    <n v="59708"/>
  </r>
  <r>
    <n v="834520"/>
    <d v="2014-06-26T14:57:33"/>
    <x v="0"/>
    <x v="1"/>
    <s v="Operations Department"/>
    <s v="i1"/>
    <n v="71841"/>
  </r>
  <r>
    <n v="519957"/>
    <d v="2014-06-15T21:41:35"/>
    <x v="0"/>
    <x v="0"/>
    <s v="Operations Department"/>
    <s v="c9"/>
    <n v="37753"/>
  </r>
  <r>
    <n v="911963"/>
    <d v="2014-06-17T15:27:25"/>
    <x v="1"/>
    <x v="0"/>
    <s v="Operations Department"/>
    <s v="c9"/>
    <n v="31676"/>
  </r>
  <r>
    <n v="254555"/>
    <d v="2014-06-29T13:08:49"/>
    <x v="0"/>
    <x v="0"/>
    <s v="Operations Department"/>
    <s v="c9"/>
    <n v="89012"/>
  </r>
  <r>
    <n v="104955"/>
    <d v="2014-05-20T15:21:23"/>
    <x v="0"/>
    <x v="1"/>
    <s v="Marketing Department"/>
    <s v="i5"/>
    <n v="20400"/>
  </r>
  <r>
    <n v="554676"/>
    <d v="2014-05-28T09:52:41"/>
    <x v="1"/>
    <x v="0"/>
    <s v="Marketing Department"/>
    <s v="i5"/>
    <n v="22162"/>
  </r>
  <r>
    <n v="744791"/>
    <d v="2014-06-12T13:06:20"/>
    <x v="1"/>
    <x v="1"/>
    <s v="Marketing Department"/>
    <s v="i7"/>
    <n v="95835"/>
  </r>
  <r>
    <n v="694395"/>
    <d v="2014-06-12T13:07:46"/>
    <x v="0"/>
    <x v="0"/>
    <s v="Marketing Department"/>
    <s v="i7"/>
    <n v="29981"/>
  </r>
  <r>
    <n v="548288"/>
    <d v="2014-06-05T11:42:45"/>
    <x v="0"/>
    <x v="0"/>
    <s v="Sales Department"/>
    <s v="c9"/>
    <n v="46681"/>
  </r>
  <r>
    <n v="96249"/>
    <d v="2014-06-10T08:07:11"/>
    <x v="1"/>
    <x v="1"/>
    <s v="Sales Department"/>
    <s v="c9"/>
    <n v="7906"/>
  </r>
  <r>
    <n v="63422"/>
    <d v="2014-07-01T07:45:18"/>
    <x v="0"/>
    <x v="0"/>
    <s v="Service Department"/>
    <s v="c9"/>
    <n v="84568"/>
  </r>
  <r>
    <n v="859898"/>
    <d v="2014-08-28T07:17:29"/>
    <x v="0"/>
    <x v="1"/>
    <s v="Operations Department"/>
    <s v="c5"/>
    <n v="5828"/>
  </r>
  <r>
    <n v="643698"/>
    <d v="2014-07-03T20:07:36"/>
    <x v="0"/>
    <x v="0"/>
    <s v="Sales Department"/>
    <s v="c9"/>
    <n v="3720"/>
  </r>
  <r>
    <n v="139170"/>
    <d v="2014-07-03T20:08:02"/>
    <x v="0"/>
    <x v="0"/>
    <s v="Sales Department"/>
    <s v="c9"/>
    <n v="34032"/>
  </r>
  <r>
    <n v="633392"/>
    <d v="2014-07-12T16:30:44"/>
    <x v="0"/>
    <x v="0"/>
    <s v="Sales Department"/>
    <s v="c9"/>
    <n v="63619"/>
  </r>
  <r>
    <n v="122829"/>
    <d v="2014-07-13T10:20:12"/>
    <x v="0"/>
    <x v="1"/>
    <s v="Sales Department"/>
    <s v="c9"/>
    <n v="10952"/>
  </r>
  <r>
    <n v="986708"/>
    <d v="2014-07-13T10:23:39"/>
    <x v="0"/>
    <x v="0"/>
    <s v="Sales Department"/>
    <s v="c9"/>
    <n v="65393"/>
  </r>
  <r>
    <n v="153345"/>
    <d v="2014-07-13T10:25:12"/>
    <x v="0"/>
    <x v="0"/>
    <s v="Sales Department"/>
    <s v="c9"/>
    <n v="39891"/>
  </r>
  <r>
    <n v="804720"/>
    <d v="2014-06-22T13:58:08"/>
    <x v="0"/>
    <x v="0"/>
    <s v="Operations Department"/>
    <s v="c5"/>
    <n v="54083"/>
  </r>
  <r>
    <n v="552148"/>
    <d v="2014-06-25T01:11:29"/>
    <x v="0"/>
    <x v="0"/>
    <s v="Operations Department"/>
    <s v="i7"/>
    <n v="76633"/>
  </r>
  <r>
    <n v="377553"/>
    <d v="2014-06-25T14:15:52"/>
    <x v="0"/>
    <x v="0"/>
    <s v="Operations Department"/>
    <s v="c5"/>
    <n v="38724"/>
  </r>
  <r>
    <n v="42048"/>
    <d v="2014-05-29T17:43:38"/>
    <x v="0"/>
    <x v="0"/>
    <s v="Service Department"/>
    <s v="c8"/>
    <n v="22471"/>
  </r>
  <r>
    <n v="873584"/>
    <d v="2014-05-30T07:28:08"/>
    <x v="1"/>
    <x v="0"/>
    <s v="Operations Department"/>
    <s v="c9"/>
    <n v="60292"/>
  </r>
  <r>
    <n v="488044"/>
    <d v="2014-06-05T16:10:45"/>
    <x v="0"/>
    <x v="0"/>
    <s v="Sales Department"/>
    <s v="c5"/>
    <n v="55980"/>
  </r>
  <r>
    <n v="227171"/>
    <d v="2014-06-07T05:39:07"/>
    <x v="1"/>
    <x v="1"/>
    <s v="Sales Department"/>
    <s v="c5"/>
    <n v="27608"/>
  </r>
  <r>
    <n v="139333"/>
    <d v="2014-06-19T18:31:42"/>
    <x v="1"/>
    <x v="0"/>
    <s v="Service Department"/>
    <s v="c5"/>
    <n v="32700"/>
  </r>
  <r>
    <n v="105911"/>
    <d v="2014-06-19T18:32:07"/>
    <x v="0"/>
    <x v="0"/>
    <s v="Service Department"/>
    <s v="c5"/>
    <n v="97989"/>
  </r>
  <r>
    <n v="541487"/>
    <d v="2014-05-24T08:29:58"/>
    <x v="0"/>
    <x v="0"/>
    <s v="Operations Department"/>
    <s v="i5"/>
    <n v="55349"/>
  </r>
  <r>
    <n v="598820"/>
    <d v="2014-05-24T08:30:51"/>
    <x v="0"/>
    <x v="0"/>
    <s v="Operations Department"/>
    <s v="i5"/>
    <n v="6160"/>
  </r>
  <r>
    <n v="573243"/>
    <d v="2014-05-24T08:30:04"/>
    <x v="0"/>
    <x v="3"/>
    <s v="Operations Department"/>
    <s v="i5"/>
    <n v="31096"/>
  </r>
  <r>
    <n v="58738"/>
    <d v="2014-06-27T17:46:51"/>
    <x v="0"/>
    <x v="0"/>
    <s v="Operations Department"/>
    <s v="c5"/>
    <n v="88127"/>
  </r>
  <r>
    <n v="180462"/>
    <d v="2014-06-27T17:47:20"/>
    <x v="0"/>
    <x v="0"/>
    <s v="Operations Department"/>
    <s v="c5"/>
    <n v="26653"/>
  </r>
  <r>
    <n v="78171"/>
    <d v="2014-06-27T17:48:19"/>
    <x v="0"/>
    <x v="0"/>
    <s v="Operations Department"/>
    <s v="c5"/>
    <n v="50528"/>
  </r>
  <r>
    <n v="98812"/>
    <d v="2014-07-11T14:46:42"/>
    <x v="0"/>
    <x v="0"/>
    <s v="Operations Department"/>
    <s v="i6"/>
    <n v="33374"/>
  </r>
  <r>
    <n v="229281"/>
    <d v="2014-07-15T08:38:51"/>
    <x v="0"/>
    <x v="0"/>
    <s v="Operations Department"/>
    <s v="i6"/>
    <n v="92128"/>
  </r>
  <r>
    <n v="605724"/>
    <d v="2014-07-15T08:40:41"/>
    <x v="0"/>
    <x v="1"/>
    <s v="Operations Department"/>
    <s v="i6"/>
    <n v="45685"/>
  </r>
  <r>
    <n v="850187"/>
    <d v="2014-07-04T13:47:57"/>
    <x v="0"/>
    <x v="1"/>
    <s v="Operations Department"/>
    <s v="c9"/>
    <n v="51950"/>
  </r>
  <r>
    <n v="383151"/>
    <d v="2014-06-20T15:19:06"/>
    <x v="1"/>
    <x v="1"/>
    <s v="Operations Department"/>
    <s v="i7"/>
    <n v="10720"/>
  </r>
  <r>
    <n v="754910"/>
    <d v="2014-07-11T08:43:18"/>
    <x v="0"/>
    <x v="0"/>
    <s v="Marketing Department"/>
    <s v="b9"/>
    <n v="52785"/>
  </r>
  <r>
    <n v="810502"/>
    <d v="2014-07-17T12:25:59"/>
    <x v="1"/>
    <x v="0"/>
    <s v="Marketing Department"/>
    <s v="b9"/>
    <n v="4581"/>
  </r>
  <r>
    <n v="139791"/>
    <d v="2014-07-17T12:26:33"/>
    <x v="0"/>
    <x v="0"/>
    <s v="Marketing Department"/>
    <s v="b9"/>
    <n v="2054"/>
  </r>
  <r>
    <n v="947700"/>
    <d v="2014-07-17T12:28:45"/>
    <x v="1"/>
    <x v="1"/>
    <s v="Marketing Department"/>
    <s v="b9"/>
    <n v="67723"/>
  </r>
  <r>
    <n v="387882"/>
    <d v="2014-07-26T13:41:18"/>
    <x v="1"/>
    <x v="0"/>
    <s v="Marketing Department"/>
    <s v="b9"/>
    <n v="45682"/>
  </r>
  <r>
    <n v="868702"/>
    <d v="2014-06-07T11:02:29"/>
    <x v="0"/>
    <x v="0"/>
    <s v="Operations Department"/>
    <s v="i6"/>
    <n v="97360"/>
  </r>
  <r>
    <n v="377101"/>
    <d v="2014-06-20T16:55:21"/>
    <x v="0"/>
    <x v="0"/>
    <s v="Operations Department"/>
    <s v="b9"/>
    <n v="62901"/>
  </r>
  <r>
    <n v="189306"/>
    <d v="2014-07-17T19:49:08"/>
    <x v="1"/>
    <x v="0"/>
    <s v="Service Department"/>
    <s v="i7"/>
    <n v="75037"/>
  </r>
  <r>
    <n v="735490"/>
    <d v="2014-07-22T13:07:52"/>
    <x v="0"/>
    <x v="0"/>
    <s v="Service Department"/>
    <s v="i7"/>
    <n v="26928"/>
  </r>
  <r>
    <n v="303254"/>
    <d v="2014-07-22T13:08:23"/>
    <x v="0"/>
    <x v="1"/>
    <s v="Service Department"/>
    <s v="i7"/>
    <n v="24335"/>
  </r>
  <r>
    <n v="763925"/>
    <d v="2014-08-01T14:01:53"/>
    <x v="0"/>
    <x v="0"/>
    <s v="Service Department"/>
    <s v="i7"/>
    <n v="48477"/>
  </r>
  <r>
    <n v="635420"/>
    <d v="2014-08-01T14:02:17"/>
    <x v="0"/>
    <x v="0"/>
    <s v="Service Department"/>
    <s v="i7"/>
    <n v="19213"/>
  </r>
  <r>
    <n v="158853"/>
    <d v="2014-08-01T14:02:43"/>
    <x v="0"/>
    <x v="0"/>
    <s v="Service Department"/>
    <s v="i7"/>
    <n v="59832"/>
  </r>
  <r>
    <n v="640143"/>
    <d v="2014-08-01T14:05:53"/>
    <x v="0"/>
    <x v="0"/>
    <s v="Service Department"/>
    <s v="i7"/>
    <n v="76659"/>
  </r>
  <r>
    <n v="324302"/>
    <d v="2014-08-06T18:47:49"/>
    <x v="1"/>
    <x v="0"/>
    <s v="Service Department"/>
    <s v="i7"/>
    <n v="53622"/>
  </r>
  <r>
    <n v="509365"/>
    <d v="2014-08-06T18:48:22"/>
    <x v="0"/>
    <x v="1"/>
    <s v="Service Department"/>
    <s v="i7"/>
    <n v="60466"/>
  </r>
  <r>
    <n v="462340"/>
    <d v="2014-08-13T13:06:08"/>
    <x v="0"/>
    <x v="1"/>
    <s v="Service Department"/>
    <s v="i7"/>
    <n v="64551"/>
  </r>
  <r>
    <n v="32662"/>
    <d v="2014-08-20T11:14:13"/>
    <x v="1"/>
    <x v="0"/>
    <s v="Service Department"/>
    <s v="i7"/>
    <n v="28767"/>
  </r>
  <r>
    <n v="783121"/>
    <d v="2014-08-20T11:16:39"/>
    <x v="0"/>
    <x v="1"/>
    <s v="Service Department"/>
    <s v="i7"/>
    <n v="62106"/>
  </r>
  <r>
    <n v="144353"/>
    <d v="2014-08-20T11:20:21"/>
    <x v="0"/>
    <x v="1"/>
    <s v="Service Department"/>
    <s v="i7"/>
    <n v="65990"/>
  </r>
  <r>
    <n v="543156"/>
    <d v="2014-08-20T11:15:04"/>
    <x v="0"/>
    <x v="3"/>
    <s v="Service Department"/>
    <s v="i7"/>
    <n v="65092"/>
  </r>
  <r>
    <n v="457575"/>
    <d v="2014-07-08T18:26:42"/>
    <x v="0"/>
    <x v="0"/>
    <s v="Operations Department"/>
    <s v="i5"/>
    <n v="19335"/>
  </r>
  <r>
    <n v="214571"/>
    <d v="2014-07-08T18:30:49"/>
    <x v="0"/>
    <x v="0"/>
    <s v="Operations Department"/>
    <s v="i5"/>
    <n v="10624"/>
  </r>
  <r>
    <n v="80607"/>
    <d v="2014-06-01T16:18:57"/>
    <x v="0"/>
    <x v="0"/>
    <s v="Marketing Department"/>
    <s v="c5"/>
    <n v="43276"/>
  </r>
  <r>
    <n v="552133"/>
    <d v="2014-06-01T16:20:27"/>
    <x v="0"/>
    <x v="0"/>
    <s v="Marketing Department"/>
    <s v="c5"/>
    <n v="88279"/>
  </r>
  <r>
    <n v="38154"/>
    <d v="2014-06-21T03:27:00"/>
    <x v="0"/>
    <x v="0"/>
    <s v="Marketing Department"/>
    <s v="c5"/>
    <n v="38926"/>
  </r>
  <r>
    <n v="696666"/>
    <d v="2014-06-28T07:35:44"/>
    <x v="0"/>
    <x v="1"/>
    <s v="Marketing Department"/>
    <s v="c5"/>
    <n v="10168"/>
  </r>
  <r>
    <n v="314635"/>
    <d v="2014-06-28T07:36:14"/>
    <x v="0"/>
    <x v="0"/>
    <s v="Marketing Department"/>
    <s v="c5"/>
    <n v="12939"/>
  </r>
  <r>
    <n v="649189"/>
    <d v="2014-07-11T11:12:51"/>
    <x v="0"/>
    <x v="0"/>
    <s v="Service Department"/>
    <s v="c5"/>
    <n v="59004"/>
  </r>
  <r>
    <n v="331515"/>
    <d v="2014-07-11T11:13:15"/>
    <x v="1"/>
    <x v="1"/>
    <s v="Service Department"/>
    <s v="c5"/>
    <n v="6271"/>
  </r>
  <r>
    <n v="929708"/>
    <d v="2014-07-11T11:15:55"/>
    <x v="0"/>
    <x v="1"/>
    <s v="Service Department"/>
    <s v="c5"/>
    <n v="40563"/>
  </r>
  <r>
    <n v="349973"/>
    <d v="2014-07-11T11:17:17"/>
    <x v="0"/>
    <x v="0"/>
    <s v="Service Department"/>
    <s v="c5"/>
    <n v="25449"/>
  </r>
  <r>
    <n v="334051"/>
    <d v="2014-07-12T11:00:33"/>
    <x v="0"/>
    <x v="1"/>
    <s v="Service Department"/>
    <s v="c5"/>
    <n v="44372"/>
  </r>
  <r>
    <n v="624057"/>
    <d v="2014-07-12T10:58:25"/>
    <x v="0"/>
    <x v="3"/>
    <s v="Service Department"/>
    <s v="c5"/>
    <n v="88147"/>
  </r>
  <r>
    <n v="616644"/>
    <d v="2014-07-23T07:22:12"/>
    <x v="0"/>
    <x v="0"/>
    <s v="Service Department"/>
    <s v="c5"/>
    <n v="94615"/>
  </r>
  <r>
    <n v="642318"/>
    <d v="2014-07-23T21:43:04"/>
    <x v="0"/>
    <x v="1"/>
    <s v="Service Department"/>
    <s v="c5"/>
    <n v="19308"/>
  </r>
  <r>
    <n v="335156"/>
    <d v="2014-06-29T05:47:08"/>
    <x v="0"/>
    <x v="0"/>
    <s v="Service Department"/>
    <s v="c5"/>
    <n v="94879"/>
  </r>
  <r>
    <n v="22679"/>
    <d v="2014-06-29T05:48:41"/>
    <x v="0"/>
    <x v="0"/>
    <s v="Service Department"/>
    <s v="c5"/>
    <n v="54776"/>
  </r>
  <r>
    <n v="438449"/>
    <d v="2014-07-11T09:15:28"/>
    <x v="0"/>
    <x v="0"/>
    <s v="Service Department"/>
    <s v="i7"/>
    <n v="91716"/>
  </r>
  <r>
    <n v="390555"/>
    <d v="2014-07-11T09:17:06"/>
    <x v="0"/>
    <x v="0"/>
    <s v="Service Department"/>
    <s v="i7"/>
    <n v="91334"/>
  </r>
  <r>
    <n v="827552"/>
    <d v="2014-06-06T14:15:03"/>
    <x v="0"/>
    <x v="1"/>
    <s v="Sales Department"/>
    <s v="c5"/>
    <n v="15983"/>
  </r>
  <r>
    <n v="492781"/>
    <d v="2014-06-24T13:03:51"/>
    <x v="0"/>
    <x v="1"/>
    <s v="Sales Department"/>
    <s v="c5"/>
    <n v="48821"/>
  </r>
  <r>
    <n v="540868"/>
    <d v="2014-07-03T12:37:23"/>
    <x v="0"/>
    <x v="0"/>
    <s v="Service Department"/>
    <s v="c5"/>
    <n v="28771"/>
  </r>
  <r>
    <n v="986280"/>
    <d v="2014-07-04T09:21:28"/>
    <x v="0"/>
    <x v="0"/>
    <s v="Service Department"/>
    <s v="c5"/>
    <n v="38156"/>
  </r>
  <r>
    <n v="326715"/>
    <d v="2014-07-04T09:22:03"/>
    <x v="0"/>
    <x v="0"/>
    <s v="Service Department"/>
    <s v="c5"/>
    <n v="8981"/>
  </r>
  <r>
    <n v="758888"/>
    <d v="2014-07-04T09:22:37"/>
    <x v="1"/>
    <x v="1"/>
    <s v="Service Department"/>
    <s v="c5"/>
    <n v="90068"/>
  </r>
  <r>
    <n v="482088"/>
    <d v="2014-07-10T14:31:03"/>
    <x v="0"/>
    <x v="1"/>
    <s v="Service Department"/>
    <s v="c5"/>
    <n v="5940"/>
  </r>
  <r>
    <n v="171561"/>
    <d v="2014-05-30T10:28:49"/>
    <x v="0"/>
    <x v="1"/>
    <s v="Operations Department"/>
    <s v="c5"/>
    <n v="2752"/>
  </r>
  <r>
    <n v="399788"/>
    <d v="2014-06-01T14:31:23"/>
    <x v="0"/>
    <x v="0"/>
    <s v="Operations Department"/>
    <s v="c5"/>
    <n v="15998"/>
  </r>
  <r>
    <n v="103419"/>
    <d v="2014-06-02T16:57:05"/>
    <x v="1"/>
    <x v="0"/>
    <s v="Operations Department"/>
    <s v="c5"/>
    <n v="72806"/>
  </r>
  <r>
    <n v="448408"/>
    <d v="2014-08-28T18:32:11"/>
    <x v="0"/>
    <x v="0"/>
    <s v="Service Department"/>
    <s v="i7"/>
    <n v="32011"/>
  </r>
  <r>
    <n v="624246"/>
    <d v="2014-08-28T18:33:11"/>
    <x v="0"/>
    <x v="1"/>
    <s v="Service Department"/>
    <s v="i7"/>
    <n v="93101"/>
  </r>
  <r>
    <n v="543902"/>
    <d v="2014-08-28T18:33:46"/>
    <x v="0"/>
    <x v="0"/>
    <s v="Service Department"/>
    <s v="i7"/>
    <n v="16763"/>
  </r>
  <r>
    <n v="262588"/>
    <d v="2014-07-20T06:25:39"/>
    <x v="0"/>
    <x v="1"/>
    <s v="Operations Department"/>
    <s v="c5"/>
    <n v="39578"/>
  </r>
  <r>
    <n v="156531"/>
    <d v="2014-08-11T08:31:56"/>
    <x v="0"/>
    <x v="0"/>
    <s v="Operations Department"/>
    <s v="c5"/>
    <n v="55365"/>
  </r>
  <r>
    <n v="699289"/>
    <d v="2014-08-11T08:32:24"/>
    <x v="0"/>
    <x v="0"/>
    <s v="Operations Department"/>
    <s v="c5"/>
    <n v="6551"/>
  </r>
  <r>
    <n v="474646"/>
    <d v="2014-05-23T18:06:00"/>
    <x v="0"/>
    <x v="0"/>
    <s v="Human Resource Department"/>
    <s v="i5"/>
    <n v="26741"/>
  </r>
  <r>
    <n v="973186"/>
    <d v="2014-05-23T18:08:44"/>
    <x v="0"/>
    <x v="1"/>
    <s v="Human Resource Department"/>
    <s v="i5"/>
    <n v="33792"/>
  </r>
  <r>
    <n v="184799"/>
    <d v="2014-07-15T09:28:25"/>
    <x v="0"/>
    <x v="1"/>
    <s v="Human Resource Department"/>
    <s v="c8"/>
    <n v="34270"/>
  </r>
  <r>
    <n v="809548"/>
    <d v="2014-06-11T17:43:25"/>
    <x v="0"/>
    <x v="0"/>
    <s v="Production Department"/>
    <s v="c9"/>
    <n v="43171"/>
  </r>
  <r>
    <n v="287615"/>
    <d v="2014-06-11T17:44:22"/>
    <x v="0"/>
    <x v="3"/>
    <s v="Production Department"/>
    <s v="c9"/>
    <n v="80434"/>
  </r>
  <r>
    <n v="408436"/>
    <d v="2014-06-11T17:45:01"/>
    <x v="0"/>
    <x v="3"/>
    <s v="Production Department"/>
    <s v="c9"/>
    <n v="65183"/>
  </r>
  <r>
    <n v="589345"/>
    <d v="2014-06-30T16:43:15"/>
    <x v="0"/>
    <x v="0"/>
    <s v="Service Department"/>
    <s v="c8"/>
    <n v="81274"/>
  </r>
  <r>
    <n v="775750"/>
    <d v="2014-07-17T10:18:41"/>
    <x v="0"/>
    <x v="1"/>
    <s v="Production Department"/>
    <s v="c9"/>
    <n v="1352"/>
  </r>
  <r>
    <n v="436622"/>
    <d v="2014-07-17T15:26:35"/>
    <x v="0"/>
    <x v="0"/>
    <s v="Production Department"/>
    <s v="c9"/>
    <n v="15698"/>
  </r>
  <r>
    <n v="221001"/>
    <d v="2014-07-17T15:27:46"/>
    <x v="0"/>
    <x v="0"/>
    <s v="Production Department"/>
    <s v="c9"/>
    <n v="1666"/>
  </r>
  <r>
    <n v="653763"/>
    <d v="2014-06-02T17:47:04"/>
    <x v="0"/>
    <x v="1"/>
    <s v="Operations Department"/>
    <s v="i1"/>
    <n v="29288"/>
  </r>
  <r>
    <n v="774639"/>
    <d v="2014-06-02T17:47:35"/>
    <x v="0"/>
    <x v="0"/>
    <s v="Operations Department"/>
    <s v="i1"/>
    <n v="72311"/>
  </r>
  <r>
    <n v="763638"/>
    <d v="2014-06-10T14:15:32"/>
    <x v="0"/>
    <x v="0"/>
    <s v="Operations Department"/>
    <s v="i1"/>
    <n v="84840"/>
  </r>
  <r>
    <n v="61035"/>
    <d v="2014-06-10T14:18:06"/>
    <x v="1"/>
    <x v="1"/>
    <s v="Operations Department"/>
    <s v="i1"/>
    <n v="12060"/>
  </r>
  <r>
    <n v="144983"/>
    <d v="2014-06-10T14:21:59"/>
    <x v="0"/>
    <x v="0"/>
    <s v="Operations Department"/>
    <s v="i1"/>
    <n v="45289"/>
  </r>
  <r>
    <n v="776206"/>
    <d v="2014-06-10T14:23:38"/>
    <x v="0"/>
    <x v="1"/>
    <s v="Operations Department"/>
    <s v="i1"/>
    <n v="37431"/>
  </r>
  <r>
    <n v="513247"/>
    <d v="2014-06-10T14:24:06"/>
    <x v="0"/>
    <x v="0"/>
    <s v="Operations Department"/>
    <s v="i1"/>
    <n v="50500"/>
  </r>
  <r>
    <n v="481085"/>
    <d v="2014-06-20T14:55:06"/>
    <x v="0"/>
    <x v="0"/>
    <s v="Sales Department"/>
    <s v="c5"/>
    <n v="69080"/>
  </r>
  <r>
    <n v="66199"/>
    <d v="2014-06-20T14:56:32"/>
    <x v="0"/>
    <x v="1"/>
    <s v="Sales Department"/>
    <s v="c5"/>
    <n v="68509"/>
  </r>
  <r>
    <n v="651652"/>
    <d v="2014-05-26T17:57:52"/>
    <x v="0"/>
    <x v="1"/>
    <s v="Operations Department"/>
    <s v="i6"/>
    <n v="41011"/>
  </r>
  <r>
    <n v="29691"/>
    <d v="2014-08-29T06:03:35"/>
    <x v="0"/>
    <x v="0"/>
    <s v="Sales Department"/>
    <s v="i7"/>
    <n v="10700"/>
  </r>
  <r>
    <n v="41350"/>
    <d v="2014-08-29T06:04:01"/>
    <x v="1"/>
    <x v="1"/>
    <s v="Sales Department"/>
    <s v="i7"/>
    <n v="19018"/>
  </r>
  <r>
    <n v="297501"/>
    <d v="2014-07-01T11:37:35"/>
    <x v="0"/>
    <x v="1"/>
    <s v="Finance Department"/>
    <s v="i5"/>
    <n v="39211"/>
  </r>
  <r>
    <n v="25669"/>
    <d v="2014-07-09T06:25:30"/>
    <x v="0"/>
    <x v="0"/>
    <s v="Operations Department"/>
    <s v="c9"/>
    <n v="28175"/>
  </r>
  <r>
    <n v="419981"/>
    <d v="2014-07-09T06:26:23"/>
    <x v="1"/>
    <x v="1"/>
    <s v="Operations Department"/>
    <s v="c9"/>
    <n v="19839"/>
  </r>
  <r>
    <n v="215367"/>
    <d v="2014-07-09T06:26:47"/>
    <x v="0"/>
    <x v="0"/>
    <s v="Operations Department"/>
    <s v="c9"/>
    <n v="14446"/>
  </r>
  <r>
    <n v="821116"/>
    <d v="2014-07-09T06:30:05"/>
    <x v="0"/>
    <x v="0"/>
    <s v="Operations Department"/>
    <s v="c9"/>
    <n v="73081"/>
  </r>
  <r>
    <n v="565374"/>
    <d v="2014-07-11T09:37:42"/>
    <x v="0"/>
    <x v="1"/>
    <s v="Operations Department"/>
    <s v="c9"/>
    <n v="34329"/>
  </r>
  <r>
    <n v="745878"/>
    <d v="2014-07-20T09:42:06"/>
    <x v="0"/>
    <x v="1"/>
    <s v="Operations Department"/>
    <s v="c9"/>
    <n v="48013"/>
  </r>
  <r>
    <n v="810787"/>
    <d v="2014-07-20T09:43:44"/>
    <x v="0"/>
    <x v="1"/>
    <s v="Operations Department"/>
    <s v="c9"/>
    <n v="98990"/>
  </r>
  <r>
    <n v="624629"/>
    <d v="2014-08-02T13:49:03"/>
    <x v="0"/>
    <x v="1"/>
    <s v="Operations Department"/>
    <s v="c9"/>
    <n v="19651"/>
  </r>
  <r>
    <n v="372939"/>
    <d v="2014-06-21T14:30:15"/>
    <x v="1"/>
    <x v="0"/>
    <s v="Operations Department"/>
    <s v="c9"/>
    <n v="40581"/>
  </r>
  <r>
    <n v="621049"/>
    <d v="2014-06-21T14:34:39"/>
    <x v="0"/>
    <x v="0"/>
    <s v="Operations Department"/>
    <s v="c9"/>
    <n v="27120"/>
  </r>
  <r>
    <n v="784361"/>
    <d v="2014-06-25T15:28:50"/>
    <x v="0"/>
    <x v="1"/>
    <s v="General Management"/>
    <s v="i5"/>
    <n v="54258"/>
  </r>
  <r>
    <n v="317366"/>
    <d v="2014-06-25T15:29:54"/>
    <x v="0"/>
    <x v="1"/>
    <s v="General Management"/>
    <s v="i5"/>
    <n v="20730"/>
  </r>
  <r>
    <n v="211433"/>
    <d v="2014-06-25T15:33:29"/>
    <x v="0"/>
    <x v="1"/>
    <s v="General Management"/>
    <s v="i5"/>
    <n v="25467"/>
  </r>
  <r>
    <n v="771344"/>
    <d v="2014-06-25T15:36:53"/>
    <x v="0"/>
    <x v="1"/>
    <s v="General Management"/>
    <s v="i5"/>
    <n v="29214"/>
  </r>
  <r>
    <n v="552304"/>
    <d v="2014-07-01T06:58:01"/>
    <x v="0"/>
    <x v="1"/>
    <s v="General Management"/>
    <s v="i5"/>
    <n v="75164"/>
  </r>
  <r>
    <n v="907113"/>
    <d v="2014-07-01T07:00:36"/>
    <x v="1"/>
    <x v="1"/>
    <s v="General Management"/>
    <s v="i5"/>
    <n v="52210"/>
  </r>
  <r>
    <n v="698890"/>
    <d v="2014-07-02T14:22:05"/>
    <x v="0"/>
    <x v="1"/>
    <s v="General Management"/>
    <s v="i5"/>
    <n v="30117"/>
  </r>
  <r>
    <n v="674480"/>
    <d v="2014-07-02T14:23:28"/>
    <x v="0"/>
    <x v="1"/>
    <s v="General Management"/>
    <s v="i5"/>
    <n v="98848"/>
  </r>
  <r>
    <n v="310212"/>
    <d v="2014-07-02T17:16:12"/>
    <x v="0"/>
    <x v="0"/>
    <s v="Service Department"/>
    <s v="c5"/>
    <n v="26175"/>
  </r>
  <r>
    <n v="393797"/>
    <d v="2014-07-31T12:16:16"/>
    <x v="0"/>
    <x v="0"/>
    <s v="Sales Department"/>
    <s v="b9"/>
    <n v="96306"/>
  </r>
  <r>
    <n v="208336"/>
    <d v="2014-07-11T18:04:37"/>
    <x v="0"/>
    <x v="0"/>
    <s v="Operations Department"/>
    <s v="c5"/>
    <n v="36862"/>
  </r>
  <r>
    <n v="421114"/>
    <d v="2014-06-12T18:57:53"/>
    <x v="0"/>
    <x v="1"/>
    <s v="Service Department"/>
    <s v="c8"/>
    <n v="30246"/>
  </r>
  <r>
    <n v="353328"/>
    <d v="2014-06-24T17:04:55"/>
    <x v="0"/>
    <x v="1"/>
    <s v="General Management"/>
    <s v="c5"/>
    <n v="63454"/>
  </r>
  <r>
    <n v="265942"/>
    <d v="2014-07-04T15:55:10"/>
    <x v="0"/>
    <x v="1"/>
    <s v="General Management"/>
    <s v="c5"/>
    <n v="85504"/>
  </r>
  <r>
    <n v="316119"/>
    <d v="2014-07-04T15:56:44"/>
    <x v="0"/>
    <x v="1"/>
    <s v="General Management"/>
    <s v="c5"/>
    <n v="80425"/>
  </r>
  <r>
    <n v="696413"/>
    <d v="2014-06-09T14:13:15"/>
    <x v="0"/>
    <x v="1"/>
    <s v="Service Department"/>
    <s v="c9"/>
    <n v="63497"/>
  </r>
  <r>
    <n v="839393"/>
    <d v="2014-06-09T14:13:52"/>
    <x v="0"/>
    <x v="0"/>
    <s v="Service Department"/>
    <s v="c9"/>
    <n v="1537"/>
  </r>
  <r>
    <n v="457071"/>
    <d v="2014-06-08T18:06:25"/>
    <x v="0"/>
    <x v="3"/>
    <s v="Service Department"/>
    <s v="c9"/>
    <n v="49520"/>
  </r>
  <r>
    <n v="491660"/>
    <d v="2014-07-09T07:37:47"/>
    <x v="0"/>
    <x v="0"/>
    <s v="Service Department"/>
    <s v="c9"/>
    <n v="20736"/>
  </r>
  <r>
    <n v="342183"/>
    <d v="2014-07-09T07:40:22"/>
    <x v="0"/>
    <x v="0"/>
    <s v="Service Department"/>
    <s v="c9"/>
    <n v="80343"/>
  </r>
  <r>
    <n v="678922"/>
    <d v="2014-06-03T17:37:11"/>
    <x v="0"/>
    <x v="0"/>
    <s v="Service Department"/>
    <s v="c9"/>
    <n v="3688"/>
  </r>
  <r>
    <n v="738001"/>
    <d v="2014-06-27T04:04:57"/>
    <x v="0"/>
    <x v="0"/>
    <s v="Operations Department"/>
    <s v="c5"/>
    <n v="56881"/>
  </r>
  <r>
    <n v="891558"/>
    <d v="2014-06-29T09:23:51"/>
    <x v="0"/>
    <x v="0"/>
    <s v="Operations Department"/>
    <s v="c5"/>
    <n v="94543"/>
  </r>
  <r>
    <n v="227116"/>
    <d v="2014-07-03T20:55:20"/>
    <x v="0"/>
    <x v="0"/>
    <s v="Operations Department"/>
    <s v="c5"/>
    <n v="60609"/>
  </r>
  <r>
    <n v="848217"/>
    <d v="2014-08-19T13:47:54"/>
    <x v="0"/>
    <x v="0"/>
    <s v="Sales Department"/>
    <s v="c9"/>
    <n v="25553"/>
  </r>
  <r>
    <n v="174164"/>
    <d v="2014-08-19T13:48:14"/>
    <x v="0"/>
    <x v="3"/>
    <s v="Sales Department"/>
    <s v="c9"/>
    <n v="18653"/>
  </r>
  <r>
    <n v="653149"/>
    <d v="2014-06-19T08:57:40"/>
    <x v="0"/>
    <x v="1"/>
    <s v="Finance Department"/>
    <s v="c9"/>
    <n v="31116"/>
  </r>
  <r>
    <n v="631703"/>
    <d v="2014-06-19T08:59:45"/>
    <x v="0"/>
    <x v="1"/>
    <s v="Finance Department"/>
    <s v="c9"/>
    <n v="88886"/>
  </r>
  <r>
    <n v="382379"/>
    <d v="2014-07-08T11:12:39"/>
    <x v="1"/>
    <x v="1"/>
    <s v="Finance Department"/>
    <s v="c9"/>
    <n v="6989"/>
  </r>
  <r>
    <n v="257613"/>
    <d v="2014-07-08T11:13:09"/>
    <x v="0"/>
    <x v="1"/>
    <s v="Finance Department"/>
    <s v="c9"/>
    <n v="90535"/>
  </r>
  <r>
    <n v="818110"/>
    <d v="2014-07-08T11:15:08"/>
    <x v="0"/>
    <x v="1"/>
    <s v="Finance Department"/>
    <s v="c9"/>
    <n v="46825"/>
  </r>
  <r>
    <n v="294003"/>
    <d v="2014-07-11T18:28:07"/>
    <x v="0"/>
    <x v="1"/>
    <s v="Finance Department"/>
    <s v="c5"/>
    <n v="2939"/>
  </r>
  <r>
    <n v="404097"/>
    <d v="2014-07-22T19:35:20"/>
    <x v="0"/>
    <x v="0"/>
    <s v="Finance Department"/>
    <s v="c5"/>
    <n v="64122"/>
  </r>
  <r>
    <n v="569723"/>
    <d v="2014-07-25T08:42:43"/>
    <x v="0"/>
    <x v="0"/>
    <s v="Sales Department"/>
    <s v="b9"/>
    <n v="86726"/>
  </r>
  <r>
    <n v="722315"/>
    <d v="2014-05-30T16:26:09"/>
    <x v="0"/>
    <x v="1"/>
    <s v="Service Department"/>
    <s v="c8"/>
    <n v="56422"/>
  </r>
  <r>
    <n v="119900"/>
    <d v="2014-05-30T16:29:05"/>
    <x v="1"/>
    <x v="1"/>
    <s v="Service Department"/>
    <s v="c8"/>
    <n v="11787"/>
  </r>
  <r>
    <n v="487617"/>
    <d v="2014-05-30T16:29:33"/>
    <x v="0"/>
    <x v="2"/>
    <s v="Service Department"/>
    <s v="c8"/>
    <n v="12470"/>
  </r>
  <r>
    <n v="497227"/>
    <d v="2014-06-25T11:30:03"/>
    <x v="0"/>
    <x v="0"/>
    <s v="Operations Department"/>
    <s v="b9"/>
    <n v="98380"/>
  </r>
  <r>
    <n v="702864"/>
    <d v="2014-06-27T09:06:21"/>
    <x v="1"/>
    <x v="3"/>
    <s v="Operations Department"/>
    <s v="b9"/>
    <n v="5306"/>
  </r>
  <r>
    <n v="395332"/>
    <d v="2014-06-25T14:11:04"/>
    <x v="0"/>
    <x v="0"/>
    <s v="Operations Department"/>
    <s v="c8"/>
    <n v="27105"/>
  </r>
  <r>
    <n v="445648"/>
    <d v="2014-06-25T14:11:34"/>
    <x v="0"/>
    <x v="1"/>
    <s v="Operations Department"/>
    <s v="c8"/>
    <n v="97712"/>
  </r>
  <r>
    <n v="253111"/>
    <d v="2014-06-27T06:23:52"/>
    <x v="1"/>
    <x v="0"/>
    <s v="Operations Department"/>
    <s v="c8"/>
    <n v="35504"/>
  </r>
  <r>
    <n v="67339"/>
    <d v="2014-07-02T09:21:02"/>
    <x v="0"/>
    <x v="1"/>
    <s v="Operations Department"/>
    <s v="c5"/>
    <n v="50925"/>
  </r>
  <r>
    <n v="579038"/>
    <d v="2014-07-17T17:31:03"/>
    <x v="1"/>
    <x v="0"/>
    <s v="Operations Department"/>
    <s v="c5"/>
    <n v="38706"/>
  </r>
  <r>
    <n v="488388"/>
    <d v="2014-08-25T10:30:19"/>
    <x v="1"/>
    <x v="1"/>
    <s v="Marketing Department"/>
    <s v="c9"/>
    <n v="70609"/>
  </r>
  <r>
    <n v="52355"/>
    <d v="2014-07-07T14:07:17"/>
    <x v="0"/>
    <x v="0"/>
    <s v="Operations Department"/>
    <s v="b9"/>
    <n v="17672"/>
  </r>
  <r>
    <n v="617974"/>
    <d v="2014-07-07T14:11:56"/>
    <x v="1"/>
    <x v="1"/>
    <s v="Operations Department"/>
    <s v="b9"/>
    <n v="30481"/>
  </r>
  <r>
    <n v="173134"/>
    <d v="2014-07-07T14:16:30"/>
    <x v="0"/>
    <x v="0"/>
    <s v="Operations Department"/>
    <s v="b9"/>
    <n v="57532"/>
  </r>
  <r>
    <n v="792293"/>
    <d v="2014-07-07T14:07:50"/>
    <x v="0"/>
    <x v="3"/>
    <s v="Operations Department"/>
    <s v="b9"/>
    <n v="76814"/>
  </r>
  <r>
    <n v="997050"/>
    <d v="2014-07-13T08:41:25"/>
    <x v="0"/>
    <x v="0"/>
    <s v="Operations Department"/>
    <s v="c5"/>
    <n v="98018"/>
  </r>
  <r>
    <n v="121699"/>
    <d v="2014-08-02T16:21:11"/>
    <x v="0"/>
    <x v="1"/>
    <s v="Operations Department"/>
    <s v="c9"/>
    <n v="37155"/>
  </r>
  <r>
    <n v="202541"/>
    <d v="2014-07-12T17:13:56"/>
    <x v="0"/>
    <x v="0"/>
    <s v="Service Department"/>
    <s v="c5"/>
    <n v="17475"/>
  </r>
  <r>
    <n v="486166"/>
    <d v="2014-07-03T04:36:43"/>
    <x v="0"/>
    <x v="0"/>
    <s v="Operations Department"/>
    <s v="c9"/>
    <n v="43159"/>
  </r>
  <r>
    <n v="88940"/>
    <d v="2014-07-07T10:59:34"/>
    <x v="0"/>
    <x v="0"/>
    <s v="Operations Department"/>
    <s v="c9"/>
    <n v="60165"/>
  </r>
  <r>
    <n v="888007"/>
    <d v="2014-07-07T11:01:07"/>
    <x v="0"/>
    <x v="0"/>
    <s v="Operations Department"/>
    <s v="c9"/>
    <n v="73820"/>
  </r>
  <r>
    <n v="542513"/>
    <d v="2014-07-07T11:03:11"/>
    <x v="0"/>
    <x v="0"/>
    <s v="Operations Department"/>
    <s v="c9"/>
    <n v="89395"/>
  </r>
  <r>
    <n v="293701"/>
    <d v="2014-07-08T19:23:12"/>
    <x v="0"/>
    <x v="1"/>
    <s v="Operations Department"/>
    <s v="c9"/>
    <n v="54346"/>
  </r>
  <r>
    <n v="967787"/>
    <d v="2014-07-11T13:38:47"/>
    <x v="0"/>
    <x v="0"/>
    <s v="Operations Department"/>
    <s v="c9"/>
    <n v="71504"/>
  </r>
  <r>
    <n v="260987"/>
    <d v="2014-08-14T13:50:15"/>
    <x v="0"/>
    <x v="1"/>
    <s v="General Management"/>
    <s v="c5"/>
    <n v="94768"/>
  </r>
  <r>
    <n v="96601"/>
    <d v="2014-07-24T10:56:13"/>
    <x v="0"/>
    <x v="0"/>
    <s v="Finance Department"/>
    <s v="c9"/>
    <n v="22060"/>
  </r>
  <r>
    <n v="790303"/>
    <d v="2014-07-09T09:48:31"/>
    <x v="0"/>
    <x v="1"/>
    <s v="Production Department"/>
    <s v="c5"/>
    <n v="11677"/>
  </r>
  <r>
    <n v="671664"/>
    <d v="2014-06-12T11:32:33"/>
    <x v="0"/>
    <x v="0"/>
    <s v="Operations Department"/>
    <s v="c8"/>
    <n v="33946"/>
  </r>
  <r>
    <n v="510970"/>
    <d v="2014-06-16T00:38:16"/>
    <x v="0"/>
    <x v="0"/>
    <s v="Operations Department"/>
    <s v="i7"/>
    <n v="44686"/>
  </r>
  <r>
    <n v="257815"/>
    <d v="2014-06-14T19:01:11"/>
    <x v="0"/>
    <x v="3"/>
    <s v="Marketing Department"/>
    <s v="c5"/>
    <n v="4338"/>
  </r>
  <r>
    <n v="465643"/>
    <d v="2014-06-19T11:36:03"/>
    <x v="0"/>
    <x v="1"/>
    <s v="Operations Department"/>
    <s v="c5"/>
    <n v="8240"/>
  </r>
  <r>
    <n v="207123"/>
    <d v="2014-07-24T14:12:16"/>
    <x v="0"/>
    <x v="1"/>
    <s v="Production Department"/>
    <s v="i6"/>
    <n v="50682"/>
  </r>
  <r>
    <n v="752584"/>
    <d v="2014-07-24T14:16:21"/>
    <x v="1"/>
    <x v="0"/>
    <s v="Production Department"/>
    <s v="i6"/>
    <n v="35609"/>
  </r>
  <r>
    <n v="654389"/>
    <d v="2014-07-29T02:58:28"/>
    <x v="0"/>
    <x v="0"/>
    <s v="Production Department"/>
    <s v="i6"/>
    <n v="68448"/>
  </r>
  <r>
    <n v="833317"/>
    <d v="2014-08-10T19:37:34"/>
    <x v="0"/>
    <x v="0"/>
    <s v="Production Department"/>
    <s v="i6"/>
    <n v="35418"/>
  </r>
  <r>
    <n v="346496"/>
    <d v="2014-08-29T14:21:57"/>
    <x v="0"/>
    <x v="0"/>
    <s v="Production Department"/>
    <s v="i6"/>
    <n v="98295"/>
  </r>
  <r>
    <n v="511315"/>
    <d v="2014-08-29T14:22:28"/>
    <x v="0"/>
    <x v="1"/>
    <s v="Production Department"/>
    <s v="i6"/>
    <n v="38091"/>
  </r>
  <r>
    <n v="916734"/>
    <d v="2014-08-31T06:50:06"/>
    <x v="0"/>
    <x v="1"/>
    <s v="Production Department"/>
    <s v="i6"/>
    <n v="62598"/>
  </r>
  <r>
    <n v="623474"/>
    <d v="2014-06-09T13:33:07"/>
    <x v="0"/>
    <x v="1"/>
    <s v="Operations Department"/>
    <s v="i6"/>
    <n v="51930"/>
  </r>
  <r>
    <n v="13981"/>
    <d v="2014-06-09T13:38:26"/>
    <x v="0"/>
    <x v="0"/>
    <s v="Operations Department"/>
    <s v="i6"/>
    <n v="19537"/>
  </r>
  <r>
    <n v="573316"/>
    <d v="2014-06-23T18:36:00"/>
    <x v="0"/>
    <x v="1"/>
    <s v="Sales Department"/>
    <s v="c5"/>
    <n v="45578"/>
  </r>
  <r>
    <n v="425172"/>
    <d v="2014-06-23T18:33:19"/>
    <x v="0"/>
    <x v="3"/>
    <s v="Sales Department"/>
    <s v="c5"/>
    <n v="57474"/>
  </r>
  <r>
    <n v="276411"/>
    <d v="2014-06-29T17:11:50"/>
    <x v="0"/>
    <x v="0"/>
    <s v="Sales Department"/>
    <s v="c5"/>
    <n v="58403"/>
  </r>
  <r>
    <n v="526283"/>
    <d v="2014-07-11T12:44:27"/>
    <x v="0"/>
    <x v="0"/>
    <s v="Production Department"/>
    <s v="i1"/>
    <n v="38413"/>
  </r>
  <r>
    <n v="883322"/>
    <d v="2014-07-11T12:45:01"/>
    <x v="0"/>
    <x v="1"/>
    <s v="Production Department"/>
    <s v="i1"/>
    <n v="12065"/>
  </r>
  <r>
    <n v="123315"/>
    <d v="2014-07-25T17:13:39"/>
    <x v="0"/>
    <x v="0"/>
    <s v="Production Department"/>
    <s v="i1"/>
    <n v="99331"/>
  </r>
  <r>
    <n v="894740"/>
    <d v="2014-07-30T19:48:25"/>
    <x v="0"/>
    <x v="0"/>
    <s v="Operations Department"/>
    <s v="b9"/>
    <n v="3138"/>
  </r>
  <r>
    <n v="942753"/>
    <d v="2014-07-30T19:50:26"/>
    <x v="0"/>
    <x v="1"/>
    <s v="Operations Department"/>
    <s v="b9"/>
    <n v="48718"/>
  </r>
  <r>
    <n v="613831"/>
    <d v="2014-07-30T19:51:18"/>
    <x v="0"/>
    <x v="1"/>
    <s v="Operations Department"/>
    <s v="b9"/>
    <n v="54821"/>
  </r>
  <r>
    <n v="471695"/>
    <d v="2014-07-30T19:54:06"/>
    <x v="0"/>
    <x v="1"/>
    <s v="Operations Department"/>
    <s v="b9"/>
    <n v="47876"/>
  </r>
  <r>
    <n v="620292"/>
    <d v="2014-07-30T19:51:50"/>
    <x v="0"/>
    <x v="1"/>
    <s v="Operations Department"/>
    <s v="b9"/>
    <n v="90453"/>
  </r>
  <r>
    <n v="455567"/>
    <d v="2014-07-01T12:30:27"/>
    <x v="0"/>
    <x v="0"/>
    <s v="Operations Department"/>
    <s v="c5"/>
    <n v="12897"/>
  </r>
  <r>
    <n v="23486"/>
    <d v="2014-07-09T19:02:22"/>
    <x v="0"/>
    <x v="0"/>
    <s v="Operations Department"/>
    <s v="c5"/>
    <n v="46842"/>
  </r>
  <r>
    <n v="551411"/>
    <d v="2014-07-03T16:39:14"/>
    <x v="0"/>
    <x v="0"/>
    <s v="Operations Department"/>
    <s v="i1"/>
    <n v="94625"/>
  </r>
  <r>
    <n v="826335"/>
    <d v="2014-07-03T16:42:49"/>
    <x v="0"/>
    <x v="0"/>
    <s v="Operations Department"/>
    <s v="i1"/>
    <n v="36904"/>
  </r>
  <r>
    <n v="540235"/>
    <d v="2014-07-03T16:43:55"/>
    <x v="0"/>
    <x v="0"/>
    <s v="Operations Department"/>
    <s v="i1"/>
    <n v="33760"/>
  </r>
  <r>
    <n v="318071"/>
    <d v="2014-07-11T12:56:28"/>
    <x v="0"/>
    <x v="1"/>
    <s v="Operations Department"/>
    <s v="i1"/>
    <n v="8454"/>
  </r>
  <r>
    <n v="911802"/>
    <d v="2014-07-11T12:57:22"/>
    <x v="0"/>
    <x v="0"/>
    <s v="Operations Department"/>
    <s v="i1"/>
    <n v="7568"/>
  </r>
  <r>
    <n v="911477"/>
    <d v="2014-07-16T07:42:41"/>
    <x v="0"/>
    <x v="0"/>
    <s v="Operations Department"/>
    <s v="i1"/>
    <n v="37212"/>
  </r>
  <r>
    <n v="484204"/>
    <d v="2014-07-16T07:44:16"/>
    <x v="1"/>
    <x v="0"/>
    <s v="Operations Department"/>
    <s v="i1"/>
    <n v="35357"/>
  </r>
  <r>
    <n v="822268"/>
    <d v="2014-07-16T07:41:13"/>
    <x v="0"/>
    <x v="1"/>
    <s v="Operations Department"/>
    <s v="i1"/>
    <n v="9158"/>
  </r>
  <r>
    <n v="486463"/>
    <d v="2014-07-14T13:38:08"/>
    <x v="0"/>
    <x v="0"/>
    <s v="Service Department"/>
    <s v="i7"/>
    <n v="28649"/>
  </r>
  <r>
    <n v="908229"/>
    <d v="2014-06-24T18:47:00"/>
    <x v="0"/>
    <x v="1"/>
    <s v="Operations Department"/>
    <s v="c8"/>
    <n v="44700"/>
  </r>
  <r>
    <n v="754747"/>
    <d v="2014-06-19T22:34:02"/>
    <x v="0"/>
    <x v="0"/>
    <s v="Operations Department"/>
    <s v="c9"/>
    <n v="79437"/>
  </r>
  <r>
    <n v="51463"/>
    <d v="2014-06-21T09:37:33"/>
    <x v="0"/>
    <x v="1"/>
    <s v="Operations Department"/>
    <s v="c9"/>
    <n v="64370"/>
  </r>
  <r>
    <n v="311488"/>
    <d v="2014-07-06T17:26:37"/>
    <x v="0"/>
    <x v="0"/>
    <s v="Production Department"/>
    <s v="c8"/>
    <n v="12269"/>
  </r>
  <r>
    <n v="175095"/>
    <d v="2014-06-11T23:15:17"/>
    <x v="0"/>
    <x v="0"/>
    <s v="Purchase Department"/>
    <s v="c5"/>
    <n v="51976"/>
  </r>
  <r>
    <n v="855992"/>
    <d v="2014-06-18T08:29:16"/>
    <x v="0"/>
    <x v="0"/>
    <s v="Service Department"/>
    <s v="c9"/>
    <n v="90903"/>
  </r>
  <r>
    <n v="229817"/>
    <d v="2014-06-18T08:27:33"/>
    <x v="0"/>
    <x v="3"/>
    <s v="Service Department"/>
    <s v="c9"/>
    <n v="76987"/>
  </r>
  <r>
    <n v="906695"/>
    <d v="2014-08-16T03:37:16"/>
    <x v="0"/>
    <x v="0"/>
    <s v="Production Department"/>
    <s v="c9"/>
    <n v="46388"/>
  </r>
  <r>
    <n v="846460"/>
    <d v="2014-08-28T13:23:59"/>
    <x v="0"/>
    <x v="0"/>
    <s v="Production Department"/>
    <s v="c9"/>
    <n v="91417"/>
  </r>
  <r>
    <n v="945509"/>
    <d v="2014-08-30T20:48:36"/>
    <x v="0"/>
    <x v="0"/>
    <s v="Service Department"/>
    <s v="c8"/>
    <n v="68728"/>
  </r>
  <r>
    <n v="187708"/>
    <d v="2014-07-21T21:43:39"/>
    <x v="0"/>
    <x v="0"/>
    <s v="Operations Department"/>
    <s v="c5"/>
    <n v="33989"/>
  </r>
  <r>
    <n v="75450"/>
    <d v="2014-07-31T19:03:11"/>
    <x v="0"/>
    <x v="1"/>
    <s v="Operations Department"/>
    <s v="c5"/>
    <n v="17165"/>
  </r>
  <r>
    <n v="415402"/>
    <d v="2014-08-04T07:03:07"/>
    <x v="1"/>
    <x v="1"/>
    <s v="Operations Department"/>
    <s v="c5"/>
    <n v="45354"/>
  </r>
  <r>
    <n v="374158"/>
    <d v="2014-08-04T07:07:18"/>
    <x v="1"/>
    <x v="1"/>
    <s v="Operations Department"/>
    <s v="c5"/>
    <n v="53502"/>
  </r>
  <r>
    <n v="183451"/>
    <d v="2014-07-03T10:41:38"/>
    <x v="0"/>
    <x v="0"/>
    <s v="Service Department"/>
    <s v="b9"/>
    <n v="9278"/>
  </r>
  <r>
    <n v="957861"/>
    <d v="2014-07-03T10:42:11"/>
    <x v="0"/>
    <x v="0"/>
    <s v="Service Department"/>
    <s v="b9"/>
    <n v="46236"/>
  </r>
  <r>
    <n v="561126"/>
    <d v="2014-07-03T10:46:34"/>
    <x v="0"/>
    <x v="0"/>
    <s v="Service Department"/>
    <s v="b9"/>
    <n v="22935"/>
  </r>
  <r>
    <n v="384750"/>
    <d v="2014-07-03T10:47:48"/>
    <x v="1"/>
    <x v="0"/>
    <s v="Service Department"/>
    <s v="b9"/>
    <n v="53899"/>
  </r>
  <r>
    <n v="401508"/>
    <d v="2014-08-07T07:58:55"/>
    <x v="0"/>
    <x v="0"/>
    <s v="Operations Department"/>
    <s v="b9"/>
    <n v="55353"/>
  </r>
  <r>
    <n v="947251"/>
    <d v="2014-08-12T09:44:35"/>
    <x v="0"/>
    <x v="1"/>
    <s v="Operations Department"/>
    <s v="i5"/>
    <n v="72477"/>
  </r>
  <r>
    <n v="800494"/>
    <d v="2014-06-28T10:49:44"/>
    <x v="0"/>
    <x v="1"/>
    <s v="Operations Department"/>
    <s v="i5"/>
    <n v="77110"/>
  </r>
  <r>
    <n v="835229"/>
    <d v="2014-07-11T17:25:55"/>
    <x v="0"/>
    <x v="1"/>
    <s v="Service Department"/>
    <s v="c9"/>
    <n v="73989"/>
  </r>
  <r>
    <n v="678790"/>
    <d v="2014-07-11T17:28:34"/>
    <x v="0"/>
    <x v="0"/>
    <s v="Service Department"/>
    <s v="c9"/>
    <n v="78359"/>
  </r>
  <r>
    <n v="927124"/>
    <d v="2014-06-26T16:36:18"/>
    <x v="0"/>
    <x v="0"/>
    <s v="Operations Department"/>
    <s v="i6"/>
    <n v="95976"/>
  </r>
  <r>
    <n v="232315"/>
    <d v="2014-06-26T16:37:50"/>
    <x v="0"/>
    <x v="0"/>
    <s v="Operations Department"/>
    <s v="i6"/>
    <n v="8300"/>
  </r>
  <r>
    <n v="645912"/>
    <d v="2014-06-09T15:14:49"/>
    <x v="0"/>
    <x v="1"/>
    <s v="Service Department"/>
    <s v="c9"/>
    <n v="53778"/>
  </r>
  <r>
    <n v="249938"/>
    <d v="2014-06-09T15:18:20"/>
    <x v="0"/>
    <x v="0"/>
    <s v="Service Department"/>
    <s v="c9"/>
    <n v="4689"/>
  </r>
  <r>
    <n v="680388"/>
    <d v="2014-07-09T08:20:50"/>
    <x v="0"/>
    <x v="0"/>
    <s v="Operations Department"/>
    <s v="i5"/>
    <n v="50984"/>
  </r>
  <r>
    <n v="970475"/>
    <d v="2014-07-09T08:21:56"/>
    <x v="1"/>
    <x v="0"/>
    <s v="Operations Department"/>
    <s v="i5"/>
    <n v="31647"/>
  </r>
  <r>
    <n v="522630"/>
    <d v="2014-08-07T11:08:46"/>
    <x v="1"/>
    <x v="0"/>
    <s v="Sales Department"/>
    <s v="c9"/>
    <n v="59321"/>
  </r>
  <r>
    <n v="379391"/>
    <d v="2014-08-11T17:38:33"/>
    <x v="0"/>
    <x v="0"/>
    <s v="Sales Department"/>
    <s v="c9"/>
    <n v="80619"/>
  </r>
  <r>
    <n v="182272"/>
    <d v="2014-08-11T17:40:44"/>
    <x v="0"/>
    <x v="1"/>
    <s v="Sales Department"/>
    <s v="c9"/>
    <n v="6932"/>
  </r>
  <r>
    <n v="489960"/>
    <d v="2014-08-11T17:37:39"/>
    <x v="0"/>
    <x v="3"/>
    <s v="Sales Department"/>
    <s v="c9"/>
    <n v="43920"/>
  </r>
  <r>
    <n v="695427"/>
    <d v="2014-06-25T18:03:14"/>
    <x v="0"/>
    <x v="0"/>
    <s v="Operations Department"/>
    <s v="i7"/>
    <n v="90323"/>
  </r>
  <r>
    <n v="231247"/>
    <d v="2014-06-25T18:07:19"/>
    <x v="0"/>
    <x v="0"/>
    <s v="Operations Department"/>
    <s v="i7"/>
    <n v="59167"/>
  </r>
  <r>
    <n v="481258"/>
    <d v="2014-07-07T16:23:42"/>
    <x v="0"/>
    <x v="1"/>
    <s v="Operations Department"/>
    <s v="i7"/>
    <n v="78543"/>
  </r>
  <r>
    <n v="162500"/>
    <d v="2014-06-29T07:32:45"/>
    <x v="0"/>
    <x v="0"/>
    <s v="Production Department"/>
    <s v="c9"/>
    <n v="61900"/>
  </r>
  <r>
    <n v="568407"/>
    <d v="2014-06-29T07:33:43"/>
    <x v="0"/>
    <x v="0"/>
    <s v="Production Department"/>
    <s v="c9"/>
    <n v="72899"/>
  </r>
  <r>
    <n v="394641"/>
    <d v="2014-06-17T02:56:27"/>
    <x v="0"/>
    <x v="0"/>
    <s v="Finance Department"/>
    <s v="c9"/>
    <n v="25172"/>
  </r>
  <r>
    <n v="340584"/>
    <d v="2014-07-23T16:24:55"/>
    <x v="1"/>
    <x v="1"/>
    <s v="Operations Department"/>
    <s v="i5"/>
    <n v="97563"/>
  </r>
  <r>
    <n v="585873"/>
    <d v="2014-08-11T08:59:59"/>
    <x v="0"/>
    <x v="0"/>
    <s v="Operations Department"/>
    <s v="i5"/>
    <n v="90457"/>
  </r>
  <r>
    <n v="495165"/>
    <d v="2014-08-11T09:02:18"/>
    <x v="0"/>
    <x v="0"/>
    <s v="Operations Department"/>
    <s v="i5"/>
    <n v="98351"/>
  </r>
  <r>
    <n v="636825"/>
    <d v="2014-07-21T03:21:22"/>
    <x v="0"/>
    <x v="1"/>
    <s v="Marketing Department"/>
    <s v="c9"/>
    <n v="12051"/>
  </r>
  <r>
    <n v="193885"/>
    <d v="2014-08-01T12:17:39"/>
    <x v="1"/>
    <x v="1"/>
    <s v="Operations Department"/>
    <s v="c9"/>
    <n v="69961"/>
  </r>
  <r>
    <n v="659746"/>
    <d v="2014-08-09T09:17:12"/>
    <x v="1"/>
    <x v="0"/>
    <s v="Operations Department"/>
    <s v="c9"/>
    <n v="89486"/>
  </r>
  <r>
    <n v="874516"/>
    <d v="2014-08-14T10:29:35"/>
    <x v="0"/>
    <x v="1"/>
    <s v="Operations Department"/>
    <s v="c9"/>
    <n v="92393"/>
  </r>
  <r>
    <n v="638114"/>
    <d v="2014-08-14T10:32:22"/>
    <x v="0"/>
    <x v="0"/>
    <s v="Operations Department"/>
    <s v="c9"/>
    <n v="40974"/>
  </r>
  <r>
    <n v="974354"/>
    <d v="2014-08-15T15:06:54"/>
    <x v="0"/>
    <x v="0"/>
    <s v="Operations Department"/>
    <s v="c9"/>
    <n v="55821"/>
  </r>
  <r>
    <n v="737274"/>
    <d v="2014-08-22T17:37:24"/>
    <x v="0"/>
    <x v="1"/>
    <s v="Operations Department"/>
    <s v="c9"/>
    <n v="31854"/>
  </r>
  <r>
    <n v="935622"/>
    <d v="2014-08-26T15:50:28"/>
    <x v="0"/>
    <x v="0"/>
    <s v="Operations Department"/>
    <s v="c9"/>
    <n v="73758"/>
  </r>
  <r>
    <n v="312884"/>
    <d v="2014-07-25T13:33:07"/>
    <x v="0"/>
    <x v="0"/>
    <s v="Service Department"/>
    <s v="c5"/>
    <n v="95550"/>
  </r>
  <r>
    <n v="520452"/>
    <d v="2014-07-25T13:34:04"/>
    <x v="0"/>
    <x v="1"/>
    <s v="Service Department"/>
    <s v="c5"/>
    <n v="91387"/>
  </r>
  <r>
    <n v="75320"/>
    <d v="2014-06-16T23:59:25"/>
    <x v="0"/>
    <x v="1"/>
    <s v="Service Department"/>
    <s v="i5"/>
    <n v="86754"/>
  </r>
  <r>
    <n v="357660"/>
    <d v="2014-06-18T14:58:07"/>
    <x v="0"/>
    <x v="0"/>
    <s v="Service Department"/>
    <s v="i5"/>
    <n v="32258"/>
  </r>
  <r>
    <n v="603116"/>
    <d v="2014-06-18T09:47:43"/>
    <x v="0"/>
    <x v="0"/>
    <s v="Production Department"/>
    <s v="b9"/>
    <n v="44583"/>
  </r>
  <r>
    <n v="334712"/>
    <d v="2014-06-18T09:51:02"/>
    <x v="1"/>
    <x v="0"/>
    <s v="Production Department"/>
    <s v="b9"/>
    <n v="65185"/>
  </r>
  <r>
    <n v="459090"/>
    <d v="2014-06-18T09:54:07"/>
    <x v="0"/>
    <x v="0"/>
    <s v="Production Department"/>
    <s v="b9"/>
    <n v="84065"/>
  </r>
  <r>
    <n v="790727"/>
    <d v="2014-06-25T08:49:19"/>
    <x v="0"/>
    <x v="1"/>
    <s v="Production Department"/>
    <s v="b9"/>
    <n v="18615"/>
  </r>
  <r>
    <n v="749336"/>
    <d v="2014-06-26T08:59:30"/>
    <x v="0"/>
    <x v="0"/>
    <s v="Production Department"/>
    <s v="b9"/>
    <n v="73876"/>
  </r>
  <r>
    <n v="782123"/>
    <d v="2014-06-26T09:01:38"/>
    <x v="0"/>
    <x v="0"/>
    <s v="Production Department"/>
    <s v="b9"/>
    <n v="35416"/>
  </r>
  <r>
    <n v="223060"/>
    <d v="2014-07-15T09:06:20"/>
    <x v="0"/>
    <x v="0"/>
    <s v="Service Department"/>
    <s v="i7"/>
    <n v="41485"/>
  </r>
  <r>
    <n v="255061"/>
    <d v="2014-07-30T18:56:32"/>
    <x v="1"/>
    <x v="1"/>
    <s v="Service Department"/>
    <s v="c8"/>
    <n v="78912"/>
  </r>
  <r>
    <n v="792720"/>
    <d v="2014-07-26T00:14:23"/>
    <x v="0"/>
    <x v="0"/>
    <s v="Service Department"/>
    <s v="c8"/>
    <n v="31304"/>
  </r>
  <r>
    <n v="857597"/>
    <d v="2014-07-26T00:14:57"/>
    <x v="0"/>
    <x v="1"/>
    <s v="Service Department"/>
    <s v="c8"/>
    <n v="86741"/>
  </r>
  <r>
    <n v="86704"/>
    <d v="2014-07-26T00:16:56"/>
    <x v="0"/>
    <x v="1"/>
    <s v="Service Department"/>
    <s v="c8"/>
    <n v="10814"/>
  </r>
  <r>
    <n v="405687"/>
    <d v="2014-07-26T00:18:43"/>
    <x v="0"/>
    <x v="0"/>
    <s v="Service Department"/>
    <s v="c8"/>
    <n v="81410"/>
  </r>
  <r>
    <n v="693654"/>
    <d v="2014-07-31T18:03:23"/>
    <x v="0"/>
    <x v="0"/>
    <s v="Service Department"/>
    <s v="c8"/>
    <n v="74739"/>
  </r>
  <r>
    <n v="230826"/>
    <d v="2014-07-23T19:17:25"/>
    <x v="0"/>
    <x v="0"/>
    <s v="Purchase Department"/>
    <s v="c5"/>
    <n v="53591"/>
  </r>
  <r>
    <n v="229281"/>
    <d v="2014-08-08T17:46:35"/>
    <x v="0"/>
    <x v="0"/>
    <s v="Sales Department"/>
    <s v="i7"/>
    <n v="10461"/>
  </r>
  <r>
    <n v="971094"/>
    <d v="2014-08-08T17:51:14"/>
    <x v="0"/>
    <x v="1"/>
    <s v="Sales Department"/>
    <s v="i7"/>
    <n v="95713"/>
  </r>
  <r>
    <n v="422942"/>
    <d v="2014-06-22T14:14:56"/>
    <x v="0"/>
    <x v="0"/>
    <s v="Operations Department"/>
    <s v="i7"/>
    <n v="57973"/>
  </r>
  <r>
    <n v="799388"/>
    <d v="2014-06-22T14:16:09"/>
    <x v="0"/>
    <x v="0"/>
    <s v="Operations Department"/>
    <s v="i7"/>
    <n v="89685"/>
  </r>
  <r>
    <n v="752774"/>
    <d v="2014-07-03T07:43:30"/>
    <x v="0"/>
    <x v="0"/>
    <s v="Operations Department"/>
    <s v="i7"/>
    <n v="46769"/>
  </r>
  <r>
    <n v="155967"/>
    <d v="2014-07-03T07:45:00"/>
    <x v="0"/>
    <x v="0"/>
    <s v="Operations Department"/>
    <s v="i7"/>
    <n v="79213"/>
  </r>
  <r>
    <n v="692637"/>
    <d v="2014-08-20T12:04:06"/>
    <x v="0"/>
    <x v="0"/>
    <s v="Purchase Department"/>
    <s v="c5"/>
    <n v="68826"/>
  </r>
  <r>
    <n v="893226"/>
    <d v="2014-08-20T12:04:27"/>
    <x v="0"/>
    <x v="1"/>
    <s v="Purchase Department"/>
    <s v="c5"/>
    <n v="31205"/>
  </r>
  <r>
    <n v="273820"/>
    <d v="2014-07-04T11:55:19"/>
    <x v="0"/>
    <x v="0"/>
    <s v="Service Department"/>
    <s v="c5"/>
    <n v="76605"/>
  </r>
  <r>
    <n v="64301"/>
    <d v="2014-07-04T11:58:22"/>
    <x v="0"/>
    <x v="0"/>
    <s v="Service Department"/>
    <s v="c5"/>
    <n v="38076"/>
  </r>
  <r>
    <n v="760667"/>
    <d v="2014-07-04T12:01:25"/>
    <x v="0"/>
    <x v="1"/>
    <s v="Service Department"/>
    <s v="c5"/>
    <n v="49134"/>
  </r>
  <r>
    <n v="574374"/>
    <d v="2014-07-10T15:53:40"/>
    <x v="0"/>
    <x v="0"/>
    <s v="Service Department"/>
    <s v="c5"/>
    <n v="54711"/>
  </r>
  <r>
    <n v="634386"/>
    <d v="2014-08-01T14:36:41"/>
    <x v="0"/>
    <x v="0"/>
    <s v="Service Department"/>
    <s v="c5"/>
    <n v="94007"/>
  </r>
  <r>
    <n v="836089"/>
    <d v="2014-06-16T10:48:31"/>
    <x v="0"/>
    <x v="0"/>
    <s v="Sales Department"/>
    <s v="i5"/>
    <n v="27358"/>
  </r>
  <r>
    <n v="873507"/>
    <d v="2014-06-24T16:16:23"/>
    <x v="0"/>
    <x v="0"/>
    <s v="Sales Department"/>
    <s v="i5"/>
    <n v="76732"/>
  </r>
  <r>
    <n v="949965"/>
    <d v="2014-06-24T16:16:59"/>
    <x v="0"/>
    <x v="0"/>
    <s v="Sales Department"/>
    <s v="i5"/>
    <n v="87388"/>
  </r>
  <r>
    <n v="248804"/>
    <d v="2014-06-28T10:57:38"/>
    <x v="0"/>
    <x v="1"/>
    <s v="Sales Department"/>
    <s v="i5"/>
    <n v="82436"/>
  </r>
  <r>
    <n v="374625"/>
    <d v="2014-07-11T06:44:10"/>
    <x v="0"/>
    <x v="1"/>
    <s v="Production Department"/>
    <s v="i5"/>
    <n v="85440"/>
  </r>
  <r>
    <n v="254790"/>
    <d v="2014-07-11T06:45:31"/>
    <x v="0"/>
    <x v="0"/>
    <s v="Production Department"/>
    <s v="i5"/>
    <n v="77581"/>
  </r>
  <r>
    <n v="892399"/>
    <d v="2014-07-27T20:16:13"/>
    <x v="0"/>
    <x v="0"/>
    <s v="Operations Department"/>
    <s v="c9"/>
    <n v="79480"/>
  </r>
  <r>
    <n v="327160"/>
    <d v="2014-08-07T09:54:50"/>
    <x v="0"/>
    <x v="0"/>
    <s v="Operations Department"/>
    <s v="b9"/>
    <n v="17191"/>
  </r>
  <r>
    <n v="795809"/>
    <d v="2014-08-07T09:57:09"/>
    <x v="1"/>
    <x v="0"/>
    <s v="Operations Department"/>
    <s v="b9"/>
    <n v="45044"/>
  </r>
  <r>
    <n v="287756"/>
    <d v="2014-07-26T11:28:54"/>
    <x v="1"/>
    <x v="0"/>
    <s v="Marketing Department"/>
    <s v="c8"/>
    <n v="84336"/>
  </r>
  <r>
    <n v="288459"/>
    <d v="2014-07-26T11:30:09"/>
    <x v="0"/>
    <x v="1"/>
    <s v="Marketing Department"/>
    <s v="c8"/>
    <n v="54521"/>
  </r>
  <r>
    <n v="893314"/>
    <d v="2014-08-26T16:07:08"/>
    <x v="0"/>
    <x v="0"/>
    <s v="Operations Department"/>
    <s v="c5"/>
    <n v="18647"/>
  </r>
  <r>
    <n v="620974"/>
    <d v="2014-08-26T16:08:14"/>
    <x v="0"/>
    <x v="1"/>
    <s v="Operations Department"/>
    <s v="c5"/>
    <n v="22684"/>
  </r>
  <r>
    <n v="941893"/>
    <d v="2014-07-18T12:20:34"/>
    <x v="1"/>
    <x v="0"/>
    <s v="Human Resource Department"/>
    <s v="c9"/>
    <n v="29414"/>
  </r>
  <r>
    <n v="129826"/>
    <d v="2014-07-30T19:28:16"/>
    <x v="0"/>
    <x v="1"/>
    <s v="Human Resource Department"/>
    <s v="c9"/>
    <n v="24304"/>
  </r>
  <r>
    <n v="379629"/>
    <d v="2014-07-30T19:28:38"/>
    <x v="1"/>
    <x v="0"/>
    <s v="Human Resource Department"/>
    <s v="c9"/>
    <n v="97432"/>
  </r>
  <r>
    <n v="800131"/>
    <d v="2014-07-04T18:01:16"/>
    <x v="0"/>
    <x v="1"/>
    <s v="Service Department"/>
    <s v="i7"/>
    <n v="23739"/>
  </r>
  <r>
    <n v="677760"/>
    <d v="2014-07-04T18:00:47"/>
    <x v="0"/>
    <x v="1"/>
    <s v="Service Department"/>
    <s v="i7"/>
    <n v="38600"/>
  </r>
  <r>
    <n v="545345"/>
    <d v="2014-06-26T17:40:07"/>
    <x v="0"/>
    <x v="0"/>
    <s v="General Management"/>
    <s v="i5"/>
    <n v="88457"/>
  </r>
  <r>
    <n v="154197"/>
    <d v="2014-06-26T17:44:01"/>
    <x v="0"/>
    <x v="1"/>
    <s v="General Management"/>
    <s v="i5"/>
    <n v="56819"/>
  </r>
  <r>
    <n v="153170"/>
    <d v="2014-07-02T11:14:36"/>
    <x v="0"/>
    <x v="0"/>
    <s v="General Management"/>
    <s v="i5"/>
    <n v="79081"/>
  </r>
  <r>
    <n v="462209"/>
    <d v="2014-07-18T07:21:40"/>
    <x v="0"/>
    <x v="1"/>
    <s v="General Management"/>
    <s v="i5"/>
    <n v="81726"/>
  </r>
  <r>
    <n v="359954"/>
    <d v="2014-07-18T07:22:15"/>
    <x v="0"/>
    <x v="1"/>
    <s v="General Management"/>
    <s v="i5"/>
    <n v="3947"/>
  </r>
  <r>
    <n v="18808"/>
    <d v="2014-07-18T07:22:56"/>
    <x v="0"/>
    <x v="0"/>
    <s v="General Management"/>
    <s v="i5"/>
    <n v="46160"/>
  </r>
  <r>
    <n v="103305"/>
    <d v="2014-07-18T07:25:52"/>
    <x v="0"/>
    <x v="0"/>
    <s v="General Management"/>
    <s v="i5"/>
    <n v="95960"/>
  </r>
  <r>
    <n v="573332"/>
    <d v="2014-07-19T14:00:01"/>
    <x v="0"/>
    <x v="0"/>
    <s v="General Management"/>
    <s v="i5"/>
    <n v="46109"/>
  </r>
  <r>
    <n v="874368"/>
    <d v="2014-07-21T15:39:39"/>
    <x v="0"/>
    <x v="0"/>
    <s v="General Management"/>
    <s v="i7"/>
    <n v="300000"/>
  </r>
  <r>
    <n v="709159"/>
    <d v="2014-08-09T02:50:14"/>
    <x v="0"/>
    <x v="1"/>
    <s v="Marketing Department"/>
    <s v="i7"/>
    <n v="98589"/>
  </r>
  <r>
    <n v="952623"/>
    <d v="2014-08-13T10:56:14"/>
    <x v="0"/>
    <x v="0"/>
    <s v="Marketing Department"/>
    <s v="i7"/>
    <n v="72477"/>
  </r>
  <r>
    <n v="851730"/>
    <d v="2014-08-15T12:37:25"/>
    <x v="0"/>
    <x v="0"/>
    <s v="Marketing Department"/>
    <s v="i7"/>
    <n v="14815"/>
  </r>
  <r>
    <n v="412615"/>
    <d v="2014-08-15T12:39:47"/>
    <x v="0"/>
    <x v="1"/>
    <s v="Marketing Department"/>
    <s v="i7"/>
    <n v="19732"/>
  </r>
  <r>
    <n v="380221"/>
    <d v="2014-08-15T12:41:56"/>
    <x v="0"/>
    <x v="1"/>
    <s v="Marketing Department"/>
    <s v="i7"/>
    <n v="76350"/>
  </r>
  <r>
    <n v="386930"/>
    <d v="2014-08-18T17:59:54"/>
    <x v="0"/>
    <x v="1"/>
    <s v="Marketing Department"/>
    <s v="i7"/>
    <n v="28912"/>
  </r>
  <r>
    <n v="112091"/>
    <d v="2014-08-19T16:15:36"/>
    <x v="1"/>
    <x v="0"/>
    <s v="Marketing Department"/>
    <s v="i7"/>
    <n v="81226"/>
  </r>
  <r>
    <n v="718973"/>
    <d v="2014-08-27T15:35:59"/>
    <x v="0"/>
    <x v="0"/>
    <s v="Operations Department"/>
    <s v="i7"/>
    <n v="75131"/>
  </r>
  <r>
    <n v="396732"/>
    <d v="2014-08-27T15:37:40"/>
    <x v="0"/>
    <x v="1"/>
    <s v="Operations Department"/>
    <s v="i7"/>
    <n v="95417"/>
  </r>
  <r>
    <n v="199652"/>
    <d v="2014-08-27T15:40:22"/>
    <x v="0"/>
    <x v="1"/>
    <s v="Operations Department"/>
    <s v="i7"/>
    <n v="89453"/>
  </r>
  <r>
    <n v="17377"/>
    <d v="2014-08-30T13:14:01"/>
    <x v="1"/>
    <x v="1"/>
    <s v="Operations Department"/>
    <s v="i7"/>
    <n v="2682"/>
  </r>
  <r>
    <n v="139435"/>
    <d v="2014-08-30T13:17:20"/>
    <x v="0"/>
    <x v="1"/>
    <s v="Operations Department"/>
    <s v="i7"/>
    <n v="96163"/>
  </r>
  <r>
    <n v="69669"/>
    <d v="2014-07-02T10:09:11"/>
    <x v="0"/>
    <x v="1"/>
    <s v="Service Department"/>
    <s v="b9"/>
    <n v="43038"/>
  </r>
  <r>
    <n v="695647"/>
    <d v="2014-07-02T10:11:29"/>
    <x v="0"/>
    <x v="0"/>
    <s v="Service Department"/>
    <s v="b9"/>
    <n v="73636"/>
  </r>
  <r>
    <n v="607894"/>
    <d v="2014-08-19T16:16:38"/>
    <x v="0"/>
    <x v="1"/>
    <s v="Sales Department"/>
    <s v="i7"/>
    <n v="81434"/>
  </r>
  <r>
    <n v="79156"/>
    <d v="2014-08-19T16:18:46"/>
    <x v="1"/>
    <x v="1"/>
    <s v="Sales Department"/>
    <s v="i7"/>
    <n v="66701"/>
  </r>
  <r>
    <n v="154851"/>
    <d v="2014-07-28T07:51:14"/>
    <x v="0"/>
    <x v="1"/>
    <s v="Operations Department"/>
    <s v="c9"/>
    <n v="40678"/>
  </r>
  <r>
    <n v="145730"/>
    <d v="2014-07-08T20:16:51"/>
    <x v="0"/>
    <x v="0"/>
    <s v="Service Department"/>
    <s v="c5"/>
    <n v="89905"/>
  </r>
  <r>
    <n v="543349"/>
    <d v="2014-07-17T09:19:53"/>
    <x v="0"/>
    <x v="1"/>
    <s v="Operations Department"/>
    <s v="c5"/>
    <n v="82172"/>
  </r>
  <r>
    <n v="542358"/>
    <d v="2014-07-04T17:42:27"/>
    <x v="0"/>
    <x v="0"/>
    <s v="Service Department"/>
    <s v="i6"/>
    <n v="45675"/>
  </r>
  <r>
    <n v="972374"/>
    <d v="2014-08-08T15:57:35"/>
    <x v="1"/>
    <x v="1"/>
    <s v="Sales Department"/>
    <s v="c5"/>
    <n v="75856"/>
  </r>
  <r>
    <n v="104440"/>
    <d v="2014-08-08T15:57:58"/>
    <x v="0"/>
    <x v="1"/>
    <s v="Sales Department"/>
    <s v="c5"/>
    <n v="47378"/>
  </r>
  <r>
    <n v="966122"/>
    <d v="2014-08-27T01:55:58"/>
    <x v="0"/>
    <x v="0"/>
    <s v="Sales Department"/>
    <s v="c5"/>
    <n v="27917"/>
  </r>
  <r>
    <n v="390453"/>
    <d v="2014-08-27T01:56:23"/>
    <x v="1"/>
    <x v="0"/>
    <s v="Sales Department"/>
    <s v="c5"/>
    <n v="10994"/>
  </r>
  <r>
    <n v="596580"/>
    <d v="2014-08-11T11:54:50"/>
    <x v="0"/>
    <x v="0"/>
    <s v="Operations Department"/>
    <s v="i1"/>
    <n v="51586"/>
  </r>
  <r>
    <n v="381547"/>
    <d v="2014-08-15T11:03:45"/>
    <x v="1"/>
    <x v="0"/>
    <s v="Operations Department"/>
    <s v="i1"/>
    <n v="85671"/>
  </r>
  <r>
    <n v="300563"/>
    <d v="2014-08-27T08:47:18"/>
    <x v="1"/>
    <x v="0"/>
    <s v="Operations Department"/>
    <s v="i1"/>
    <n v="1519"/>
  </r>
  <r>
    <n v="511259"/>
    <d v="2014-07-14T10:03:56"/>
    <x v="0"/>
    <x v="1"/>
    <s v="Operations Department"/>
    <s v="c5"/>
    <n v="83412"/>
  </r>
  <r>
    <n v="302714"/>
    <d v="2014-08-04T12:42:12"/>
    <x v="0"/>
    <x v="0"/>
    <s v="Service Department"/>
    <s v="c5"/>
    <n v="12210"/>
  </r>
  <r>
    <n v="583914"/>
    <d v="2014-07-04T14:29:25"/>
    <x v="0"/>
    <x v="3"/>
    <s v="Operations Department"/>
    <s v="i6"/>
    <n v="21224"/>
  </r>
  <r>
    <n v="834330"/>
    <d v="2014-07-03T14:41:30"/>
    <x v="0"/>
    <x v="1"/>
    <s v="Operations Department"/>
    <s v="i7"/>
    <n v="93668"/>
  </r>
  <r>
    <n v="106513"/>
    <d v="2014-07-08T09:18:51"/>
    <x v="0"/>
    <x v="0"/>
    <s v="Operations Department"/>
    <s v="i7"/>
    <n v="41080"/>
  </r>
  <r>
    <n v="658687"/>
    <d v="2014-07-20T15:53:18"/>
    <x v="1"/>
    <x v="0"/>
    <s v="Production Department"/>
    <s v="c5"/>
    <n v="64109"/>
  </r>
  <r>
    <n v="391565"/>
    <d v="2014-07-20T14:52:31"/>
    <x v="0"/>
    <x v="0"/>
    <s v="Marketing Department"/>
    <s v="i7"/>
    <n v="97633"/>
  </r>
  <r>
    <n v="367054"/>
    <d v="2014-07-20T14:52:57"/>
    <x v="0"/>
    <x v="3"/>
    <s v="Marketing Department"/>
    <s v="i7"/>
    <n v="79412"/>
  </r>
  <r>
    <n v="778954"/>
    <d v="2014-07-30T15:47:42"/>
    <x v="0"/>
    <x v="0"/>
    <s v="Marketing Department"/>
    <s v="i7"/>
    <n v="13296"/>
  </r>
  <r>
    <n v="36783"/>
    <d v="2014-08-09T14:34:05"/>
    <x v="0"/>
    <x v="0"/>
    <s v="Marketing Department"/>
    <s v="i7"/>
    <n v="87008"/>
  </r>
  <r>
    <n v="37220"/>
    <d v="2014-08-02T15:29:12"/>
    <x v="0"/>
    <x v="0"/>
    <s v="General Management"/>
    <s v="c9"/>
    <n v="62736"/>
  </r>
  <r>
    <n v="28774"/>
    <d v="2014-06-24T16:38:31"/>
    <x v="0"/>
    <x v="0"/>
    <s v="Finance Department"/>
    <s v="c9"/>
    <n v="34528"/>
  </r>
  <r>
    <n v="975202"/>
    <d v="2014-06-24T16:39:09"/>
    <x v="1"/>
    <x v="0"/>
    <s v="Finance Department"/>
    <s v="c9"/>
    <n v="40026"/>
  </r>
  <r>
    <n v="370183"/>
    <d v="2014-06-24T16:40:24"/>
    <x v="0"/>
    <x v="0"/>
    <s v="Finance Department"/>
    <s v="c9"/>
    <n v="10604"/>
  </r>
  <r>
    <n v="844485"/>
    <d v="2014-06-25T16:55:27"/>
    <x v="0"/>
    <x v="0"/>
    <s v="Service Department"/>
    <s v="c9"/>
    <n v="69692"/>
  </r>
  <r>
    <n v="901673"/>
    <d v="2014-08-01T05:51:38"/>
    <x v="0"/>
    <x v="0"/>
    <s v="Sales Department"/>
    <s v="i5"/>
    <n v="84727"/>
  </r>
  <r>
    <n v="251395"/>
    <d v="2014-08-20T15:24:18"/>
    <x v="0"/>
    <x v="0"/>
    <s v="Sales Department"/>
    <s v="i5"/>
    <n v="50685"/>
  </r>
  <r>
    <n v="916816"/>
    <d v="2014-08-20T15:27:03"/>
    <x v="0"/>
    <x v="0"/>
    <s v="Sales Department"/>
    <s v="i5"/>
    <n v="23737"/>
  </r>
  <r>
    <n v="70948"/>
    <d v="2014-08-26T15:34:21"/>
    <x v="1"/>
    <x v="1"/>
    <s v="Sales Department"/>
    <s v="i5"/>
    <n v="24678"/>
  </r>
  <r>
    <n v="180474"/>
    <d v="2014-08-26T15:34:54"/>
    <x v="1"/>
    <x v="0"/>
    <s v="Sales Department"/>
    <s v="i5"/>
    <n v="10052"/>
  </r>
  <r>
    <n v="709634"/>
    <d v="2014-07-05T09:08:15"/>
    <x v="0"/>
    <x v="0"/>
    <s v="Service Department"/>
    <s v="c5"/>
    <n v="5551"/>
  </r>
  <r>
    <n v="41870"/>
    <d v="2014-07-05T09:08:43"/>
    <x v="0"/>
    <x v="0"/>
    <s v="Service Department"/>
    <s v="c5"/>
    <n v="27131"/>
  </r>
  <r>
    <n v="399763"/>
    <d v="2014-07-05T09:08:16"/>
    <x v="0"/>
    <x v="3"/>
    <s v="Service Department"/>
    <s v="c5"/>
    <n v="57137"/>
  </r>
  <r>
    <n v="160009"/>
    <d v="2014-07-05T09:09:26"/>
    <x v="0"/>
    <x v="3"/>
    <s v="Service Department"/>
    <s v="c5"/>
    <n v="42488"/>
  </r>
  <r>
    <n v="389491"/>
    <d v="2014-08-01T08:13:25"/>
    <x v="0"/>
    <x v="1"/>
    <s v="Service Department"/>
    <s v="c5"/>
    <n v="2904"/>
  </r>
  <r>
    <n v="224082"/>
    <d v="2014-08-01T08:13:10"/>
    <x v="1"/>
    <x v="3"/>
    <s v="Service Department"/>
    <s v="c5"/>
    <n v="87979"/>
  </r>
  <r>
    <n v="446050"/>
    <d v="2014-06-29T02:40:19"/>
    <x v="0"/>
    <x v="0"/>
    <s v="Operations Department"/>
    <s v="c5"/>
    <n v="6626"/>
  </r>
  <r>
    <n v="923276"/>
    <d v="2014-06-29T02:40:44"/>
    <x v="1"/>
    <x v="0"/>
    <s v="Operations Department"/>
    <s v="c5"/>
    <n v="49006"/>
  </r>
  <r>
    <n v="516729"/>
    <d v="2014-07-31T14:17:12"/>
    <x v="1"/>
    <x v="1"/>
    <s v="Operations Department"/>
    <s v="c5"/>
    <n v="70775"/>
  </r>
  <r>
    <n v="109740"/>
    <d v="2014-07-31T14:17:01"/>
    <x v="0"/>
    <x v="3"/>
    <s v="Operations Department"/>
    <s v="c5"/>
    <n v="70642"/>
  </r>
  <r>
    <n v="854593"/>
    <d v="2014-08-11T16:25:42"/>
    <x v="0"/>
    <x v="0"/>
    <s v="Service Department"/>
    <s v="c9"/>
    <n v="94638"/>
  </r>
  <r>
    <n v="782480"/>
    <d v="2014-08-11T16:26:39"/>
    <x v="0"/>
    <x v="1"/>
    <s v="Service Department"/>
    <s v="c9"/>
    <n v="90063"/>
  </r>
  <r>
    <n v="892720"/>
    <d v="2014-08-14T10:03:53"/>
    <x v="0"/>
    <x v="1"/>
    <s v="Service Department"/>
    <s v="c9"/>
    <n v="47772"/>
  </r>
  <r>
    <n v="103929"/>
    <d v="2014-08-14T10:04:51"/>
    <x v="0"/>
    <x v="0"/>
    <s v="Service Department"/>
    <s v="c9"/>
    <n v="9329"/>
  </r>
  <r>
    <n v="988971"/>
    <d v="2014-08-27T08:08:57"/>
    <x v="0"/>
    <x v="0"/>
    <s v="Service Department"/>
    <s v="c9"/>
    <n v="69855"/>
  </r>
  <r>
    <n v="986841"/>
    <d v="2014-08-27T08:13:25"/>
    <x v="0"/>
    <x v="0"/>
    <s v="Service Department"/>
    <s v="c9"/>
    <n v="27125"/>
  </r>
  <r>
    <n v="643645"/>
    <d v="2014-08-27T08:14:22"/>
    <x v="0"/>
    <x v="1"/>
    <s v="Service Department"/>
    <s v="c9"/>
    <n v="83859"/>
  </r>
  <r>
    <n v="627369"/>
    <d v="2014-07-01T09:01:59"/>
    <x v="0"/>
    <x v="0"/>
    <s v="Operations Department"/>
    <s v="c9"/>
    <n v="32089"/>
  </r>
  <r>
    <n v="542505"/>
    <d v="2014-07-08T16:35:18"/>
    <x v="1"/>
    <x v="0"/>
    <s v="Operations Department"/>
    <s v="c9"/>
    <n v="13301"/>
  </r>
  <r>
    <n v="432171"/>
    <d v="2014-07-08T16:35:57"/>
    <x v="0"/>
    <x v="1"/>
    <s v="Operations Department"/>
    <s v="c9"/>
    <n v="59093"/>
  </r>
  <r>
    <n v="590874"/>
    <d v="2014-07-10T11:34:16"/>
    <x v="0"/>
    <x v="0"/>
    <s v="Operations Department"/>
    <s v="c9"/>
    <n v="43554"/>
  </r>
  <r>
    <n v="557914"/>
    <d v="2014-07-10T11:34:49"/>
    <x v="0"/>
    <x v="0"/>
    <s v="Operations Department"/>
    <s v="c9"/>
    <n v="32506"/>
  </r>
  <r>
    <n v="571257"/>
    <d v="2014-08-09T16:32:31"/>
    <x v="0"/>
    <x v="0"/>
    <s v="Service Department"/>
    <s v="c9"/>
    <n v="47823"/>
  </r>
  <r>
    <n v="380883"/>
    <d v="2014-08-22T14:58:20"/>
    <x v="0"/>
    <x v="0"/>
    <s v="Operations Department"/>
    <s v="c9"/>
    <n v="1736"/>
  </r>
  <r>
    <n v="879272"/>
    <d v="2014-08-22T14:59:10"/>
    <x v="0"/>
    <x v="0"/>
    <s v="Operations Department"/>
    <s v="c9"/>
    <n v="34876"/>
  </r>
  <r>
    <n v="196609"/>
    <d v="2014-08-25T14:05:05"/>
    <x v="0"/>
    <x v="0"/>
    <s v="Operations Department"/>
    <s v="c9"/>
    <n v="72420"/>
  </r>
  <r>
    <n v="459991"/>
    <d v="2014-08-25T14:06:14"/>
    <x v="0"/>
    <x v="0"/>
    <s v="Operations Department"/>
    <s v="c9"/>
    <n v="20095"/>
  </r>
  <r>
    <n v="491218"/>
    <d v="2014-08-25T14:08:39"/>
    <x v="0"/>
    <x v="0"/>
    <s v="Operations Department"/>
    <s v="c9"/>
    <n v="20447"/>
  </r>
  <r>
    <n v="227300"/>
    <d v="2014-08-25T14:09:16"/>
    <x v="0"/>
    <x v="1"/>
    <s v="Operations Department"/>
    <s v="c9"/>
    <n v="73979"/>
  </r>
  <r>
    <n v="441525"/>
    <d v="2014-08-26T12:19:20"/>
    <x v="0"/>
    <x v="0"/>
    <s v="Operations Department"/>
    <s v="c9"/>
    <n v="14676"/>
  </r>
  <r>
    <n v="708756"/>
    <d v="2014-08-29T09:33:06"/>
    <x v="0"/>
    <x v="1"/>
    <s v="Operations Department"/>
    <s v="c9"/>
    <n v="5491"/>
  </r>
  <r>
    <n v="690264"/>
    <d v="2014-08-29T09:34:31"/>
    <x v="0"/>
    <x v="0"/>
    <s v="Operations Department"/>
    <s v="c9"/>
    <n v="56078"/>
  </r>
  <r>
    <n v="141200"/>
    <d v="2014-07-15T09:28:04"/>
    <x v="0"/>
    <x v="1"/>
    <s v="Production Department"/>
    <s v="c5"/>
    <n v="13231"/>
  </r>
  <r>
    <n v="480305"/>
    <d v="2014-07-07T08:19:46"/>
    <x v="0"/>
    <x v="1"/>
    <s v="Service Department"/>
    <s v="i7"/>
    <n v="39321"/>
  </r>
  <r>
    <n v="936835"/>
    <d v="2014-07-04T18:01:05"/>
    <x v="0"/>
    <x v="0"/>
    <s v="Service Department"/>
    <s v="i1"/>
    <n v="25287"/>
  </r>
  <r>
    <n v="564902"/>
    <d v="2014-07-24T09:57:09"/>
    <x v="1"/>
    <x v="1"/>
    <s v="Sales Department"/>
    <s v="c5"/>
    <n v="99736"/>
  </r>
  <r>
    <n v="936518"/>
    <d v="2014-07-26T12:34:41"/>
    <x v="0"/>
    <x v="0"/>
    <s v="Sales Department"/>
    <s v="c5"/>
    <n v="94270"/>
  </r>
  <r>
    <n v="547868"/>
    <d v="2014-07-26T12:38:34"/>
    <x v="0"/>
    <x v="1"/>
    <s v="Sales Department"/>
    <s v="c5"/>
    <n v="16006"/>
  </r>
  <r>
    <n v="623648"/>
    <d v="2014-07-30T16:38:50"/>
    <x v="0"/>
    <x v="0"/>
    <s v="Sales Department"/>
    <s v="c5"/>
    <n v="43885"/>
  </r>
  <r>
    <n v="778393"/>
    <d v="2014-08-06T10:55:33"/>
    <x v="0"/>
    <x v="0"/>
    <s v="Sales Department"/>
    <s v="c5"/>
    <n v="80425"/>
  </r>
  <r>
    <n v="303469"/>
    <d v="2014-08-07T17:33:54"/>
    <x v="0"/>
    <x v="0"/>
    <s v="Sales Department"/>
    <s v="c5"/>
    <n v="89573"/>
  </r>
  <r>
    <n v="222628"/>
    <d v="2014-08-05T11:28:30"/>
    <x v="0"/>
    <x v="0"/>
    <s v="Service Department"/>
    <s v="c9"/>
    <n v="49818"/>
  </r>
  <r>
    <n v="587367"/>
    <d v="2014-08-05T11:29:53"/>
    <x v="0"/>
    <x v="0"/>
    <s v="Service Department"/>
    <s v="c9"/>
    <n v="61815"/>
  </r>
  <r>
    <n v="953264"/>
    <d v="2014-08-05T11:31:15"/>
    <x v="0"/>
    <x v="1"/>
    <s v="Service Department"/>
    <s v="c9"/>
    <n v="67638"/>
  </r>
  <r>
    <n v="503813"/>
    <d v="2014-08-05T11:35:37"/>
    <x v="0"/>
    <x v="1"/>
    <s v="Service Department"/>
    <s v="c9"/>
    <n v="49576"/>
  </r>
  <r>
    <n v="827357"/>
    <d v="2014-08-06T09:36:33"/>
    <x v="0"/>
    <x v="0"/>
    <s v="Service Department"/>
    <s v="c9"/>
    <n v="59576"/>
  </r>
  <r>
    <n v="872463"/>
    <d v="2014-08-06T09:39:49"/>
    <x v="0"/>
    <x v="0"/>
    <s v="Service Department"/>
    <s v="c9"/>
    <n v="28523"/>
  </r>
  <r>
    <n v="818087"/>
    <d v="2014-08-06T12:33:28"/>
    <x v="0"/>
    <x v="0"/>
    <s v="Service Department"/>
    <s v="c9"/>
    <n v="87399"/>
  </r>
  <r>
    <n v="947254"/>
    <d v="2014-08-06T12:35:59"/>
    <x v="1"/>
    <x v="0"/>
    <s v="Service Department"/>
    <s v="c9"/>
    <n v="21441"/>
  </r>
  <r>
    <n v="700240"/>
    <d v="2014-08-07T12:02:04"/>
    <x v="0"/>
    <x v="1"/>
    <s v="Service Department"/>
    <s v="c8"/>
    <n v="90296"/>
  </r>
  <r>
    <n v="729811"/>
    <d v="2014-08-07T12:03:01"/>
    <x v="0"/>
    <x v="1"/>
    <s v="Service Department"/>
    <s v="c8"/>
    <n v="79650"/>
  </r>
  <r>
    <n v="869541"/>
    <d v="2014-08-31T09:41:32"/>
    <x v="0"/>
    <x v="0"/>
    <s v="Service Department"/>
    <s v="c8"/>
    <n v="91974"/>
  </r>
  <r>
    <n v="888534"/>
    <d v="2014-08-31T09:42:43"/>
    <x v="0"/>
    <x v="0"/>
    <s v="Service Department"/>
    <s v="c8"/>
    <n v="47650"/>
  </r>
  <r>
    <n v="731112"/>
    <d v="2014-07-28T12:23:56"/>
    <x v="0"/>
    <x v="0"/>
    <s v="General Management"/>
    <s v="c9"/>
    <n v="76723"/>
  </r>
  <r>
    <n v="996481"/>
    <d v="2014-06-30T09:40:24"/>
    <x v="0"/>
    <x v="0"/>
    <s v="Operations Department"/>
    <s v="i7"/>
    <n v="93419"/>
  </r>
  <r>
    <n v="994291"/>
    <d v="2014-07-12T15:15:51"/>
    <x v="1"/>
    <x v="1"/>
    <s v="Operations Department"/>
    <s v="i1"/>
    <n v="9033"/>
  </r>
  <r>
    <n v="834463"/>
    <d v="2014-07-12T15:18:24"/>
    <x v="0"/>
    <x v="0"/>
    <s v="Operations Department"/>
    <s v="i1"/>
    <n v="39744"/>
  </r>
  <r>
    <n v="692268"/>
    <d v="2014-07-12T15:20:41"/>
    <x v="0"/>
    <x v="0"/>
    <s v="Operations Department"/>
    <s v="i1"/>
    <n v="69959"/>
  </r>
  <r>
    <n v="624206"/>
    <d v="2014-07-18T11:40:38"/>
    <x v="0"/>
    <x v="0"/>
    <s v="Operations Department"/>
    <s v="i1"/>
    <n v="35514"/>
  </r>
  <r>
    <n v="605602"/>
    <d v="2014-07-18T11:41:04"/>
    <x v="0"/>
    <x v="1"/>
    <s v="Operations Department"/>
    <s v="i1"/>
    <n v="2434"/>
  </r>
  <r>
    <n v="259302"/>
    <d v="2014-08-18T18:12:40"/>
    <x v="0"/>
    <x v="0"/>
    <s v="Service Department"/>
    <s v="b9"/>
    <n v="11825"/>
  </r>
  <r>
    <n v="518804"/>
    <d v="2014-08-18T18:14:09"/>
    <x v="0"/>
    <x v="1"/>
    <s v="Service Department"/>
    <s v="b9"/>
    <n v="77087"/>
  </r>
  <r>
    <n v="513910"/>
    <d v="2014-08-30T11:06:26"/>
    <x v="0"/>
    <x v="1"/>
    <s v="Service Department"/>
    <s v="b9"/>
    <n v="4412"/>
  </r>
  <r>
    <n v="258883"/>
    <d v="2014-08-30T11:07:17"/>
    <x v="0"/>
    <x v="0"/>
    <s v="Service Department"/>
    <s v="b9"/>
    <n v="23670"/>
  </r>
  <r>
    <n v="770083"/>
    <d v="2014-08-18T10:45:54"/>
    <x v="0"/>
    <x v="0"/>
    <s v="Service Department"/>
    <s v="b9"/>
    <n v="7089"/>
  </r>
  <r>
    <n v="354254"/>
    <d v="2014-08-05T19:52:31"/>
    <x v="0"/>
    <x v="1"/>
    <s v="Operations Department"/>
    <s v="b9"/>
    <n v="16008"/>
  </r>
  <r>
    <n v="197526"/>
    <d v="2014-08-05T19:55:53"/>
    <x v="0"/>
    <x v="0"/>
    <s v="Operations Department"/>
    <s v="b9"/>
    <n v="54695"/>
  </r>
  <r>
    <n v="970063"/>
    <d v="2014-07-24T09:07:57"/>
    <x v="0"/>
    <x v="1"/>
    <s v="Sales Department"/>
    <s v="c9"/>
    <n v="48720"/>
  </r>
  <r>
    <n v="420472"/>
    <d v="2014-07-14T10:31:23"/>
    <x v="0"/>
    <x v="1"/>
    <s v="Service Department"/>
    <s v="c8"/>
    <n v="71926"/>
  </r>
  <r>
    <n v="296313"/>
    <d v="2014-08-04T10:29:27"/>
    <x v="1"/>
    <x v="3"/>
    <s v="Operations Department"/>
    <s v="c5"/>
    <n v="54639"/>
  </r>
  <r>
    <n v="281083"/>
    <d v="2014-08-18T07:44:59"/>
    <x v="0"/>
    <x v="3"/>
    <s v="Operations Department"/>
    <s v="c5"/>
    <n v="59395"/>
  </r>
  <r>
    <n v="96008"/>
    <d v="2014-08-29T11:59:45"/>
    <x v="0"/>
    <x v="0"/>
    <s v="Operations Department"/>
    <s v="c5"/>
    <n v="27988"/>
  </r>
  <r>
    <n v="525370"/>
    <d v="2014-08-07T18:45:40"/>
    <x v="0"/>
    <x v="0"/>
    <s v="Service Department"/>
    <s v="c5"/>
    <n v="57938"/>
  </r>
  <r>
    <n v="432491"/>
    <d v="2014-08-15T18:21:17"/>
    <x v="0"/>
    <x v="1"/>
    <s v="Operations Department"/>
    <s v="c9"/>
    <n v="58089"/>
  </r>
  <r>
    <n v="847900"/>
    <d v="2014-08-15T18:24:51"/>
    <x v="0"/>
    <x v="1"/>
    <s v="Operations Department"/>
    <s v="c9"/>
    <n v="14294"/>
  </r>
  <r>
    <n v="705521"/>
    <d v="2014-07-06T03:02:31"/>
    <x v="0"/>
    <x v="0"/>
    <s v="Operations Department"/>
    <s v="i5"/>
    <n v="59275"/>
  </r>
  <r>
    <n v="321114"/>
    <d v="2014-07-09T14:06:56"/>
    <x v="0"/>
    <x v="1"/>
    <s v="Operations Department"/>
    <s v="i5"/>
    <n v="40109"/>
  </r>
  <r>
    <n v="840754"/>
    <d v="2014-07-11T12:56:22"/>
    <x v="1"/>
    <x v="1"/>
    <s v="Operations Department"/>
    <s v="c9"/>
    <n v="35523"/>
  </r>
  <r>
    <n v="628000"/>
    <d v="2014-08-05T16:13:35"/>
    <x v="0"/>
    <x v="1"/>
    <s v="Operations Department"/>
    <s v="i5"/>
    <n v="22004"/>
  </r>
  <r>
    <n v="116270"/>
    <d v="2014-08-05T16:19:32"/>
    <x v="0"/>
    <x v="1"/>
    <s v="Operations Department"/>
    <s v="i5"/>
    <n v="27579"/>
  </r>
  <r>
    <n v="600109"/>
    <d v="2014-08-05T16:14:41"/>
    <x v="0"/>
    <x v="1"/>
    <s v="Operations Department"/>
    <s v="i5"/>
    <n v="83187"/>
  </r>
  <r>
    <n v="375215"/>
    <d v="2014-08-05T16:19:01"/>
    <x v="0"/>
    <x v="1"/>
    <s v="Operations Department"/>
    <s v="i5"/>
    <n v="26899"/>
  </r>
  <r>
    <n v="110630"/>
    <d v="2014-08-26T13:44:27"/>
    <x v="0"/>
    <x v="0"/>
    <s v="Sales Department"/>
    <s v="i5"/>
    <n v="44168"/>
  </r>
  <r>
    <n v="524621"/>
    <d v="2014-08-13T07:49:21"/>
    <x v="0"/>
    <x v="1"/>
    <s v="Production Department"/>
    <s v="c5"/>
    <n v="73548"/>
  </r>
  <r>
    <n v="474253"/>
    <d v="2014-08-13T07:50:21"/>
    <x v="1"/>
    <x v="0"/>
    <s v="Production Department"/>
    <s v="c5"/>
    <n v="74673"/>
  </r>
  <r>
    <n v="865378"/>
    <d v="2014-08-08T08:58:49"/>
    <x v="0"/>
    <x v="0"/>
    <s v="Operations Department"/>
    <s v="c5"/>
    <n v="94326"/>
  </r>
  <r>
    <n v="146265"/>
    <d v="2014-08-08T08:59:35"/>
    <x v="0"/>
    <x v="1"/>
    <s v="Operations Department"/>
    <s v="c5"/>
    <n v="4718"/>
  </r>
  <r>
    <n v="208615"/>
    <d v="2014-08-08T08:59:29"/>
    <x v="0"/>
    <x v="1"/>
    <s v="Operations Department"/>
    <s v="c5"/>
    <n v="65660"/>
  </r>
  <r>
    <n v="204048"/>
    <d v="2014-08-08T09:00:46"/>
    <x v="0"/>
    <x v="1"/>
    <s v="Operations Department"/>
    <s v="c5"/>
    <n v="1459"/>
  </r>
  <r>
    <n v="221640"/>
    <d v="2014-07-08T00:17:21"/>
    <x v="0"/>
    <x v="0"/>
    <s v="Purchase Department"/>
    <s v="i7"/>
    <n v="31132"/>
  </r>
  <r>
    <n v="28726"/>
    <d v="2014-07-08T05:24:54"/>
    <x v="0"/>
    <x v="0"/>
    <s v="Purchase Department"/>
    <s v="i7"/>
    <n v="68868"/>
  </r>
  <r>
    <n v="56705"/>
    <d v="2014-07-08T05:26:21"/>
    <x v="0"/>
    <x v="1"/>
    <s v="Purchase Department"/>
    <s v="i7"/>
    <n v="96176"/>
  </r>
  <r>
    <n v="765479"/>
    <d v="2014-07-10T18:35:42"/>
    <x v="0"/>
    <x v="1"/>
    <s v="Purchase Department"/>
    <s v="i7"/>
    <n v="75367"/>
  </r>
  <r>
    <n v="934412"/>
    <d v="2014-07-10T18:36:33"/>
    <x v="0"/>
    <x v="0"/>
    <s v="Purchase Department"/>
    <s v="i7"/>
    <n v="25716"/>
  </r>
  <r>
    <n v="93376"/>
    <d v="2014-07-10T18:39:28"/>
    <x v="0"/>
    <x v="1"/>
    <s v="Purchase Department"/>
    <s v="i7"/>
    <n v="1898"/>
  </r>
  <r>
    <n v="712244"/>
    <d v="2014-08-04T12:21:08"/>
    <x v="0"/>
    <x v="1"/>
    <s v="Service Department"/>
    <s v="c9"/>
    <n v="91730"/>
  </r>
  <r>
    <n v="805007"/>
    <d v="2014-08-04T12:21:45"/>
    <x v="0"/>
    <x v="1"/>
    <s v="Service Department"/>
    <s v="c9"/>
    <n v="13094"/>
  </r>
  <r>
    <n v="248001"/>
    <d v="2014-07-28T07:00:20"/>
    <x v="0"/>
    <x v="0"/>
    <s v="Marketing Department"/>
    <s v="i7"/>
    <n v="65350"/>
  </r>
  <r>
    <n v="78170"/>
    <d v="2014-07-28T07:01:39"/>
    <x v="0"/>
    <x v="0"/>
    <s v="Marketing Department"/>
    <s v="i7"/>
    <n v="59930"/>
  </r>
  <r>
    <n v="660766"/>
    <d v="2014-07-28T07:03:14"/>
    <x v="0"/>
    <x v="1"/>
    <s v="Marketing Department"/>
    <s v="i7"/>
    <n v="40786"/>
  </r>
  <r>
    <n v="763855"/>
    <d v="2014-08-21T04:55:56"/>
    <x v="0"/>
    <x v="1"/>
    <s v="Production Department"/>
    <s v="c9"/>
    <n v="71965"/>
  </r>
  <r>
    <n v="878494"/>
    <d v="2014-07-09T08:05:41"/>
    <x v="0"/>
    <x v="0"/>
    <s v="Sales Department"/>
    <s v="i6"/>
    <n v="64880"/>
  </r>
  <r>
    <n v="71115"/>
    <d v="2014-07-09T08:07:05"/>
    <x v="0"/>
    <x v="0"/>
    <s v="Sales Department"/>
    <s v="i6"/>
    <n v="9218"/>
  </r>
  <r>
    <n v="127367"/>
    <d v="2014-08-01T14:41:43"/>
    <x v="0"/>
    <x v="1"/>
    <s v="Sales Department"/>
    <s v="i5"/>
    <n v="17756"/>
  </r>
  <r>
    <n v="889557"/>
    <d v="2014-08-07T14:10:44"/>
    <x v="0"/>
    <x v="0"/>
    <s v="Sales Department"/>
    <s v="i5"/>
    <n v="90750"/>
  </r>
  <r>
    <n v="172491"/>
    <d v="2014-08-07T14:13:23"/>
    <x v="0"/>
    <x v="0"/>
    <s v="Sales Department"/>
    <s v="i5"/>
    <n v="1487"/>
  </r>
  <r>
    <n v="697705"/>
    <d v="2014-08-14T14:02:11"/>
    <x v="0"/>
    <x v="1"/>
    <s v="Sales Department"/>
    <s v="i5"/>
    <n v="22705"/>
  </r>
  <r>
    <n v="378642"/>
    <d v="2014-08-14T14:02:36"/>
    <x v="0"/>
    <x v="1"/>
    <s v="Sales Department"/>
    <s v="i5"/>
    <n v="31580"/>
  </r>
  <r>
    <n v="595032"/>
    <d v="2014-08-25T13:35:16"/>
    <x v="0"/>
    <x v="1"/>
    <s v="Sales Department"/>
    <s v="i5"/>
    <n v="20625"/>
  </r>
  <r>
    <n v="659404"/>
    <d v="2014-08-25T13:36:42"/>
    <x v="0"/>
    <x v="1"/>
    <s v="Sales Department"/>
    <s v="i5"/>
    <n v="70280"/>
  </r>
  <r>
    <n v="502782"/>
    <d v="2014-08-25T13:39:12"/>
    <x v="0"/>
    <x v="0"/>
    <s v="Sales Department"/>
    <s v="i5"/>
    <n v="59304"/>
  </r>
  <r>
    <n v="67400"/>
    <d v="2014-08-25T13:40:08"/>
    <x v="0"/>
    <x v="1"/>
    <s v="Sales Department"/>
    <s v="i5"/>
    <n v="21456"/>
  </r>
  <r>
    <n v="460072"/>
    <d v="2014-08-29T12:40:09"/>
    <x v="0"/>
    <x v="0"/>
    <s v="Sales Department"/>
    <s v="i5"/>
    <n v="17249"/>
  </r>
  <r>
    <n v="661750"/>
    <d v="2014-08-29T12:40:29"/>
    <x v="0"/>
    <x v="0"/>
    <s v="Sales Department"/>
    <s v="i5"/>
    <n v="79134"/>
  </r>
  <r>
    <n v="352604"/>
    <d v="2014-08-14T15:54:26"/>
    <x v="0"/>
    <x v="0"/>
    <s v="Operations Department"/>
    <s v="i7"/>
    <n v="7285"/>
  </r>
  <r>
    <n v="889932"/>
    <d v="2014-08-19T10:37:35"/>
    <x v="0"/>
    <x v="0"/>
    <s v="Operations Department"/>
    <s v="i7"/>
    <n v="15541"/>
  </r>
  <r>
    <n v="873565"/>
    <d v="2014-08-19T10:39:27"/>
    <x v="0"/>
    <x v="0"/>
    <s v="Operations Department"/>
    <s v="i7"/>
    <n v="18044"/>
  </r>
  <r>
    <n v="189409"/>
    <d v="2014-08-19T19:32:56"/>
    <x v="0"/>
    <x v="3"/>
    <s v="Operations Department"/>
    <s v="i7"/>
    <n v="91437"/>
  </r>
  <r>
    <n v="957003"/>
    <d v="2014-08-20T13:21:00"/>
    <x v="0"/>
    <x v="0"/>
    <s v="Operations Department"/>
    <s v="c5"/>
    <n v="63723"/>
  </r>
  <r>
    <n v="704154"/>
    <d v="2014-08-21T13:05:40"/>
    <x v="0"/>
    <x v="0"/>
    <s v="Operations Department"/>
    <s v="i7"/>
    <n v="96628"/>
  </r>
  <r>
    <n v="900879"/>
    <d v="2014-08-21T13:05:56"/>
    <x v="1"/>
    <x v="1"/>
    <s v="Operations Department"/>
    <s v="i7"/>
    <n v="21126"/>
  </r>
  <r>
    <n v="371437"/>
    <d v="2014-08-10T18:50:01"/>
    <x v="0"/>
    <x v="0"/>
    <s v="Operations Department"/>
    <s v="i1"/>
    <n v="43958"/>
  </r>
  <r>
    <n v="850640"/>
    <d v="2014-08-22T14:45:40"/>
    <x v="0"/>
    <x v="0"/>
    <s v="Service Department"/>
    <s v="i1"/>
    <n v="34487"/>
  </r>
  <r>
    <n v="594085"/>
    <d v="2014-08-30T15:46:02"/>
    <x v="0"/>
    <x v="1"/>
    <s v="Service Department"/>
    <s v="i1"/>
    <n v="81770"/>
  </r>
  <r>
    <n v="960222"/>
    <d v="2014-08-30T15:49:23"/>
    <x v="0"/>
    <x v="1"/>
    <s v="Service Department"/>
    <s v="i1"/>
    <n v="59752"/>
  </r>
  <r>
    <n v="827628"/>
    <d v="2014-08-30T15:51:36"/>
    <x v="0"/>
    <x v="2"/>
    <s v="Service Department"/>
    <s v="i1"/>
    <n v="3134"/>
  </r>
  <r>
    <n v="979734"/>
    <d v="2014-07-21T09:50:38"/>
    <x v="0"/>
    <x v="1"/>
    <s v="Service Department"/>
    <s v="c9"/>
    <n v="87727"/>
  </r>
  <r>
    <n v="956484"/>
    <d v="2014-08-15T11:38:10"/>
    <x v="1"/>
    <x v="0"/>
    <s v="Production Department"/>
    <s v="c5"/>
    <n v="9711"/>
  </r>
  <r>
    <n v="501356"/>
    <d v="2014-08-20T06:13:16"/>
    <x v="0"/>
    <x v="0"/>
    <s v="Sales Department"/>
    <s v="b9"/>
    <n v="46396"/>
  </r>
  <r>
    <n v="850900"/>
    <d v="2014-07-19T10:14:08"/>
    <x v="0"/>
    <x v="1"/>
    <s v="Marketing Department"/>
    <s v="c9"/>
    <n v="33625"/>
  </r>
  <r>
    <n v="210750"/>
    <d v="2014-08-09T10:38:32"/>
    <x v="1"/>
    <x v="0"/>
    <s v="Purchase Department"/>
    <s v="b9"/>
    <n v="35721"/>
  </r>
  <r>
    <n v="545529"/>
    <d v="2014-08-29T18:04:10"/>
    <x v="0"/>
    <x v="3"/>
    <s v="Purchase Department"/>
    <s v="i7"/>
    <n v="72979"/>
  </r>
  <r>
    <n v="360983"/>
    <d v="2014-08-29T18:04:42"/>
    <x v="0"/>
    <x v="3"/>
    <s v="Purchase Department"/>
    <s v="i7"/>
    <n v="4822"/>
  </r>
  <r>
    <n v="731292"/>
    <d v="2014-08-29T18:05:24"/>
    <x v="0"/>
    <x v="3"/>
    <s v="Purchase Department"/>
    <s v="i7"/>
    <n v="34964"/>
  </r>
  <r>
    <n v="285598"/>
    <d v="2014-08-29T18:07:34"/>
    <x v="0"/>
    <x v="3"/>
    <s v="Purchase Department"/>
    <s v="i7"/>
    <n v="6281"/>
  </r>
  <r>
    <n v="116263"/>
    <d v="2014-08-29T18:08:08"/>
    <x v="0"/>
    <x v="3"/>
    <s v="Purchase Department"/>
    <s v="i7"/>
    <n v="4158"/>
  </r>
  <r>
    <n v="756365"/>
    <d v="2014-08-29T08:23:13"/>
    <x v="0"/>
    <x v="0"/>
    <s v="Service Department"/>
    <s v="c9"/>
    <n v="85632"/>
  </r>
  <r>
    <n v="687318"/>
    <d v="2014-08-16T15:12:48"/>
    <x v="1"/>
    <x v="0"/>
    <s v="Operations Department"/>
    <s v="c5"/>
    <n v="96871"/>
  </r>
  <r>
    <n v="312176"/>
    <d v="2014-07-26T14:10:25"/>
    <x v="0"/>
    <x v="1"/>
    <s v="Production Department"/>
    <s v="c9"/>
    <n v="67535"/>
  </r>
  <r>
    <n v="930830"/>
    <d v="2014-07-26T14:12:42"/>
    <x v="0"/>
    <x v="1"/>
    <s v="Production Department"/>
    <s v="c9"/>
    <n v="94539"/>
  </r>
  <r>
    <n v="517554"/>
    <d v="2014-08-09T14:11:13"/>
    <x v="0"/>
    <x v="0"/>
    <s v="Production Department"/>
    <s v="c9"/>
    <n v="63500"/>
  </r>
  <r>
    <n v="708396"/>
    <d v="2014-07-14T20:52:12"/>
    <x v="0"/>
    <x v="0"/>
    <s v="Finance Department"/>
    <s v="c8"/>
    <n v="11765"/>
  </r>
  <r>
    <n v="696994"/>
    <d v="2014-07-30T18:43:02"/>
    <x v="0"/>
    <x v="0"/>
    <s v="Operations Department"/>
    <s v="c9"/>
    <n v="89869"/>
  </r>
  <r>
    <n v="378186"/>
    <d v="2014-08-13T09:05:34"/>
    <x v="0"/>
    <x v="0"/>
    <s v="Operations Department"/>
    <s v="c9"/>
    <n v="60076"/>
  </r>
  <r>
    <n v="876170"/>
    <d v="2014-08-13T09:08:32"/>
    <x v="0"/>
    <x v="1"/>
    <s v="Operations Department"/>
    <s v="c9"/>
    <n v="83842"/>
  </r>
  <r>
    <n v="948475"/>
    <d v="2014-08-13T09:06:06"/>
    <x v="0"/>
    <x v="3"/>
    <s v="Operations Department"/>
    <s v="c9"/>
    <n v="9393"/>
  </r>
  <r>
    <n v="403354"/>
    <d v="2014-08-13T09:07:22"/>
    <x v="0"/>
    <x v="3"/>
    <s v="Operations Department"/>
    <s v="c9"/>
    <n v="32949"/>
  </r>
  <r>
    <n v="25433"/>
    <d v="2014-08-13T09:07:55"/>
    <x v="0"/>
    <x v="3"/>
    <s v="Operations Department"/>
    <s v="c9"/>
    <n v="39958"/>
  </r>
  <r>
    <n v="76889"/>
    <d v="2014-08-28T17:12:56"/>
    <x v="1"/>
    <x v="0"/>
    <s v="Operations Department"/>
    <s v="c9"/>
    <n v="34290"/>
  </r>
  <r>
    <n v="99392"/>
    <d v="2014-08-28T17:15:26"/>
    <x v="0"/>
    <x v="1"/>
    <s v="Operations Department"/>
    <s v="c9"/>
    <n v="75258"/>
  </r>
  <r>
    <n v="204622"/>
    <d v="2014-08-05T13:06:49"/>
    <x v="0"/>
    <x v="0"/>
    <s v="Finance Department"/>
    <s v="c5"/>
    <n v="26460"/>
  </r>
  <r>
    <n v="722275"/>
    <d v="2014-08-27T16:37:08"/>
    <x v="0"/>
    <x v="1"/>
    <s v="Service Department"/>
    <s v="i7"/>
    <n v="68224"/>
  </r>
  <r>
    <n v="444005"/>
    <d v="2014-08-27T16:37:28"/>
    <x v="0"/>
    <x v="1"/>
    <s v="Service Department"/>
    <s v="i7"/>
    <n v="56572"/>
  </r>
  <r>
    <n v="636684"/>
    <d v="2014-08-27T16:38:57"/>
    <x v="0"/>
    <x v="1"/>
    <s v="Service Department"/>
    <s v="i7"/>
    <n v="96131"/>
  </r>
  <r>
    <n v="12073"/>
    <d v="2014-08-14T16:09:10"/>
    <x v="0"/>
    <x v="3"/>
    <s v="Finance Department"/>
    <s v="i5"/>
    <n v="54951"/>
  </r>
  <r>
    <n v="324754"/>
    <d v="2014-08-17T08:21:48"/>
    <x v="0"/>
    <x v="0"/>
    <s v="Service Department"/>
    <s v="c9"/>
    <n v="35967"/>
  </r>
  <r>
    <n v="340934"/>
    <d v="2014-08-17T08:22:10"/>
    <x v="0"/>
    <x v="0"/>
    <s v="Service Department"/>
    <s v="c9"/>
    <n v="58774"/>
  </r>
  <r>
    <n v="188293"/>
    <d v="2014-08-17T08:25:37"/>
    <x v="1"/>
    <x v="0"/>
    <s v="Service Department"/>
    <s v="c9"/>
    <n v="29209"/>
  </r>
  <r>
    <n v="723539"/>
    <d v="2014-08-29T17:41:13"/>
    <x v="1"/>
    <x v="3"/>
    <s v="Operations Department"/>
    <s v="c5"/>
    <n v="90012"/>
  </r>
  <r>
    <n v="392597"/>
    <d v="2014-08-16T09:21:08"/>
    <x v="0"/>
    <x v="0"/>
    <s v="Sales Department"/>
    <s v="i7"/>
    <n v="96146"/>
  </r>
  <r>
    <n v="75666"/>
    <d v="2014-07-26T08:50:11"/>
    <x v="0"/>
    <x v="0"/>
    <s v="Service Department"/>
    <s v="i5"/>
    <n v="43616"/>
  </r>
  <r>
    <n v="916742"/>
    <d v="2014-07-13T17:38:41"/>
    <x v="0"/>
    <x v="0"/>
    <s v="Service Department"/>
    <s v="c9"/>
    <n v="42174"/>
  </r>
  <r>
    <n v="312546"/>
    <d v="2014-07-18T16:30:24"/>
    <x v="0"/>
    <x v="0"/>
    <s v="Service Department"/>
    <s v="c9"/>
    <n v="83581"/>
  </r>
  <r>
    <n v="438012"/>
    <d v="2014-07-18T19:45:55"/>
    <x v="1"/>
    <x v="0"/>
    <s v="Service Department"/>
    <s v="b9"/>
    <n v="28339"/>
  </r>
  <r>
    <n v="48491"/>
    <d v="2014-07-18T19:46:32"/>
    <x v="0"/>
    <x v="0"/>
    <s v="Service Department"/>
    <s v="b9"/>
    <n v="48478"/>
  </r>
  <r>
    <n v="88015"/>
    <d v="2014-08-03T14:19:49"/>
    <x v="0"/>
    <x v="1"/>
    <s v="Sales Department"/>
    <s v="c5"/>
    <n v="3916"/>
  </r>
  <r>
    <n v="47535"/>
    <d v="2014-08-03T14:20:08"/>
    <x v="0"/>
    <x v="0"/>
    <s v="Sales Department"/>
    <s v="c5"/>
    <n v="94036"/>
  </r>
  <r>
    <n v="392190"/>
    <d v="2014-08-08T07:58:04"/>
    <x v="0"/>
    <x v="0"/>
    <s v="Sales Department"/>
    <s v="i7"/>
    <n v="57008"/>
  </r>
  <r>
    <n v="865773"/>
    <d v="2014-08-08T16:06:10"/>
    <x v="0"/>
    <x v="1"/>
    <s v="Sales Department"/>
    <s v="c5"/>
    <n v="97745"/>
  </r>
  <r>
    <n v="924770"/>
    <d v="2014-08-16T11:41:30"/>
    <x v="0"/>
    <x v="0"/>
    <s v="Sales Department"/>
    <s v="i7"/>
    <n v="68808"/>
  </r>
  <r>
    <n v="949061"/>
    <d v="2014-08-16T11:42:42"/>
    <x v="0"/>
    <x v="0"/>
    <s v="Sales Department"/>
    <s v="i7"/>
    <n v="78624"/>
  </r>
  <r>
    <n v="651171"/>
    <d v="2014-08-16T11:45:03"/>
    <x v="0"/>
    <x v="0"/>
    <s v="Sales Department"/>
    <s v="i7"/>
    <n v="37368"/>
  </r>
  <r>
    <n v="557482"/>
    <d v="2014-08-16T11:46:44"/>
    <x v="0"/>
    <x v="1"/>
    <s v="Sales Department"/>
    <s v="i7"/>
    <n v="62205"/>
  </r>
  <r>
    <n v="541284"/>
    <d v="2014-08-29T10:52:28"/>
    <x v="1"/>
    <x v="0"/>
    <s v="Sales Department"/>
    <s v="i7"/>
    <n v="84304"/>
  </r>
  <r>
    <n v="653618"/>
    <d v="2014-08-29T10:52:58"/>
    <x v="0"/>
    <x v="0"/>
    <s v="Sales Department"/>
    <s v="i7"/>
    <n v="53683"/>
  </r>
  <r>
    <n v="664506"/>
    <d v="2014-08-29T10:54:32"/>
    <x v="0"/>
    <x v="0"/>
    <s v="Sales Department"/>
    <s v="i7"/>
    <n v="20749"/>
  </r>
  <r>
    <n v="441544"/>
    <d v="2014-08-29T10:54:57"/>
    <x v="0"/>
    <x v="1"/>
    <s v="Sales Department"/>
    <s v="i7"/>
    <n v="20174"/>
  </r>
  <r>
    <n v="457450"/>
    <d v="2014-08-29T10:55:30"/>
    <x v="0"/>
    <x v="0"/>
    <s v="Sales Department"/>
    <s v="i7"/>
    <n v="28398"/>
  </r>
  <r>
    <n v="624975"/>
    <d v="2014-07-19T07:17:34"/>
    <x v="0"/>
    <x v="1"/>
    <s v="Service Department"/>
    <s v="c9"/>
    <n v="10013"/>
  </r>
  <r>
    <n v="434314"/>
    <d v="2014-08-19T13:11:12"/>
    <x v="0"/>
    <x v="0"/>
    <s v="Operations Department"/>
    <s v="c9"/>
    <n v="85078"/>
  </r>
  <r>
    <n v="603433"/>
    <d v="2014-08-16T08:32:34"/>
    <x v="1"/>
    <x v="0"/>
    <s v="Service Department"/>
    <s v="c5"/>
    <n v="72204"/>
  </r>
  <r>
    <n v="808943"/>
    <d v="2014-08-16T08:35:02"/>
    <x v="0"/>
    <x v="0"/>
    <s v="Service Department"/>
    <s v="c5"/>
    <n v="79028"/>
  </r>
  <r>
    <n v="349391"/>
    <d v="2014-08-18T01:07:51"/>
    <x v="1"/>
    <x v="0"/>
    <s v="Sales Department"/>
    <s v="i7"/>
    <n v="75002"/>
  </r>
  <r>
    <n v="533386"/>
    <d v="2014-08-18T01:12:38"/>
    <x v="0"/>
    <x v="0"/>
    <s v="Sales Department"/>
    <s v="i7"/>
    <n v="72809"/>
  </r>
  <r>
    <n v="599040"/>
    <d v="2014-08-23T12:59:39"/>
    <x v="0"/>
    <x v="1"/>
    <s v="Finance Department"/>
    <s v="i6"/>
    <n v="42711"/>
  </r>
  <r>
    <n v="443730"/>
    <d v="2014-08-31T16:40:02"/>
    <x v="0"/>
    <x v="0"/>
    <s v="Finance Department"/>
    <s v="i6"/>
    <n v="12989"/>
  </r>
  <r>
    <n v="716206"/>
    <d v="2014-08-06T17:45:09"/>
    <x v="1"/>
    <x v="1"/>
    <s v="Service Department"/>
    <s v="b9"/>
    <n v="9600"/>
  </r>
  <r>
    <n v="675339"/>
    <d v="2014-08-06T17:45:01"/>
    <x v="0"/>
    <x v="1"/>
    <s v="Service Department"/>
    <s v="b9"/>
    <n v="34931"/>
  </r>
  <r>
    <n v="408330"/>
    <d v="2014-07-30T12:28:18"/>
    <x v="0"/>
    <x v="1"/>
    <s v="Service Department"/>
    <s v="i6"/>
    <n v="34413"/>
  </r>
  <r>
    <n v="926123"/>
    <d v="2014-08-16T12:42:15"/>
    <x v="0"/>
    <x v="0"/>
    <s v="Operations Department"/>
    <s v="b9"/>
    <n v="93385"/>
  </r>
  <r>
    <n v="437507"/>
    <d v="2014-08-20T07:19:02"/>
    <x v="0"/>
    <x v="1"/>
    <s v="Operations Department"/>
    <s v="c9"/>
    <n v="14415"/>
  </r>
  <r>
    <n v="934902"/>
    <d v="2014-08-30T08:25:52"/>
    <x v="0"/>
    <x v="1"/>
    <s v="Operations Department"/>
    <s v="c9"/>
    <n v="28498"/>
  </r>
  <r>
    <n v="769054"/>
    <d v="2014-08-30T08:26:33"/>
    <x v="0"/>
    <x v="1"/>
    <s v="Operations Department"/>
    <s v="c9"/>
    <n v="9896"/>
  </r>
  <r>
    <n v="860465"/>
    <d v="2014-08-07T10:03:39"/>
    <x v="0"/>
    <x v="0"/>
    <s v="Human Resource Department"/>
    <s v="c5"/>
    <n v="63027"/>
  </r>
  <r>
    <n v="64715"/>
    <d v="2014-08-07T10:04:49"/>
    <x v="0"/>
    <x v="1"/>
    <s v="Human Resource Department"/>
    <s v="c5"/>
    <n v="36150"/>
  </r>
  <r>
    <n v="49349"/>
    <d v="2014-07-24T20:03:10"/>
    <x v="0"/>
    <x v="0"/>
    <s v="Operations Department"/>
    <s v="c9"/>
    <n v="43768"/>
  </r>
  <r>
    <n v="386691"/>
    <d v="2014-08-13T15:16:01"/>
    <x v="0"/>
    <x v="0"/>
    <s v="Service Department"/>
    <s v="i7"/>
    <n v="84298"/>
  </r>
  <r>
    <n v="152421"/>
    <d v="2014-08-13T15:17:49"/>
    <x v="0"/>
    <x v="1"/>
    <s v="Service Department"/>
    <s v="i7"/>
    <n v="41893"/>
  </r>
  <r>
    <n v="825990"/>
    <d v="2014-08-11T11:19:01"/>
    <x v="0"/>
    <x v="3"/>
    <s v="Operations Department"/>
    <s v="c9"/>
    <n v="27674"/>
  </r>
  <r>
    <n v="599361"/>
    <d v="2014-08-12T12:23:31"/>
    <x v="1"/>
    <x v="0"/>
    <s v="Operations Department"/>
    <s v="c9"/>
    <n v="71314"/>
  </r>
  <r>
    <n v="67257"/>
    <d v="2014-08-12T12:25:07"/>
    <x v="0"/>
    <x v="0"/>
    <s v="Operations Department"/>
    <s v="c9"/>
    <n v="44261"/>
  </r>
  <r>
    <n v="634464"/>
    <d v="2014-08-12T12:23:12"/>
    <x v="0"/>
    <x v="3"/>
    <s v="Operations Department"/>
    <s v="c9"/>
    <n v="38721"/>
  </r>
  <r>
    <n v="218982"/>
    <d v="2014-08-06T16:57:34"/>
    <x v="0"/>
    <x v="1"/>
    <s v="Operations Department"/>
    <s v="c9"/>
    <n v="26623"/>
  </r>
  <r>
    <n v="686184"/>
    <d v="2014-08-06T16:59:19"/>
    <x v="0"/>
    <x v="0"/>
    <s v="Operations Department"/>
    <s v="c9"/>
    <n v="51585"/>
  </r>
  <r>
    <n v="489117"/>
    <d v="2014-08-06T17:00:18"/>
    <x v="0"/>
    <x v="0"/>
    <s v="Operations Department"/>
    <s v="c9"/>
    <n v="70665"/>
  </r>
  <r>
    <n v="796140"/>
    <d v="2014-07-24T17:09:42"/>
    <x v="0"/>
    <x v="0"/>
    <s v="Operations Department"/>
    <s v="c5"/>
    <n v="53587"/>
  </r>
  <r>
    <n v="270561"/>
    <d v="2014-07-20T07:14:29"/>
    <x v="0"/>
    <x v="0"/>
    <s v="Sales Department"/>
    <s v="i7"/>
    <n v="86238"/>
  </r>
  <r>
    <n v="292796"/>
    <d v="2014-08-21T16:33:48"/>
    <x v="0"/>
    <x v="1"/>
    <s v="Operations Department"/>
    <s v="i6"/>
    <n v="36116"/>
  </r>
  <r>
    <n v="259135"/>
    <d v="2014-08-21T16:35:42"/>
    <x v="1"/>
    <x v="0"/>
    <s v="Operations Department"/>
    <s v="i6"/>
    <n v="89449"/>
  </r>
  <r>
    <n v="874458"/>
    <d v="2014-08-21T16:37:07"/>
    <x v="0"/>
    <x v="0"/>
    <s v="Operations Department"/>
    <s v="i6"/>
    <n v="6376"/>
  </r>
  <r>
    <n v="12977"/>
    <d v="2014-08-21T16:38:35"/>
    <x v="0"/>
    <x v="0"/>
    <s v="Operations Department"/>
    <s v="i6"/>
    <n v="39477"/>
  </r>
  <r>
    <n v="281289"/>
    <d v="2014-08-21T16:42:14"/>
    <x v="0"/>
    <x v="0"/>
    <s v="Operations Department"/>
    <s v="i6"/>
    <n v="9884"/>
  </r>
  <r>
    <n v="390664"/>
    <d v="2014-07-24T15:15:16"/>
    <x v="0"/>
    <x v="0"/>
    <s v="Service Department"/>
    <s v="i5"/>
    <n v="75703"/>
  </r>
  <r>
    <n v="271872"/>
    <d v="2014-07-24T15:16:56"/>
    <x v="0"/>
    <x v="0"/>
    <s v="Service Department"/>
    <s v="i5"/>
    <n v="13712"/>
  </r>
  <r>
    <n v="617133"/>
    <d v="2014-07-29T19:28:55"/>
    <x v="0"/>
    <x v="0"/>
    <s v="Operations Department"/>
    <s v="c5"/>
    <n v="95743"/>
  </r>
  <r>
    <n v="922299"/>
    <d v="2014-08-01T19:34:31"/>
    <x v="0"/>
    <x v="0"/>
    <s v="Finance Department"/>
    <s v="c9"/>
    <n v="69156"/>
  </r>
  <r>
    <n v="836210"/>
    <d v="2014-08-21T10:35:53"/>
    <x v="1"/>
    <x v="0"/>
    <s v="Operations Department"/>
    <s v="i7"/>
    <n v="4824"/>
  </r>
  <r>
    <n v="628304"/>
    <d v="2014-07-25T07:58:14"/>
    <x v="0"/>
    <x v="1"/>
    <s v="Production Department"/>
    <s v="i7"/>
    <n v="84894"/>
  </r>
  <r>
    <n v="77091"/>
    <d v="2014-07-25T07:58:50"/>
    <x v="0"/>
    <x v="1"/>
    <s v="Production Department"/>
    <s v="i7"/>
    <n v="18947"/>
  </r>
  <r>
    <n v="88476"/>
    <d v="2014-08-04T14:22:24"/>
    <x v="0"/>
    <x v="0"/>
    <s v="Service Department"/>
    <s v="i5"/>
    <n v="13464"/>
  </r>
  <r>
    <n v="531761"/>
    <d v="2014-08-04T14:23:59"/>
    <x v="0"/>
    <x v="0"/>
    <s v="Service Department"/>
    <s v="i5"/>
    <n v="89903"/>
  </r>
  <r>
    <n v="909449"/>
    <d v="2014-08-01T00:21:29"/>
    <x v="0"/>
    <x v="0"/>
    <s v="Service Department"/>
    <s v="b9"/>
    <n v="23357"/>
  </r>
  <r>
    <n v="462611"/>
    <d v="2014-08-01T00:23:33"/>
    <x v="1"/>
    <x v="0"/>
    <s v="Service Department"/>
    <s v="b9"/>
    <n v="93601"/>
  </r>
  <r>
    <n v="418179"/>
    <d v="2014-08-22T18:06:11"/>
    <x v="1"/>
    <x v="1"/>
    <s v="Service Department"/>
    <s v="b9"/>
    <n v="87078"/>
  </r>
  <r>
    <n v="858210"/>
    <d v="2014-08-04T15:06:58"/>
    <x v="0"/>
    <x v="0"/>
    <s v="Operations Department"/>
    <s v="c9"/>
    <n v="21762"/>
  </r>
  <r>
    <n v="808809"/>
    <d v="2014-08-04T15:07:30"/>
    <x v="1"/>
    <x v="0"/>
    <s v="Operations Department"/>
    <s v="c9"/>
    <n v="73294"/>
  </r>
  <r>
    <n v="772406"/>
    <d v="2014-08-04T15:08:17"/>
    <x v="0"/>
    <x v="0"/>
    <s v="Operations Department"/>
    <s v="c9"/>
    <n v="83804"/>
  </r>
  <r>
    <n v="699829"/>
    <d v="2014-08-20T17:57:54"/>
    <x v="0"/>
    <x v="0"/>
    <s v="Production Department"/>
    <s v="c9"/>
    <n v="9552"/>
  </r>
  <r>
    <n v="183488"/>
    <d v="2014-08-25T14:50:37"/>
    <x v="0"/>
    <x v="0"/>
    <s v="Sales Department"/>
    <s v="i7"/>
    <n v="86763"/>
  </r>
  <r>
    <n v="100057"/>
    <d v="2014-08-25T14:48:08"/>
    <x v="0"/>
    <x v="3"/>
    <s v="Sales Department"/>
    <s v="i7"/>
    <n v="17148"/>
  </r>
  <r>
    <n v="956166"/>
    <d v="2014-08-28T19:13:57"/>
    <x v="0"/>
    <x v="0"/>
    <s v="Sales Department"/>
    <s v="i7"/>
    <n v="54008"/>
  </r>
  <r>
    <n v="206905"/>
    <d v="2014-08-28T19:14:50"/>
    <x v="0"/>
    <x v="1"/>
    <s v="Sales Department"/>
    <s v="i7"/>
    <n v="25986"/>
  </r>
  <r>
    <n v="116199"/>
    <d v="2014-08-23T12:37:10"/>
    <x v="0"/>
    <x v="0"/>
    <s v="Sales Department"/>
    <s v="c8"/>
    <n v="17225"/>
  </r>
  <r>
    <n v="460624"/>
    <d v="2014-08-04T14:15:54"/>
    <x v="0"/>
    <x v="1"/>
    <s v="Operations Department"/>
    <s v="c5"/>
    <n v="24951"/>
  </r>
  <r>
    <n v="903125"/>
    <d v="2014-08-16T15:13:45"/>
    <x v="0"/>
    <x v="1"/>
    <s v="Operations Department"/>
    <s v="b9"/>
    <n v="90575"/>
  </r>
  <r>
    <n v="409466"/>
    <d v="2014-07-27T15:25:12"/>
    <x v="0"/>
    <x v="0"/>
    <s v="Service Department"/>
    <s v="c9"/>
    <n v="32105"/>
  </r>
  <r>
    <n v="904792"/>
    <d v="2014-08-06T14:45:51"/>
    <x v="0"/>
    <x v="0"/>
    <s v="Sales Department"/>
    <s v="c5"/>
    <n v="61332"/>
  </r>
  <r>
    <n v="847669"/>
    <d v="2014-08-06T14:46:30"/>
    <x v="0"/>
    <x v="1"/>
    <s v="Sales Department"/>
    <s v="c5"/>
    <n v="76940"/>
  </r>
  <r>
    <n v="695115"/>
    <d v="2014-08-06T14:47:28"/>
    <x v="0"/>
    <x v="0"/>
    <s v="Sales Department"/>
    <s v="c5"/>
    <n v="41880"/>
  </r>
  <r>
    <n v="61594"/>
    <d v="2014-07-31T15:58:24"/>
    <x v="0"/>
    <x v="0"/>
    <s v="Service Department"/>
    <s v="c9"/>
    <n v="51729"/>
  </r>
  <r>
    <n v="356992"/>
    <d v="2014-08-11T09:26:09"/>
    <x v="0"/>
    <x v="0"/>
    <s v="Service Department"/>
    <s v="c9"/>
    <n v="59231"/>
  </r>
  <r>
    <n v="913059"/>
    <d v="2014-08-11T09:29:14"/>
    <x v="0"/>
    <x v="1"/>
    <s v="Service Department"/>
    <s v="c9"/>
    <n v="99953"/>
  </r>
  <r>
    <n v="289672"/>
    <d v="2014-08-13T13:52:01"/>
    <x v="0"/>
    <x v="0"/>
    <s v="Service Department"/>
    <s v="c9"/>
    <n v="15661"/>
  </r>
  <r>
    <n v="437355"/>
    <d v="2014-08-27T22:59:04"/>
    <x v="0"/>
    <x v="0"/>
    <s v="Operations Department"/>
    <s v="b9"/>
    <n v="14669"/>
  </r>
  <r>
    <n v="316743"/>
    <d v="2014-08-27T23:00:26"/>
    <x v="0"/>
    <x v="0"/>
    <s v="Operations Department"/>
    <s v="b9"/>
    <n v="29149"/>
  </r>
  <r>
    <n v="269327"/>
    <d v="2014-08-20T09:29:24"/>
    <x v="0"/>
    <x v="0"/>
    <s v="Operations Department"/>
    <s v="i6"/>
    <n v="56200"/>
  </r>
  <r>
    <n v="583396"/>
    <d v="2014-08-12T14:24:48"/>
    <x v="0"/>
    <x v="1"/>
    <s v="Operations Department"/>
    <s v="i7"/>
    <n v="23781"/>
  </r>
  <r>
    <n v="669319"/>
    <d v="2014-08-14T16:49:15"/>
    <x v="0"/>
    <x v="1"/>
    <s v="Operations Department"/>
    <s v="i7"/>
    <n v="26240"/>
  </r>
  <r>
    <n v="220423"/>
    <d v="2014-08-14T16:51:09"/>
    <x v="1"/>
    <x v="0"/>
    <s v="Operations Department"/>
    <s v="i7"/>
    <n v="53455"/>
  </r>
  <r>
    <n v="318665"/>
    <d v="2014-08-15T17:58:29"/>
    <x v="0"/>
    <x v="0"/>
    <s v="Operations Department"/>
    <s v="i7"/>
    <n v="75163"/>
  </r>
  <r>
    <n v="704861"/>
    <d v="2014-08-09T07:34:24"/>
    <x v="0"/>
    <x v="1"/>
    <s v="Operations Department"/>
    <s v="i5"/>
    <n v="1531"/>
  </r>
  <r>
    <n v="320228"/>
    <d v="2014-08-13T12:27:00"/>
    <x v="0"/>
    <x v="3"/>
    <s v="Operations Department"/>
    <s v="i5"/>
    <n v="79469"/>
  </r>
  <r>
    <n v="624192"/>
    <d v="2014-08-27T15:26:56"/>
    <x v="0"/>
    <x v="0"/>
    <s v="Operations Department"/>
    <s v="b9"/>
    <n v="35057"/>
  </r>
  <r>
    <n v="532022"/>
    <d v="2014-08-27T15:27:23"/>
    <x v="0"/>
    <x v="1"/>
    <s v="Operations Department"/>
    <s v="b9"/>
    <n v="13471"/>
  </r>
  <r>
    <n v="581911"/>
    <d v="2014-08-28T22:33:06"/>
    <x v="0"/>
    <x v="0"/>
    <s v="Operations Department"/>
    <s v="b9"/>
    <n v="91047"/>
  </r>
  <r>
    <n v="531613"/>
    <d v="2014-08-28T22:33:39"/>
    <x v="0"/>
    <x v="3"/>
    <s v="Operations Department"/>
    <s v="b9"/>
    <n v="89960"/>
  </r>
  <r>
    <n v="95056"/>
    <d v="2014-08-18T09:42:18"/>
    <x v="1"/>
    <x v="0"/>
    <s v="Marketing Department"/>
    <s v="c9"/>
    <n v="48369"/>
  </r>
  <r>
    <n v="399319"/>
    <d v="2014-08-18T09:45:09"/>
    <x v="1"/>
    <x v="1"/>
    <s v="Marketing Department"/>
    <s v="c9"/>
    <n v="98469"/>
  </r>
  <r>
    <n v="146879"/>
    <d v="2014-08-18T09:45:33"/>
    <x v="0"/>
    <x v="0"/>
    <s v="Marketing Department"/>
    <s v="c9"/>
    <n v="92058"/>
  </r>
  <r>
    <n v="266563"/>
    <d v="2014-08-21T10:36:08"/>
    <x v="0"/>
    <x v="0"/>
    <s v="Service Department"/>
    <s v="c9"/>
    <n v="7344"/>
  </r>
  <r>
    <n v="110172"/>
    <d v="2014-08-22T01:15:42"/>
    <x v="0"/>
    <x v="1"/>
    <s v="Service Department"/>
    <s v="c5"/>
    <n v="75537"/>
  </r>
  <r>
    <n v="100015"/>
    <d v="2014-08-22T01:20:50"/>
    <x v="0"/>
    <x v="0"/>
    <s v="Service Department"/>
    <s v="c5"/>
    <n v="44764"/>
  </r>
  <r>
    <n v="752676"/>
    <d v="2014-08-22T01:22:23"/>
    <x v="0"/>
    <x v="0"/>
    <s v="Service Department"/>
    <s v="c5"/>
    <n v="29837"/>
  </r>
  <r>
    <n v="490577"/>
    <d v="2014-08-26T18:47:33"/>
    <x v="0"/>
    <x v="0"/>
    <s v="Service Department"/>
    <s v="i5"/>
    <n v="1304"/>
  </r>
  <r>
    <n v="458967"/>
    <d v="2014-08-23T09:09:40"/>
    <x v="0"/>
    <x v="0"/>
    <s v="Marketing Department"/>
    <s v="c5"/>
    <n v="44749"/>
  </r>
  <r>
    <n v="946027"/>
    <d v="2014-08-29T09:46:24"/>
    <x v="0"/>
    <x v="0"/>
    <s v="Marketing Department"/>
    <s v="c5"/>
    <n v="20875"/>
  </r>
  <r>
    <n v="768917"/>
    <d v="2014-08-29T09:48:44"/>
    <x v="0"/>
    <x v="1"/>
    <s v="Marketing Department"/>
    <s v="c5"/>
    <n v="56000"/>
  </r>
  <r>
    <n v="533086"/>
    <d v="2014-08-29T11:39:17"/>
    <x v="0"/>
    <x v="0"/>
    <s v="Marketing Department"/>
    <s v="c5"/>
    <n v="3647"/>
  </r>
  <r>
    <n v="613851"/>
    <d v="2014-08-29T11:41:40"/>
    <x v="0"/>
    <x v="0"/>
    <s v="Marketing Department"/>
    <s v="c5"/>
    <n v="14304"/>
  </r>
  <r>
    <n v="677458"/>
    <d v="2014-08-24T15:29:17"/>
    <x v="0"/>
    <x v="1"/>
    <s v="Sales Department"/>
    <s v="c5"/>
    <n v="24645"/>
  </r>
  <r>
    <n v="344074"/>
    <d v="2014-08-26T10:27:02"/>
    <x v="0"/>
    <x v="0"/>
    <s v="Sales Department"/>
    <s v="i5"/>
    <n v="67373"/>
  </r>
  <r>
    <n v="803512"/>
    <d v="2014-08-31T15:28:19"/>
    <x v="0"/>
    <x v="0"/>
    <s v="Operations Department"/>
    <s v="i5"/>
    <n v="46056"/>
  </r>
  <r>
    <n v="584195"/>
    <d v="2014-08-18T23:35:48"/>
    <x v="0"/>
    <x v="0"/>
    <s v="Operations Department"/>
    <s v="c5"/>
    <n v="64298"/>
  </r>
  <r>
    <n v="977243"/>
    <d v="2014-08-08T17:42:08"/>
    <x v="1"/>
    <x v="0"/>
    <s v="Operations Department"/>
    <s v="c5"/>
    <n v="93685"/>
  </r>
  <r>
    <n v="449644"/>
    <d v="2014-08-29T14:40:21"/>
    <x v="0"/>
    <x v="1"/>
    <s v="Human Resource Department"/>
    <s v="i5"/>
    <n v="76971"/>
  </r>
  <r>
    <n v="887973"/>
    <d v="2014-08-22T00:56:16"/>
    <x v="0"/>
    <x v="1"/>
    <s v="Service Department"/>
    <s v="b9"/>
    <n v="38985"/>
  </r>
  <r>
    <n v="518834"/>
    <d v="2014-08-12T07:35:39"/>
    <x v="1"/>
    <x v="0"/>
    <s v="Production Department"/>
    <s v="c9"/>
    <n v="68938"/>
  </r>
  <r>
    <n v="497131"/>
    <d v="2014-08-15T12:22:04"/>
    <x v="0"/>
    <x v="0"/>
    <s v="Production Department"/>
    <s v="c9"/>
    <n v="89428"/>
  </r>
  <r>
    <n v="320464"/>
    <d v="2014-08-14T18:45:39"/>
    <x v="0"/>
    <x v="1"/>
    <s v="Operations Department"/>
    <s v="c5"/>
    <n v="1611"/>
  </r>
  <r>
    <n v="641060"/>
    <d v="2014-08-20T17:49:12"/>
    <x v="1"/>
    <x v="0"/>
    <s v="Operations Department"/>
    <s v="i6"/>
    <n v="67779"/>
  </r>
  <r>
    <n v="786222"/>
    <d v="2014-08-20T17:51:51"/>
    <x v="0"/>
    <x v="0"/>
    <s v="Operations Department"/>
    <s v="i6"/>
    <n v="47286"/>
  </r>
  <r>
    <n v="964206"/>
    <d v="2014-08-25T09:23:12"/>
    <x v="0"/>
    <x v="0"/>
    <s v="Service Department"/>
    <s v="i5"/>
    <n v="7849"/>
  </r>
  <r>
    <n v="586934"/>
    <d v="2014-08-29T19:00:00"/>
    <x v="0"/>
    <x v="3"/>
    <s v="Service Department"/>
    <s v="c9"/>
    <n v="63159"/>
  </r>
  <r>
    <n v="321440"/>
    <d v="2014-08-17T12:17:16"/>
    <x v="0"/>
    <x v="1"/>
    <s v="Production Department"/>
    <s v="c9"/>
    <n v="89565"/>
  </r>
  <r>
    <n v="975415"/>
    <d v="2014-08-17T07:48:02"/>
    <x v="0"/>
    <x v="0"/>
    <s v="Service Department"/>
    <s v="c5"/>
    <n v="86162"/>
  </r>
  <r>
    <n v="683982"/>
    <d v="2014-08-17T07:49:54"/>
    <x v="0"/>
    <x v="3"/>
    <s v="Service Department"/>
    <s v="c5"/>
    <n v="58900"/>
  </r>
  <r>
    <n v="665614"/>
    <d v="2014-08-21T07:30:41"/>
    <x v="1"/>
    <x v="0"/>
    <s v="Sales Department"/>
    <s v="c5"/>
    <n v="71449"/>
  </r>
  <r>
    <n v="935497"/>
    <d v="2014-08-27T17:36:43"/>
    <x v="1"/>
    <x v="0"/>
    <s v="Service Department"/>
    <s v="c5"/>
    <n v="67196"/>
  </r>
  <r>
    <n v="106032"/>
    <d v="2014-08-22T15:50:01"/>
    <x v="0"/>
    <x v="0"/>
    <s v="Service Department"/>
    <s v="i7"/>
    <n v="16756"/>
  </r>
  <r>
    <n v="166185"/>
    <d v="2014-08-27T05:01:13"/>
    <x v="0"/>
    <x v="1"/>
    <s v="Service Department"/>
    <s v="i7"/>
    <n v="30952"/>
  </r>
  <r>
    <n v="736189"/>
    <d v="2014-08-28T17:29:29"/>
    <x v="0"/>
    <x v="0"/>
    <s v="Service Department"/>
    <s v="c9"/>
    <n v="64150"/>
  </r>
  <r>
    <n v="614594"/>
    <d v="2014-08-28T17:30:20"/>
    <x v="0"/>
    <x v="0"/>
    <s v="Service Department"/>
    <s v="c9"/>
    <n v="40152"/>
  </r>
  <r>
    <n v="493131"/>
    <d v="2014-08-28T17:32:33"/>
    <x v="0"/>
    <x v="0"/>
    <s v="Service Department"/>
    <s v="c9"/>
    <n v="49282"/>
  </r>
  <r>
    <n v="214261"/>
    <d v="2014-08-31T01:36:21"/>
    <x v="0"/>
    <x v="1"/>
    <s v="Service Department"/>
    <s v="c5"/>
    <n v="57742"/>
  </r>
  <r>
    <n v="932441"/>
    <d v="2014-08-31T01:37:59"/>
    <x v="0"/>
    <x v="0"/>
    <s v="Service Department"/>
    <s v="c5"/>
    <n v="69932"/>
  </r>
  <r>
    <n v="39010"/>
    <d v="2014-08-31T01:38:23"/>
    <x v="1"/>
    <x v="0"/>
    <s v="Service Department"/>
    <s v="c5"/>
    <n v="14489"/>
  </r>
  <r>
    <n v="686055"/>
    <d v="2014-08-26T12:14:53"/>
    <x v="0"/>
    <x v="0"/>
    <s v="Operations Department"/>
    <s v="c5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68">
  <r>
    <n v="383422"/>
    <d v="2014-05-01T11:40:49"/>
    <x v="0"/>
    <s v="Male"/>
    <x v="0"/>
    <s v="c8"/>
    <n v="56553"/>
  </r>
  <r>
    <n v="907518"/>
    <d v="2014-05-06T08:08:32"/>
    <x v="0"/>
    <s v="Female"/>
    <x v="0"/>
    <s v="c5"/>
    <n v="22075"/>
  </r>
  <r>
    <n v="176719"/>
    <d v="2014-05-06T08:08:54"/>
    <x v="1"/>
    <s v="Male"/>
    <x v="0"/>
    <s v="c5"/>
    <n v="70069"/>
  </r>
  <r>
    <n v="429799"/>
    <d v="2014-05-02T16:28:59"/>
    <x v="1"/>
    <s v="Female"/>
    <x v="1"/>
    <s v="i4"/>
    <n v="3207"/>
  </r>
  <r>
    <n v="253651"/>
    <d v="2014-05-02T16:32:26"/>
    <x v="0"/>
    <s v="Male"/>
    <x v="1"/>
    <s v="i4"/>
    <n v="29668"/>
  </r>
  <r>
    <n v="289907"/>
    <d v="2014-05-01T07:44:18"/>
    <x v="0"/>
    <s v="Male"/>
    <x v="2"/>
    <s v="-"/>
    <n v="85914"/>
  </r>
  <r>
    <n v="959124"/>
    <d v="2014-05-06T16:27:55"/>
    <x v="1"/>
    <s v="Male"/>
    <x v="2"/>
    <s v="i7"/>
    <n v="69904"/>
  </r>
  <r>
    <n v="86642"/>
    <d v="2014-05-09T13:17:36"/>
    <x v="1"/>
    <s v="Male"/>
    <x v="2"/>
    <s v="i7"/>
    <n v="11758"/>
  </r>
  <r>
    <n v="751029"/>
    <d v="2014-05-02T13:09:57"/>
    <x v="0"/>
    <s v="Female"/>
    <x v="0"/>
    <s v="i4"/>
    <n v="15156"/>
  </r>
  <r>
    <n v="434547"/>
    <d v="2014-05-02T13:11:11"/>
    <x v="1"/>
    <s v="Female"/>
    <x v="0"/>
    <s v="i4"/>
    <n v="49515"/>
  </r>
  <r>
    <n v="518854"/>
    <d v="2014-05-01T09:00:54"/>
    <x v="1"/>
    <s v="Male"/>
    <x v="0"/>
    <s v="n10"/>
    <n v="26990"/>
  </r>
  <r>
    <n v="649039"/>
    <d v="2014-05-07T10:48:25"/>
    <x v="0"/>
    <s v="Female"/>
    <x v="0"/>
    <s v="b9"/>
    <n v="200000"/>
  </r>
  <r>
    <n v="199526"/>
    <d v="2014-05-07T10:50:05"/>
    <x v="0"/>
    <s v="Male"/>
    <x v="0"/>
    <s v="b9"/>
    <n v="86787"/>
  </r>
  <r>
    <n v="539803"/>
    <d v="2014-05-15T09:31:30"/>
    <x v="0"/>
    <s v="Male"/>
    <x v="3"/>
    <s v="b9"/>
    <n v="2308"/>
  </r>
  <r>
    <n v="191009"/>
    <d v="2014-05-09T12:48:56"/>
    <x v="0"/>
    <s v="Female"/>
    <x v="0"/>
    <s v="i7"/>
    <n v="56688"/>
  </r>
  <r>
    <n v="195323"/>
    <d v="2014-05-09T12:48:34"/>
    <x v="0"/>
    <s v="-"/>
    <x v="0"/>
    <s v="i7"/>
    <n v="81757"/>
  </r>
  <r>
    <n v="51318"/>
    <d v="2014-05-02T08:07:08"/>
    <x v="0"/>
    <s v="Male"/>
    <x v="0"/>
    <s v="i5"/>
    <n v="15134"/>
  </r>
  <r>
    <n v="742283"/>
    <d v="2014-05-02T08:11:07"/>
    <x v="1"/>
    <s v="-"/>
    <x v="0"/>
    <s v="i5"/>
    <n v="100"/>
  </r>
  <r>
    <n v="513166"/>
    <d v="2014-05-01T22:53:32"/>
    <x v="0"/>
    <s v="Female"/>
    <x v="1"/>
    <s v="i1"/>
    <n v="73579"/>
  </r>
  <r>
    <n v="791372"/>
    <d v="2014-05-01T22:54:28"/>
    <x v="1"/>
    <s v="Male"/>
    <x v="1"/>
    <s v="i1"/>
    <n v="50351"/>
  </r>
  <r>
    <n v="47857"/>
    <d v="2014-05-01T22:55:29"/>
    <x v="1"/>
    <s v="Female"/>
    <x v="1"/>
    <s v="i1"/>
    <n v="38462"/>
  </r>
  <r>
    <n v="834101"/>
    <d v="2014-05-01T22:53:12"/>
    <x v="1"/>
    <s v="Don’t want to say"/>
    <x v="1"/>
    <s v="i1"/>
    <n v="82510"/>
  </r>
  <r>
    <n v="985008"/>
    <d v="2014-05-01T09:41:45"/>
    <x v="1"/>
    <s v="Male"/>
    <x v="0"/>
    <s v="i6"/>
    <n v="52554"/>
  </r>
  <r>
    <n v="891568"/>
    <d v="2014-05-01T16:28:25"/>
    <x v="0"/>
    <s v="Female"/>
    <x v="1"/>
    <s v="i7"/>
    <n v="3423"/>
  </r>
  <r>
    <n v="935899"/>
    <d v="2014-05-10T14:17:55"/>
    <x v="1"/>
    <s v="Male"/>
    <x v="0"/>
    <s v="i1"/>
    <n v="88744"/>
  </r>
  <r>
    <n v="780839"/>
    <d v="2014-05-10T14:18:18"/>
    <x v="0"/>
    <s v="Female"/>
    <x v="0"/>
    <s v="i1"/>
    <n v="70979"/>
  </r>
  <r>
    <n v="851764"/>
    <d v="2014-05-01T16:01:19"/>
    <x v="1"/>
    <s v="Male"/>
    <x v="1"/>
    <s v="i6"/>
    <n v="99574"/>
  </r>
  <r>
    <n v="202821"/>
    <d v="2014-05-01T16:01:49"/>
    <x v="0"/>
    <s v="Male"/>
    <x v="1"/>
    <s v="i6"/>
    <n v="52176"/>
  </r>
  <r>
    <n v="969924"/>
    <d v="2014-05-01T11:47:49"/>
    <x v="1"/>
    <s v="Male"/>
    <x v="3"/>
    <s v="i1"/>
    <n v="61432"/>
  </r>
  <r>
    <n v="765579"/>
    <d v="2014-05-01T09:26:23"/>
    <x v="1"/>
    <s v="Male"/>
    <x v="2"/>
    <s v="i4"/>
    <n v="87884"/>
  </r>
  <r>
    <n v="924976"/>
    <d v="2014-05-01T09:26:53"/>
    <x v="1"/>
    <s v="Male"/>
    <x v="2"/>
    <s v="i4"/>
    <n v="56229"/>
  </r>
  <r>
    <n v="896164"/>
    <d v="2014-05-01T17:21:29"/>
    <x v="0"/>
    <s v="Don’t want to say"/>
    <x v="4"/>
    <s v="i7"/>
    <n v="37947"/>
  </r>
  <r>
    <n v="600625"/>
    <d v="2014-05-02T18:21:43"/>
    <x v="1"/>
    <s v="Male"/>
    <x v="0"/>
    <s v="c5"/>
    <n v="88057"/>
  </r>
  <r>
    <n v="692533"/>
    <d v="2014-05-02T18:23:53"/>
    <x v="0"/>
    <s v="Male"/>
    <x v="0"/>
    <s v="c5"/>
    <n v="72843"/>
  </r>
  <r>
    <n v="894276"/>
    <d v="2014-05-02T11:47:58"/>
    <x v="1"/>
    <s v="Male"/>
    <x v="1"/>
    <s v="i4"/>
    <n v="84513"/>
  </r>
  <r>
    <n v="121909"/>
    <d v="2014-05-02T12:21:13"/>
    <x v="1"/>
    <s v="Male"/>
    <x v="1"/>
    <s v="i4"/>
    <n v="23129"/>
  </r>
  <r>
    <n v="176467"/>
    <d v="2014-05-02T12:21:47"/>
    <x v="1"/>
    <s v="Male"/>
    <x v="1"/>
    <s v="i4"/>
    <n v="73304"/>
  </r>
  <r>
    <n v="955372"/>
    <d v="2014-05-02T09:16:50"/>
    <x v="1"/>
    <s v="Female"/>
    <x v="2"/>
    <s v="b9"/>
    <n v="85176"/>
  </r>
  <r>
    <n v="958058"/>
    <d v="2014-05-02T13:04:36"/>
    <x v="1"/>
    <s v="Male"/>
    <x v="0"/>
    <s v="b9"/>
    <n v="31854"/>
  </r>
  <r>
    <n v="15712"/>
    <d v="2014-05-03T00:36:50"/>
    <x v="1"/>
    <s v="Male"/>
    <x v="2"/>
    <s v="i6"/>
    <n v="11970"/>
  </r>
  <r>
    <n v="443525"/>
    <d v="2014-05-09T15:40:50"/>
    <x v="1"/>
    <s v="Male"/>
    <x v="0"/>
    <s v="i5"/>
    <n v="2085"/>
  </r>
  <r>
    <n v="847880"/>
    <d v="2014-05-09T15:43:03"/>
    <x v="0"/>
    <s v="Female"/>
    <x v="0"/>
    <s v="m6"/>
    <n v="800"/>
  </r>
  <r>
    <n v="577498"/>
    <d v="2014-05-04T09:41:19"/>
    <x v="1"/>
    <s v="Male"/>
    <x v="0"/>
    <s v="m7"/>
    <n v="41402"/>
  </r>
  <r>
    <n v="959638"/>
    <d v="2014-05-04T09:44:20"/>
    <x v="1"/>
    <s v="Male"/>
    <x v="0"/>
    <s v="i7"/>
    <n v="48028"/>
  </r>
  <r>
    <n v="442311"/>
    <d v="2014-05-04T17:32:34"/>
    <x v="1"/>
    <s v="Male"/>
    <x v="0"/>
    <s v="i5"/>
    <n v="22832"/>
  </r>
  <r>
    <n v="300293"/>
    <d v="2014-05-05T13:25:23"/>
    <x v="1"/>
    <s v="Male"/>
    <x v="1"/>
    <s v="i7"/>
    <n v="5664"/>
  </r>
  <r>
    <n v="290946"/>
    <d v="2014-05-05T19:35:42"/>
    <x v="1"/>
    <s v="Male"/>
    <x v="5"/>
    <s v="i7"/>
    <n v="89786"/>
  </r>
  <r>
    <n v="37073"/>
    <d v="2014-05-05T19:37:25"/>
    <x v="0"/>
    <s v="Female"/>
    <x v="5"/>
    <s v="i7"/>
    <n v="51645"/>
  </r>
  <r>
    <n v="622677"/>
    <d v="2014-05-05T15:41:23"/>
    <x v="1"/>
    <s v="Male"/>
    <x v="3"/>
    <s v="c5"/>
    <n v="60294"/>
  </r>
  <r>
    <n v="580633"/>
    <d v="2014-05-05T15:42:18"/>
    <x v="1"/>
    <s v="Male"/>
    <x v="3"/>
    <s v="c5"/>
    <n v="53465"/>
  </r>
  <r>
    <n v="116456"/>
    <d v="2014-05-05T15:44:33"/>
    <x v="0"/>
    <s v="Female"/>
    <x v="3"/>
    <s v="c5"/>
    <n v="52285"/>
  </r>
  <r>
    <n v="798741"/>
    <d v="2014-05-05T15:45:16"/>
    <x v="1"/>
    <s v="Female"/>
    <x v="3"/>
    <s v="c5"/>
    <n v="2013"/>
  </r>
  <r>
    <n v="39036"/>
    <d v="2014-05-05T11:41:14"/>
    <x v="1"/>
    <s v="Male"/>
    <x v="1"/>
    <s v="i4"/>
    <n v="98622"/>
  </r>
  <r>
    <n v="349039"/>
    <d v="2014-05-06T16:05:03"/>
    <x v="1"/>
    <s v="Male"/>
    <x v="1"/>
    <s v="c5"/>
    <n v="68666"/>
  </r>
  <r>
    <n v="94068"/>
    <d v="2014-05-10T17:34:15"/>
    <x v="0"/>
    <s v="Male"/>
    <x v="1"/>
    <s v="i4"/>
    <n v="67434"/>
  </r>
  <r>
    <n v="487441"/>
    <d v="2014-05-10T17:34:52"/>
    <x v="0"/>
    <s v="Female"/>
    <x v="1"/>
    <s v="i4"/>
    <n v="12624"/>
  </r>
  <r>
    <n v="235574"/>
    <d v="2014-05-06T21:40:19"/>
    <x v="1"/>
    <s v="Male"/>
    <x v="0"/>
    <s v="m6"/>
    <n v="68466"/>
  </r>
  <r>
    <n v="180166"/>
    <d v="2014-05-06T04:03:39"/>
    <x v="1"/>
    <s v="Male"/>
    <x v="1"/>
    <s v="b9"/>
    <n v="27418"/>
  </r>
  <r>
    <n v="249045"/>
    <d v="2014-05-06T13:26:57"/>
    <x v="1"/>
    <s v="Female"/>
    <x v="3"/>
    <s v="c5"/>
    <n v="9009"/>
  </r>
  <r>
    <n v="563405"/>
    <d v="2014-05-06T13:28:21"/>
    <x v="1"/>
    <s v="Female"/>
    <x v="3"/>
    <s v="c5"/>
    <n v="40831"/>
  </r>
  <r>
    <n v="810490"/>
    <d v="2014-05-06T13:30:32"/>
    <x v="1"/>
    <s v="Female"/>
    <x v="3"/>
    <s v="c5"/>
    <n v="85140"/>
  </r>
  <r>
    <n v="296052"/>
    <d v="2014-05-29T14:43:35"/>
    <x v="0"/>
    <s v="Female"/>
    <x v="3"/>
    <s v="c5"/>
    <n v="1141"/>
  </r>
  <r>
    <n v="964704"/>
    <d v="2014-05-29T14:44:34"/>
    <x v="0"/>
    <s v="Female"/>
    <x v="3"/>
    <s v="c5"/>
    <n v="39485"/>
  </r>
  <r>
    <n v="565183"/>
    <d v="2014-05-06T08:40:10"/>
    <x v="1"/>
    <s v="Male"/>
    <x v="6"/>
    <s v="b9"/>
    <n v="84675"/>
  </r>
  <r>
    <n v="288171"/>
    <d v="2014-05-06T15:37:22"/>
    <x v="0"/>
    <s v="Female"/>
    <x v="6"/>
    <s v="i4"/>
    <n v="33631"/>
  </r>
  <r>
    <n v="499643"/>
    <d v="2014-05-06T09:26:58"/>
    <x v="1"/>
    <s v="Female"/>
    <x v="0"/>
    <s v="i4"/>
    <n v="45288"/>
  </r>
  <r>
    <n v="610176"/>
    <d v="2014-05-07T14:06:28"/>
    <x v="1"/>
    <s v="Male"/>
    <x v="0"/>
    <s v="i4"/>
    <n v="46980"/>
  </r>
  <r>
    <n v="346219"/>
    <d v="2014-05-22T10:21:37"/>
    <x v="1"/>
    <s v="Female"/>
    <x v="1"/>
    <s v="i5"/>
    <n v="25621"/>
  </r>
  <r>
    <n v="310984"/>
    <d v="2014-05-07T02:13:11"/>
    <x v="1"/>
    <s v="Male"/>
    <x v="0"/>
    <s v="i7"/>
    <n v="6472"/>
  </r>
  <r>
    <n v="357945"/>
    <d v="2014-05-07T02:13:47"/>
    <x v="1"/>
    <s v="Male"/>
    <x v="0"/>
    <s v="i7"/>
    <n v="25239"/>
  </r>
  <r>
    <n v="188820"/>
    <d v="2014-05-07T17:58:13"/>
    <x v="1"/>
    <s v="Male"/>
    <x v="2"/>
    <s v="i4"/>
    <n v="94869"/>
  </r>
  <r>
    <n v="193244"/>
    <d v="2014-05-07T10:53:31"/>
    <x v="1"/>
    <s v="Male"/>
    <x v="1"/>
    <s v="i6"/>
    <n v="77157"/>
  </r>
  <r>
    <n v="781620"/>
    <d v="2014-05-07T15:34:16"/>
    <x v="1"/>
    <s v="Male"/>
    <x v="4"/>
    <s v="i4"/>
    <n v="62894"/>
  </r>
  <r>
    <n v="379557"/>
    <d v="2014-05-07T15:34:48"/>
    <x v="0"/>
    <s v="Female"/>
    <x v="4"/>
    <s v="i4"/>
    <n v="61532"/>
  </r>
  <r>
    <n v="674051"/>
    <d v="2014-05-07T15:35:24"/>
    <x v="1"/>
    <s v="Female"/>
    <x v="4"/>
    <s v="i4"/>
    <n v="81261"/>
  </r>
  <r>
    <n v="928902"/>
    <d v="2014-05-07T16:26:40"/>
    <x v="1"/>
    <s v="Female"/>
    <x v="3"/>
    <s v="b9"/>
    <n v="59644"/>
  </r>
  <r>
    <n v="22155"/>
    <d v="2014-05-07T16:26:40"/>
    <x v="1"/>
    <s v="Female"/>
    <x v="3"/>
    <s v="b9"/>
    <n v="46852"/>
  </r>
  <r>
    <n v="572422"/>
    <d v="2014-05-07T08:07:34"/>
    <x v="1"/>
    <s v="Male"/>
    <x v="2"/>
    <s v="i7"/>
    <n v="61488"/>
  </r>
  <r>
    <n v="114584"/>
    <d v="2014-05-07T08:08:06"/>
    <x v="1"/>
    <s v="Male"/>
    <x v="2"/>
    <s v="i7"/>
    <m/>
  </r>
  <r>
    <n v="794226"/>
    <d v="2014-05-07T16:01:13"/>
    <x v="1"/>
    <s v="Male"/>
    <x v="0"/>
    <s v="i7"/>
    <n v="16090"/>
  </r>
  <r>
    <n v="496573"/>
    <d v="2014-05-07T16:01:42"/>
    <x v="1"/>
    <s v="Male"/>
    <x v="0"/>
    <s v="i7"/>
    <n v="83364"/>
  </r>
  <r>
    <n v="437695"/>
    <d v="2014-05-13T15:22:01"/>
    <x v="1"/>
    <s v="Male"/>
    <x v="0"/>
    <s v="i7"/>
    <n v="77517"/>
  </r>
  <r>
    <n v="983577"/>
    <d v="2014-05-08T07:13:23"/>
    <x v="1"/>
    <s v="Male"/>
    <x v="0"/>
    <s v="b9"/>
    <n v="84746"/>
  </r>
  <r>
    <n v="720850"/>
    <d v="2014-05-08T22:10:32"/>
    <x v="1"/>
    <s v="Male"/>
    <x v="2"/>
    <s v="i6"/>
    <n v="80600"/>
  </r>
  <r>
    <n v="453498"/>
    <d v="2014-05-08T03:12:26"/>
    <x v="0"/>
    <s v="Male"/>
    <x v="2"/>
    <s v="i4"/>
    <n v="62937"/>
  </r>
  <r>
    <n v="550914"/>
    <d v="2014-05-08T03:15:14"/>
    <x v="1"/>
    <s v="Female"/>
    <x v="2"/>
    <s v="i4"/>
    <n v="18921"/>
  </r>
  <r>
    <n v="37906"/>
    <d v="2014-05-08T03:16:01"/>
    <x v="0"/>
    <s v="Female"/>
    <x v="2"/>
    <s v="i4"/>
    <n v="95603"/>
  </r>
  <r>
    <n v="692080"/>
    <d v="2014-05-08T03:16:17"/>
    <x v="0"/>
    <s v="Male"/>
    <x v="2"/>
    <s v="i4"/>
    <n v="79230"/>
  </r>
  <r>
    <n v="735087"/>
    <d v="2014-05-08T03:16:46"/>
    <x v="1"/>
    <s v="Male"/>
    <x v="2"/>
    <s v="i4"/>
    <n v="56650"/>
  </r>
  <r>
    <n v="855558"/>
    <d v="2014-05-08T11:52:07"/>
    <x v="1"/>
    <s v="Female"/>
    <x v="4"/>
    <s v="c5"/>
    <n v="75158"/>
  </r>
  <r>
    <n v="480514"/>
    <d v="2014-05-08T19:13:11"/>
    <x v="1"/>
    <s v="Female"/>
    <x v="1"/>
    <s v="i1"/>
    <n v="50125"/>
  </r>
  <r>
    <n v="111017"/>
    <d v="2014-05-08T19:17:36"/>
    <x v="1"/>
    <s v="Female"/>
    <x v="1"/>
    <s v="i1"/>
    <n v="11072"/>
  </r>
  <r>
    <n v="860311"/>
    <d v="2014-05-08T07:59:58"/>
    <x v="0"/>
    <s v="Male"/>
    <x v="5"/>
    <s v="i5"/>
    <n v="14781"/>
  </r>
  <r>
    <n v="269204"/>
    <d v="2014-05-08T07:57:49"/>
    <x v="0"/>
    <s v="Don’t want to say"/>
    <x v="5"/>
    <s v="i5"/>
    <n v="43093"/>
  </r>
  <r>
    <n v="566403"/>
    <d v="2014-05-09T15:05:12"/>
    <x v="0"/>
    <s v="Female"/>
    <x v="1"/>
    <s v="c5"/>
    <n v="85201"/>
  </r>
  <r>
    <n v="63871"/>
    <d v="2014-05-09T09:58:45"/>
    <x v="1"/>
    <s v="Female"/>
    <x v="7"/>
    <s v="c5"/>
    <n v="16236"/>
  </r>
  <r>
    <n v="269231"/>
    <d v="2014-05-09T12:28:30"/>
    <x v="1"/>
    <s v="Female"/>
    <x v="7"/>
    <s v="i5"/>
    <n v="67557"/>
  </r>
  <r>
    <n v="45301"/>
    <d v="2014-05-09T12:30:25"/>
    <x v="1"/>
    <s v="Female"/>
    <x v="7"/>
    <s v="i5"/>
    <n v="74863"/>
  </r>
  <r>
    <n v="455073"/>
    <d v="2014-05-09T13:53:33"/>
    <x v="0"/>
    <s v="Female"/>
    <x v="0"/>
    <s v="i4"/>
    <n v="60370"/>
  </r>
  <r>
    <n v="499649"/>
    <d v="2014-05-09T17:27:55"/>
    <x v="1"/>
    <s v="Female"/>
    <x v="1"/>
    <s v="i4"/>
    <n v="33331"/>
  </r>
  <r>
    <n v="611809"/>
    <d v="2014-05-09T17:31:34"/>
    <x v="0"/>
    <s v="Female"/>
    <x v="1"/>
    <s v="i4"/>
    <n v="28473"/>
  </r>
  <r>
    <n v="475118"/>
    <d v="2014-05-09T14:10:50"/>
    <x v="1"/>
    <s v="Female"/>
    <x v="1"/>
    <s v="i4"/>
    <n v="6911"/>
  </r>
  <r>
    <n v="556899"/>
    <d v="2014-05-09T14:11:55"/>
    <x v="1"/>
    <s v="Female"/>
    <x v="1"/>
    <s v="i4"/>
    <n v="9397"/>
  </r>
  <r>
    <n v="879830"/>
    <d v="2014-05-10T20:03:37"/>
    <x v="1"/>
    <s v="Male"/>
    <x v="2"/>
    <s v="i4"/>
    <n v="25582"/>
  </r>
  <r>
    <n v="773816"/>
    <d v="2014-05-10T20:09:58"/>
    <x v="1"/>
    <s v="Female"/>
    <x v="2"/>
    <s v="i4"/>
    <n v="31548"/>
  </r>
  <r>
    <n v="316208"/>
    <d v="2014-05-10T17:30:13"/>
    <x v="1"/>
    <s v="Male"/>
    <x v="0"/>
    <s v="i5"/>
    <n v="19218"/>
  </r>
  <r>
    <n v="244695"/>
    <d v="2014-05-10T03:16:36"/>
    <x v="1"/>
    <s v="Male"/>
    <x v="0"/>
    <s v="i4"/>
    <n v="20095"/>
  </r>
  <r>
    <n v="458216"/>
    <d v="2014-05-12T08:27:51"/>
    <x v="0"/>
    <s v="Female"/>
    <x v="1"/>
    <s v="i6"/>
    <n v="67976"/>
  </r>
  <r>
    <n v="702304"/>
    <d v="2014-05-12T08:24:49"/>
    <x v="1"/>
    <s v="Don’t want to say"/>
    <x v="1"/>
    <s v="i6"/>
    <n v="45539"/>
  </r>
  <r>
    <n v="788145"/>
    <d v="2014-05-12T18:26:09"/>
    <x v="1"/>
    <s v="Male"/>
    <x v="0"/>
    <s v="c5"/>
    <n v="80465"/>
  </r>
  <r>
    <n v="841217"/>
    <d v="2014-05-12T18:26:55"/>
    <x v="1"/>
    <s v="Male"/>
    <x v="0"/>
    <s v="c5"/>
    <n v="85634"/>
  </r>
  <r>
    <n v="599654"/>
    <d v="2014-05-13T18:40:25"/>
    <x v="1"/>
    <s v="Male"/>
    <x v="6"/>
    <s v="i1"/>
    <n v="97081"/>
  </r>
  <r>
    <n v="272804"/>
    <d v="2014-05-13T18:41:26"/>
    <x v="0"/>
    <s v="Male"/>
    <x v="6"/>
    <s v="i1"/>
    <n v="28445"/>
  </r>
  <r>
    <n v="114169"/>
    <d v="2014-05-13T18:41:55"/>
    <x v="0"/>
    <s v="Female"/>
    <x v="6"/>
    <s v="i1"/>
    <n v="42946"/>
  </r>
  <r>
    <n v="644226"/>
    <d v="2014-05-13T18:42:38"/>
    <x v="1"/>
    <s v="Female"/>
    <x v="6"/>
    <s v="i1"/>
    <n v="73532"/>
  </r>
  <r>
    <n v="576340"/>
    <d v="2014-05-13T09:18:14"/>
    <x v="0"/>
    <s v="Female"/>
    <x v="1"/>
    <s v="i7"/>
    <n v="55469"/>
  </r>
  <r>
    <n v="368184"/>
    <d v="2014-05-13T09:18:42"/>
    <x v="1"/>
    <s v="Female"/>
    <x v="1"/>
    <s v="i7"/>
    <n v="19130"/>
  </r>
  <r>
    <n v="305032"/>
    <d v="2014-05-13T09:19:09"/>
    <x v="0"/>
    <s v="Female"/>
    <x v="1"/>
    <s v="i7"/>
    <n v="90807"/>
  </r>
  <r>
    <n v="814453"/>
    <d v="2014-05-13T09:19:44"/>
    <x v="0"/>
    <s v="Don’t want to say"/>
    <x v="1"/>
    <s v="i7"/>
    <n v="68515"/>
  </r>
  <r>
    <n v="658727"/>
    <d v="2014-05-13T17:44:46"/>
    <x v="1"/>
    <s v="Female"/>
    <x v="1"/>
    <s v="c5"/>
    <n v="41577"/>
  </r>
  <r>
    <n v="244207"/>
    <d v="2014-05-13T17:46:35"/>
    <x v="1"/>
    <s v="Female"/>
    <x v="1"/>
    <s v="c5"/>
    <n v="9681"/>
  </r>
  <r>
    <n v="26472"/>
    <d v="2014-05-13T19:57:31"/>
    <x v="0"/>
    <s v="Male"/>
    <x v="5"/>
    <s v="i6"/>
    <n v="43261"/>
  </r>
  <r>
    <n v="468867"/>
    <d v="2014-05-13T18:56:36"/>
    <x v="1"/>
    <s v="Female"/>
    <x v="7"/>
    <s v="c5"/>
    <n v="23446"/>
  </r>
  <r>
    <n v="495899"/>
    <d v="2014-05-13T18:56:59"/>
    <x v="1"/>
    <s v="Female"/>
    <x v="7"/>
    <s v="c5"/>
    <n v="17748"/>
  </r>
  <r>
    <n v="217101"/>
    <d v="2014-05-13T11:00:58"/>
    <x v="1"/>
    <s v="Female"/>
    <x v="1"/>
    <s v="i4"/>
    <n v="19261"/>
  </r>
  <r>
    <n v="521234"/>
    <d v="2014-05-13T11:03:55"/>
    <x v="0"/>
    <s v="Don’t want to say"/>
    <x v="1"/>
    <s v="i4"/>
    <n v="44582"/>
  </r>
  <r>
    <n v="377976"/>
    <d v="2014-05-21T14:41:18"/>
    <x v="1"/>
    <s v="Female"/>
    <x v="1"/>
    <s v="i4"/>
    <n v="19035"/>
  </r>
  <r>
    <n v="796234"/>
    <d v="2014-05-14T13:28:50"/>
    <x v="1"/>
    <s v="Male"/>
    <x v="0"/>
    <s v="c8"/>
    <n v="55777"/>
  </r>
  <r>
    <n v="736087"/>
    <d v="2014-05-14T13:30:55"/>
    <x v="1"/>
    <s v="Male"/>
    <x v="0"/>
    <s v="c8"/>
    <n v="91475"/>
  </r>
  <r>
    <n v="17030"/>
    <d v="2014-05-14T13:32:23"/>
    <x v="1"/>
    <s v="Female"/>
    <x v="0"/>
    <s v="c8"/>
    <n v="21244"/>
  </r>
  <r>
    <n v="677063"/>
    <d v="2014-05-14T18:07:07"/>
    <x v="1"/>
    <s v="Male"/>
    <x v="6"/>
    <s v="c5"/>
    <n v="6564"/>
  </r>
  <r>
    <n v="656629"/>
    <d v="2014-05-14T15:03:09"/>
    <x v="1"/>
    <s v="Female"/>
    <x v="3"/>
    <s v="i4"/>
    <n v="79762"/>
  </r>
  <r>
    <n v="831439"/>
    <d v="2014-05-14T15:06:10"/>
    <x v="1"/>
    <s v="Female"/>
    <x v="3"/>
    <s v="i4"/>
    <n v="69765"/>
  </r>
  <r>
    <n v="243961"/>
    <d v="2014-05-14T15:50:17"/>
    <x v="1"/>
    <s v="Male"/>
    <x v="5"/>
    <s v="c5"/>
    <n v="30809"/>
  </r>
  <r>
    <n v="385418"/>
    <d v="2014-05-16T11:58:59"/>
    <x v="1"/>
    <s v="Don’t want to say"/>
    <x v="0"/>
    <s v="b9"/>
    <n v="3527"/>
  </r>
  <r>
    <n v="956145"/>
    <d v="2014-05-15T08:27:02"/>
    <x v="1"/>
    <s v="Male"/>
    <x v="2"/>
    <s v="c5"/>
    <n v="78988"/>
  </r>
  <r>
    <n v="730676"/>
    <d v="2014-05-15T08:27:23"/>
    <x v="1"/>
    <s v="Male"/>
    <x v="2"/>
    <s v="c5"/>
    <n v="34674"/>
  </r>
  <r>
    <n v="255026"/>
    <d v="2014-05-15T08:27:50"/>
    <x v="1"/>
    <s v="Male"/>
    <x v="2"/>
    <s v="c5"/>
    <n v="56938"/>
  </r>
  <r>
    <n v="404918"/>
    <d v="2014-05-15T08:27:50"/>
    <x v="1"/>
    <s v="Male"/>
    <x v="2"/>
    <s v="c5"/>
    <n v="21848"/>
  </r>
  <r>
    <n v="809992"/>
    <d v="2014-05-15T16:17:08"/>
    <x v="1"/>
    <s v="Male"/>
    <x v="6"/>
    <s v="c5"/>
    <n v="55595"/>
  </r>
  <r>
    <n v="361096"/>
    <d v="2014-05-15T09:56:35"/>
    <x v="1"/>
    <s v="Male"/>
    <x v="0"/>
    <s v="c-10"/>
    <n v="9390"/>
  </r>
  <r>
    <n v="691216"/>
    <d v="2014-05-15T09:56:56"/>
    <x v="1"/>
    <s v="Male"/>
    <x v="0"/>
    <s v="c-10"/>
    <n v="67066"/>
  </r>
  <r>
    <n v="567661"/>
    <d v="2014-05-15T09:57:25"/>
    <x v="1"/>
    <s v="Male"/>
    <x v="0"/>
    <s v="c-10"/>
    <n v="8723"/>
  </r>
  <r>
    <n v="382645"/>
    <d v="2014-05-15T09:57:46"/>
    <x v="0"/>
    <s v="Male"/>
    <x v="0"/>
    <s v="c-10"/>
    <n v="65587"/>
  </r>
  <r>
    <n v="767003"/>
    <d v="2014-05-15T10:01:07"/>
    <x v="0"/>
    <s v="Male"/>
    <x v="0"/>
    <s v="c-10"/>
    <n v="73396"/>
  </r>
  <r>
    <n v="412827"/>
    <d v="2014-05-15T15:57:38"/>
    <x v="1"/>
    <s v="Male"/>
    <x v="0"/>
    <s v="c-10"/>
    <n v="76789"/>
  </r>
  <r>
    <n v="912261"/>
    <d v="2014-05-15T13:48:40"/>
    <x v="1"/>
    <s v="Male"/>
    <x v="2"/>
    <s v="i5"/>
    <n v="59625"/>
  </r>
  <r>
    <n v="881891"/>
    <d v="2014-05-15T13:51:18"/>
    <x v="0"/>
    <s v="Female"/>
    <x v="2"/>
    <s v="i5"/>
    <n v="41895"/>
  </r>
  <r>
    <n v="574621"/>
    <d v="2014-05-15T11:29:17"/>
    <x v="1"/>
    <s v="Female"/>
    <x v="1"/>
    <s v="i7"/>
    <n v="31546"/>
  </r>
  <r>
    <n v="105729"/>
    <d v="2014-05-15T16:13:25"/>
    <x v="1"/>
    <s v="Male"/>
    <x v="0"/>
    <s v="c-10"/>
    <n v="80817"/>
  </r>
  <r>
    <n v="961551"/>
    <d v="2014-05-15T20:41:30"/>
    <x v="1"/>
    <s v="Male"/>
    <x v="1"/>
    <s v="i6"/>
    <n v="31050"/>
  </r>
  <r>
    <n v="824221"/>
    <d v="2014-05-16T09:55:11"/>
    <x v="0"/>
    <s v="Male"/>
    <x v="0"/>
    <s v="i4"/>
    <n v="17815"/>
  </r>
  <r>
    <n v="966786"/>
    <d v="2014-05-16T09:55:45"/>
    <x v="0"/>
    <s v="Female"/>
    <x v="0"/>
    <s v="i4"/>
    <n v="13718"/>
  </r>
  <r>
    <n v="19370"/>
    <d v="2014-05-16T09:57:39"/>
    <x v="1"/>
    <s v="Female"/>
    <x v="0"/>
    <s v="i4"/>
    <n v="62082"/>
  </r>
  <r>
    <n v="462721"/>
    <d v="2014-05-16T16:49:41"/>
    <x v="1"/>
    <s v="Male"/>
    <x v="1"/>
    <s v="i4"/>
    <n v="26530"/>
  </r>
  <r>
    <n v="381072"/>
    <d v="2014-05-16T16:50:31"/>
    <x v="0"/>
    <s v="Male"/>
    <x v="1"/>
    <s v="i4"/>
    <n v="67685"/>
  </r>
  <r>
    <n v="664109"/>
    <d v="2014-05-16T16:54:04"/>
    <x v="0"/>
    <s v="Male"/>
    <x v="1"/>
    <s v="i4"/>
    <n v="42782"/>
  </r>
  <r>
    <n v="505365"/>
    <d v="2014-05-16T18:06:25"/>
    <x v="0"/>
    <s v="Don’t want to say"/>
    <x v="8"/>
    <s v="i5"/>
    <n v="79702"/>
  </r>
  <r>
    <n v="132154"/>
    <d v="2014-05-16T18:07:54"/>
    <x v="1"/>
    <s v="Don’t want to say"/>
    <x v="8"/>
    <s v="i5"/>
    <n v="82599"/>
  </r>
  <r>
    <n v="482656"/>
    <d v="2014-05-29T09:19:45"/>
    <x v="0"/>
    <s v="Female"/>
    <x v="4"/>
    <s v="i7"/>
    <n v="97814"/>
  </r>
  <r>
    <n v="735179"/>
    <d v="2014-05-29T09:20:09"/>
    <x v="1"/>
    <s v="Male"/>
    <x v="4"/>
    <s v="i7"/>
    <n v="25931"/>
  </r>
  <r>
    <n v="813519"/>
    <d v="2014-05-29T09:19:09"/>
    <x v="1"/>
    <s v="Don’t want to say"/>
    <x v="4"/>
    <s v="i7"/>
    <n v="83585"/>
  </r>
  <r>
    <n v="225116"/>
    <d v="2014-05-16T17:41:09"/>
    <x v="0"/>
    <s v="Male"/>
    <x v="1"/>
    <s v="i1"/>
    <n v="25711"/>
  </r>
  <r>
    <n v="830139"/>
    <d v="2014-05-19T00:05:00"/>
    <x v="1"/>
    <s v="Don’t want to say"/>
    <x v="1"/>
    <s v="i4"/>
    <n v="2103"/>
  </r>
  <r>
    <n v="45162"/>
    <d v="2014-05-19T00:05:18"/>
    <x v="0"/>
    <s v="Don’t want to say"/>
    <x v="1"/>
    <s v="i4"/>
    <n v="1212"/>
  </r>
  <r>
    <n v="883717"/>
    <d v="2014-05-18T16:21:39"/>
    <x v="1"/>
    <s v="Male"/>
    <x v="1"/>
    <s v="i4"/>
    <n v="3947"/>
  </r>
  <r>
    <n v="583818"/>
    <d v="2014-05-18T17:49:55"/>
    <x v="1"/>
    <s v="Male"/>
    <x v="0"/>
    <s v="i7"/>
    <n v="95633"/>
  </r>
  <r>
    <n v="192500"/>
    <d v="2014-05-18T17:53:19"/>
    <x v="1"/>
    <s v="Male"/>
    <x v="1"/>
    <s v="i6"/>
    <n v="78192"/>
  </r>
  <r>
    <n v="641336"/>
    <d v="2014-05-18T17:53:59"/>
    <x v="0"/>
    <s v="Female"/>
    <x v="1"/>
    <s v="i6"/>
    <n v="22267"/>
  </r>
  <r>
    <n v="466709"/>
    <d v="2014-05-19T13:22:10"/>
    <x v="0"/>
    <s v="Female"/>
    <x v="4"/>
    <s v="i7"/>
    <n v="49631"/>
  </r>
  <r>
    <n v="318812"/>
    <d v="2014-05-19T12:58:34"/>
    <x v="0"/>
    <s v="Female"/>
    <x v="2"/>
    <s v="c5"/>
    <n v="84858"/>
  </r>
  <r>
    <n v="303466"/>
    <d v="2014-05-19T13:17:24"/>
    <x v="1"/>
    <s v="Male"/>
    <x v="4"/>
    <s v="c-10"/>
    <n v="81257"/>
  </r>
  <r>
    <n v="549934"/>
    <d v="2014-05-19T13:18:27"/>
    <x v="1"/>
    <s v="Male"/>
    <x v="4"/>
    <s v="c-10"/>
    <n v="59735"/>
  </r>
  <r>
    <n v="40385"/>
    <d v="2014-05-19T14:28:13"/>
    <x v="0"/>
    <s v="Male"/>
    <x v="1"/>
    <s v="i4"/>
    <n v="1986"/>
  </r>
  <r>
    <n v="730191"/>
    <d v="2014-05-19T15:25:54"/>
    <x v="1"/>
    <s v="Female"/>
    <x v="7"/>
    <s v="i5"/>
    <n v="13753"/>
  </r>
  <r>
    <n v="151361"/>
    <d v="2014-05-20T18:56:37"/>
    <x v="1"/>
    <s v="Female"/>
    <x v="0"/>
    <s v="c8"/>
    <n v="87397"/>
  </r>
  <r>
    <n v="299540"/>
    <d v="2014-05-20T17:03:09"/>
    <x v="1"/>
    <s v="Female"/>
    <x v="7"/>
    <s v="c-10"/>
    <n v="98404"/>
  </r>
  <r>
    <n v="66952"/>
    <d v="2014-05-20T17:04:49"/>
    <x v="1"/>
    <s v="Male"/>
    <x v="7"/>
    <s v="c-10"/>
    <n v="58443"/>
  </r>
  <r>
    <n v="372707"/>
    <d v="2014-05-20T17:05:24"/>
    <x v="1"/>
    <s v="Female"/>
    <x v="7"/>
    <s v="c-10"/>
    <n v="92123"/>
  </r>
  <r>
    <n v="703540"/>
    <d v="2014-05-20T17:06:56"/>
    <x v="0"/>
    <s v="Female"/>
    <x v="7"/>
    <s v="c-10"/>
    <n v="77027"/>
  </r>
  <r>
    <n v="838911"/>
    <d v="2014-05-20T17:03:11"/>
    <x v="0"/>
    <s v="Male"/>
    <x v="7"/>
    <s v="c-10"/>
    <n v="98822"/>
  </r>
  <r>
    <n v="51314"/>
    <d v="2014-05-20T17:05:10"/>
    <x v="0"/>
    <s v="Female"/>
    <x v="7"/>
    <s v="c-10"/>
    <n v="18661"/>
  </r>
  <r>
    <n v="716333"/>
    <d v="2014-05-20T17:03:11"/>
    <x v="0"/>
    <s v="Don’t want to say"/>
    <x v="7"/>
    <s v="c-10"/>
    <n v="71461"/>
  </r>
  <r>
    <n v="350612"/>
    <d v="2014-05-20T19:45:11"/>
    <x v="0"/>
    <s v="Male"/>
    <x v="0"/>
    <s v="b9"/>
    <n v="56549"/>
  </r>
  <r>
    <n v="101674"/>
    <d v="2014-05-20T09:49:11"/>
    <x v="1"/>
    <s v="Male"/>
    <x v="4"/>
    <s v="c5"/>
    <n v="78365"/>
  </r>
  <r>
    <n v="542532"/>
    <d v="2014-05-20T09:51:20"/>
    <x v="1"/>
    <s v="Female"/>
    <x v="4"/>
    <s v="c5"/>
    <n v="43729"/>
  </r>
  <r>
    <n v="626271"/>
    <d v="2014-05-20T09:49:40"/>
    <x v="1"/>
    <s v="Don’t want to say"/>
    <x v="4"/>
    <s v="c5"/>
    <n v="84745"/>
  </r>
  <r>
    <n v="272182"/>
    <d v="2014-05-20T12:28:42"/>
    <x v="0"/>
    <s v="Female"/>
    <x v="0"/>
    <s v="i6"/>
    <n v="56534"/>
  </r>
  <r>
    <n v="942393"/>
    <d v="2014-05-20T16:02:33"/>
    <x v="1"/>
    <s v="Male"/>
    <x v="5"/>
    <s v="i4"/>
    <n v="71981"/>
  </r>
  <r>
    <n v="118533"/>
    <d v="2014-05-20T16:05:51"/>
    <x v="0"/>
    <s v="Male"/>
    <x v="5"/>
    <s v="i4"/>
    <n v="68969"/>
  </r>
  <r>
    <n v="646468"/>
    <d v="2014-05-21T08:56:45"/>
    <x v="1"/>
    <s v="Male"/>
    <x v="0"/>
    <s v="i4"/>
    <n v="47396"/>
  </r>
  <r>
    <n v="29796"/>
    <d v="2014-05-21T08:57:03"/>
    <x v="1"/>
    <s v="Male"/>
    <x v="0"/>
    <s v="i4"/>
    <n v="31993"/>
  </r>
  <r>
    <n v="484007"/>
    <d v="2014-05-21T08:59:25"/>
    <x v="1"/>
    <s v="Male"/>
    <x v="0"/>
    <s v="i4"/>
    <n v="38842"/>
  </r>
  <r>
    <n v="485806"/>
    <d v="2014-05-21T08:58:30"/>
    <x v="1"/>
    <s v="Female"/>
    <x v="0"/>
    <s v="i4"/>
    <n v="98316"/>
  </r>
  <r>
    <n v="34378"/>
    <d v="2014-05-21T14:21:33"/>
    <x v="1"/>
    <s v="Female"/>
    <x v="0"/>
    <s v="i7"/>
    <n v="80894"/>
  </r>
  <r>
    <n v="745574"/>
    <d v="2014-05-21T14:21:59"/>
    <x v="1"/>
    <s v="Male"/>
    <x v="0"/>
    <s v="i7"/>
    <n v="84147"/>
  </r>
  <r>
    <n v="508134"/>
    <d v="2014-05-21T14:24:35"/>
    <x v="1"/>
    <s v="Male"/>
    <x v="0"/>
    <s v="i7"/>
    <n v="65393"/>
  </r>
  <r>
    <n v="826902"/>
    <d v="2014-05-21T12:35:53"/>
    <x v="1"/>
    <s v="Female"/>
    <x v="3"/>
    <s v="c-10"/>
    <n v="23823"/>
  </r>
  <r>
    <n v="25028"/>
    <d v="2014-05-21T18:45:15"/>
    <x v="1"/>
    <s v="Male"/>
    <x v="0"/>
    <s v="c5"/>
    <n v="35787"/>
  </r>
  <r>
    <n v="891404"/>
    <d v="2014-05-21T18:03:16"/>
    <x v="1"/>
    <s v="Male"/>
    <x v="0"/>
    <s v="i4"/>
    <n v="51426"/>
  </r>
  <r>
    <n v="456232"/>
    <d v="2014-05-21T17:35:24"/>
    <x v="1"/>
    <s v="Male"/>
    <x v="0"/>
    <s v="i4"/>
    <n v="23558"/>
  </r>
  <r>
    <n v="488788"/>
    <d v="2014-05-21T15:06:27"/>
    <x v="1"/>
    <s v="Male"/>
    <x v="2"/>
    <s v="c5"/>
    <n v="65543"/>
  </r>
  <r>
    <n v="757514"/>
    <d v="2014-05-21T04:02:02"/>
    <x v="0"/>
    <s v="Female"/>
    <x v="1"/>
    <s v="c5"/>
    <n v="76575"/>
  </r>
  <r>
    <n v="337880"/>
    <d v="2014-05-21T04:03:10"/>
    <x v="0"/>
    <s v="Male"/>
    <x v="1"/>
    <s v="c5"/>
    <n v="50520"/>
  </r>
  <r>
    <n v="806305"/>
    <d v="2014-05-21T12:46:38"/>
    <x v="0"/>
    <s v="Male"/>
    <x v="1"/>
    <s v="i7"/>
    <n v="97253"/>
  </r>
  <r>
    <n v="304630"/>
    <d v="2014-05-21T16:05:23"/>
    <x v="1"/>
    <s v="Male"/>
    <x v="0"/>
    <s v="c8"/>
    <n v="2686"/>
  </r>
  <r>
    <n v="382693"/>
    <d v="2014-05-21T16:06:19"/>
    <x v="1"/>
    <s v="Female"/>
    <x v="0"/>
    <s v="c8"/>
    <n v="87084"/>
  </r>
  <r>
    <n v="150277"/>
    <d v="2014-05-22T22:18:49"/>
    <x v="1"/>
    <s v="Male"/>
    <x v="2"/>
    <s v="c-10"/>
    <n v="91928"/>
  </r>
  <r>
    <n v="827372"/>
    <d v="2014-05-22T09:09:09"/>
    <x v="1"/>
    <s v="Male"/>
    <x v="0"/>
    <s v="i7"/>
    <n v="28224"/>
  </r>
  <r>
    <n v="761496"/>
    <d v="2014-05-22T11:51:08"/>
    <x v="1"/>
    <s v="Female"/>
    <x v="3"/>
    <s v="i4"/>
    <n v="11052"/>
  </r>
  <r>
    <n v="321721"/>
    <d v="2014-05-22T14:01:21"/>
    <x v="0"/>
    <s v="Female"/>
    <x v="4"/>
    <s v="i7"/>
    <n v="86922"/>
  </r>
  <r>
    <n v="406013"/>
    <d v="2014-05-22T14:03:01"/>
    <x v="1"/>
    <s v="Male"/>
    <x v="4"/>
    <s v="i7"/>
    <n v="39389"/>
  </r>
  <r>
    <n v="515475"/>
    <d v="2014-05-22T18:09:06"/>
    <x v="1"/>
    <s v="Male"/>
    <x v="2"/>
    <s v="i5"/>
    <n v="79905"/>
  </r>
  <r>
    <n v="29574"/>
    <d v="2014-05-22T18:10:10"/>
    <x v="1"/>
    <s v="Female"/>
    <x v="2"/>
    <s v="i5"/>
    <n v="45265"/>
  </r>
  <r>
    <n v="797115"/>
    <d v="2014-05-22T18:15:36"/>
    <x v="0"/>
    <s v="Male"/>
    <x v="2"/>
    <s v="i5"/>
    <n v="21768"/>
  </r>
  <r>
    <n v="183456"/>
    <d v="2014-05-22T23:57:40"/>
    <x v="1"/>
    <s v="Male"/>
    <x v="0"/>
    <s v="i4"/>
    <n v="68579"/>
  </r>
  <r>
    <n v="812987"/>
    <d v="2014-05-22T09:12:27"/>
    <x v="0"/>
    <s v="Female"/>
    <x v="5"/>
    <s v="i7"/>
    <n v="82746"/>
  </r>
  <r>
    <n v="463120"/>
    <d v="2014-05-22T09:14:06"/>
    <x v="0"/>
    <s v="Female"/>
    <x v="5"/>
    <s v="i7"/>
    <n v="87381"/>
  </r>
  <r>
    <n v="461901"/>
    <d v="2014-05-30T19:43:03"/>
    <x v="0"/>
    <s v="Female"/>
    <x v="5"/>
    <s v="i7"/>
    <n v="17864"/>
  </r>
  <r>
    <n v="256912"/>
    <d v="2014-05-22T16:46:42"/>
    <x v="0"/>
    <s v="Male"/>
    <x v="1"/>
    <s v="i5"/>
    <n v="95863"/>
  </r>
  <r>
    <n v="524606"/>
    <d v="2014-05-22T16:49:40"/>
    <x v="1"/>
    <s v="Male"/>
    <x v="1"/>
    <s v="i5"/>
    <n v="29743"/>
  </r>
  <r>
    <n v="206017"/>
    <d v="2014-05-22T10:30:11"/>
    <x v="1"/>
    <s v="Male"/>
    <x v="0"/>
    <s v="i4"/>
    <n v="48490"/>
  </r>
  <r>
    <n v="855219"/>
    <d v="2014-05-23T16:24:16"/>
    <x v="1"/>
    <s v="Male"/>
    <x v="0"/>
    <s v="c8"/>
    <n v="96918"/>
  </r>
  <r>
    <n v="556830"/>
    <d v="2014-05-23T16:25:18"/>
    <x v="0"/>
    <s v="Female"/>
    <x v="0"/>
    <s v="c8"/>
    <n v="8812"/>
  </r>
  <r>
    <n v="725295"/>
    <d v="2014-05-27T16:26:26"/>
    <x v="1"/>
    <s v="Male"/>
    <x v="1"/>
    <s v="c-10"/>
    <n v="45985"/>
  </r>
  <r>
    <n v="278581"/>
    <d v="2014-05-26T09:42:02"/>
    <x v="0"/>
    <s v="Male"/>
    <x v="1"/>
    <s v="b9"/>
    <n v="15137"/>
  </r>
  <r>
    <n v="328190"/>
    <d v="2014-05-26T14:51:58"/>
    <x v="1"/>
    <s v="Male"/>
    <x v="5"/>
    <s v="c-10"/>
    <n v="58037"/>
  </r>
  <r>
    <n v="634463"/>
    <d v="2014-05-26T13:24:12"/>
    <x v="1"/>
    <s v="Male"/>
    <x v="6"/>
    <s v="i7"/>
    <n v="21913"/>
  </r>
  <r>
    <n v="721691"/>
    <d v="2014-05-26T01:43:47"/>
    <x v="1"/>
    <s v="Female"/>
    <x v="3"/>
    <s v="c8"/>
    <n v="48957"/>
  </r>
  <r>
    <n v="872878"/>
    <d v="2014-05-26T15:07:23"/>
    <x v="1"/>
    <s v="Male"/>
    <x v="4"/>
    <s v="i5"/>
    <n v="22549"/>
  </r>
  <r>
    <n v="910501"/>
    <d v="2014-05-26T15:08:16"/>
    <x v="1"/>
    <s v="Male"/>
    <x v="4"/>
    <s v="i5"/>
    <n v="13490"/>
  </r>
  <r>
    <n v="437082"/>
    <d v="2014-05-26T03:02:29"/>
    <x v="1"/>
    <s v="Male"/>
    <x v="1"/>
    <s v="i4"/>
    <n v="88483"/>
  </r>
  <r>
    <n v="693950"/>
    <d v="2014-05-26T13:44:02"/>
    <x v="1"/>
    <s v="Male"/>
    <x v="0"/>
    <s v="c8"/>
    <n v="20489"/>
  </r>
  <r>
    <n v="213968"/>
    <d v="2014-05-26T14:43:49"/>
    <x v="1"/>
    <s v="Male"/>
    <x v="1"/>
    <s v="i4"/>
    <n v="33603"/>
  </r>
  <r>
    <n v="207860"/>
    <d v="2014-05-26T14:45:15"/>
    <x v="0"/>
    <s v="Male"/>
    <x v="1"/>
    <s v="i4"/>
    <n v="9864"/>
  </r>
  <r>
    <n v="968918"/>
    <d v="2014-05-27T09:55:48"/>
    <x v="1"/>
    <s v="Male"/>
    <x v="1"/>
    <s v="i6"/>
    <n v="86860"/>
  </r>
  <r>
    <n v="970445"/>
    <d v="2014-05-27T09:56:49"/>
    <x v="0"/>
    <s v="Male"/>
    <x v="1"/>
    <s v="i6"/>
    <n v="6974"/>
  </r>
  <r>
    <n v="200462"/>
    <d v="2014-05-27T09:57:19"/>
    <x v="0"/>
    <s v="Male"/>
    <x v="1"/>
    <s v="i6"/>
    <n v="42285"/>
  </r>
  <r>
    <n v="417540"/>
    <d v="2014-05-27T19:43:14"/>
    <x v="1"/>
    <s v="Male"/>
    <x v="6"/>
    <s v="c-10"/>
    <n v="2121"/>
  </r>
  <r>
    <n v="180642"/>
    <d v="2014-05-27T19:44:36"/>
    <x v="1"/>
    <s v="Male"/>
    <x v="6"/>
    <s v="c-10"/>
    <n v="69642"/>
  </r>
  <r>
    <n v="231975"/>
    <d v="2014-05-27T14:14:28"/>
    <x v="1"/>
    <s v="Female"/>
    <x v="1"/>
    <s v="i4"/>
    <n v="31465"/>
  </r>
  <r>
    <n v="905452"/>
    <d v="2014-05-27T14:17:55"/>
    <x v="0"/>
    <s v="Female"/>
    <x v="1"/>
    <s v="i4"/>
    <n v="55812"/>
  </r>
  <r>
    <n v="550693"/>
    <d v="2014-05-27T14:18:29"/>
    <x v="1"/>
    <s v="Male"/>
    <x v="1"/>
    <s v="i4"/>
    <n v="79788"/>
  </r>
  <r>
    <n v="495892"/>
    <d v="2014-05-27T14:15:01"/>
    <x v="0"/>
    <s v="Don’t want to say"/>
    <x v="1"/>
    <s v="i4"/>
    <n v="39922"/>
  </r>
  <r>
    <n v="359390"/>
    <d v="2014-05-27T17:17:54"/>
    <x v="1"/>
    <s v="Male"/>
    <x v="1"/>
    <s v="i7"/>
    <n v="87516"/>
  </r>
  <r>
    <n v="167998"/>
    <d v="2014-05-27T17:18:16"/>
    <x v="0"/>
    <s v="Female"/>
    <x v="1"/>
    <s v="i7"/>
    <n v="49768"/>
  </r>
  <r>
    <n v="456321"/>
    <d v="2014-05-27T17:20:21"/>
    <x v="1"/>
    <s v="Male"/>
    <x v="1"/>
    <s v="i7"/>
    <n v="18830"/>
  </r>
  <r>
    <n v="481220"/>
    <d v="2014-05-27T10:58:34"/>
    <x v="1"/>
    <s v="Male"/>
    <x v="0"/>
    <s v="i7"/>
    <n v="58968"/>
  </r>
  <r>
    <n v="387131"/>
    <d v="2014-05-27T10:59:07"/>
    <x v="1"/>
    <s v="Male"/>
    <x v="0"/>
    <s v="i7"/>
    <n v="95697"/>
  </r>
  <r>
    <n v="723507"/>
    <d v="2014-05-27T12:26:55"/>
    <x v="1"/>
    <s v="Female"/>
    <x v="7"/>
    <s v="c5"/>
    <n v="55511"/>
  </r>
  <r>
    <n v="874807"/>
    <d v="2014-05-27T12:27:33"/>
    <x v="1"/>
    <s v="Female"/>
    <x v="7"/>
    <s v="c5"/>
    <n v="81603"/>
  </r>
  <r>
    <n v="501620"/>
    <d v="2014-05-27T12:28:11"/>
    <x v="1"/>
    <s v="Female"/>
    <x v="7"/>
    <s v="c5"/>
    <n v="58559"/>
  </r>
  <r>
    <n v="109266"/>
    <d v="2014-05-27T18:17:41"/>
    <x v="0"/>
    <s v="Female"/>
    <x v="3"/>
    <s v="i7"/>
    <n v="68952"/>
  </r>
  <r>
    <n v="516967"/>
    <d v="2014-05-27T18:17:32"/>
    <x v="0"/>
    <s v="Don’t want to say"/>
    <x v="3"/>
    <s v="i7"/>
    <n v="48308"/>
  </r>
  <r>
    <n v="265784"/>
    <d v="2014-05-28T12:02:49"/>
    <x v="1"/>
    <s v="Female"/>
    <x v="3"/>
    <s v="i5"/>
    <n v="59628"/>
  </r>
  <r>
    <n v="216582"/>
    <d v="2014-05-28T08:19:51"/>
    <x v="0"/>
    <s v="Male"/>
    <x v="1"/>
    <s v="i4"/>
    <n v="36542"/>
  </r>
  <r>
    <n v="846310"/>
    <d v="2014-05-28T08:20:19"/>
    <x v="0"/>
    <s v="Female"/>
    <x v="1"/>
    <s v="i4"/>
    <n v="74691"/>
  </r>
  <r>
    <n v="13742"/>
    <d v="2014-05-28T01:42:08"/>
    <x v="0"/>
    <s v="Male"/>
    <x v="4"/>
    <s v="c-10"/>
    <n v="40601"/>
  </r>
  <r>
    <n v="773059"/>
    <d v="2014-05-28T11:23:24"/>
    <x v="1"/>
    <s v="Male"/>
    <x v="1"/>
    <s v="i4"/>
    <n v="25881"/>
  </r>
  <r>
    <n v="876247"/>
    <d v="2014-05-28T00:32:12"/>
    <x v="1"/>
    <s v="Male"/>
    <x v="1"/>
    <s v="i7"/>
    <n v="25873"/>
  </r>
  <r>
    <n v="714683"/>
    <d v="2014-05-28T00:33:11"/>
    <x v="0"/>
    <s v="Male"/>
    <x v="1"/>
    <s v="i7"/>
    <n v="33839"/>
  </r>
  <r>
    <n v="630224"/>
    <d v="2014-05-28T00:34:21"/>
    <x v="0"/>
    <s v="Male"/>
    <x v="1"/>
    <s v="i7"/>
    <n v="29298"/>
  </r>
  <r>
    <n v="370968"/>
    <d v="2014-05-28T00:35:18"/>
    <x v="0"/>
    <s v="Female"/>
    <x v="1"/>
    <s v="i7"/>
    <n v="16072"/>
  </r>
  <r>
    <n v="445539"/>
    <d v="2014-06-13T14:30:52"/>
    <x v="0"/>
    <s v="Male"/>
    <x v="1"/>
    <s v="i7"/>
    <n v="52199"/>
  </r>
  <r>
    <n v="65835"/>
    <d v="2014-06-13T14:31:14"/>
    <x v="1"/>
    <s v="Female"/>
    <x v="1"/>
    <s v="i7"/>
    <n v="30886"/>
  </r>
  <r>
    <n v="402829"/>
    <d v="2014-06-13T14:32:25"/>
    <x v="0"/>
    <s v="Male"/>
    <x v="1"/>
    <s v="i7"/>
    <n v="22524"/>
  </r>
  <r>
    <n v="937743"/>
    <d v="2014-05-28T11:16:54"/>
    <x v="1"/>
    <s v="Male"/>
    <x v="6"/>
    <s v="c5"/>
    <n v="52971"/>
  </r>
  <r>
    <n v="865692"/>
    <d v="2014-05-28T10:40:28"/>
    <x v="1"/>
    <s v="Male"/>
    <x v="1"/>
    <s v="c-10"/>
    <n v="77581"/>
  </r>
  <r>
    <n v="913308"/>
    <d v="2014-05-28T04:56:27"/>
    <x v="1"/>
    <s v="Male"/>
    <x v="4"/>
    <s v="i6"/>
    <n v="65249"/>
  </r>
  <r>
    <n v="753595"/>
    <d v="2014-06-01T22:23:30"/>
    <x v="0"/>
    <s v="Male"/>
    <x v="4"/>
    <s v="i6"/>
    <n v="15784"/>
  </r>
  <r>
    <n v="231901"/>
    <d v="2014-06-01T22:25:05"/>
    <x v="0"/>
    <s v="Male"/>
    <x v="4"/>
    <s v="i6"/>
    <n v="7691"/>
  </r>
  <r>
    <n v="439628"/>
    <d v="2014-05-29T15:47:26"/>
    <x v="1"/>
    <s v="Male"/>
    <x v="1"/>
    <s v="i7"/>
    <n v="5510"/>
  </r>
  <r>
    <n v="67222"/>
    <d v="2014-05-29T18:46:08"/>
    <x v="0"/>
    <s v="Male"/>
    <x v="1"/>
    <s v="c-10"/>
    <n v="72545"/>
  </r>
  <r>
    <n v="280350"/>
    <d v="2014-05-29T18:47:26"/>
    <x v="0"/>
    <s v="Female"/>
    <x v="1"/>
    <s v="c-10"/>
    <n v="44767"/>
  </r>
  <r>
    <n v="587939"/>
    <d v="2014-05-29T12:15:38"/>
    <x v="1"/>
    <s v="Male"/>
    <x v="1"/>
    <s v="i6"/>
    <n v="28753"/>
  </r>
  <r>
    <n v="493551"/>
    <d v="2014-05-29T12:17:02"/>
    <x v="0"/>
    <s v="Male"/>
    <x v="1"/>
    <s v="i6"/>
    <n v="54524"/>
  </r>
  <r>
    <n v="792362"/>
    <d v="2014-05-29T06:44:05"/>
    <x v="0"/>
    <s v="Male"/>
    <x v="0"/>
    <s v="c5"/>
    <n v="95011"/>
  </r>
  <r>
    <n v="614502"/>
    <d v="2014-05-29T06:43:12"/>
    <x v="0"/>
    <s v="Female"/>
    <x v="0"/>
    <s v="c5"/>
    <n v="90897"/>
  </r>
  <r>
    <n v="363830"/>
    <d v="2014-05-29T08:54:12"/>
    <x v="1"/>
    <s v="Male"/>
    <x v="5"/>
    <s v="c5"/>
    <n v="41908"/>
  </r>
  <r>
    <n v="212493"/>
    <d v="2014-05-29T08:54:12"/>
    <x v="0"/>
    <s v="Male"/>
    <x v="5"/>
    <s v="c5"/>
    <n v="30114"/>
  </r>
  <r>
    <n v="524904"/>
    <d v="2014-05-29T08:56:36"/>
    <x v="1"/>
    <s v="Female"/>
    <x v="5"/>
    <s v="c5"/>
    <n v="66608"/>
  </r>
  <r>
    <n v="359609"/>
    <d v="2014-06-01T07:04:05"/>
    <x v="0"/>
    <s v="Male"/>
    <x v="5"/>
    <s v="c5"/>
    <n v="65247"/>
  </r>
  <r>
    <n v="821717"/>
    <d v="2014-05-29T17:07:35"/>
    <x v="1"/>
    <s v="Male"/>
    <x v="0"/>
    <s v="c5"/>
    <n v="5900"/>
  </r>
  <r>
    <n v="24310"/>
    <d v="2014-05-29T12:24:59"/>
    <x v="1"/>
    <s v="Male"/>
    <x v="0"/>
    <s v="i4"/>
    <n v="63559"/>
  </r>
  <r>
    <n v="795330"/>
    <d v="2014-06-15T09:45:31"/>
    <x v="0"/>
    <s v="Female"/>
    <x v="7"/>
    <s v="i4"/>
    <n v="400000"/>
  </r>
  <r>
    <n v="906700"/>
    <d v="2014-05-30T18:46:50"/>
    <x v="1"/>
    <s v="Male"/>
    <x v="1"/>
    <s v="b9"/>
    <n v="55465"/>
  </r>
  <r>
    <n v="772644"/>
    <d v="2014-05-30T08:07:29"/>
    <x v="1"/>
    <s v="Male"/>
    <x v="0"/>
    <s v="c-10"/>
    <n v="56488"/>
  </r>
  <r>
    <n v="79758"/>
    <d v="2014-05-30T08:09:14"/>
    <x v="1"/>
    <s v="Male"/>
    <x v="0"/>
    <s v="c-10"/>
    <n v="55553"/>
  </r>
  <r>
    <n v="181028"/>
    <d v="2014-06-04T07:20:44"/>
    <x v="1"/>
    <s v="Female"/>
    <x v="1"/>
    <s v="c8"/>
    <n v="2747"/>
  </r>
  <r>
    <n v="582449"/>
    <d v="2014-06-04T07:21:49"/>
    <x v="1"/>
    <s v="Male"/>
    <x v="1"/>
    <s v="c8"/>
    <n v="50000"/>
  </r>
  <r>
    <n v="462254"/>
    <d v="2014-05-30T09:14:39"/>
    <x v="0"/>
    <s v="Female"/>
    <x v="1"/>
    <s v="i4"/>
    <n v="7210"/>
  </r>
  <r>
    <n v="413388"/>
    <d v="2014-05-30T09:14:36"/>
    <x v="1"/>
    <s v="Don’t want to say"/>
    <x v="1"/>
    <s v="i4"/>
    <n v="77422"/>
  </r>
  <r>
    <n v="938274"/>
    <d v="2014-06-12T15:46:43"/>
    <x v="0"/>
    <s v="Female"/>
    <x v="1"/>
    <s v="c5"/>
    <n v="67823"/>
  </r>
  <r>
    <n v="517354"/>
    <d v="2014-05-31T13:07:51"/>
    <x v="1"/>
    <s v="Male"/>
    <x v="5"/>
    <s v="i4"/>
    <n v="2988"/>
  </r>
  <r>
    <n v="842308"/>
    <d v="2014-06-01T13:36:24"/>
    <x v="1"/>
    <s v="Male"/>
    <x v="0"/>
    <s v="i7"/>
    <n v="4426"/>
  </r>
  <r>
    <n v="657117"/>
    <d v="2014-06-02T22:30:40"/>
    <x v="1"/>
    <s v="Male"/>
    <x v="1"/>
    <s v="i4"/>
    <n v="56255"/>
  </r>
  <r>
    <n v="22963"/>
    <d v="2014-06-02T22:33:23"/>
    <x v="1"/>
    <s v="Female"/>
    <x v="1"/>
    <s v="i4"/>
    <n v="53806"/>
  </r>
  <r>
    <n v="201095"/>
    <d v="2014-06-02T22:35:11"/>
    <x v="1"/>
    <s v="Male"/>
    <x v="1"/>
    <s v="i4"/>
    <n v="7775"/>
  </r>
  <r>
    <n v="880451"/>
    <d v="2014-06-02T07:13:30"/>
    <x v="1"/>
    <s v="Male"/>
    <x v="1"/>
    <s v="b9"/>
    <n v="90362"/>
  </r>
  <r>
    <n v="187096"/>
    <d v="2014-06-02T17:14:07"/>
    <x v="0"/>
    <s v="Female"/>
    <x v="4"/>
    <s v="c5"/>
    <n v="26954"/>
  </r>
  <r>
    <n v="333678"/>
    <d v="2014-06-02T11:21:02"/>
    <x v="1"/>
    <s v="Male"/>
    <x v="1"/>
    <s v="b9"/>
    <n v="59001"/>
  </r>
  <r>
    <n v="579048"/>
    <d v="2014-06-02T11:21:02"/>
    <x v="0"/>
    <s v="Male"/>
    <x v="1"/>
    <s v="b9"/>
    <n v="33534"/>
  </r>
  <r>
    <n v="133347"/>
    <d v="2014-06-02T11:21:31"/>
    <x v="0"/>
    <s v="Male"/>
    <x v="1"/>
    <s v="b9"/>
    <n v="47686"/>
  </r>
  <r>
    <n v="20595"/>
    <d v="2014-06-02T13:08:22"/>
    <x v="1"/>
    <s v="Male"/>
    <x v="4"/>
    <s v="c8"/>
    <n v="57407"/>
  </r>
  <r>
    <n v="12320"/>
    <d v="2014-06-02T13:10:00"/>
    <x v="1"/>
    <s v="Male"/>
    <x v="4"/>
    <s v="c8"/>
    <n v="56727"/>
  </r>
  <r>
    <n v="68151"/>
    <d v="2014-06-03T12:44:46"/>
    <x v="1"/>
    <s v="Male"/>
    <x v="0"/>
    <s v="c-10"/>
    <n v="86486"/>
  </r>
  <r>
    <n v="567549"/>
    <d v="2014-06-03T12:47:35"/>
    <x v="0"/>
    <s v="Male"/>
    <x v="0"/>
    <s v="c-10"/>
    <n v="34243"/>
  </r>
  <r>
    <n v="379251"/>
    <d v="2014-06-03T12:15:08"/>
    <x v="1"/>
    <s v="Male"/>
    <x v="2"/>
    <s v="i5"/>
    <n v="25492"/>
  </r>
  <r>
    <n v="540849"/>
    <d v="2014-06-03T12:15:08"/>
    <x v="1"/>
    <s v="Male"/>
    <x v="2"/>
    <s v="i5"/>
    <n v="38787"/>
  </r>
  <r>
    <n v="270850"/>
    <d v="2014-06-14T10:49:40"/>
    <x v="0"/>
    <s v="Female"/>
    <x v="0"/>
    <s v="i4"/>
    <n v="56501"/>
  </r>
  <r>
    <n v="754298"/>
    <d v="2014-06-14T10:50:53"/>
    <x v="0"/>
    <s v="Female"/>
    <x v="0"/>
    <s v="i4"/>
    <n v="57362"/>
  </r>
  <r>
    <n v="238948"/>
    <d v="2014-06-03T17:40:51"/>
    <x v="1"/>
    <s v="Male"/>
    <x v="4"/>
    <s v="b9"/>
    <n v="7104"/>
  </r>
  <r>
    <n v="840739"/>
    <d v="2014-06-03T23:15:00"/>
    <x v="1"/>
    <s v="Female"/>
    <x v="5"/>
    <s v="c-10"/>
    <n v="42449"/>
  </r>
  <r>
    <n v="944802"/>
    <d v="2014-06-03T10:57:41"/>
    <x v="1"/>
    <s v="Male"/>
    <x v="0"/>
    <s v="c5"/>
    <n v="91116"/>
  </r>
  <r>
    <n v="528415"/>
    <d v="2014-06-03T10:57:41"/>
    <x v="0"/>
    <s v="Male"/>
    <x v="0"/>
    <s v="c5"/>
    <n v="51584"/>
  </r>
  <r>
    <n v="598089"/>
    <d v="2014-06-03T13:19:04"/>
    <x v="1"/>
    <s v="Female"/>
    <x v="0"/>
    <s v="i4"/>
    <n v="15689"/>
  </r>
  <r>
    <n v="947903"/>
    <d v="2014-06-03T08:24:23"/>
    <x v="1"/>
    <s v="Male"/>
    <x v="0"/>
    <s v="i4"/>
    <n v="13459"/>
  </r>
  <r>
    <n v="831750"/>
    <d v="2014-06-03T08:25:44"/>
    <x v="0"/>
    <s v="Male"/>
    <x v="0"/>
    <s v="i4"/>
    <n v="60967"/>
  </r>
  <r>
    <n v="578768"/>
    <d v="2014-06-03T20:45:16"/>
    <x v="1"/>
    <s v="Male"/>
    <x v="0"/>
    <s v="c8"/>
    <n v="18013"/>
  </r>
  <r>
    <n v="366864"/>
    <d v="2014-06-03T20:46:45"/>
    <x v="0"/>
    <s v="Male"/>
    <x v="0"/>
    <s v="c8"/>
    <n v="55146"/>
  </r>
  <r>
    <n v="787584"/>
    <d v="2014-06-04T12:27:12"/>
    <x v="1"/>
    <s v="Male"/>
    <x v="8"/>
    <s v="i5"/>
    <n v="80309"/>
  </r>
  <r>
    <n v="506061"/>
    <d v="2014-06-04T21:38:50"/>
    <x v="1"/>
    <s v="Male"/>
    <x v="1"/>
    <s v="c5"/>
    <n v="52054"/>
  </r>
  <r>
    <n v="832162"/>
    <d v="2014-06-04T21:40:23"/>
    <x v="1"/>
    <s v="Male"/>
    <x v="1"/>
    <s v="c5"/>
    <n v="72134"/>
  </r>
  <r>
    <n v="71829"/>
    <d v="2014-06-04T00:59:15"/>
    <x v="0"/>
    <s v="Female"/>
    <x v="0"/>
    <s v="i1"/>
    <n v="47003"/>
  </r>
  <r>
    <n v="240857"/>
    <d v="2014-06-04T10:40:58"/>
    <x v="0"/>
    <s v="Male"/>
    <x v="0"/>
    <s v="b9"/>
    <n v="59017"/>
  </r>
  <r>
    <n v="983968"/>
    <d v="2014-06-13T15:43:16"/>
    <x v="0"/>
    <s v="Female"/>
    <x v="0"/>
    <s v="c-10"/>
    <n v="78320"/>
  </r>
  <r>
    <n v="717149"/>
    <d v="2014-06-04T07:56:09"/>
    <x v="1"/>
    <s v="Male"/>
    <x v="1"/>
    <s v="b9"/>
    <n v="60135"/>
  </r>
  <r>
    <n v="33558"/>
    <d v="2014-06-04T07:57:13"/>
    <x v="1"/>
    <s v="Male"/>
    <x v="1"/>
    <s v="b9"/>
    <n v="99019"/>
  </r>
  <r>
    <n v="806798"/>
    <d v="2014-06-04T13:17:46"/>
    <x v="1"/>
    <s v="Female"/>
    <x v="1"/>
    <s v="i7"/>
    <n v="8399"/>
  </r>
  <r>
    <n v="817082"/>
    <d v="2014-06-04T13:19:37"/>
    <x v="1"/>
    <s v="Female"/>
    <x v="1"/>
    <s v="i7"/>
    <n v="47617"/>
  </r>
  <r>
    <n v="372328"/>
    <d v="2014-06-04T18:14:08"/>
    <x v="0"/>
    <s v="Male"/>
    <x v="0"/>
    <s v="i4"/>
    <n v="99389"/>
  </r>
  <r>
    <n v="290105"/>
    <d v="2014-06-04T18:16:14"/>
    <x v="0"/>
    <s v="Female"/>
    <x v="0"/>
    <s v="i4"/>
    <n v="86123"/>
  </r>
  <r>
    <n v="524956"/>
    <d v="2014-06-05T10:40:01"/>
    <x v="1"/>
    <s v="Male"/>
    <x v="0"/>
    <s v="i5"/>
    <n v="20944"/>
  </r>
  <r>
    <n v="525261"/>
    <d v="2014-06-05T10:41:18"/>
    <x v="0"/>
    <s v="Male"/>
    <x v="0"/>
    <s v="i5"/>
    <n v="67992"/>
  </r>
  <r>
    <n v="865282"/>
    <d v="2014-06-05T17:39:31"/>
    <x v="0"/>
    <s v="Male"/>
    <x v="6"/>
    <s v="i5"/>
    <n v="19550"/>
  </r>
  <r>
    <n v="422877"/>
    <d v="2014-06-05T15:38:24"/>
    <x v="1"/>
    <s v="Male"/>
    <x v="5"/>
    <s v="i5"/>
    <n v="47241"/>
  </r>
  <r>
    <n v="140614"/>
    <d v="2014-06-05T01:45:18"/>
    <x v="1"/>
    <s v="Male"/>
    <x v="1"/>
    <s v="i6"/>
    <n v="46314"/>
  </r>
  <r>
    <n v="508051"/>
    <d v="2014-06-05T04:15:49"/>
    <x v="1"/>
    <s v="Male"/>
    <x v="1"/>
    <s v="c8"/>
    <n v="68865"/>
  </r>
  <r>
    <n v="896420"/>
    <d v="2014-06-05T04:19:17"/>
    <x v="0"/>
    <s v="Male"/>
    <x v="1"/>
    <s v="c8"/>
    <n v="64751"/>
  </r>
  <r>
    <n v="868204"/>
    <d v="2014-06-05T13:39:08"/>
    <x v="1"/>
    <s v="Male"/>
    <x v="1"/>
    <s v="i4"/>
    <n v="57536"/>
  </r>
  <r>
    <n v="462656"/>
    <d v="2014-07-24T09:19:49"/>
    <x v="0"/>
    <s v="Don’t want to say"/>
    <x v="1"/>
    <s v="i5"/>
    <n v="52411"/>
  </r>
  <r>
    <n v="516379"/>
    <d v="2014-06-05T17:25:19"/>
    <x v="1"/>
    <s v="Female"/>
    <x v="0"/>
    <s v="i4"/>
    <n v="29273"/>
  </r>
  <r>
    <n v="831633"/>
    <d v="2014-06-05T17:05:02"/>
    <x v="1"/>
    <s v="Male"/>
    <x v="0"/>
    <s v="c8"/>
    <n v="3046"/>
  </r>
  <r>
    <n v="623164"/>
    <d v="2014-06-05T15:11:05"/>
    <x v="1"/>
    <s v="Male"/>
    <x v="0"/>
    <s v="i4"/>
    <n v="12775"/>
  </r>
  <r>
    <n v="504281"/>
    <d v="2014-06-05T16:14:35"/>
    <x v="1"/>
    <s v="Male"/>
    <x v="1"/>
    <s v="i1"/>
    <n v="10296"/>
  </r>
  <r>
    <n v="951881"/>
    <d v="2014-06-05T16:07:53"/>
    <x v="1"/>
    <s v="Male"/>
    <x v="0"/>
    <s v="i4"/>
    <n v="72083"/>
  </r>
  <r>
    <n v="528775"/>
    <d v="2014-06-05T16:08:55"/>
    <x v="0"/>
    <s v="Male"/>
    <x v="0"/>
    <s v="i4"/>
    <n v="5372"/>
  </r>
  <r>
    <n v="147127"/>
    <d v="2014-06-05T08:17:37"/>
    <x v="1"/>
    <s v="Male"/>
    <x v="1"/>
    <s v="i1"/>
    <n v="83490"/>
  </r>
  <r>
    <n v="730892"/>
    <d v="2014-06-06T18:01:59"/>
    <x v="0"/>
    <s v="Male"/>
    <x v="2"/>
    <s v="c8"/>
    <n v="80788"/>
  </r>
  <r>
    <n v="294893"/>
    <d v="2014-06-06T08:39:43"/>
    <x v="1"/>
    <s v="Male"/>
    <x v="2"/>
    <s v="i5"/>
    <n v="8571"/>
  </r>
  <r>
    <n v="341409"/>
    <d v="2014-06-06T08:42:22"/>
    <x v="0"/>
    <s v="Female"/>
    <x v="2"/>
    <s v="i5"/>
    <n v="8366"/>
  </r>
  <r>
    <n v="206532"/>
    <d v="2014-06-06T08:42:58"/>
    <x v="1"/>
    <s v="Female"/>
    <x v="2"/>
    <s v="i5"/>
    <n v="72786"/>
  </r>
  <r>
    <n v="481356"/>
    <d v="2014-06-14T04:22:26"/>
    <x v="1"/>
    <s v="Female"/>
    <x v="4"/>
    <s v="c9"/>
    <n v="34472"/>
  </r>
  <r>
    <n v="39266"/>
    <d v="2014-06-06T17:28:35"/>
    <x v="1"/>
    <s v="Male"/>
    <x v="0"/>
    <s v="c5"/>
    <n v="22817"/>
  </r>
  <r>
    <n v="104660"/>
    <d v="2014-06-06T18:01:50"/>
    <x v="1"/>
    <s v="Male"/>
    <x v="1"/>
    <s v="i7"/>
    <n v="19495"/>
  </r>
  <r>
    <n v="284817"/>
    <d v="2014-06-07T02:51:46"/>
    <x v="1"/>
    <s v="Female"/>
    <x v="3"/>
    <s v="c9"/>
    <n v="29015"/>
  </r>
  <r>
    <n v="635035"/>
    <d v="2014-06-07T02:52:06"/>
    <x v="1"/>
    <s v="Female"/>
    <x v="3"/>
    <s v="c9"/>
    <n v="95642"/>
  </r>
  <r>
    <n v="480056"/>
    <d v="2014-06-08T14:15:53"/>
    <x v="1"/>
    <s v="Male"/>
    <x v="6"/>
    <s v="b9"/>
    <n v="44936"/>
  </r>
  <r>
    <n v="679609"/>
    <d v="2014-06-08T14:17:06"/>
    <x v="1"/>
    <s v="Male"/>
    <x v="6"/>
    <s v="b9"/>
    <n v="15545"/>
  </r>
  <r>
    <n v="427013"/>
    <d v="2014-06-08T18:56:32"/>
    <x v="1"/>
    <s v="Male"/>
    <x v="1"/>
    <s v="b9"/>
    <n v="91976"/>
  </r>
  <r>
    <n v="894420"/>
    <d v="2014-06-08T17:29:53"/>
    <x v="1"/>
    <s v="Male"/>
    <x v="2"/>
    <s v="c9"/>
    <n v="86412"/>
  </r>
  <r>
    <n v="246137"/>
    <d v="2014-06-08T10:41:58"/>
    <x v="0"/>
    <s v="Male"/>
    <x v="6"/>
    <s v="c8"/>
    <n v="54866"/>
  </r>
  <r>
    <n v="858212"/>
    <d v="2014-07-02T17:23:30"/>
    <x v="1"/>
    <s v="Male"/>
    <x v="1"/>
    <s v="c5"/>
    <n v="58078"/>
  </r>
  <r>
    <n v="818753"/>
    <d v="2014-06-09T03:20:53"/>
    <x v="1"/>
    <s v="Male"/>
    <x v="6"/>
    <s v="c9"/>
    <n v="33587"/>
  </r>
  <r>
    <n v="987341"/>
    <d v="2014-06-09T13:23:23"/>
    <x v="1"/>
    <s v="Male"/>
    <x v="2"/>
    <s v="c5"/>
    <n v="15334"/>
  </r>
  <r>
    <n v="594873"/>
    <d v="2014-06-09T13:24:16"/>
    <x v="1"/>
    <s v="Male"/>
    <x v="2"/>
    <s v="c5"/>
    <n v="39688"/>
  </r>
  <r>
    <n v="139046"/>
    <d v="2014-06-09T13:25:35"/>
    <x v="1"/>
    <s v="Male"/>
    <x v="2"/>
    <s v="c5"/>
    <n v="60263"/>
  </r>
  <r>
    <n v="359285"/>
    <d v="2014-06-09T13:29:28"/>
    <x v="1"/>
    <s v="Male"/>
    <x v="2"/>
    <s v="c9"/>
    <n v="22123"/>
  </r>
  <r>
    <n v="619825"/>
    <d v="2014-06-09T23:57:45"/>
    <x v="0"/>
    <s v="Male"/>
    <x v="0"/>
    <s v="i5"/>
    <n v="44020"/>
  </r>
  <r>
    <n v="651596"/>
    <d v="2014-06-09T23:58:19"/>
    <x v="1"/>
    <s v="Female"/>
    <x v="0"/>
    <s v="i5"/>
    <n v="12750"/>
  </r>
  <r>
    <n v="220653"/>
    <d v="2014-06-09T09:44:36"/>
    <x v="0"/>
    <s v="Male"/>
    <x v="4"/>
    <s v="b9"/>
    <n v="70753"/>
  </r>
  <r>
    <n v="997908"/>
    <d v="2014-06-09T09:47:36"/>
    <x v="0"/>
    <s v="Female"/>
    <x v="4"/>
    <s v="b9"/>
    <n v="9041"/>
  </r>
  <r>
    <n v="687198"/>
    <d v="2014-06-09T00:37:46"/>
    <x v="1"/>
    <s v="Male"/>
    <x v="0"/>
    <s v="c5"/>
    <n v="64093"/>
  </r>
  <r>
    <n v="808956"/>
    <d v="2014-06-09T19:26:23"/>
    <x v="1"/>
    <s v="Male"/>
    <x v="0"/>
    <s v="c8"/>
    <n v="1659"/>
  </r>
  <r>
    <n v="643354"/>
    <d v="2014-06-09T18:54:52"/>
    <x v="1"/>
    <s v="Male"/>
    <x v="0"/>
    <s v="c8"/>
    <n v="51235"/>
  </r>
  <r>
    <n v="797497"/>
    <d v="2014-06-09T23:25:32"/>
    <x v="1"/>
    <s v="Male"/>
    <x v="0"/>
    <s v="c9"/>
    <n v="76959"/>
  </r>
  <r>
    <n v="214058"/>
    <d v="2014-06-09T23:28:06"/>
    <x v="1"/>
    <s v="Male"/>
    <x v="0"/>
    <s v="c9"/>
    <n v="53154"/>
  </r>
  <r>
    <n v="899341"/>
    <d v="2014-06-10T10:55:53"/>
    <x v="1"/>
    <s v="Male"/>
    <x v="1"/>
    <s v="i7"/>
    <n v="77767"/>
  </r>
  <r>
    <n v="220067"/>
    <d v="2014-06-10T12:05:01"/>
    <x v="1"/>
    <s v="Male"/>
    <x v="1"/>
    <s v="i6"/>
    <n v="15266"/>
  </r>
  <r>
    <n v="251517"/>
    <d v="2014-06-10T12:05:38"/>
    <x v="1"/>
    <s v="Male"/>
    <x v="1"/>
    <s v="i6"/>
    <n v="87908"/>
  </r>
  <r>
    <n v="202279"/>
    <d v="2014-06-10T12:07:21"/>
    <x v="0"/>
    <s v="Don’t want to say"/>
    <x v="1"/>
    <s v="i6"/>
    <n v="17691"/>
  </r>
  <r>
    <n v="915603"/>
    <d v="2014-06-10T17:48:18"/>
    <x v="1"/>
    <s v="Male"/>
    <x v="1"/>
    <s v="b9"/>
    <n v="44588"/>
  </r>
  <r>
    <n v="117676"/>
    <d v="2014-06-10T00:11:56"/>
    <x v="1"/>
    <s v="Male"/>
    <x v="0"/>
    <s v="c8"/>
    <n v="83450"/>
  </r>
  <r>
    <n v="106504"/>
    <d v="2014-06-10T00:11:56"/>
    <x v="1"/>
    <s v="Male"/>
    <x v="0"/>
    <s v="c8"/>
    <n v="61895"/>
  </r>
  <r>
    <n v="495662"/>
    <d v="2014-06-11T13:32:17"/>
    <x v="1"/>
    <s v="Male"/>
    <x v="4"/>
    <s v="c9"/>
    <n v="77165"/>
  </r>
  <r>
    <n v="891509"/>
    <d v="2014-06-11T17:54:18"/>
    <x v="0"/>
    <s v="Male"/>
    <x v="1"/>
    <s v="c-10"/>
    <n v="59501"/>
  </r>
  <r>
    <n v="821506"/>
    <d v="2014-06-11T17:55:24"/>
    <x v="1"/>
    <s v="Male"/>
    <x v="1"/>
    <s v="c-10"/>
    <n v="35386"/>
  </r>
  <r>
    <n v="877797"/>
    <d v="2014-06-11T18:01:37"/>
    <x v="0"/>
    <s v="Female"/>
    <x v="1"/>
    <s v="c-10"/>
    <n v="5359"/>
  </r>
  <r>
    <n v="933454"/>
    <d v="2014-06-11T08:12:27"/>
    <x v="0"/>
    <s v="Male"/>
    <x v="1"/>
    <s v="c5"/>
    <n v="92060"/>
  </r>
  <r>
    <n v="145895"/>
    <d v="2014-06-11T12:30:54"/>
    <x v="1"/>
    <s v="Male"/>
    <x v="2"/>
    <s v="i5"/>
    <n v="18209"/>
  </r>
  <r>
    <n v="867135"/>
    <d v="2014-06-11T12:31:16"/>
    <x v="1"/>
    <s v="Male"/>
    <x v="2"/>
    <s v="i5"/>
    <n v="78364"/>
  </r>
  <r>
    <n v="228826"/>
    <d v="2014-06-11T06:19:56"/>
    <x v="1"/>
    <s v="Female"/>
    <x v="7"/>
    <s v="c9"/>
    <n v="73850"/>
  </r>
  <r>
    <n v="812681"/>
    <d v="2014-06-11T00:42:45"/>
    <x v="1"/>
    <s v="Male"/>
    <x v="0"/>
    <s v="c8"/>
    <n v="22913"/>
  </r>
  <r>
    <n v="280565"/>
    <d v="2014-06-11T10:38:34"/>
    <x v="0"/>
    <s v="Male"/>
    <x v="5"/>
    <s v="c5"/>
    <n v="60262"/>
  </r>
  <r>
    <n v="272553"/>
    <d v="2014-06-12T08:30:01"/>
    <x v="1"/>
    <s v="Female"/>
    <x v="7"/>
    <s v="i6"/>
    <n v="69011"/>
  </r>
  <r>
    <n v="781537"/>
    <d v="2014-06-12T12:58:47"/>
    <x v="1"/>
    <s v="Male"/>
    <x v="0"/>
    <s v="c9"/>
    <n v="49388"/>
  </r>
  <r>
    <n v="919066"/>
    <d v="2014-06-12T12:55:57"/>
    <x v="1"/>
    <s v="Male"/>
    <x v="2"/>
    <s v="i6"/>
    <n v="26296"/>
  </r>
  <r>
    <n v="295087"/>
    <d v="2014-06-12T11:52:24"/>
    <x v="1"/>
    <s v="Male"/>
    <x v="0"/>
    <s v="c5"/>
    <n v="63091"/>
  </r>
  <r>
    <n v="448658"/>
    <d v="2014-06-12T11:53:21"/>
    <x v="1"/>
    <s v="Male"/>
    <x v="0"/>
    <s v="c5"/>
    <n v="75179"/>
  </r>
  <r>
    <n v="134620"/>
    <d v="2014-06-12T11:56:17"/>
    <x v="0"/>
    <s v="Male"/>
    <x v="0"/>
    <s v="c5"/>
    <n v="29047"/>
  </r>
  <r>
    <n v="98630"/>
    <d v="2014-06-12T03:25:46"/>
    <x v="1"/>
    <s v="Female"/>
    <x v="1"/>
    <s v="c5"/>
    <n v="57640"/>
  </r>
  <r>
    <n v="743668"/>
    <d v="2014-06-12T03:28:19"/>
    <x v="0"/>
    <s v="Female"/>
    <x v="1"/>
    <s v="c5"/>
    <n v="51576"/>
  </r>
  <r>
    <n v="112172"/>
    <d v="2014-06-12T10:46:31"/>
    <x v="0"/>
    <s v="Male"/>
    <x v="2"/>
    <s v="i5"/>
    <n v="22976"/>
  </r>
  <r>
    <n v="284546"/>
    <d v="2014-06-12T10:47:07"/>
    <x v="0"/>
    <s v="Don’t want to say"/>
    <x v="2"/>
    <s v="i5"/>
    <n v="21763"/>
  </r>
  <r>
    <n v="589650"/>
    <d v="2014-06-12T15:50:56"/>
    <x v="1"/>
    <s v="Male"/>
    <x v="6"/>
    <s v="i6"/>
    <n v="70774"/>
  </r>
  <r>
    <n v="385568"/>
    <d v="2014-06-13T07:06:13"/>
    <x v="1"/>
    <s v="Male"/>
    <x v="2"/>
    <s v="i7"/>
    <n v="46995"/>
  </r>
  <r>
    <n v="784187"/>
    <d v="2014-06-13T07:07:40"/>
    <x v="0"/>
    <s v="Female"/>
    <x v="2"/>
    <s v="i7"/>
    <n v="16215"/>
  </r>
  <r>
    <n v="897981"/>
    <d v="2014-06-13T07:08:45"/>
    <x v="0"/>
    <s v="Female"/>
    <x v="2"/>
    <s v="i7"/>
    <n v="13899"/>
  </r>
  <r>
    <n v="422447"/>
    <d v="2014-06-13T07:09:10"/>
    <x v="1"/>
    <s v="Female"/>
    <x v="2"/>
    <s v="i7"/>
    <n v="88883"/>
  </r>
  <r>
    <n v="803693"/>
    <d v="2014-06-13T07:07:05"/>
    <x v="0"/>
    <s v="Don’t want to say"/>
    <x v="2"/>
    <s v="i7"/>
    <n v="46351"/>
  </r>
  <r>
    <n v="605070"/>
    <d v="2014-06-13T20:11:28"/>
    <x v="0"/>
    <s v="Male"/>
    <x v="1"/>
    <s v="c9"/>
    <n v="53264"/>
  </r>
  <r>
    <n v="993627"/>
    <d v="2014-06-14T14:53:26"/>
    <x v="0"/>
    <s v="Male"/>
    <x v="0"/>
    <s v="i7"/>
    <n v="17062"/>
  </r>
  <r>
    <n v="692274"/>
    <d v="2014-06-14T14:55:00"/>
    <x v="0"/>
    <s v="Male"/>
    <x v="0"/>
    <s v="i7"/>
    <n v="45379"/>
  </r>
  <r>
    <n v="140135"/>
    <d v="2014-06-14T11:28:56"/>
    <x v="1"/>
    <s v="Male"/>
    <x v="2"/>
    <s v="c8"/>
    <n v="52605"/>
  </r>
  <r>
    <n v="278058"/>
    <d v="2014-06-14T15:55:58"/>
    <x v="1"/>
    <s v="Male"/>
    <x v="0"/>
    <s v="c5"/>
    <n v="24232"/>
  </r>
  <r>
    <n v="155879"/>
    <d v="2014-06-15T12:08:12"/>
    <x v="1"/>
    <s v="Male"/>
    <x v="1"/>
    <s v="c5"/>
    <n v="87290"/>
  </r>
  <r>
    <n v="690984"/>
    <d v="2014-06-15T16:18:58"/>
    <x v="1"/>
    <s v="Male"/>
    <x v="0"/>
    <s v="c5"/>
    <n v="80410"/>
  </r>
  <r>
    <n v="860350"/>
    <d v="2014-06-15T16:19:50"/>
    <x v="1"/>
    <s v="Male"/>
    <x v="0"/>
    <s v="c5"/>
    <n v="76864"/>
  </r>
  <r>
    <n v="129706"/>
    <d v="2014-06-16T11:26:02"/>
    <x v="1"/>
    <s v="Male"/>
    <x v="6"/>
    <s v="i5"/>
    <n v="91589"/>
  </r>
  <r>
    <n v="232317"/>
    <d v="2014-06-16T12:20:21"/>
    <x v="0"/>
    <s v="Female"/>
    <x v="8"/>
    <s v="c9"/>
    <n v="55923"/>
  </r>
  <r>
    <n v="450279"/>
    <d v="2014-06-16T15:10:05"/>
    <x v="1"/>
    <s v="Female"/>
    <x v="7"/>
    <s v="i5"/>
    <n v="80347"/>
  </r>
  <r>
    <n v="959439"/>
    <d v="2014-06-16T15:10:05"/>
    <x v="0"/>
    <s v="Female"/>
    <x v="7"/>
    <s v="i5"/>
    <n v="38516"/>
  </r>
  <r>
    <n v="281797"/>
    <d v="2014-06-16T15:10:41"/>
    <x v="0"/>
    <s v="Don’t want to say"/>
    <x v="7"/>
    <s v="i5"/>
    <n v="44331"/>
  </r>
  <r>
    <n v="184057"/>
    <d v="2014-06-16T02:47:31"/>
    <x v="1"/>
    <s v="Male"/>
    <x v="6"/>
    <s v="i7"/>
    <n v="2360"/>
  </r>
  <r>
    <n v="595958"/>
    <d v="2014-06-16T02:47:54"/>
    <x v="1"/>
    <s v="Male"/>
    <x v="6"/>
    <s v="i7"/>
    <n v="84718"/>
  </r>
  <r>
    <n v="321811"/>
    <d v="2014-06-27T15:54:44"/>
    <x v="1"/>
    <s v="Male"/>
    <x v="6"/>
    <s v="i7"/>
    <n v="5024"/>
  </r>
  <r>
    <n v="717204"/>
    <d v="2014-06-16T15:38:26"/>
    <x v="0"/>
    <s v="Male"/>
    <x v="1"/>
    <s v="i7"/>
    <n v="61734"/>
  </r>
  <r>
    <n v="865820"/>
    <d v="2014-06-16T15:40:32"/>
    <x v="0"/>
    <s v="Male"/>
    <x v="1"/>
    <s v="i7"/>
    <n v="41177"/>
  </r>
  <r>
    <n v="211845"/>
    <d v="2014-06-16T15:43:55"/>
    <x v="0"/>
    <s v="Male"/>
    <x v="1"/>
    <s v="i7"/>
    <n v="40367"/>
  </r>
  <r>
    <n v="728259"/>
    <d v="2014-07-04T15:37:18"/>
    <x v="1"/>
    <s v="Male"/>
    <x v="1"/>
    <s v="i6"/>
    <n v="96553"/>
  </r>
  <r>
    <n v="378829"/>
    <d v="2014-07-04T15:39:20"/>
    <x v="1"/>
    <s v="Male"/>
    <x v="1"/>
    <s v="i6"/>
    <n v="68165"/>
  </r>
  <r>
    <n v="782971"/>
    <d v="2014-07-07T13:42:54"/>
    <x v="0"/>
    <s v="Female"/>
    <x v="1"/>
    <s v="i6"/>
    <n v="47196"/>
  </r>
  <r>
    <n v="746982"/>
    <d v="2014-07-07T13:40:19"/>
    <x v="0"/>
    <s v="Don’t want to say"/>
    <x v="1"/>
    <s v="i6"/>
    <n v="78657"/>
  </r>
  <r>
    <n v="882121"/>
    <d v="2014-06-16T17:03:13"/>
    <x v="1"/>
    <s v="Male"/>
    <x v="1"/>
    <s v="i7"/>
    <n v="69497"/>
  </r>
  <r>
    <n v="960400"/>
    <d v="2014-06-16T07:31:53"/>
    <x v="1"/>
    <s v="Male"/>
    <x v="2"/>
    <s v="i7"/>
    <n v="44449"/>
  </r>
  <r>
    <n v="292179"/>
    <d v="2014-06-16T10:20:15"/>
    <x v="1"/>
    <s v="Male"/>
    <x v="1"/>
    <s v="c9"/>
    <n v="64722"/>
  </r>
  <r>
    <n v="675024"/>
    <d v="2014-06-16T10:04:40"/>
    <x v="1"/>
    <s v="Male"/>
    <x v="1"/>
    <s v="i5"/>
    <n v="1516"/>
  </r>
  <r>
    <n v="112074"/>
    <d v="2014-06-16T11:06:46"/>
    <x v="0"/>
    <s v="Male"/>
    <x v="4"/>
    <s v="i6"/>
    <n v="95519"/>
  </r>
  <r>
    <n v="660727"/>
    <d v="2014-07-07T16:23:07"/>
    <x v="1"/>
    <s v="Male"/>
    <x v="4"/>
    <s v="i6"/>
    <n v="5408"/>
  </r>
  <r>
    <n v="976582"/>
    <d v="2014-07-07T16:24:05"/>
    <x v="0"/>
    <s v="Male"/>
    <x v="4"/>
    <s v="i6"/>
    <n v="45087"/>
  </r>
  <r>
    <n v="833229"/>
    <d v="2014-07-07T16:24:35"/>
    <x v="1"/>
    <s v="Male"/>
    <x v="4"/>
    <s v="i6"/>
    <n v="91891"/>
  </r>
  <r>
    <n v="703438"/>
    <d v="2014-06-17T19:50:06"/>
    <x v="1"/>
    <s v="Male"/>
    <x v="2"/>
    <s v="i5"/>
    <n v="68761"/>
  </r>
  <r>
    <n v="306707"/>
    <d v="2014-06-17T12:56:59"/>
    <x v="1"/>
    <s v="Male"/>
    <x v="1"/>
    <s v="c-10"/>
    <n v="68773"/>
  </r>
  <r>
    <n v="174113"/>
    <d v="2014-06-17T11:11:13"/>
    <x v="1"/>
    <s v="Male"/>
    <x v="0"/>
    <s v="i5"/>
    <n v="80424"/>
  </r>
  <r>
    <n v="793265"/>
    <d v="2014-06-17T13:31:48"/>
    <x v="1"/>
    <s v="Male"/>
    <x v="0"/>
    <s v="c9"/>
    <n v="22786"/>
  </r>
  <r>
    <n v="71650"/>
    <d v="2014-06-17T09:43:31"/>
    <x v="1"/>
    <s v="Male"/>
    <x v="0"/>
    <s v="i6"/>
    <n v="13682"/>
  </r>
  <r>
    <n v="598035"/>
    <d v="2014-06-17T09:43:57"/>
    <x v="0"/>
    <s v="Male"/>
    <x v="0"/>
    <s v="i6"/>
    <n v="21448"/>
  </r>
  <r>
    <n v="693363"/>
    <d v="2014-06-17T09:45:29"/>
    <x v="0"/>
    <s v="Female"/>
    <x v="0"/>
    <s v="i6"/>
    <n v="98086"/>
  </r>
  <r>
    <n v="978878"/>
    <d v="2014-06-17T09:41:00"/>
    <x v="1"/>
    <s v="Don’t want to say"/>
    <x v="0"/>
    <s v="i6"/>
    <n v="23580"/>
  </r>
  <r>
    <n v="741707"/>
    <d v="2014-06-17T15:55:33"/>
    <x v="0"/>
    <s v="Female"/>
    <x v="2"/>
    <s v="c-10"/>
    <n v="54390"/>
  </r>
  <r>
    <n v="124924"/>
    <d v="2014-06-17T08:56:21"/>
    <x v="1"/>
    <s v="Male"/>
    <x v="1"/>
    <s v="i7"/>
    <n v="62508"/>
  </r>
  <r>
    <n v="570987"/>
    <d v="2014-06-20T01:06:55"/>
    <x v="1"/>
    <s v="Female"/>
    <x v="1"/>
    <s v="i1"/>
    <n v="55211"/>
  </r>
  <r>
    <n v="821427"/>
    <d v="2014-06-18T16:30:48"/>
    <x v="0"/>
    <s v="Male"/>
    <x v="0"/>
    <s v="c8"/>
    <n v="87189"/>
  </r>
  <r>
    <n v="159009"/>
    <d v="2014-06-18T16:32:24"/>
    <x v="1"/>
    <s v="Don’t want to say"/>
    <x v="0"/>
    <s v="c8"/>
    <n v="6337"/>
  </r>
  <r>
    <n v="431469"/>
    <d v="2014-06-18T23:53:56"/>
    <x v="1"/>
    <s v="Male"/>
    <x v="0"/>
    <s v="c9"/>
    <n v="42782"/>
  </r>
  <r>
    <n v="87527"/>
    <d v="2014-06-18T15:17:54"/>
    <x v="1"/>
    <s v="Male"/>
    <x v="0"/>
    <s v="i5"/>
    <n v="68759"/>
  </r>
  <r>
    <n v="749355"/>
    <d v="2014-06-18T11:59:38"/>
    <x v="1"/>
    <s v="Male"/>
    <x v="6"/>
    <s v="c-10"/>
    <n v="93633"/>
  </r>
  <r>
    <n v="450487"/>
    <d v="2014-06-18T12:00:24"/>
    <x v="0"/>
    <s v="Female"/>
    <x v="6"/>
    <s v="c-10"/>
    <n v="94599"/>
  </r>
  <r>
    <n v="427831"/>
    <d v="2014-06-18T12:11:01"/>
    <x v="1"/>
    <s v="Male"/>
    <x v="1"/>
    <s v="c9"/>
    <n v="66048"/>
  </r>
  <r>
    <n v="17608"/>
    <d v="2014-06-18T12:12:25"/>
    <x v="1"/>
    <s v="Male"/>
    <x v="1"/>
    <s v="c9"/>
    <n v="22580"/>
  </r>
  <r>
    <n v="14313"/>
    <d v="2014-06-18T10:30:52"/>
    <x v="1"/>
    <s v="Male"/>
    <x v="1"/>
    <s v="i5"/>
    <n v="9609"/>
  </r>
  <r>
    <n v="777059"/>
    <d v="2014-06-18T12:38:42"/>
    <x v="1"/>
    <s v="Male"/>
    <x v="0"/>
    <s v="c5"/>
    <n v="30344"/>
  </r>
  <r>
    <n v="249616"/>
    <d v="2014-06-18T12:40:09"/>
    <x v="1"/>
    <s v="Male"/>
    <x v="0"/>
    <s v="c5"/>
    <n v="35271"/>
  </r>
  <r>
    <n v="583928"/>
    <d v="2014-06-18T12:43:58"/>
    <x v="0"/>
    <s v="Male"/>
    <x v="0"/>
    <s v="c5"/>
    <n v="50946"/>
  </r>
  <r>
    <n v="75888"/>
    <d v="2014-06-18T05:31:08"/>
    <x v="0"/>
    <s v="Don’t want to say"/>
    <x v="6"/>
    <s v="c9"/>
    <n v="83771"/>
  </r>
  <r>
    <n v="655469"/>
    <d v="2014-06-18T17:20:41"/>
    <x v="1"/>
    <s v="Male"/>
    <x v="0"/>
    <s v="c9"/>
    <n v="12642"/>
  </r>
  <r>
    <n v="990771"/>
    <d v="2014-06-18T17:21:14"/>
    <x v="1"/>
    <s v="Male"/>
    <x v="0"/>
    <s v="c9"/>
    <n v="54606"/>
  </r>
  <r>
    <n v="963868"/>
    <d v="2014-06-18T17:21:39"/>
    <x v="1"/>
    <s v="Male"/>
    <x v="0"/>
    <s v="c9"/>
    <n v="73842"/>
  </r>
  <r>
    <n v="228644"/>
    <d v="2014-06-18T14:26:26"/>
    <x v="1"/>
    <s v="Male"/>
    <x v="0"/>
    <s v="c5"/>
    <n v="82625"/>
  </r>
  <r>
    <n v="840497"/>
    <d v="2014-06-19T12:47:42"/>
    <x v="1"/>
    <s v="Female"/>
    <x v="3"/>
    <s v="c5"/>
    <n v="72452"/>
  </r>
  <r>
    <n v="612764"/>
    <d v="2014-06-19T15:51:50"/>
    <x v="1"/>
    <s v="Female"/>
    <x v="4"/>
    <s v="c5"/>
    <n v="65012"/>
  </r>
  <r>
    <n v="140937"/>
    <d v="2014-06-19T14:49:24"/>
    <x v="1"/>
    <s v="Male"/>
    <x v="6"/>
    <s v="i7"/>
    <n v="27197"/>
  </r>
  <r>
    <n v="157059"/>
    <d v="2014-06-19T16:48:15"/>
    <x v="1"/>
    <s v="Male"/>
    <x v="4"/>
    <s v="c9"/>
    <n v="25222"/>
  </r>
  <r>
    <n v="18776"/>
    <d v="2014-06-19T17:44:44"/>
    <x v="1"/>
    <s v="Male"/>
    <x v="5"/>
    <s v="i1"/>
    <n v="62050"/>
  </r>
  <r>
    <n v="316797"/>
    <d v="2014-06-20T09:56:51"/>
    <x v="1"/>
    <s v="Male"/>
    <x v="1"/>
    <s v="c-10"/>
    <n v="38779"/>
  </r>
  <r>
    <n v="831922"/>
    <d v="2014-06-20T04:52:09"/>
    <x v="0"/>
    <s v="Male"/>
    <x v="5"/>
    <s v="c9"/>
    <n v="98409"/>
  </r>
  <r>
    <n v="339313"/>
    <d v="2014-06-20T15:26:36"/>
    <x v="1"/>
    <s v="Female"/>
    <x v="7"/>
    <s v="c9"/>
    <n v="21220"/>
  </r>
  <r>
    <n v="58885"/>
    <d v="2014-06-20T15:31:16"/>
    <x v="1"/>
    <s v="Female"/>
    <x v="7"/>
    <s v="c9"/>
    <n v="73385"/>
  </r>
  <r>
    <n v="469633"/>
    <d v="2014-06-20T09:45:52"/>
    <x v="1"/>
    <s v="Male"/>
    <x v="2"/>
    <s v="i6"/>
    <n v="62700"/>
  </r>
  <r>
    <n v="604341"/>
    <d v="2014-06-20T09:46:17"/>
    <x v="1"/>
    <s v="Male"/>
    <x v="2"/>
    <s v="i6"/>
    <n v="30898"/>
  </r>
  <r>
    <n v="252378"/>
    <d v="2014-06-20T17:19:50"/>
    <x v="1"/>
    <s v="Male"/>
    <x v="1"/>
    <s v="c-10"/>
    <n v="13370"/>
  </r>
  <r>
    <n v="870897"/>
    <d v="2014-06-20T15:08:54"/>
    <x v="1"/>
    <s v="Male"/>
    <x v="0"/>
    <s v="i5"/>
    <n v="12608"/>
  </r>
  <r>
    <n v="445431"/>
    <d v="2014-06-20T15:09:53"/>
    <x v="1"/>
    <s v="Male"/>
    <x v="0"/>
    <s v="i5"/>
    <n v="44717"/>
  </r>
  <r>
    <n v="529856"/>
    <d v="2014-06-20T15:10:53"/>
    <x v="0"/>
    <s v="Male"/>
    <x v="0"/>
    <s v="i5"/>
    <n v="52346"/>
  </r>
  <r>
    <n v="617345"/>
    <d v="2014-06-20T15:11:21"/>
    <x v="0"/>
    <s v="Don’t want to say"/>
    <x v="0"/>
    <s v="i5"/>
    <n v="63678"/>
  </r>
  <r>
    <n v="931047"/>
    <d v="2014-06-20T15:11:47"/>
    <x v="1"/>
    <s v="Don’t want to say"/>
    <x v="0"/>
    <s v="i5"/>
    <n v="47860"/>
  </r>
  <r>
    <n v="212844"/>
    <d v="2014-06-20T16:39:10"/>
    <x v="0"/>
    <s v="Female"/>
    <x v="3"/>
    <s v="c9"/>
    <n v="59213"/>
  </r>
  <r>
    <n v="496033"/>
    <d v="2014-06-20T16:40:24"/>
    <x v="1"/>
    <s v="Female"/>
    <x v="3"/>
    <s v="c9"/>
    <n v="38102"/>
  </r>
  <r>
    <n v="80259"/>
    <d v="2014-06-20T08:20:35"/>
    <x v="0"/>
    <s v="Female"/>
    <x v="2"/>
    <s v="c-10"/>
    <n v="55952"/>
  </r>
  <r>
    <n v="278631"/>
    <d v="2014-06-20T13:35:44"/>
    <x v="1"/>
    <s v="Male"/>
    <x v="1"/>
    <s v="i5"/>
    <n v="71755"/>
  </r>
  <r>
    <n v="431577"/>
    <d v="2014-06-20T13:37:42"/>
    <x v="0"/>
    <s v="Male"/>
    <x v="1"/>
    <s v="i5"/>
    <n v="61930"/>
  </r>
  <r>
    <n v="709095"/>
    <d v="2014-06-20T13:39:29"/>
    <x v="0"/>
    <s v="Male"/>
    <x v="1"/>
    <s v="i5"/>
    <n v="40025"/>
  </r>
  <r>
    <n v="239190"/>
    <d v="2014-06-20T12:59:14"/>
    <x v="1"/>
    <s v="Male"/>
    <x v="1"/>
    <s v="c9"/>
    <n v="1216"/>
  </r>
  <r>
    <n v="468968"/>
    <d v="2014-06-20T11:40:33"/>
    <x v="1"/>
    <s v="Male"/>
    <x v="0"/>
    <s v="c5"/>
    <n v="44445"/>
  </r>
  <r>
    <n v="278514"/>
    <d v="2014-06-20T05:52:16"/>
    <x v="0"/>
    <s v="Male"/>
    <x v="2"/>
    <s v="i5"/>
    <n v="57390"/>
  </r>
  <r>
    <n v="308552"/>
    <d v="2014-06-20T09:29:38"/>
    <x v="0"/>
    <s v="Female"/>
    <x v="0"/>
    <s v="i6"/>
    <n v="19351"/>
  </r>
  <r>
    <n v="647156"/>
    <d v="2014-06-21T16:34:52"/>
    <x v="1"/>
    <s v="Don’t want to say"/>
    <x v="1"/>
    <s v="c5"/>
    <n v="90879"/>
  </r>
  <r>
    <n v="219236"/>
    <d v="2014-06-21T14:25:52"/>
    <x v="1"/>
    <s v="Don’t want to say"/>
    <x v="6"/>
    <s v="c9"/>
    <n v="28592"/>
  </r>
  <r>
    <n v="951001"/>
    <d v="2014-06-22T09:07:35"/>
    <x v="0"/>
    <s v="Female"/>
    <x v="0"/>
    <s v="c-10"/>
    <n v="85827"/>
  </r>
  <r>
    <n v="783405"/>
    <d v="2014-06-22T16:01:16"/>
    <x v="1"/>
    <s v="Male"/>
    <x v="0"/>
    <s v="c9"/>
    <n v="7539"/>
  </r>
  <r>
    <n v="139588"/>
    <d v="2014-06-22T12:41:17"/>
    <x v="1"/>
    <s v="Male"/>
    <x v="0"/>
    <s v="c5"/>
    <n v="86287"/>
  </r>
  <r>
    <n v="763361"/>
    <d v="2014-06-22T02:38:49"/>
    <x v="0"/>
    <s v="Male"/>
    <x v="1"/>
    <s v="c5"/>
    <n v="37485"/>
  </r>
  <r>
    <n v="151914"/>
    <d v="2014-06-22T02:39:13"/>
    <x v="1"/>
    <s v="Don’t want to say"/>
    <x v="1"/>
    <s v="c5"/>
    <n v="71079"/>
  </r>
  <r>
    <n v="813774"/>
    <d v="2014-06-22T02:40:54"/>
    <x v="1"/>
    <s v="Don’t want to say"/>
    <x v="1"/>
    <s v="c5"/>
    <n v="89547"/>
  </r>
  <r>
    <n v="787490"/>
    <d v="2014-06-22T14:55:41"/>
    <x v="1"/>
    <s v="Male"/>
    <x v="1"/>
    <s v="c-10"/>
    <n v="42500"/>
  </r>
  <r>
    <n v="507412"/>
    <d v="2014-06-22T14:56:04"/>
    <x v="1"/>
    <s v="Male"/>
    <x v="1"/>
    <s v="c-10"/>
    <n v="81722"/>
  </r>
  <r>
    <n v="190392"/>
    <d v="2014-06-22T14:59:49"/>
    <x v="0"/>
    <s v="Female"/>
    <x v="1"/>
    <s v="c-10"/>
    <n v="40902"/>
  </r>
  <r>
    <n v="529792"/>
    <d v="2014-06-22T15:00:10"/>
    <x v="1"/>
    <s v="Female"/>
    <x v="1"/>
    <s v="c-10"/>
    <n v="89323"/>
  </r>
  <r>
    <n v="661229"/>
    <d v="2014-07-10T17:09:16"/>
    <x v="0"/>
    <s v="Male"/>
    <x v="1"/>
    <s v="c-10"/>
    <n v="27817"/>
  </r>
  <r>
    <n v="686696"/>
    <d v="2014-07-10T17:10:39"/>
    <x v="0"/>
    <s v="Male"/>
    <x v="1"/>
    <s v="c-10"/>
    <n v="7235"/>
  </r>
  <r>
    <n v="48507"/>
    <d v="2014-06-22T09:11:21"/>
    <x v="1"/>
    <s v="Male"/>
    <x v="0"/>
    <s v="c9"/>
    <n v="93685"/>
  </r>
  <r>
    <n v="90943"/>
    <d v="2014-06-23T21:11:13"/>
    <x v="0"/>
    <s v="Male"/>
    <x v="1"/>
    <s v="i7"/>
    <n v="24329"/>
  </r>
  <r>
    <n v="397684"/>
    <d v="2014-06-23T16:41:14"/>
    <x v="1"/>
    <s v="Male"/>
    <x v="1"/>
    <s v="i7"/>
    <n v="98488"/>
  </r>
  <r>
    <n v="860109"/>
    <d v="2014-06-23T16:22:25"/>
    <x v="1"/>
    <s v="Male"/>
    <x v="0"/>
    <s v="c9"/>
    <n v="80153"/>
  </r>
  <r>
    <n v="381855"/>
    <d v="2014-06-23T16:23:01"/>
    <x v="1"/>
    <s v="Male"/>
    <x v="0"/>
    <s v="c9"/>
    <n v="18933"/>
  </r>
  <r>
    <n v="124098"/>
    <d v="2014-06-23T16:23:21"/>
    <x v="0"/>
    <s v="Male"/>
    <x v="0"/>
    <s v="c9"/>
    <n v="99950"/>
  </r>
  <r>
    <n v="26091"/>
    <d v="2014-06-23T17:43:50"/>
    <x v="1"/>
    <s v="Male"/>
    <x v="2"/>
    <s v="c-10"/>
    <n v="58760"/>
  </r>
  <r>
    <n v="849322"/>
    <d v="2014-06-23T08:58:09"/>
    <x v="1"/>
    <s v="Male"/>
    <x v="1"/>
    <s v="c9"/>
    <n v="92747"/>
  </r>
  <r>
    <n v="842644"/>
    <d v="2014-06-23T15:57:08"/>
    <x v="1"/>
    <s v="Male"/>
    <x v="4"/>
    <s v="i7"/>
    <n v="45000"/>
  </r>
  <r>
    <n v="500389"/>
    <d v="2014-06-23T10:49:50"/>
    <x v="1"/>
    <s v="Male"/>
    <x v="1"/>
    <s v="i6"/>
    <n v="21609"/>
  </r>
  <r>
    <n v="961630"/>
    <d v="2014-06-23T10:51:46"/>
    <x v="0"/>
    <s v="Don’t want to say"/>
    <x v="1"/>
    <s v="i6"/>
    <n v="1770"/>
  </r>
  <r>
    <n v="887205"/>
    <d v="2014-06-23T10:14:27"/>
    <x v="1"/>
    <s v="Male"/>
    <x v="2"/>
    <s v="i5"/>
    <n v="69826"/>
  </r>
  <r>
    <n v="724771"/>
    <d v="2014-06-23T10:14:58"/>
    <x v="1"/>
    <s v="Male"/>
    <x v="2"/>
    <s v="i5"/>
    <n v="66193"/>
  </r>
  <r>
    <n v="202953"/>
    <d v="2014-06-24T21:24:05"/>
    <x v="0"/>
    <s v="Male"/>
    <x v="0"/>
    <s v="i5"/>
    <n v="56772"/>
  </r>
  <r>
    <n v="141903"/>
    <d v="2014-06-24T20:10:25"/>
    <x v="1"/>
    <s v="Male"/>
    <x v="0"/>
    <s v="b9"/>
    <n v="4417"/>
  </r>
  <r>
    <n v="746731"/>
    <d v="2014-06-24T18:05:33"/>
    <x v="1"/>
    <s v="Male"/>
    <x v="1"/>
    <s v="c9"/>
    <n v="28392"/>
  </r>
  <r>
    <n v="39116"/>
    <d v="2014-06-24T00:33:40"/>
    <x v="1"/>
    <s v="Male"/>
    <x v="1"/>
    <s v="b9"/>
    <n v="58099"/>
  </r>
  <r>
    <n v="832026"/>
    <d v="2014-06-24T07:17:51"/>
    <x v="1"/>
    <s v="Female"/>
    <x v="3"/>
    <s v="c9"/>
    <n v="64733"/>
  </r>
  <r>
    <n v="103409"/>
    <d v="2014-06-24T19:13:09"/>
    <x v="1"/>
    <s v="Female"/>
    <x v="0"/>
    <s v="i1"/>
    <n v="84778"/>
  </r>
  <r>
    <n v="842023"/>
    <d v="2014-06-25T11:25:54"/>
    <x v="1"/>
    <s v="Male"/>
    <x v="0"/>
    <s v="c9"/>
    <n v="57572"/>
  </r>
  <r>
    <n v="273935"/>
    <d v="2014-06-25T11:27:21"/>
    <x v="0"/>
    <s v="Female"/>
    <x v="0"/>
    <s v="c9"/>
    <n v="71034"/>
  </r>
  <r>
    <n v="224305"/>
    <d v="2014-06-25T17:50:53"/>
    <x v="1"/>
    <s v="Male"/>
    <x v="0"/>
    <s v="c9"/>
    <n v="9137"/>
  </r>
  <r>
    <n v="930428"/>
    <d v="2014-06-25T11:55:02"/>
    <x v="1"/>
    <s v="Male"/>
    <x v="0"/>
    <s v="c8"/>
    <n v="79329"/>
  </r>
  <r>
    <n v="904609"/>
    <d v="2014-06-25T11:57:30"/>
    <x v="1"/>
    <s v="Male"/>
    <x v="0"/>
    <s v="c8"/>
    <n v="7154"/>
  </r>
  <r>
    <n v="820245"/>
    <d v="2014-06-25T12:20:25"/>
    <x v="0"/>
    <s v="Female"/>
    <x v="7"/>
    <s v="c9"/>
    <n v="36480"/>
  </r>
  <r>
    <n v="213385"/>
    <d v="2014-06-25T12:20:59"/>
    <x v="1"/>
    <s v="Female"/>
    <x v="7"/>
    <s v="c9"/>
    <n v="77882"/>
  </r>
  <r>
    <n v="797233"/>
    <d v="2014-07-18T17:26:15"/>
    <x v="0"/>
    <s v="Don’t want to say"/>
    <x v="1"/>
    <s v="c5"/>
    <n v="45473"/>
  </r>
  <r>
    <n v="52581"/>
    <d v="2014-06-25T15:39:16"/>
    <x v="1"/>
    <s v="Female"/>
    <x v="1"/>
    <s v="i5"/>
    <n v="8361"/>
  </r>
  <r>
    <n v="205409"/>
    <d v="2014-06-25T19:58:44"/>
    <x v="1"/>
    <s v="Female"/>
    <x v="0"/>
    <s v="i7"/>
    <n v="88469"/>
  </r>
  <r>
    <n v="926369"/>
    <d v="2014-06-26T09:39:21"/>
    <x v="0"/>
    <s v="Female"/>
    <x v="1"/>
    <s v="i7"/>
    <n v="72641"/>
  </r>
  <r>
    <n v="409635"/>
    <d v="2014-06-26T18:13:47"/>
    <x v="0"/>
    <s v="Male"/>
    <x v="0"/>
    <s v="b9"/>
    <n v="36612"/>
  </r>
  <r>
    <n v="669926"/>
    <d v="2014-06-26T10:44:14"/>
    <x v="0"/>
    <s v="Female"/>
    <x v="0"/>
    <s v="b9"/>
    <n v="65268"/>
  </r>
  <r>
    <n v="99798"/>
    <d v="2014-06-26T10:44:23"/>
    <x v="0"/>
    <s v="Female"/>
    <x v="0"/>
    <s v="b9"/>
    <n v="98297"/>
  </r>
  <r>
    <n v="465488"/>
    <d v="2014-06-26T18:07:13"/>
    <x v="1"/>
    <s v="Male"/>
    <x v="1"/>
    <s v="c9"/>
    <n v="7807"/>
  </r>
  <r>
    <n v="377818"/>
    <d v="2014-07-04T07:37:58"/>
    <x v="0"/>
    <s v="Female"/>
    <x v="2"/>
    <s v="b9"/>
    <n v="6821"/>
  </r>
  <r>
    <n v="218937"/>
    <d v="2014-07-04T07:37:49"/>
    <x v="1"/>
    <s v="Don’t want to say"/>
    <x v="2"/>
    <s v="b9"/>
    <n v="55512"/>
  </r>
  <r>
    <n v="692071"/>
    <d v="2014-06-26T08:19:35"/>
    <x v="1"/>
    <s v="Male"/>
    <x v="2"/>
    <s v="c-10"/>
    <n v="31271"/>
  </r>
  <r>
    <n v="958561"/>
    <d v="2014-06-26T16:47:08"/>
    <x v="0"/>
    <s v="Male"/>
    <x v="1"/>
    <s v="i6"/>
    <n v="42656"/>
  </r>
  <r>
    <n v="796498"/>
    <d v="2014-06-26T11:59:37"/>
    <x v="1"/>
    <s v="Male"/>
    <x v="1"/>
    <s v="i1"/>
    <n v="82745"/>
  </r>
  <r>
    <n v="167582"/>
    <d v="2014-06-26T09:02:18"/>
    <x v="1"/>
    <s v="Male"/>
    <x v="5"/>
    <s v="i7"/>
    <n v="97823"/>
  </r>
  <r>
    <n v="170195"/>
    <d v="2014-06-26T09:04:28"/>
    <x v="1"/>
    <s v="Male"/>
    <x v="5"/>
    <s v="i7"/>
    <n v="75871"/>
  </r>
  <r>
    <n v="245448"/>
    <d v="2014-06-26T09:05:33"/>
    <x v="1"/>
    <s v="Female"/>
    <x v="5"/>
    <s v="i7"/>
    <n v="3381"/>
  </r>
  <r>
    <n v="106736"/>
    <d v="2014-07-11T10:44:45"/>
    <x v="1"/>
    <s v="Female"/>
    <x v="1"/>
    <s v="i7"/>
    <n v="47122"/>
  </r>
  <r>
    <n v="347906"/>
    <d v="2014-07-11T10:45:15"/>
    <x v="0"/>
    <s v="Male"/>
    <x v="1"/>
    <s v="i7"/>
    <n v="16873"/>
  </r>
  <r>
    <n v="575292"/>
    <d v="2014-07-03T16:50:40"/>
    <x v="0"/>
    <s v="Female"/>
    <x v="3"/>
    <s v="c9"/>
    <n v="66536"/>
  </r>
  <r>
    <n v="910150"/>
    <d v="2014-06-27T13:51:45"/>
    <x v="1"/>
    <s v="Male"/>
    <x v="1"/>
    <s v="c5"/>
    <n v="51779"/>
  </r>
  <r>
    <n v="499010"/>
    <d v="2014-06-27T13:55:55"/>
    <x v="0"/>
    <s v="Male"/>
    <x v="1"/>
    <s v="c5"/>
    <n v="60429"/>
  </r>
  <r>
    <n v="777478"/>
    <d v="2014-06-30T09:51:23"/>
    <x v="0"/>
    <s v="Female"/>
    <x v="1"/>
    <s v="c5"/>
    <n v="30070"/>
  </r>
  <r>
    <n v="926942"/>
    <d v="2014-06-30T09:54:08"/>
    <x v="1"/>
    <s v="Male"/>
    <x v="1"/>
    <s v="c5"/>
    <n v="62255"/>
  </r>
  <r>
    <n v="728782"/>
    <d v="2014-06-27T05:19:31"/>
    <x v="1"/>
    <s v="Male"/>
    <x v="0"/>
    <s v="c-10"/>
    <n v="95458"/>
  </r>
  <r>
    <n v="605607"/>
    <d v="2014-06-27T05:22:37"/>
    <x v="0"/>
    <s v="Male"/>
    <x v="0"/>
    <s v="c-10"/>
    <n v="42248"/>
  </r>
  <r>
    <n v="524171"/>
    <d v="2014-06-27T05:24:55"/>
    <x v="0"/>
    <s v="Female"/>
    <x v="0"/>
    <s v="c-10"/>
    <n v="10154"/>
  </r>
  <r>
    <n v="118021"/>
    <d v="2014-06-27T18:02:10"/>
    <x v="1"/>
    <s v="Male"/>
    <x v="0"/>
    <s v="b9"/>
    <n v="66336"/>
  </r>
  <r>
    <n v="865873"/>
    <d v="2014-06-27T18:04:11"/>
    <x v="0"/>
    <s v="Female"/>
    <x v="0"/>
    <s v="b9"/>
    <n v="76666"/>
  </r>
  <r>
    <n v="459625"/>
    <d v="2014-06-27T08:08:47"/>
    <x v="1"/>
    <s v="Male"/>
    <x v="1"/>
    <s v="c-10"/>
    <n v="4887"/>
  </r>
  <r>
    <n v="95500"/>
    <d v="2014-06-27T15:51:29"/>
    <x v="1"/>
    <s v="Male"/>
    <x v="2"/>
    <s v="c9"/>
    <n v="28931"/>
  </r>
  <r>
    <n v="405195"/>
    <d v="2014-06-27T14:12:08"/>
    <x v="1"/>
    <s v="Male"/>
    <x v="2"/>
    <s v="c-10"/>
    <n v="26238"/>
  </r>
  <r>
    <n v="86468"/>
    <d v="2014-06-27T10:25:16"/>
    <x v="1"/>
    <s v="Male"/>
    <x v="1"/>
    <s v="c-10"/>
    <n v="71021"/>
  </r>
  <r>
    <n v="369294"/>
    <d v="2014-06-27T14:12:40"/>
    <x v="1"/>
    <s v="Male"/>
    <x v="0"/>
    <s v="c5"/>
    <n v="6008"/>
  </r>
  <r>
    <n v="758632"/>
    <d v="2014-06-27T14:14:16"/>
    <x v="1"/>
    <s v="Male"/>
    <x v="0"/>
    <s v="c5"/>
    <n v="4748"/>
  </r>
  <r>
    <n v="58792"/>
    <d v="2014-06-27T18:41:43"/>
    <x v="1"/>
    <s v="Male"/>
    <x v="0"/>
    <s v="c5"/>
    <n v="3265"/>
  </r>
  <r>
    <n v="185368"/>
    <d v="2014-06-27T18:42:07"/>
    <x v="1"/>
    <s v="Male"/>
    <x v="0"/>
    <s v="c5"/>
    <n v="1079"/>
  </r>
  <r>
    <n v="760150"/>
    <d v="2014-06-27T02:57:29"/>
    <x v="1"/>
    <s v="Male"/>
    <x v="1"/>
    <s v="i5"/>
    <n v="54810"/>
  </r>
  <r>
    <n v="879614"/>
    <d v="2014-06-27T02:58:57"/>
    <x v="1"/>
    <s v="Female"/>
    <x v="1"/>
    <s v="i5"/>
    <n v="38722"/>
  </r>
  <r>
    <n v="388194"/>
    <d v="2014-06-28T15:42:00"/>
    <x v="1"/>
    <s v="Male"/>
    <x v="5"/>
    <s v="i5"/>
    <n v="61652"/>
  </r>
  <r>
    <n v="981989"/>
    <d v="2014-06-28T00:06:30"/>
    <x v="1"/>
    <s v="Male"/>
    <x v="0"/>
    <s v="i5"/>
    <n v="84733"/>
  </r>
  <r>
    <n v="224545"/>
    <d v="2014-06-28T13:43:21"/>
    <x v="1"/>
    <s v="Female"/>
    <x v="2"/>
    <s v="i5"/>
    <n v="69498"/>
  </r>
  <r>
    <n v="79239"/>
    <d v="2014-06-28T13:44:18"/>
    <x v="0"/>
    <s v="Male"/>
    <x v="2"/>
    <s v="i5"/>
    <n v="6389"/>
  </r>
  <r>
    <n v="94365"/>
    <d v="2014-06-28T16:30:05"/>
    <x v="1"/>
    <s v="Male"/>
    <x v="1"/>
    <s v="c8"/>
    <n v="48728"/>
  </r>
  <r>
    <n v="165194"/>
    <d v="2014-06-28T16:31:38"/>
    <x v="0"/>
    <s v="Male"/>
    <x v="1"/>
    <s v="c8"/>
    <n v="39800"/>
  </r>
  <r>
    <n v="102178"/>
    <d v="2014-06-28T16:32:10"/>
    <x v="1"/>
    <s v="Male"/>
    <x v="1"/>
    <s v="c8"/>
    <n v="86589"/>
  </r>
  <r>
    <n v="790311"/>
    <d v="2014-06-28T07:12:23"/>
    <x v="1"/>
    <s v="Male"/>
    <x v="2"/>
    <s v="c9"/>
    <n v="21392"/>
  </r>
  <r>
    <n v="12887"/>
    <d v="2014-06-29T17:47:14"/>
    <x v="0"/>
    <s v="Male"/>
    <x v="8"/>
    <s v="i6"/>
    <n v="13201"/>
  </r>
  <r>
    <n v="572590"/>
    <d v="2014-06-29T17:47:53"/>
    <x v="0"/>
    <s v="Female"/>
    <x v="8"/>
    <s v="i6"/>
    <n v="5612"/>
  </r>
  <r>
    <n v="147125"/>
    <d v="2014-06-29T00:36:52"/>
    <x v="1"/>
    <s v="Male"/>
    <x v="1"/>
    <s v="c5"/>
    <n v="53789"/>
  </r>
  <r>
    <n v="819071"/>
    <d v="2014-06-29T00:37:22"/>
    <x v="1"/>
    <s v="Male"/>
    <x v="1"/>
    <s v="c5"/>
    <n v="93280"/>
  </r>
  <r>
    <n v="754821"/>
    <d v="2014-06-29T00:14:18"/>
    <x v="0"/>
    <s v="Male"/>
    <x v="5"/>
    <s v="i7"/>
    <n v="17687"/>
  </r>
  <r>
    <n v="524867"/>
    <d v="2014-06-29T12:38:22"/>
    <x v="1"/>
    <s v="Male"/>
    <x v="0"/>
    <s v="i7"/>
    <n v="83659"/>
  </r>
  <r>
    <n v="326373"/>
    <d v="2014-06-29T12:39:53"/>
    <x v="0"/>
    <s v="Male"/>
    <x v="0"/>
    <s v="i7"/>
    <n v="72303"/>
  </r>
  <r>
    <n v="253780"/>
    <d v="2014-06-30T16:12:29"/>
    <x v="1"/>
    <s v="Male"/>
    <x v="0"/>
    <s v="i5"/>
    <n v="9436"/>
  </r>
  <r>
    <n v="405282"/>
    <d v="2014-07-08T08:03:39"/>
    <x v="0"/>
    <s v="Female"/>
    <x v="7"/>
    <s v="i7"/>
    <n v="40537"/>
  </r>
  <r>
    <n v="780674"/>
    <d v="2014-06-30T10:32:28"/>
    <x v="1"/>
    <s v="Male"/>
    <x v="6"/>
    <s v="i7"/>
    <n v="4760"/>
  </r>
  <r>
    <n v="686874"/>
    <d v="2014-06-30T16:38:42"/>
    <x v="1"/>
    <s v="Male"/>
    <x v="0"/>
    <s v="i5"/>
    <n v="76824"/>
  </r>
  <r>
    <n v="568925"/>
    <d v="2014-06-30T18:53:50"/>
    <x v="1"/>
    <s v="Male"/>
    <x v="6"/>
    <s v="i6"/>
    <n v="38429"/>
  </r>
  <r>
    <n v="293063"/>
    <d v="2014-06-30T14:40:36"/>
    <x v="1"/>
    <s v="Female"/>
    <x v="2"/>
    <s v="i5"/>
    <n v="72632"/>
  </r>
  <r>
    <n v="260348"/>
    <d v="2014-06-30T14:45:41"/>
    <x v="0"/>
    <s v="Female"/>
    <x v="2"/>
    <s v="i5"/>
    <n v="2634"/>
  </r>
  <r>
    <n v="113826"/>
    <d v="2014-06-30T14:46:16"/>
    <x v="0"/>
    <s v="Male"/>
    <x v="2"/>
    <s v="i5"/>
    <n v="53852"/>
  </r>
  <r>
    <n v="196727"/>
    <d v="2014-06-30T07:14:28"/>
    <x v="0"/>
    <s v="Female"/>
    <x v="5"/>
    <s v="i6"/>
    <n v="70369"/>
  </r>
  <r>
    <n v="818735"/>
    <d v="2014-06-30T07:16:56"/>
    <x v="1"/>
    <s v="Male"/>
    <x v="5"/>
    <s v="i6"/>
    <n v="74961"/>
  </r>
  <r>
    <n v="612260"/>
    <d v="2014-07-01T14:30:29"/>
    <x v="1"/>
    <s v="Female"/>
    <x v="4"/>
    <s v="c5"/>
    <n v="33821"/>
  </r>
  <r>
    <n v="330494"/>
    <d v="2014-07-01T12:46:46"/>
    <x v="1"/>
    <s v="Male"/>
    <x v="1"/>
    <s v="c5"/>
    <n v="52362"/>
  </r>
  <r>
    <n v="126343"/>
    <d v="2014-07-01T15:09:13"/>
    <x v="1"/>
    <s v="Male"/>
    <x v="0"/>
    <s v="c-10"/>
    <n v="47976"/>
  </r>
  <r>
    <n v="23469"/>
    <d v="2014-07-14T18:36:22"/>
    <x v="1"/>
    <s v="Male"/>
    <x v="2"/>
    <s v="c9"/>
    <n v="31246"/>
  </r>
  <r>
    <n v="497220"/>
    <d v="2014-07-01T18:45:45"/>
    <x v="0"/>
    <s v="Male"/>
    <x v="1"/>
    <s v="i1"/>
    <n v="53229"/>
  </r>
  <r>
    <n v="138200"/>
    <d v="2014-07-01T16:27:45"/>
    <x v="1"/>
    <s v="Male"/>
    <x v="2"/>
    <s v="i6"/>
    <n v="59446"/>
  </r>
  <r>
    <n v="489004"/>
    <d v="2014-07-01T16:30:44"/>
    <x v="0"/>
    <s v="Female"/>
    <x v="2"/>
    <s v="i6"/>
    <n v="40641"/>
  </r>
  <r>
    <n v="949475"/>
    <d v="2014-07-01T16:31:43"/>
    <x v="0"/>
    <s v="Female"/>
    <x v="2"/>
    <s v="i6"/>
    <n v="17388"/>
  </r>
  <r>
    <n v="474738"/>
    <d v="2014-07-01T16:33:24"/>
    <x v="0"/>
    <s v="Male"/>
    <x v="2"/>
    <s v="i6"/>
    <n v="59726"/>
  </r>
  <r>
    <n v="767146"/>
    <d v="2014-07-01T01:39:11"/>
    <x v="1"/>
    <s v="Female"/>
    <x v="0"/>
    <s v="i1"/>
    <n v="95355"/>
  </r>
  <r>
    <n v="778898"/>
    <d v="2014-07-01T09:46:58"/>
    <x v="1"/>
    <s v="Male"/>
    <x v="0"/>
    <s v="c9"/>
    <n v="29566"/>
  </r>
  <r>
    <n v="925339"/>
    <d v="2014-07-01T09:47:22"/>
    <x v="1"/>
    <s v="Male"/>
    <x v="0"/>
    <s v="c9"/>
    <n v="8573"/>
  </r>
  <r>
    <n v="408232"/>
    <d v="2014-07-01T18:30:56"/>
    <x v="1"/>
    <s v="Male"/>
    <x v="0"/>
    <s v="i5"/>
    <n v="21305"/>
  </r>
  <r>
    <n v="820647"/>
    <d v="2014-07-04T15:39:42"/>
    <x v="0"/>
    <s v="Male"/>
    <x v="0"/>
    <s v="c-10"/>
    <n v="91084"/>
  </r>
  <r>
    <n v="940730"/>
    <d v="2014-07-04T15:40:08"/>
    <x v="1"/>
    <s v="Male"/>
    <x v="0"/>
    <s v="c-10"/>
    <n v="93487"/>
  </r>
  <r>
    <n v="661566"/>
    <d v="2014-07-04T15:43:15"/>
    <x v="0"/>
    <s v="Female"/>
    <x v="0"/>
    <s v="c-10"/>
    <n v="40463"/>
  </r>
  <r>
    <n v="777656"/>
    <d v="2014-07-01T14:49:53"/>
    <x v="1"/>
    <s v="Male"/>
    <x v="1"/>
    <s v="i1"/>
    <n v="90379"/>
  </r>
  <r>
    <n v="639198"/>
    <d v="2014-07-23T16:00:10"/>
    <x v="0"/>
    <s v="Female"/>
    <x v="1"/>
    <s v="c5"/>
    <n v="97563"/>
  </r>
  <r>
    <n v="979135"/>
    <d v="2014-07-02T08:10:44"/>
    <x v="0"/>
    <s v="Male"/>
    <x v="0"/>
    <s v="c5"/>
    <n v="6335"/>
  </r>
  <r>
    <n v="891161"/>
    <d v="2014-07-02T23:00:20"/>
    <x v="0"/>
    <s v="Male"/>
    <x v="1"/>
    <s v="c9"/>
    <n v="94163"/>
  </r>
  <r>
    <n v="171540"/>
    <d v="2014-07-02T10:04:21"/>
    <x v="0"/>
    <s v="Female"/>
    <x v="1"/>
    <s v="c8"/>
    <n v="5077"/>
  </r>
  <r>
    <n v="67082"/>
    <d v="2014-07-02T12:10:46"/>
    <x v="1"/>
    <s v="Male"/>
    <x v="1"/>
    <s v="i5"/>
    <n v="18221"/>
  </r>
  <r>
    <n v="401929"/>
    <d v="2014-07-02T10:57:43"/>
    <x v="0"/>
    <s v="Female"/>
    <x v="1"/>
    <s v="c9"/>
    <n v="57358"/>
  </r>
  <r>
    <n v="518050"/>
    <d v="2014-07-02T02:11:01"/>
    <x v="1"/>
    <s v="Male"/>
    <x v="2"/>
    <s v="c5"/>
    <n v="47754"/>
  </r>
  <r>
    <n v="257932"/>
    <d v="2014-07-02T06:12:43"/>
    <x v="0"/>
    <s v="Female"/>
    <x v="2"/>
    <s v="b9"/>
    <n v="22978"/>
  </r>
  <r>
    <n v="532479"/>
    <d v="2014-07-02T17:06:53"/>
    <x v="1"/>
    <s v="Male"/>
    <x v="5"/>
    <s v="i5"/>
    <n v="1917"/>
  </r>
  <r>
    <n v="312444"/>
    <d v="2014-07-02T12:04:49"/>
    <x v="1"/>
    <s v="Female"/>
    <x v="3"/>
    <s v="c5"/>
    <n v="2365"/>
  </r>
  <r>
    <n v="123836"/>
    <d v="2014-07-02T12:05:22"/>
    <x v="1"/>
    <s v="Female"/>
    <x v="3"/>
    <s v="c5"/>
    <n v="77828"/>
  </r>
  <r>
    <n v="736754"/>
    <d v="2014-07-03T18:01:04"/>
    <x v="0"/>
    <s v="Male"/>
    <x v="5"/>
    <s v="i7"/>
    <n v="71443"/>
  </r>
  <r>
    <n v="870269"/>
    <d v="2014-07-03T09:12:13"/>
    <x v="1"/>
    <s v="Male"/>
    <x v="1"/>
    <s v="i5"/>
    <n v="21542"/>
  </r>
  <r>
    <n v="593675"/>
    <d v="2014-07-03T09:12:42"/>
    <x v="0"/>
    <s v="Male"/>
    <x v="1"/>
    <s v="i5"/>
    <n v="30565"/>
  </r>
  <r>
    <n v="59370"/>
    <d v="2014-07-03T09:13:11"/>
    <x v="1"/>
    <s v="Female"/>
    <x v="1"/>
    <s v="i5"/>
    <n v="7651"/>
  </r>
  <r>
    <n v="257346"/>
    <d v="2014-07-03T18:40:40"/>
    <x v="1"/>
    <s v="Male"/>
    <x v="1"/>
    <s v="c9"/>
    <n v="51074"/>
  </r>
  <r>
    <n v="767725"/>
    <d v="2014-07-03T18:43:17"/>
    <x v="0"/>
    <s v="Female"/>
    <x v="1"/>
    <s v="c9"/>
    <n v="69889"/>
  </r>
  <r>
    <n v="449755"/>
    <d v="2014-07-16T12:29:08"/>
    <x v="1"/>
    <s v="Female"/>
    <x v="1"/>
    <s v="c9"/>
    <n v="65247"/>
  </r>
  <r>
    <n v="322174"/>
    <d v="2014-07-16T12:29:26"/>
    <x v="0"/>
    <s v="Male"/>
    <x v="1"/>
    <s v="c9"/>
    <n v="67722"/>
  </r>
  <r>
    <n v="292713"/>
    <d v="2014-07-03T15:58:31"/>
    <x v="0"/>
    <s v="Female"/>
    <x v="0"/>
    <s v="i7"/>
    <n v="5941"/>
  </r>
  <r>
    <n v="622008"/>
    <d v="2014-07-10T08:03:35"/>
    <x v="1"/>
    <s v="Male"/>
    <x v="1"/>
    <s v="c9"/>
    <n v="68417"/>
  </r>
  <r>
    <n v="644076"/>
    <d v="2014-07-10T08:07:11"/>
    <x v="0"/>
    <s v="Male"/>
    <x v="1"/>
    <s v="c9"/>
    <n v="41975"/>
  </r>
  <r>
    <n v="846754"/>
    <d v="2014-07-10T08:06:25"/>
    <x v="0"/>
    <s v="Female"/>
    <x v="1"/>
    <s v="c9"/>
    <n v="3100"/>
  </r>
  <r>
    <n v="612651"/>
    <d v="2014-07-03T07:23:08"/>
    <x v="1"/>
    <s v="Male"/>
    <x v="0"/>
    <s v="c8"/>
    <n v="42315"/>
  </r>
  <r>
    <n v="816780"/>
    <d v="2014-07-03T07:24:53"/>
    <x v="1"/>
    <s v="Female"/>
    <x v="0"/>
    <s v="c8"/>
    <n v="15247"/>
  </r>
  <r>
    <n v="801096"/>
    <d v="2014-07-03T15:59:41"/>
    <x v="0"/>
    <s v="Female"/>
    <x v="3"/>
    <s v="i5"/>
    <n v="95379"/>
  </r>
  <r>
    <n v="46893"/>
    <d v="2014-07-04T09:17:38"/>
    <x v="1"/>
    <s v="Male"/>
    <x v="2"/>
    <s v="i7"/>
    <n v="92525"/>
  </r>
  <r>
    <n v="537285"/>
    <d v="2014-07-04T09:18:52"/>
    <x v="1"/>
    <s v="Male"/>
    <x v="2"/>
    <s v="i7"/>
    <n v="19689"/>
  </r>
  <r>
    <n v="779410"/>
    <d v="2014-07-04T03:57:28"/>
    <x v="1"/>
    <s v="Male"/>
    <x v="2"/>
    <s v="c5"/>
    <n v="94544"/>
  </r>
  <r>
    <n v="754754"/>
    <d v="2014-07-04T04:00:13"/>
    <x v="0"/>
    <s v="Male"/>
    <x v="2"/>
    <s v="c5"/>
    <n v="48838"/>
  </r>
  <r>
    <n v="251737"/>
    <d v="2014-07-04T18:17:59"/>
    <x v="1"/>
    <s v="Male"/>
    <x v="1"/>
    <s v="c5"/>
    <n v="94390"/>
  </r>
  <r>
    <n v="413637"/>
    <d v="2014-07-04T18:18:28"/>
    <x v="1"/>
    <s v="Male"/>
    <x v="1"/>
    <s v="c5"/>
    <n v="36198"/>
  </r>
  <r>
    <n v="642052"/>
    <d v="2014-07-04T18:25:07"/>
    <x v="0"/>
    <s v="Female"/>
    <x v="1"/>
    <s v="c5"/>
    <n v="84258"/>
  </r>
  <r>
    <n v="48899"/>
    <d v="2014-07-04T18:27:05"/>
    <x v="1"/>
    <s v="Male"/>
    <x v="1"/>
    <s v="c5"/>
    <n v="80594"/>
  </r>
  <r>
    <n v="943501"/>
    <d v="2014-07-04T16:36:26"/>
    <x v="1"/>
    <s v="Male"/>
    <x v="4"/>
    <s v="c9"/>
    <n v="88876"/>
  </r>
  <r>
    <n v="983194"/>
    <d v="2014-07-04T16:37:43"/>
    <x v="0"/>
    <s v="Male"/>
    <x v="4"/>
    <s v="c9"/>
    <n v="37268"/>
  </r>
  <r>
    <n v="515701"/>
    <d v="2014-07-04T16:38:07"/>
    <x v="1"/>
    <s v="Male"/>
    <x v="4"/>
    <s v="c9"/>
    <n v="31190"/>
  </r>
  <r>
    <n v="59145"/>
    <d v="2014-07-04T09:27:23"/>
    <x v="1"/>
    <s v="Female"/>
    <x v="3"/>
    <s v="b9"/>
    <n v="2538"/>
  </r>
  <r>
    <n v="530199"/>
    <d v="2014-07-04T09:30:12"/>
    <x v="1"/>
    <s v="Female"/>
    <x v="3"/>
    <s v="b9"/>
    <n v="17383"/>
  </r>
  <r>
    <n v="903278"/>
    <d v="2014-07-04T08:47:49"/>
    <x v="1"/>
    <s v="Female"/>
    <x v="0"/>
    <s v="i5"/>
    <n v="77813"/>
  </r>
  <r>
    <n v="333940"/>
    <d v="2014-07-04T08:47:58"/>
    <x v="0"/>
    <s v="Don’t want to say"/>
    <x v="0"/>
    <s v="i5"/>
    <n v="83932"/>
  </r>
  <r>
    <n v="417031"/>
    <d v="2014-07-04T18:03:45"/>
    <x v="1"/>
    <s v="Female"/>
    <x v="0"/>
    <s v="i6"/>
    <n v="34639"/>
  </r>
  <r>
    <n v="93833"/>
    <d v="2014-07-04T18:04:59"/>
    <x v="0"/>
    <s v="Don’t want to say"/>
    <x v="0"/>
    <s v="i6"/>
    <n v="40933"/>
  </r>
  <r>
    <n v="676366"/>
    <d v="2014-07-05T08:41:38"/>
    <x v="1"/>
    <s v="Male"/>
    <x v="1"/>
    <s v="i5"/>
    <n v="21508"/>
  </r>
  <r>
    <n v="433088"/>
    <d v="2014-07-05T08:45:01"/>
    <x v="0"/>
    <s v="Male"/>
    <x v="1"/>
    <s v="i5"/>
    <n v="67181"/>
  </r>
  <r>
    <n v="440851"/>
    <d v="2014-07-06T05:35:25"/>
    <x v="1"/>
    <s v="Male"/>
    <x v="1"/>
    <s v="i7"/>
    <n v="48518"/>
  </r>
  <r>
    <n v="351047"/>
    <d v="2014-08-12T22:33:42"/>
    <x v="1"/>
    <s v="Male"/>
    <x v="1"/>
    <s v="c8"/>
    <n v="80717"/>
  </r>
  <r>
    <n v="605824"/>
    <d v="2014-07-06T18:50:37"/>
    <x v="1"/>
    <s v="Male"/>
    <x v="0"/>
    <s v="b9"/>
    <n v="64125"/>
  </r>
  <r>
    <n v="556389"/>
    <d v="2014-07-07T22:53:03"/>
    <x v="1"/>
    <s v="Male"/>
    <x v="1"/>
    <s v="i6"/>
    <n v="26122"/>
  </r>
  <r>
    <n v="991784"/>
    <d v="2014-07-07T14:18:08"/>
    <x v="1"/>
    <s v="Male"/>
    <x v="1"/>
    <s v="i5"/>
    <n v="48322"/>
  </r>
  <r>
    <n v="715088"/>
    <d v="2014-07-07T02:01:26"/>
    <x v="0"/>
    <s v="Female"/>
    <x v="3"/>
    <s v="b9"/>
    <n v="38478"/>
  </r>
  <r>
    <n v="342655"/>
    <d v="2014-07-07T02:01:54"/>
    <x v="0"/>
    <s v="Female"/>
    <x v="3"/>
    <s v="b9"/>
    <n v="63538"/>
  </r>
  <r>
    <n v="138814"/>
    <d v="2014-07-07T07:30:58"/>
    <x v="0"/>
    <s v="Male"/>
    <x v="1"/>
    <s v="c9"/>
    <n v="89383"/>
  </r>
  <r>
    <n v="529405"/>
    <d v="2014-07-07T13:43:33"/>
    <x v="1"/>
    <s v="Male"/>
    <x v="2"/>
    <s v="c9"/>
    <n v="39401"/>
  </r>
  <r>
    <n v="648961"/>
    <d v="2014-07-07T15:15:54"/>
    <x v="1"/>
    <s v="Male"/>
    <x v="1"/>
    <s v="c-10"/>
    <n v="44749"/>
  </r>
  <r>
    <n v="134062"/>
    <d v="2014-07-07T15:19:40"/>
    <x v="1"/>
    <s v="Female"/>
    <x v="1"/>
    <s v="c-10"/>
    <n v="85011"/>
  </r>
  <r>
    <n v="262036"/>
    <d v="2014-07-07T15:20:44"/>
    <x v="1"/>
    <s v="Female"/>
    <x v="1"/>
    <s v="c-10"/>
    <n v="26029"/>
  </r>
  <r>
    <n v="609084"/>
    <d v="2014-07-08T09:02:37"/>
    <x v="1"/>
    <s v="Male"/>
    <x v="1"/>
    <s v="c9"/>
    <n v="74420"/>
  </r>
  <r>
    <n v="130175"/>
    <d v="2014-07-08T14:15:45"/>
    <x v="1"/>
    <s v="Male"/>
    <x v="2"/>
    <s v="c5"/>
    <n v="58107"/>
  </r>
  <r>
    <n v="584172"/>
    <d v="2014-07-08T14:16:15"/>
    <x v="1"/>
    <s v="Male"/>
    <x v="2"/>
    <s v="c5"/>
    <n v="45147"/>
  </r>
  <r>
    <n v="510776"/>
    <d v="2014-07-08T14:16:45"/>
    <x v="0"/>
    <s v="Male"/>
    <x v="2"/>
    <s v="c5"/>
    <n v="12052"/>
  </r>
  <r>
    <n v="144246"/>
    <d v="2014-07-08T14:17:11"/>
    <x v="0"/>
    <s v="Male"/>
    <x v="2"/>
    <s v="c5"/>
    <n v="64474"/>
  </r>
  <r>
    <n v="938043"/>
    <d v="2014-07-08T14:20:23"/>
    <x v="1"/>
    <s v="Male"/>
    <x v="2"/>
    <s v="c5"/>
    <n v="57156"/>
  </r>
  <r>
    <n v="780341"/>
    <d v="2014-07-08T15:52:57"/>
    <x v="1"/>
    <s v="Male"/>
    <x v="5"/>
    <s v="b9"/>
    <n v="74883"/>
  </r>
  <r>
    <n v="858680"/>
    <d v="2014-07-08T15:53:32"/>
    <x v="0"/>
    <s v="Male"/>
    <x v="5"/>
    <s v="b9"/>
    <n v="68010"/>
  </r>
  <r>
    <n v="283658"/>
    <d v="2014-07-08T13:23:18"/>
    <x v="1"/>
    <s v="Female"/>
    <x v="3"/>
    <s v="i5"/>
    <n v="54286"/>
  </r>
  <r>
    <n v="55307"/>
    <d v="2014-07-08T13:25:39"/>
    <x v="1"/>
    <s v="Female"/>
    <x v="3"/>
    <s v="i5"/>
    <n v="65095"/>
  </r>
  <r>
    <n v="838936"/>
    <d v="2014-07-08T13:27:01"/>
    <x v="0"/>
    <s v="Female"/>
    <x v="3"/>
    <s v="i5"/>
    <n v="69499"/>
  </r>
  <r>
    <n v="730650"/>
    <d v="2014-07-08T13:27:31"/>
    <x v="1"/>
    <s v="Female"/>
    <x v="3"/>
    <s v="i5"/>
    <n v="43130"/>
  </r>
  <r>
    <n v="824627"/>
    <d v="2014-07-18T14:54:19"/>
    <x v="0"/>
    <s v="Female"/>
    <x v="3"/>
    <s v="i5"/>
    <n v="90370"/>
  </r>
  <r>
    <n v="304128"/>
    <d v="2014-07-18T14:54:47"/>
    <x v="0"/>
    <s v="Female"/>
    <x v="3"/>
    <s v="i5"/>
    <n v="98926"/>
  </r>
  <r>
    <n v="629045"/>
    <d v="2014-07-08T07:28:01"/>
    <x v="1"/>
    <s v="Male"/>
    <x v="0"/>
    <s v="c9"/>
    <n v="37807"/>
  </r>
  <r>
    <n v="286384"/>
    <d v="2014-07-08T07:31:28"/>
    <x v="1"/>
    <s v="Female"/>
    <x v="0"/>
    <s v="c9"/>
    <n v="87684"/>
  </r>
  <r>
    <n v="220619"/>
    <d v="2014-07-12T13:41:24"/>
    <x v="1"/>
    <s v="Female"/>
    <x v="0"/>
    <s v="i6"/>
    <n v="68181"/>
  </r>
  <r>
    <n v="764883"/>
    <d v="2014-07-12T13:41:50"/>
    <x v="1"/>
    <s v="Male"/>
    <x v="0"/>
    <s v="i6"/>
    <n v="13220"/>
  </r>
  <r>
    <n v="426255"/>
    <d v="2014-07-12T13:43:13"/>
    <x v="0"/>
    <s v="Female"/>
    <x v="0"/>
    <s v="i6"/>
    <n v="95184"/>
  </r>
  <r>
    <n v="14220"/>
    <d v="2014-07-14T16:43:12"/>
    <x v="0"/>
    <s v="Male"/>
    <x v="0"/>
    <s v="i6"/>
    <n v="77286"/>
  </r>
  <r>
    <n v="548492"/>
    <d v="2014-07-08T22:49:44"/>
    <x v="1"/>
    <s v="Male"/>
    <x v="0"/>
    <s v="i5"/>
    <n v="92717"/>
  </r>
  <r>
    <n v="42449"/>
    <d v="2014-07-08T11:49:02"/>
    <x v="1"/>
    <s v="Male"/>
    <x v="0"/>
    <s v="b9"/>
    <n v="80398"/>
  </r>
  <r>
    <n v="213478"/>
    <d v="2014-07-08T14:42:50"/>
    <x v="1"/>
    <s v="Male"/>
    <x v="2"/>
    <s v="c-10"/>
    <n v="4382"/>
  </r>
  <r>
    <n v="74289"/>
    <d v="2014-07-08T14:44:04"/>
    <x v="1"/>
    <s v="Male"/>
    <x v="2"/>
    <s v="c-10"/>
    <n v="29961"/>
  </r>
  <r>
    <n v="131853"/>
    <d v="2014-07-08T14:45:55"/>
    <x v="0"/>
    <s v="Male"/>
    <x v="2"/>
    <s v="c-10"/>
    <n v="75766"/>
  </r>
  <r>
    <n v="991235"/>
    <d v="2014-07-08T14:46:14"/>
    <x v="0"/>
    <s v="Female"/>
    <x v="2"/>
    <s v="c-10"/>
    <n v="65964"/>
  </r>
  <r>
    <n v="890158"/>
    <d v="2014-07-08T14:46:39"/>
    <x v="0"/>
    <s v="Male"/>
    <x v="2"/>
    <s v="c-10"/>
    <n v="16447"/>
  </r>
  <r>
    <n v="554834"/>
    <d v="2014-07-18T03:23:42"/>
    <x v="0"/>
    <s v="Male"/>
    <x v="2"/>
    <s v="c-10"/>
    <n v="23381"/>
  </r>
  <r>
    <n v="36675"/>
    <d v="2014-07-09T19:04:58"/>
    <x v="0"/>
    <s v="Male"/>
    <x v="0"/>
    <s v="c-10"/>
    <n v="8866"/>
  </r>
  <r>
    <n v="756087"/>
    <d v="2014-07-09T08:31:13"/>
    <x v="0"/>
    <s v="Male"/>
    <x v="0"/>
    <s v="c5"/>
    <n v="29887"/>
  </r>
  <r>
    <n v="630342"/>
    <d v="2014-07-09T08:33:47"/>
    <x v="1"/>
    <s v="Female"/>
    <x v="0"/>
    <s v="c5"/>
    <n v="40574"/>
  </r>
  <r>
    <n v="245583"/>
    <d v="2014-07-10T14:02:16"/>
    <x v="1"/>
    <s v="Female"/>
    <x v="1"/>
    <s v="i6"/>
    <n v="13852"/>
  </r>
  <r>
    <n v="317175"/>
    <d v="2014-07-10T14:04:16"/>
    <x v="0"/>
    <s v="Female"/>
    <x v="1"/>
    <s v="i6"/>
    <n v="24948"/>
  </r>
  <r>
    <n v="874702"/>
    <d v="2014-07-14T18:11:21"/>
    <x v="0"/>
    <s v="Male"/>
    <x v="1"/>
    <s v="i6"/>
    <n v="51911"/>
  </r>
  <r>
    <n v="358167"/>
    <d v="2014-07-09T17:18:59"/>
    <x v="1"/>
    <s v="Male"/>
    <x v="1"/>
    <s v="i7"/>
    <n v="24761"/>
  </r>
  <r>
    <n v="68810"/>
    <d v="2014-07-09T13:43:17"/>
    <x v="0"/>
    <s v="Female"/>
    <x v="1"/>
    <s v="c-10"/>
    <n v="35013"/>
  </r>
  <r>
    <n v="687917"/>
    <d v="2014-07-09T13:44:12"/>
    <x v="1"/>
    <s v="Male"/>
    <x v="1"/>
    <s v="c-10"/>
    <n v="64003"/>
  </r>
  <r>
    <n v="837553"/>
    <d v="2014-07-09T13:44:47"/>
    <x v="1"/>
    <s v="Female"/>
    <x v="1"/>
    <s v="c-10"/>
    <n v="36712"/>
  </r>
  <r>
    <n v="896428"/>
    <d v="2014-07-09T08:33:31"/>
    <x v="1"/>
    <s v="Male"/>
    <x v="1"/>
    <s v="i6"/>
    <n v="32711"/>
  </r>
  <r>
    <n v="955711"/>
    <d v="2014-07-09T00:16:37"/>
    <x v="0"/>
    <s v="Female"/>
    <x v="1"/>
    <s v="b9"/>
    <n v="45758"/>
  </r>
  <r>
    <n v="830372"/>
    <d v="2014-07-09T00:17:42"/>
    <x v="0"/>
    <s v="Male"/>
    <x v="1"/>
    <s v="b9"/>
    <n v="31132"/>
  </r>
  <r>
    <n v="586207"/>
    <d v="2014-07-10T04:27:11"/>
    <x v="0"/>
    <s v="Male"/>
    <x v="1"/>
    <s v="i7"/>
    <n v="46627"/>
  </r>
  <r>
    <n v="21454"/>
    <d v="2014-07-10T04:26:10"/>
    <x v="1"/>
    <s v="Female"/>
    <x v="1"/>
    <s v="i7"/>
    <n v="73315"/>
  </r>
  <r>
    <n v="892394"/>
    <d v="2014-07-10T12:56:05"/>
    <x v="1"/>
    <s v="Female"/>
    <x v="3"/>
    <s v="i6"/>
    <n v="56805"/>
  </r>
  <r>
    <n v="255391"/>
    <d v="2014-07-10T11:42:25"/>
    <x v="1"/>
    <s v="Male"/>
    <x v="6"/>
    <s v="c8"/>
    <n v="45662"/>
  </r>
  <r>
    <n v="893087"/>
    <d v="2014-07-10T14:48:14"/>
    <x v="0"/>
    <s v="Female"/>
    <x v="1"/>
    <s v="c5"/>
    <n v="1740"/>
  </r>
  <r>
    <n v="703441"/>
    <d v="2014-07-10T17:42:57"/>
    <x v="0"/>
    <s v="Male"/>
    <x v="0"/>
    <s v="b9"/>
    <n v="95033"/>
  </r>
  <r>
    <n v="65852"/>
    <d v="2014-07-10T17:05:26"/>
    <x v="1"/>
    <s v="Male"/>
    <x v="1"/>
    <s v="c9"/>
    <n v="79285"/>
  </r>
  <r>
    <n v="433482"/>
    <d v="2014-07-22T08:21:22"/>
    <x v="0"/>
    <s v="Male"/>
    <x v="0"/>
    <s v="i7"/>
    <n v="3336"/>
  </r>
  <r>
    <n v="927997"/>
    <d v="2014-07-22T08:22:58"/>
    <x v="0"/>
    <s v="Female"/>
    <x v="0"/>
    <s v="i7"/>
    <n v="22962"/>
  </r>
  <r>
    <n v="327346"/>
    <d v="2014-07-11T11:35:42"/>
    <x v="0"/>
    <s v="Female"/>
    <x v="1"/>
    <s v="c5"/>
    <n v="45686"/>
  </r>
  <r>
    <n v="978658"/>
    <d v="2014-07-11T12:28:33"/>
    <x v="1"/>
    <s v="Male"/>
    <x v="0"/>
    <s v="c9"/>
    <n v="39438"/>
  </r>
  <r>
    <n v="905126"/>
    <d v="2014-07-11T12:25:24"/>
    <x v="1"/>
    <s v="Male"/>
    <x v="0"/>
    <s v="i6"/>
    <n v="30878"/>
  </r>
  <r>
    <n v="80431"/>
    <d v="2014-07-11T12:26:55"/>
    <x v="1"/>
    <s v="Female"/>
    <x v="0"/>
    <s v="i6"/>
    <n v="81586"/>
  </r>
  <r>
    <n v="964456"/>
    <d v="2014-07-11T13:00:27"/>
    <x v="1"/>
    <s v="Female"/>
    <x v="7"/>
    <s v="i6"/>
    <n v="75800"/>
  </r>
  <r>
    <n v="433227"/>
    <d v="2014-07-11T07:16:35"/>
    <x v="0"/>
    <s v="Male"/>
    <x v="1"/>
    <s v="c9"/>
    <n v="4714"/>
  </r>
  <r>
    <n v="416101"/>
    <d v="2014-07-12T17:26:41"/>
    <x v="1"/>
    <s v="Male"/>
    <x v="1"/>
    <s v="i7"/>
    <n v="38130"/>
  </r>
  <r>
    <n v="831852"/>
    <d v="2014-07-12T17:27:12"/>
    <x v="1"/>
    <s v="Male"/>
    <x v="1"/>
    <s v="i7"/>
    <n v="4283"/>
  </r>
  <r>
    <n v="635720"/>
    <d v="2014-07-12T17:28:03"/>
    <x v="1"/>
    <s v="Male"/>
    <x v="1"/>
    <s v="i7"/>
    <n v="1456"/>
  </r>
  <r>
    <n v="503834"/>
    <d v="2014-07-12T11:17:17"/>
    <x v="0"/>
    <s v="Male"/>
    <x v="1"/>
    <s v="c9"/>
    <n v="24170"/>
  </r>
  <r>
    <n v="204766"/>
    <d v="2014-07-12T13:01:31"/>
    <x v="1"/>
    <s v="Male"/>
    <x v="0"/>
    <s v="i5"/>
    <n v="48215"/>
  </r>
  <r>
    <n v="817052"/>
    <d v="2014-07-12T09:32:05"/>
    <x v="1"/>
    <s v="Male"/>
    <x v="1"/>
    <s v="i6"/>
    <n v="13400"/>
  </r>
  <r>
    <n v="622415"/>
    <d v="2014-07-13T21:28:59"/>
    <x v="0"/>
    <s v="Male"/>
    <x v="0"/>
    <s v="c9"/>
    <n v="43799"/>
  </r>
  <r>
    <n v="569877"/>
    <d v="2014-07-16T09:44:13"/>
    <x v="1"/>
    <s v="Male"/>
    <x v="0"/>
    <s v="c9"/>
    <n v="2274"/>
  </r>
  <r>
    <n v="339815"/>
    <d v="2014-07-13T17:36:26"/>
    <x v="1"/>
    <s v="Male"/>
    <x v="0"/>
    <s v="c5"/>
    <n v="30063"/>
  </r>
  <r>
    <n v="729349"/>
    <d v="2014-07-13T17:36:57"/>
    <x v="1"/>
    <s v="Male"/>
    <x v="0"/>
    <s v="c5"/>
    <n v="55388"/>
  </r>
  <r>
    <n v="434358"/>
    <d v="2014-07-13T16:12:01"/>
    <x v="1"/>
    <s v="Male"/>
    <x v="6"/>
    <s v="c9"/>
    <n v="28540"/>
  </r>
  <r>
    <n v="641740"/>
    <d v="2014-07-14T20:00:05"/>
    <x v="1"/>
    <s v="Male"/>
    <x v="1"/>
    <s v="c9"/>
    <n v="78860"/>
  </r>
  <r>
    <n v="915321"/>
    <d v="2014-07-14T20:03:22"/>
    <x v="1"/>
    <s v="Female"/>
    <x v="1"/>
    <s v="c9"/>
    <n v="15652"/>
  </r>
  <r>
    <n v="439149"/>
    <d v="2014-07-14T18:23:39"/>
    <x v="1"/>
    <s v="Female"/>
    <x v="1"/>
    <s v="c9"/>
    <n v="50995"/>
  </r>
  <r>
    <n v="545838"/>
    <d v="2014-07-14T18:24:39"/>
    <x v="0"/>
    <s v="Female"/>
    <x v="1"/>
    <s v="c9"/>
    <n v="87960"/>
  </r>
  <r>
    <n v="276379"/>
    <d v="2014-07-14T20:08:34"/>
    <x v="1"/>
    <s v="Male"/>
    <x v="0"/>
    <s v="c-10"/>
    <n v="49625"/>
  </r>
  <r>
    <n v="977339"/>
    <d v="2014-07-14T06:50:47"/>
    <x v="0"/>
    <s v="Female"/>
    <x v="0"/>
    <s v="c9"/>
    <n v="86329"/>
  </r>
  <r>
    <n v="828999"/>
    <d v="2014-07-14T06:51:52"/>
    <x v="1"/>
    <s v="Male"/>
    <x v="0"/>
    <s v="c9"/>
    <n v="3372"/>
  </r>
  <r>
    <n v="549839"/>
    <d v="2014-07-14T06:55:06"/>
    <x v="0"/>
    <s v="Male"/>
    <x v="0"/>
    <s v="c9"/>
    <n v="94873"/>
  </r>
  <r>
    <n v="776820"/>
    <d v="2014-07-14T11:17:06"/>
    <x v="0"/>
    <s v="Male"/>
    <x v="1"/>
    <s v="c9"/>
    <n v="36363"/>
  </r>
  <r>
    <n v="758701"/>
    <d v="2014-07-14T11:18:47"/>
    <x v="1"/>
    <s v="Male"/>
    <x v="1"/>
    <s v="c9"/>
    <n v="5406"/>
  </r>
  <r>
    <n v="383202"/>
    <d v="2014-07-14T11:19:24"/>
    <x v="0"/>
    <s v="Female"/>
    <x v="1"/>
    <s v="c9"/>
    <n v="7875"/>
  </r>
  <r>
    <n v="167846"/>
    <d v="2014-07-14T11:17:30"/>
    <x v="0"/>
    <s v="Female"/>
    <x v="1"/>
    <s v="c9"/>
    <n v="12153"/>
  </r>
  <r>
    <n v="543747"/>
    <d v="2014-07-14T10:21:36"/>
    <x v="1"/>
    <s v="Male"/>
    <x v="1"/>
    <s v="c9"/>
    <n v="21262"/>
  </r>
  <r>
    <n v="904605"/>
    <d v="2014-07-14T04:05:49"/>
    <x v="1"/>
    <s v="Male"/>
    <x v="1"/>
    <s v="c9"/>
    <n v="25711"/>
  </r>
  <r>
    <n v="233602"/>
    <d v="2014-07-14T14:54:34"/>
    <x v="1"/>
    <s v="Male"/>
    <x v="1"/>
    <s v="b9"/>
    <n v="74935"/>
  </r>
  <r>
    <n v="968462"/>
    <d v="2014-07-15T11:36:04"/>
    <x v="1"/>
    <s v="Male"/>
    <x v="4"/>
    <s v="c9"/>
    <n v="13023"/>
  </r>
  <r>
    <n v="321567"/>
    <d v="2014-07-15T17:36:22"/>
    <x v="0"/>
    <s v="Male"/>
    <x v="5"/>
    <s v="c-10"/>
    <n v="24135"/>
  </r>
  <r>
    <n v="699493"/>
    <d v="2014-07-15T11:34:41"/>
    <x v="1"/>
    <s v="Male"/>
    <x v="0"/>
    <s v="c8"/>
    <n v="1035"/>
  </r>
  <r>
    <n v="511167"/>
    <d v="2014-07-15T15:21:34"/>
    <x v="1"/>
    <s v="Male"/>
    <x v="1"/>
    <s v="c9"/>
    <n v="75650"/>
  </r>
  <r>
    <n v="661288"/>
    <d v="2014-07-15T07:12:02"/>
    <x v="1"/>
    <s v="Male"/>
    <x v="2"/>
    <s v="i7"/>
    <n v="59757"/>
  </r>
  <r>
    <n v="336100"/>
    <d v="2014-07-15T11:45:40"/>
    <x v="1"/>
    <s v="Male"/>
    <x v="1"/>
    <s v="c5"/>
    <n v="18423"/>
  </r>
  <r>
    <n v="359450"/>
    <d v="2014-07-20T12:56:15"/>
    <x v="1"/>
    <s v="Male"/>
    <x v="1"/>
    <s v="c5"/>
    <n v="16341"/>
  </r>
  <r>
    <n v="934807"/>
    <d v="2014-07-15T17:11:06"/>
    <x v="1"/>
    <s v="Female"/>
    <x v="0"/>
    <s v="i5"/>
    <n v="98706"/>
  </r>
  <r>
    <n v="49980"/>
    <d v="2014-07-15T02:04:05"/>
    <x v="1"/>
    <s v="Male"/>
    <x v="1"/>
    <s v="c9"/>
    <n v="92530"/>
  </r>
  <r>
    <n v="560870"/>
    <d v="2014-07-16T10:28:38"/>
    <x v="0"/>
    <s v="Male"/>
    <x v="8"/>
    <s v="i5"/>
    <n v="98195"/>
  </r>
  <r>
    <n v="128021"/>
    <d v="2014-07-16T17:34:14"/>
    <x v="1"/>
    <s v="Female"/>
    <x v="1"/>
    <s v="c-10"/>
    <n v="94482"/>
  </r>
  <r>
    <n v="678497"/>
    <d v="2014-07-16T16:18:11"/>
    <x v="1"/>
    <s v="Female"/>
    <x v="3"/>
    <s v="c9"/>
    <n v="27497"/>
  </r>
  <r>
    <n v="568508"/>
    <d v="2014-07-16T16:19:56"/>
    <x v="0"/>
    <s v="Female"/>
    <x v="3"/>
    <s v="c9"/>
    <n v="23885"/>
  </r>
  <r>
    <n v="18213"/>
    <d v="2014-07-16T16:20:34"/>
    <x v="0"/>
    <s v="Female"/>
    <x v="3"/>
    <s v="c9"/>
    <n v="51426"/>
  </r>
  <r>
    <n v="965502"/>
    <d v="2014-07-16T06:53:53"/>
    <x v="1"/>
    <s v="Male"/>
    <x v="1"/>
    <s v="c-10"/>
    <n v="54903"/>
  </r>
  <r>
    <n v="706970"/>
    <d v="2014-07-16T19:24:10"/>
    <x v="1"/>
    <s v="Male"/>
    <x v="2"/>
    <s v="c-10"/>
    <n v="6975"/>
  </r>
  <r>
    <n v="53766"/>
    <d v="2014-07-16T19:24:37"/>
    <x v="1"/>
    <s v="Male"/>
    <x v="2"/>
    <s v="c-10"/>
    <n v="16826"/>
  </r>
  <r>
    <n v="819022"/>
    <d v="2014-07-16T12:29:38"/>
    <x v="0"/>
    <s v="Female"/>
    <x v="1"/>
    <s v="i7"/>
    <n v="5210"/>
  </r>
  <r>
    <n v="552802"/>
    <d v="2014-07-16T11:41:37"/>
    <x v="1"/>
    <s v="Male"/>
    <x v="0"/>
    <s v="c5"/>
    <n v="3285"/>
  </r>
  <r>
    <n v="542141"/>
    <d v="2014-07-22T21:05:55"/>
    <x v="0"/>
    <s v="Male"/>
    <x v="0"/>
    <s v="i7"/>
    <n v="90267"/>
  </r>
  <r>
    <n v="620985"/>
    <d v="2014-07-16T12:06:55"/>
    <x v="1"/>
    <s v="Male"/>
    <x v="1"/>
    <s v="i7"/>
    <n v="28135"/>
  </r>
  <r>
    <n v="686841"/>
    <d v="2014-07-26T12:55:43"/>
    <x v="0"/>
    <s v="Female"/>
    <x v="1"/>
    <s v="c5"/>
    <n v="12822"/>
  </r>
  <r>
    <n v="902523"/>
    <d v="2014-07-17T03:52:11"/>
    <x v="1"/>
    <s v="Male"/>
    <x v="0"/>
    <s v="c5"/>
    <n v="78567"/>
  </r>
  <r>
    <n v="414795"/>
    <d v="2014-07-17T13:36:43"/>
    <x v="1"/>
    <s v="Male"/>
    <x v="2"/>
    <s v="c5"/>
    <n v="32517"/>
  </r>
  <r>
    <n v="908749"/>
    <d v="2014-07-17T13:37:20"/>
    <x v="1"/>
    <s v="Male"/>
    <x v="2"/>
    <s v="c5"/>
    <n v="60926"/>
  </r>
  <r>
    <n v="219096"/>
    <d v="2014-07-17T13:38:13"/>
    <x v="1"/>
    <s v="Male"/>
    <x v="2"/>
    <s v="c5"/>
    <n v="17641"/>
  </r>
  <r>
    <n v="78350"/>
    <d v="2014-07-17T18:46:20"/>
    <x v="1"/>
    <s v="Male"/>
    <x v="4"/>
    <s v="c9"/>
    <n v="97083"/>
  </r>
  <r>
    <n v="412418"/>
    <d v="2014-07-17T18:47:00"/>
    <x v="1"/>
    <s v="Male"/>
    <x v="4"/>
    <s v="c9"/>
    <n v="48169"/>
  </r>
  <r>
    <n v="857879"/>
    <d v="2014-07-17T18:48:38"/>
    <x v="0"/>
    <s v="Male"/>
    <x v="4"/>
    <s v="c9"/>
    <n v="25144"/>
  </r>
  <r>
    <n v="866111"/>
    <d v="2014-07-17T17:56:34"/>
    <x v="1"/>
    <s v="Male"/>
    <x v="1"/>
    <s v="i6"/>
    <n v="10960"/>
  </r>
  <r>
    <n v="892761"/>
    <d v="2014-07-17T17:17:23"/>
    <x v="1"/>
    <s v="Male"/>
    <x v="0"/>
    <s v="c5"/>
    <n v="25686"/>
  </r>
  <r>
    <n v="176980"/>
    <d v="2014-07-17T17:17:47"/>
    <x v="1"/>
    <s v="Male"/>
    <x v="0"/>
    <s v="c5"/>
    <n v="7099"/>
  </r>
  <r>
    <n v="735436"/>
    <d v="2014-07-17T18:29:00"/>
    <x v="0"/>
    <s v="Female"/>
    <x v="0"/>
    <s v="i6"/>
    <n v="52130"/>
  </r>
  <r>
    <n v="866300"/>
    <d v="2014-07-17T15:20:15"/>
    <x v="1"/>
    <s v="Male"/>
    <x v="6"/>
    <s v="i7"/>
    <n v="42009"/>
  </r>
  <r>
    <n v="438195"/>
    <d v="2014-07-22T19:05:31"/>
    <x v="1"/>
    <s v="Female"/>
    <x v="2"/>
    <s v="b9"/>
    <n v="57891"/>
  </r>
  <r>
    <n v="88234"/>
    <d v="2014-07-18T14:24:21"/>
    <x v="1"/>
    <s v="Male"/>
    <x v="6"/>
    <s v="i7"/>
    <n v="51578"/>
  </r>
  <r>
    <n v="385051"/>
    <d v="2014-07-18T12:47:04"/>
    <x v="1"/>
    <s v="Male"/>
    <x v="1"/>
    <s v="i7"/>
    <n v="42741"/>
  </r>
  <r>
    <n v="322530"/>
    <d v="2014-07-18T12:47:35"/>
    <x v="0"/>
    <s v="Male"/>
    <x v="1"/>
    <s v="i7"/>
    <n v="66589"/>
  </r>
  <r>
    <n v="631387"/>
    <d v="2014-07-18T12:51:03"/>
    <x v="0"/>
    <s v="Male"/>
    <x v="1"/>
    <s v="i7"/>
    <n v="81960"/>
  </r>
  <r>
    <n v="924631"/>
    <d v="2014-07-22T09:39:17"/>
    <x v="0"/>
    <s v="Male"/>
    <x v="6"/>
    <s v="c9"/>
    <n v="43214"/>
  </r>
  <r>
    <n v="823234"/>
    <d v="2014-07-22T09:42:23"/>
    <x v="1"/>
    <s v="Male"/>
    <x v="6"/>
    <s v="c9"/>
    <n v="32078"/>
  </r>
  <r>
    <n v="515022"/>
    <d v="2014-07-18T14:16:58"/>
    <x v="0"/>
    <s v="Male"/>
    <x v="0"/>
    <s v="i5"/>
    <n v="42114"/>
  </r>
  <r>
    <n v="873591"/>
    <d v="2014-07-18T14:18:31"/>
    <x v="1"/>
    <s v="Male"/>
    <x v="0"/>
    <s v="i5"/>
    <n v="19440"/>
  </r>
  <r>
    <n v="868701"/>
    <d v="2014-07-18T14:19:42"/>
    <x v="1"/>
    <s v="Female"/>
    <x v="0"/>
    <s v="i5"/>
    <n v="66602"/>
  </r>
  <r>
    <n v="322926"/>
    <d v="2014-07-18T11:13:33"/>
    <x v="0"/>
    <s v="Male"/>
    <x v="6"/>
    <s v="c-10"/>
    <n v="91208"/>
  </r>
  <r>
    <n v="232998"/>
    <d v="2014-07-18T11:13:54"/>
    <x v="1"/>
    <s v="Male"/>
    <x v="6"/>
    <s v="c-10"/>
    <n v="51895"/>
  </r>
  <r>
    <n v="67001"/>
    <d v="2014-07-18T15:03:49"/>
    <x v="1"/>
    <s v="Male"/>
    <x v="1"/>
    <s v="c9"/>
    <n v="8175"/>
  </r>
  <r>
    <n v="325045"/>
    <d v="2014-07-18T15:04:20"/>
    <x v="1"/>
    <s v="Male"/>
    <x v="1"/>
    <s v="c9"/>
    <n v="12363"/>
  </r>
  <r>
    <n v="364042"/>
    <d v="2014-07-18T15:04:51"/>
    <x v="1"/>
    <s v="Male"/>
    <x v="1"/>
    <s v="c9"/>
    <n v="65858"/>
  </r>
  <r>
    <n v="978447"/>
    <d v="2014-07-18T15:05:50"/>
    <x v="0"/>
    <s v="Female"/>
    <x v="1"/>
    <s v="c9"/>
    <n v="84508"/>
  </r>
  <r>
    <n v="708890"/>
    <d v="2014-07-18T13:25:46"/>
    <x v="1"/>
    <s v="Male"/>
    <x v="2"/>
    <s v="c5"/>
    <n v="76907"/>
  </r>
  <r>
    <n v="142086"/>
    <d v="2014-07-18T13:28:46"/>
    <x v="0"/>
    <s v="Male"/>
    <x v="2"/>
    <s v="c5"/>
    <n v="39033"/>
  </r>
  <r>
    <n v="55751"/>
    <d v="2014-07-18T13:29:13"/>
    <x v="0"/>
    <s v="Female"/>
    <x v="2"/>
    <s v="c5"/>
    <n v="30743"/>
  </r>
  <r>
    <n v="612997"/>
    <d v="2014-07-19T11:50:33"/>
    <x v="1"/>
    <s v="Male"/>
    <x v="0"/>
    <s v="c9"/>
    <n v="60051"/>
  </r>
  <r>
    <n v="22091"/>
    <d v="2014-07-20T09:19:25"/>
    <x v="1"/>
    <s v="Female"/>
    <x v="2"/>
    <s v="c-10"/>
    <n v="8843"/>
  </r>
  <r>
    <n v="721792"/>
    <d v="2014-07-24T12:58:50"/>
    <x v="0"/>
    <s v="Male"/>
    <x v="2"/>
    <s v="c5"/>
    <n v="33822"/>
  </r>
  <r>
    <n v="682173"/>
    <d v="2014-07-24T12:59:44"/>
    <x v="0"/>
    <s v="Male"/>
    <x v="2"/>
    <s v="c5"/>
    <n v="47388"/>
  </r>
  <r>
    <n v="978831"/>
    <d v="2014-07-21T17:02:39"/>
    <x v="1"/>
    <s v="Male"/>
    <x v="1"/>
    <s v="i7"/>
    <n v="85868"/>
  </r>
  <r>
    <n v="253384"/>
    <d v="2014-07-21T17:03:17"/>
    <x v="1"/>
    <s v="Male"/>
    <x v="1"/>
    <s v="i7"/>
    <n v="3577"/>
  </r>
  <r>
    <n v="817265"/>
    <d v="2014-07-21T18:14:38"/>
    <x v="1"/>
    <s v="Male"/>
    <x v="6"/>
    <s v="i5"/>
    <n v="43678"/>
  </r>
  <r>
    <n v="734018"/>
    <d v="2014-07-21T18:17:15"/>
    <x v="0"/>
    <s v="Male"/>
    <x v="6"/>
    <s v="i5"/>
    <n v="39935"/>
  </r>
  <r>
    <n v="527009"/>
    <d v="2014-08-01T17:59:56"/>
    <x v="1"/>
    <s v="Male"/>
    <x v="6"/>
    <s v="i5"/>
    <n v="14256"/>
  </r>
  <r>
    <n v="897407"/>
    <d v="2014-08-13T17:19:58"/>
    <x v="0"/>
    <s v="Male"/>
    <x v="6"/>
    <s v="c-10"/>
    <n v="15601"/>
  </r>
  <r>
    <n v="515923"/>
    <d v="2014-08-13T17:20:15"/>
    <x v="1"/>
    <s v="Female"/>
    <x v="6"/>
    <s v="c-10"/>
    <n v="37241"/>
  </r>
  <r>
    <n v="138577"/>
    <d v="2014-07-21T13:13:22"/>
    <x v="1"/>
    <s v="Male"/>
    <x v="1"/>
    <s v="b9"/>
    <n v="96271"/>
  </r>
  <r>
    <n v="972571"/>
    <d v="2014-07-21T13:15:20"/>
    <x v="0"/>
    <s v="Male"/>
    <x v="1"/>
    <s v="b9"/>
    <n v="4485"/>
  </r>
  <r>
    <n v="903288"/>
    <d v="2014-07-21T17:55:57"/>
    <x v="1"/>
    <s v="Male"/>
    <x v="4"/>
    <s v="b9"/>
    <n v="7028"/>
  </r>
  <r>
    <n v="45861"/>
    <d v="2014-07-21T18:58:27"/>
    <x v="1"/>
    <s v="Male"/>
    <x v="1"/>
    <s v="c-10"/>
    <n v="26063"/>
  </r>
  <r>
    <n v="767327"/>
    <d v="2014-07-21T11:54:35"/>
    <x v="0"/>
    <s v="Male"/>
    <x v="5"/>
    <s v="c8"/>
    <n v="95591"/>
  </r>
  <r>
    <n v="816124"/>
    <d v="2014-07-21T11:55:07"/>
    <x v="0"/>
    <s v="Male"/>
    <x v="5"/>
    <s v="c8"/>
    <n v="47611"/>
  </r>
  <r>
    <n v="718500"/>
    <d v="2014-07-24T08:39:08"/>
    <x v="0"/>
    <s v="Male"/>
    <x v="0"/>
    <s v="c9"/>
    <n v="48142"/>
  </r>
  <r>
    <n v="357434"/>
    <d v="2014-07-24T08:40:14"/>
    <x v="1"/>
    <s v="Female"/>
    <x v="0"/>
    <s v="c9"/>
    <n v="39113"/>
  </r>
  <r>
    <n v="195576"/>
    <d v="2014-07-22T16:33:16"/>
    <x v="1"/>
    <s v="Male"/>
    <x v="0"/>
    <s v="i5"/>
    <n v="14732"/>
  </r>
  <r>
    <n v="83781"/>
    <d v="2014-07-22T23:44:34"/>
    <x v="0"/>
    <s v="Male"/>
    <x v="0"/>
    <s v="i6"/>
    <n v="8655"/>
  </r>
  <r>
    <n v="194285"/>
    <d v="2014-07-22T16:30:07"/>
    <x v="1"/>
    <s v="Male"/>
    <x v="0"/>
    <s v="c9"/>
    <n v="55851"/>
  </r>
  <r>
    <n v="486811"/>
    <d v="2014-07-22T10:03:18"/>
    <x v="1"/>
    <s v="Male"/>
    <x v="1"/>
    <s v="i6"/>
    <n v="45682"/>
  </r>
  <r>
    <n v="863832"/>
    <d v="2014-07-22T17:46:29"/>
    <x v="1"/>
    <s v="Male"/>
    <x v="5"/>
    <s v="i7"/>
    <n v="78026"/>
  </r>
  <r>
    <n v="458519"/>
    <d v="2014-07-22T17:47:32"/>
    <x v="1"/>
    <s v="Male"/>
    <x v="5"/>
    <s v="i7"/>
    <n v="18384"/>
  </r>
  <r>
    <n v="669162"/>
    <d v="2014-07-22T17:48:32"/>
    <x v="0"/>
    <s v="Male"/>
    <x v="5"/>
    <s v="i7"/>
    <n v="81983"/>
  </r>
  <r>
    <n v="707384"/>
    <d v="2014-07-22T13:23:26"/>
    <x v="1"/>
    <s v="Male"/>
    <x v="0"/>
    <s v="c-10"/>
    <n v="53640"/>
  </r>
  <r>
    <n v="704619"/>
    <d v="2014-07-22T13:23:53"/>
    <x v="1"/>
    <s v="Male"/>
    <x v="0"/>
    <s v="c-10"/>
    <n v="97057"/>
  </r>
  <r>
    <n v="28310"/>
    <d v="2014-07-22T23:39:56"/>
    <x v="0"/>
    <s v="Male"/>
    <x v="4"/>
    <s v="c9"/>
    <n v="90932"/>
  </r>
  <r>
    <n v="498363"/>
    <d v="2014-07-22T15:22:32"/>
    <x v="1"/>
    <s v="Male"/>
    <x v="0"/>
    <s v="c9"/>
    <n v="5178"/>
  </r>
  <r>
    <n v="188744"/>
    <d v="2014-07-22T15:25:57"/>
    <x v="0"/>
    <s v="Male"/>
    <x v="0"/>
    <s v="c9"/>
    <n v="40182"/>
  </r>
  <r>
    <n v="264099"/>
    <d v="2014-07-22T15:26:52"/>
    <x v="0"/>
    <s v="Male"/>
    <x v="0"/>
    <s v="c9"/>
    <n v="93471"/>
  </r>
  <r>
    <n v="999758"/>
    <d v="2014-07-22T08:53:34"/>
    <x v="1"/>
    <s v="Female"/>
    <x v="3"/>
    <s v="c-10"/>
    <n v="96801"/>
  </r>
  <r>
    <n v="451952"/>
    <d v="2014-07-22T08:55:57"/>
    <x v="0"/>
    <s v="Female"/>
    <x v="3"/>
    <s v="c-10"/>
    <n v="43963"/>
  </r>
  <r>
    <n v="158508"/>
    <d v="2014-07-23T07:36:05"/>
    <x v="1"/>
    <s v="Male"/>
    <x v="1"/>
    <s v="i6"/>
    <n v="28087"/>
  </r>
  <r>
    <n v="456675"/>
    <d v="2014-07-23T14:11:39"/>
    <x v="1"/>
    <s v="Male"/>
    <x v="1"/>
    <s v="i5"/>
    <n v="37484"/>
  </r>
  <r>
    <n v="123710"/>
    <d v="2014-07-23T13:58:19"/>
    <x v="1"/>
    <s v="Male"/>
    <x v="2"/>
    <s v="b9"/>
    <n v="59240"/>
  </r>
  <r>
    <n v="273732"/>
    <d v="2014-07-23T13:44:04"/>
    <x v="0"/>
    <s v="Female"/>
    <x v="0"/>
    <s v="i7"/>
    <n v="32293"/>
  </r>
  <r>
    <n v="760812"/>
    <d v="2014-07-23T16:24:58"/>
    <x v="1"/>
    <s v="Male"/>
    <x v="5"/>
    <s v="c9"/>
    <n v="88619"/>
  </r>
  <r>
    <n v="310070"/>
    <d v="2014-07-29T14:49:02"/>
    <x v="1"/>
    <s v="Male"/>
    <x v="5"/>
    <s v="c9"/>
    <n v="81369"/>
  </r>
  <r>
    <n v="861705"/>
    <d v="2014-07-23T08:56:00"/>
    <x v="0"/>
    <s v="Male"/>
    <x v="1"/>
    <s v="i6"/>
    <n v="16116"/>
  </r>
  <r>
    <n v="789524"/>
    <d v="2014-07-23T14:36:22"/>
    <x v="1"/>
    <s v="Male"/>
    <x v="1"/>
    <s v="c9"/>
    <n v="22359"/>
  </r>
  <r>
    <n v="634091"/>
    <d v="2014-07-23T03:40:53"/>
    <x v="1"/>
    <s v="Male"/>
    <x v="0"/>
    <s v="c9"/>
    <n v="1536"/>
  </r>
  <r>
    <n v="811700"/>
    <d v="2014-07-23T03:45:32"/>
    <x v="0"/>
    <s v="Male"/>
    <x v="0"/>
    <s v="c9"/>
    <n v="14346"/>
  </r>
  <r>
    <n v="629557"/>
    <d v="2014-07-23T03:46:44"/>
    <x v="1"/>
    <s v="Male"/>
    <x v="0"/>
    <s v="c9"/>
    <n v="63211"/>
  </r>
  <r>
    <n v="437442"/>
    <d v="2014-07-24T09:07:58"/>
    <x v="1"/>
    <s v="Male"/>
    <x v="1"/>
    <s v="i6"/>
    <n v="49942"/>
  </r>
  <r>
    <n v="751267"/>
    <d v="2014-07-24T18:56:55"/>
    <x v="1"/>
    <s v="Male"/>
    <x v="0"/>
    <s v="c9"/>
    <n v="30467"/>
  </r>
  <r>
    <n v="500570"/>
    <d v="2014-07-24T10:57:36"/>
    <x v="0"/>
    <s v="Female"/>
    <x v="1"/>
    <s v="c5"/>
    <n v="25717"/>
  </r>
  <r>
    <n v="52902"/>
    <d v="2014-07-24T10:58:00"/>
    <x v="1"/>
    <s v="Male"/>
    <x v="1"/>
    <s v="c5"/>
    <n v="99229"/>
  </r>
  <r>
    <n v="666642"/>
    <d v="2014-07-24T05:42:20"/>
    <x v="1"/>
    <s v="Male"/>
    <x v="1"/>
    <s v="i7"/>
    <n v="20584"/>
  </r>
  <r>
    <n v="222116"/>
    <d v="2014-07-24T05:43:46"/>
    <x v="1"/>
    <s v="Male"/>
    <x v="1"/>
    <s v="i7"/>
    <n v="99929"/>
  </r>
  <r>
    <n v="31994"/>
    <d v="2014-07-24T09:00:54"/>
    <x v="0"/>
    <s v="Female"/>
    <x v="0"/>
    <s v="i5"/>
    <n v="95933"/>
  </r>
  <r>
    <n v="190139"/>
    <d v="2014-07-24T11:17:57"/>
    <x v="0"/>
    <s v="Female"/>
    <x v="1"/>
    <s v="i5"/>
    <n v="5046"/>
  </r>
  <r>
    <n v="568544"/>
    <d v="2014-07-24T19:38:06"/>
    <x v="1"/>
    <s v="Female"/>
    <x v="3"/>
    <s v="i6"/>
    <n v="86839"/>
  </r>
  <r>
    <n v="59497"/>
    <d v="2014-07-24T17:00:28"/>
    <x v="1"/>
    <s v="Male"/>
    <x v="1"/>
    <s v="i5"/>
    <n v="9154"/>
  </r>
  <r>
    <n v="219527"/>
    <d v="2014-07-24T12:20:05"/>
    <x v="1"/>
    <s v="Male"/>
    <x v="2"/>
    <s v="c-10"/>
    <n v="37732"/>
  </r>
  <r>
    <n v="74002"/>
    <d v="2014-07-24T12:26:23"/>
    <x v="0"/>
    <s v="Male"/>
    <x v="2"/>
    <s v="c-10"/>
    <n v="32321"/>
  </r>
  <r>
    <n v="711500"/>
    <d v="2014-07-24T12:44:49"/>
    <x v="1"/>
    <s v="Male"/>
    <x v="1"/>
    <s v="c5"/>
    <n v="62370"/>
  </r>
  <r>
    <n v="996718"/>
    <d v="2014-07-24T12:44:49"/>
    <x v="0"/>
    <s v="Male"/>
    <x v="1"/>
    <s v="c5"/>
    <n v="69959"/>
  </r>
  <r>
    <n v="469490"/>
    <d v="2014-07-24T12:46:34"/>
    <x v="1"/>
    <s v="Female"/>
    <x v="1"/>
    <s v="c5"/>
    <n v="80230"/>
  </r>
  <r>
    <n v="453574"/>
    <d v="2014-07-24T12:46:57"/>
    <x v="0"/>
    <s v="Male"/>
    <x v="1"/>
    <s v="c5"/>
    <n v="34797"/>
  </r>
  <r>
    <n v="723677"/>
    <d v="2014-07-24T18:59:23"/>
    <x v="1"/>
    <s v="Male"/>
    <x v="0"/>
    <s v="c8"/>
    <n v="51789"/>
  </r>
  <r>
    <n v="457162"/>
    <d v="2014-07-24T19:01:48"/>
    <x v="1"/>
    <s v="Female"/>
    <x v="0"/>
    <s v="c8"/>
    <n v="88354"/>
  </r>
  <r>
    <n v="197780"/>
    <d v="2014-07-24T18:59:56"/>
    <x v="1"/>
    <s v="Don’t want to say"/>
    <x v="0"/>
    <s v="c8"/>
    <n v="55654"/>
  </r>
  <r>
    <n v="692434"/>
    <d v="2014-07-25T14:00:40"/>
    <x v="0"/>
    <s v="Male"/>
    <x v="1"/>
    <s v="c9"/>
    <n v="3470"/>
  </r>
  <r>
    <n v="112554"/>
    <d v="2014-07-25T04:47:38"/>
    <x v="1"/>
    <s v="Male"/>
    <x v="2"/>
    <s v="c5"/>
    <n v="28869"/>
  </r>
  <r>
    <n v="467947"/>
    <d v="2014-07-25T04:48:39"/>
    <x v="1"/>
    <s v="Male"/>
    <x v="2"/>
    <s v="c5"/>
    <n v="92438"/>
  </r>
  <r>
    <n v="995575"/>
    <d v="2014-07-25T15:55:27"/>
    <x v="1"/>
    <s v="Female"/>
    <x v="2"/>
    <s v="c5"/>
    <n v="70048"/>
  </r>
  <r>
    <n v="237486"/>
    <d v="2014-08-02T13:48:36"/>
    <x v="0"/>
    <s v="Male"/>
    <x v="2"/>
    <s v="c5"/>
    <n v="87032"/>
  </r>
  <r>
    <n v="59551"/>
    <d v="2014-07-25T13:13:32"/>
    <x v="1"/>
    <s v="Female"/>
    <x v="3"/>
    <s v="c5"/>
    <n v="3632"/>
  </r>
  <r>
    <n v="52314"/>
    <d v="2014-07-25T13:14:31"/>
    <x v="1"/>
    <s v="Female"/>
    <x v="3"/>
    <s v="c5"/>
    <n v="17731"/>
  </r>
  <r>
    <n v="391604"/>
    <d v="2014-07-25T13:15:41"/>
    <x v="1"/>
    <s v="Female"/>
    <x v="3"/>
    <s v="c5"/>
    <n v="98075"/>
  </r>
  <r>
    <n v="34849"/>
    <d v="2014-07-25T13:16:51"/>
    <x v="0"/>
    <s v="Female"/>
    <x v="3"/>
    <s v="c5"/>
    <n v="97421"/>
  </r>
  <r>
    <n v="154535"/>
    <d v="2014-07-25T15:57:02"/>
    <x v="1"/>
    <s v="Don’t want to say"/>
    <x v="0"/>
    <s v="c9"/>
    <n v="4768"/>
  </r>
  <r>
    <n v="792207"/>
    <d v="2014-07-25T10:52:25"/>
    <x v="0"/>
    <s v="Female"/>
    <x v="6"/>
    <s v="i7"/>
    <n v="66439"/>
  </r>
  <r>
    <n v="168642"/>
    <d v="2014-07-25T22:58:35"/>
    <x v="1"/>
    <s v="Male"/>
    <x v="1"/>
    <s v="b9"/>
    <n v="73619"/>
  </r>
  <r>
    <n v="189641"/>
    <d v="2014-07-25T22:58:10"/>
    <x v="0"/>
    <s v="Female"/>
    <x v="1"/>
    <s v="b9"/>
    <n v="49636"/>
  </r>
  <r>
    <n v="990452"/>
    <d v="2014-07-25T22:58:49"/>
    <x v="0"/>
    <s v="Female"/>
    <x v="1"/>
    <s v="b9"/>
    <n v="5566"/>
  </r>
  <r>
    <n v="228808"/>
    <d v="2014-07-25T22:59:23"/>
    <x v="0"/>
    <s v="Female"/>
    <x v="1"/>
    <s v="b9"/>
    <n v="53354"/>
  </r>
  <r>
    <n v="168699"/>
    <d v="2014-07-25T09:28:16"/>
    <x v="0"/>
    <s v="Female"/>
    <x v="1"/>
    <s v="i6"/>
    <n v="52923"/>
  </r>
  <r>
    <n v="855930"/>
    <d v="2014-07-25T09:28:15"/>
    <x v="0"/>
    <s v="Don’t want to say"/>
    <x v="1"/>
    <s v="i6"/>
    <n v="63667"/>
  </r>
  <r>
    <n v="130541"/>
    <d v="2014-07-26T07:53:28"/>
    <x v="0"/>
    <s v="Male"/>
    <x v="1"/>
    <s v="i6"/>
    <n v="55168"/>
  </r>
  <r>
    <n v="547124"/>
    <d v="2014-07-26T14:19:08"/>
    <x v="1"/>
    <s v="Male"/>
    <x v="1"/>
    <s v="i7"/>
    <n v="6861"/>
  </r>
  <r>
    <n v="775926"/>
    <d v="2014-07-26T14:19:39"/>
    <x v="0"/>
    <s v="Male"/>
    <x v="1"/>
    <s v="i7"/>
    <n v="97112"/>
  </r>
  <r>
    <n v="331610"/>
    <d v="2014-07-26T14:20:49"/>
    <x v="1"/>
    <s v="Female"/>
    <x v="1"/>
    <s v="i7"/>
    <n v="53574"/>
  </r>
  <r>
    <n v="868266"/>
    <d v="2014-07-26T14:21:15"/>
    <x v="0"/>
    <s v="Male"/>
    <x v="1"/>
    <s v="i7"/>
    <n v="68050"/>
  </r>
  <r>
    <n v="532374"/>
    <d v="2014-07-27T15:43:52"/>
    <x v="1"/>
    <s v="Male"/>
    <x v="1"/>
    <s v="i7"/>
    <n v="3802"/>
  </r>
  <r>
    <n v="273913"/>
    <d v="2014-07-27T15:44:20"/>
    <x v="1"/>
    <s v="Male"/>
    <x v="1"/>
    <s v="i7"/>
    <n v="70234"/>
  </r>
  <r>
    <n v="729769"/>
    <d v="2014-07-27T15:44:54"/>
    <x v="0"/>
    <s v="Male"/>
    <x v="1"/>
    <s v="i7"/>
    <n v="36805"/>
  </r>
  <r>
    <n v="843913"/>
    <d v="2014-07-27T12:32:47"/>
    <x v="1"/>
    <s v="Male"/>
    <x v="2"/>
    <s v="i7"/>
    <n v="60206"/>
  </r>
  <r>
    <n v="94490"/>
    <d v="2014-07-27T14:03:24"/>
    <x v="1"/>
    <s v="Male"/>
    <x v="0"/>
    <s v="c9"/>
    <n v="23536"/>
  </r>
  <r>
    <n v="844577"/>
    <d v="2014-07-27T07:30:29"/>
    <x v="1"/>
    <s v="Male"/>
    <x v="1"/>
    <s v="i5"/>
    <n v="37530"/>
  </r>
  <r>
    <n v="975941"/>
    <d v="2014-07-28T21:50:25"/>
    <x v="1"/>
    <s v="Male"/>
    <x v="0"/>
    <s v="i7"/>
    <n v="16565"/>
  </r>
  <r>
    <n v="807597"/>
    <d v="2014-07-28T04:18:25"/>
    <x v="1"/>
    <s v="Male"/>
    <x v="0"/>
    <s v="c9"/>
    <n v="15621"/>
  </r>
  <r>
    <n v="726260"/>
    <d v="2014-07-28T13:49:12"/>
    <x v="1"/>
    <s v="Male"/>
    <x v="1"/>
    <s v="i1"/>
    <n v="87425"/>
  </r>
  <r>
    <n v="565233"/>
    <d v="2014-07-28T13:07:53"/>
    <x v="1"/>
    <s v="Male"/>
    <x v="4"/>
    <s v="i5"/>
    <n v="66989"/>
  </r>
  <r>
    <n v="596097"/>
    <d v="2014-07-28T13:10:34"/>
    <x v="1"/>
    <s v="Male"/>
    <x v="4"/>
    <s v="i5"/>
    <n v="22265"/>
  </r>
  <r>
    <n v="323756"/>
    <d v="2014-07-28T13:12:05"/>
    <x v="0"/>
    <s v="Female"/>
    <x v="4"/>
    <s v="i5"/>
    <n v="34378"/>
  </r>
  <r>
    <n v="788230"/>
    <d v="2014-07-28T13:14:05"/>
    <x v="1"/>
    <s v="Female"/>
    <x v="4"/>
    <s v="i5"/>
    <n v="55649"/>
  </r>
  <r>
    <n v="646167"/>
    <d v="2014-07-29T06:17:22"/>
    <x v="1"/>
    <s v="Male"/>
    <x v="0"/>
    <s v="i5"/>
    <n v="61305"/>
  </r>
  <r>
    <n v="155836"/>
    <d v="2014-08-01T09:51:49"/>
    <x v="0"/>
    <s v="Male"/>
    <x v="0"/>
    <s v="i5"/>
    <n v="64603"/>
  </r>
  <r>
    <n v="441985"/>
    <d v="2014-07-29T18:53:04"/>
    <x v="1"/>
    <s v="Male"/>
    <x v="0"/>
    <s v="c5"/>
    <n v="8302"/>
  </r>
  <r>
    <n v="44896"/>
    <d v="2014-07-29T09:34:17"/>
    <x v="1"/>
    <s v="Male"/>
    <x v="1"/>
    <s v="i7"/>
    <n v="68297"/>
  </r>
  <r>
    <n v="620118"/>
    <d v="2014-07-29T10:31:29"/>
    <x v="1"/>
    <s v="Male"/>
    <x v="0"/>
    <s v="c9"/>
    <n v="60356"/>
  </r>
  <r>
    <n v="249552"/>
    <d v="2014-07-29T12:26:45"/>
    <x v="1"/>
    <s v="Male"/>
    <x v="1"/>
    <s v="c9"/>
    <n v="50384"/>
  </r>
  <r>
    <n v="83479"/>
    <d v="2014-07-29T09:48:59"/>
    <x v="1"/>
    <s v="Male"/>
    <x v="2"/>
    <s v="c-10"/>
    <n v="45105"/>
  </r>
  <r>
    <n v="859749"/>
    <d v="2014-07-29T11:41:17"/>
    <x v="0"/>
    <s v="Male"/>
    <x v="0"/>
    <s v="c5"/>
    <n v="72937"/>
  </r>
  <r>
    <n v="842011"/>
    <d v="2014-07-31T17:36:52"/>
    <x v="1"/>
    <s v="Female"/>
    <x v="0"/>
    <s v="c5"/>
    <n v="59487"/>
  </r>
  <r>
    <n v="264784"/>
    <d v="2014-07-31T17:40:38"/>
    <x v="0"/>
    <s v="Female"/>
    <x v="0"/>
    <s v="c5"/>
    <n v="46626"/>
  </r>
  <r>
    <n v="854925"/>
    <d v="2014-07-31T17:41:29"/>
    <x v="1"/>
    <s v="Female"/>
    <x v="0"/>
    <s v="c5"/>
    <n v="84884"/>
  </r>
  <r>
    <n v="607172"/>
    <d v="2014-07-29T02:02:01"/>
    <x v="1"/>
    <s v="Male"/>
    <x v="1"/>
    <s v="c-10"/>
    <n v="64781"/>
  </r>
  <r>
    <n v="460382"/>
    <d v="2014-07-29T13:01:21"/>
    <x v="1"/>
    <s v="Male"/>
    <x v="4"/>
    <s v="c5"/>
    <n v="21457"/>
  </r>
  <r>
    <n v="986281"/>
    <d v="2014-07-29T07:27:08"/>
    <x v="0"/>
    <s v="Female"/>
    <x v="0"/>
    <s v="i7"/>
    <n v="6702"/>
  </r>
  <r>
    <n v="293153"/>
    <d v="2014-07-29T07:27:04"/>
    <x v="1"/>
    <s v="Female"/>
    <x v="0"/>
    <s v="i7"/>
    <n v="97943"/>
  </r>
  <r>
    <n v="985306"/>
    <d v="2014-07-30T09:20:43"/>
    <x v="1"/>
    <s v="Male"/>
    <x v="0"/>
    <s v="i7"/>
    <n v="8066"/>
  </r>
  <r>
    <n v="223490"/>
    <d v="2014-07-30T18:55:56"/>
    <x v="1"/>
    <s v="Male"/>
    <x v="0"/>
    <s v="i7"/>
    <n v="99384"/>
  </r>
  <r>
    <n v="869833"/>
    <d v="2014-08-04T08:34:00"/>
    <x v="0"/>
    <s v="Male"/>
    <x v="0"/>
    <s v="i7"/>
    <n v="17521"/>
  </r>
  <r>
    <n v="111712"/>
    <d v="2014-07-30T08:05:45"/>
    <x v="1"/>
    <s v="Male"/>
    <x v="0"/>
    <s v="i7"/>
    <n v="42653"/>
  </r>
  <r>
    <n v="503568"/>
    <d v="2014-07-30T10:47:37"/>
    <x v="1"/>
    <s v="Male"/>
    <x v="4"/>
    <s v="i6"/>
    <n v="64085"/>
  </r>
  <r>
    <n v="566830"/>
    <d v="2014-07-30T11:28:52"/>
    <x v="0"/>
    <s v="Male"/>
    <x v="1"/>
    <s v="i5"/>
    <n v="7649"/>
  </r>
  <r>
    <n v="94941"/>
    <d v="2014-07-30T16:57:51"/>
    <x v="1"/>
    <s v="Male"/>
    <x v="1"/>
    <s v="i5"/>
    <n v="98651"/>
  </r>
  <r>
    <n v="51271"/>
    <d v="2014-07-30T17:01:05"/>
    <x v="1"/>
    <s v="Male"/>
    <x v="1"/>
    <s v="i5"/>
    <n v="53754"/>
  </r>
  <r>
    <n v="360395"/>
    <d v="2014-07-30T09:10:49"/>
    <x v="0"/>
    <s v="Male"/>
    <x v="6"/>
    <s v="c5"/>
    <n v="2001"/>
  </r>
  <r>
    <n v="943968"/>
    <d v="2014-07-30T09:11:07"/>
    <x v="1"/>
    <s v="Female"/>
    <x v="6"/>
    <s v="c5"/>
    <n v="68138"/>
  </r>
  <r>
    <n v="963386"/>
    <d v="2014-07-30T14:43:15"/>
    <x v="0"/>
    <s v="Female"/>
    <x v="7"/>
    <s v="c9"/>
    <n v="52952"/>
  </r>
  <r>
    <n v="891106"/>
    <d v="2014-07-30T15:25:35"/>
    <x v="1"/>
    <s v="Male"/>
    <x v="2"/>
    <s v="c5"/>
    <n v="8986"/>
  </r>
  <r>
    <n v="248270"/>
    <d v="2014-07-30T13:41:34"/>
    <x v="0"/>
    <s v="Male"/>
    <x v="1"/>
    <s v="c5"/>
    <n v="18896"/>
  </r>
  <r>
    <n v="48877"/>
    <d v="2014-07-30T14:57:36"/>
    <x v="1"/>
    <s v="Male"/>
    <x v="0"/>
    <s v="i7"/>
    <n v="19444"/>
  </r>
  <r>
    <n v="828450"/>
    <d v="2014-07-30T00:56:26"/>
    <x v="1"/>
    <s v="Male"/>
    <x v="1"/>
    <s v="c9"/>
    <n v="53033"/>
  </r>
  <r>
    <n v="312667"/>
    <d v="2014-07-31T08:43:14"/>
    <x v="1"/>
    <s v="Male"/>
    <x v="0"/>
    <s v="i5"/>
    <n v="66909"/>
  </r>
  <r>
    <n v="927293"/>
    <d v="2014-07-31T17:27:05"/>
    <x v="1"/>
    <s v="Male"/>
    <x v="0"/>
    <s v="c5"/>
    <n v="71419"/>
  </r>
  <r>
    <n v="495919"/>
    <d v="2014-07-31T14:17:46"/>
    <x v="1"/>
    <s v="Male"/>
    <x v="1"/>
    <s v="i5"/>
    <n v="57264"/>
  </r>
  <r>
    <n v="593217"/>
    <d v="2014-08-01T08:32:47"/>
    <x v="0"/>
    <s v="Male"/>
    <x v="1"/>
    <s v="i7"/>
    <n v="36576"/>
  </r>
  <r>
    <n v="163587"/>
    <d v="2014-08-01T13:32:42"/>
    <x v="1"/>
    <s v="Male"/>
    <x v="0"/>
    <s v="i7"/>
    <n v="31550"/>
  </r>
  <r>
    <n v="983169"/>
    <d v="2014-08-09T06:34:13"/>
    <x v="0"/>
    <s v="Male"/>
    <x v="2"/>
    <s v="c5"/>
    <n v="20660"/>
  </r>
  <r>
    <n v="67621"/>
    <d v="2014-08-01T14:52:21"/>
    <x v="0"/>
    <s v="Male"/>
    <x v="1"/>
    <s v="b9"/>
    <n v="42987"/>
  </r>
  <r>
    <n v="588264"/>
    <d v="2014-08-01T14:52:48"/>
    <x v="1"/>
    <s v="Male"/>
    <x v="1"/>
    <s v="b9"/>
    <n v="69321"/>
  </r>
  <r>
    <n v="115745"/>
    <d v="2014-08-01T16:39:50"/>
    <x v="0"/>
    <s v="Female"/>
    <x v="1"/>
    <s v="i7"/>
    <n v="54756"/>
  </r>
  <r>
    <n v="316392"/>
    <d v="2014-08-01T16:39:02"/>
    <x v="1"/>
    <s v="Female"/>
    <x v="1"/>
    <s v="i7"/>
    <n v="41703"/>
  </r>
  <r>
    <n v="694948"/>
    <d v="2014-08-01T08:50:34"/>
    <x v="1"/>
    <s v="Male"/>
    <x v="0"/>
    <s v="c5"/>
    <n v="39452"/>
  </r>
  <r>
    <n v="110760"/>
    <d v="2014-08-01T08:51:29"/>
    <x v="1"/>
    <s v="Male"/>
    <x v="0"/>
    <s v="c5"/>
    <n v="72837"/>
  </r>
  <r>
    <n v="907193"/>
    <d v="2014-08-01T08:53:17"/>
    <x v="0"/>
    <s v="Male"/>
    <x v="0"/>
    <s v="c5"/>
    <n v="14362"/>
  </r>
  <r>
    <n v="693791"/>
    <d v="2014-08-01T10:46:56"/>
    <x v="1"/>
    <s v="Male"/>
    <x v="0"/>
    <s v="i5"/>
    <n v="78815"/>
  </r>
  <r>
    <n v="464639"/>
    <d v="2014-08-01T16:14:57"/>
    <x v="1"/>
    <s v="Male"/>
    <x v="0"/>
    <s v="c5"/>
    <n v="96553"/>
  </r>
  <r>
    <n v="199098"/>
    <d v="2014-08-01T16:18:31"/>
    <x v="1"/>
    <s v="Female"/>
    <x v="0"/>
    <s v="c5"/>
    <n v="25731"/>
  </r>
  <r>
    <n v="863024"/>
    <d v="2014-08-01T10:47:07"/>
    <x v="0"/>
    <s v="Male"/>
    <x v="0"/>
    <s v="c8"/>
    <n v="99967"/>
  </r>
  <r>
    <n v="71307"/>
    <d v="2014-08-01T16:34:59"/>
    <x v="1"/>
    <s v="Male"/>
    <x v="0"/>
    <s v="i1"/>
    <n v="54180"/>
  </r>
  <r>
    <n v="83766"/>
    <d v="2014-08-01T16:35:27"/>
    <x v="1"/>
    <s v="Male"/>
    <x v="0"/>
    <s v="i1"/>
    <n v="81796"/>
  </r>
  <r>
    <n v="635146"/>
    <d v="2014-08-01T16:35:54"/>
    <x v="0"/>
    <s v="Male"/>
    <x v="0"/>
    <s v="i1"/>
    <n v="66408"/>
  </r>
  <r>
    <n v="751864"/>
    <d v="2014-08-01T16:37:21"/>
    <x v="0"/>
    <s v="Male"/>
    <x v="0"/>
    <s v="i1"/>
    <n v="36477"/>
  </r>
  <r>
    <n v="737811"/>
    <d v="2014-08-02T15:07:15"/>
    <x v="1"/>
    <s v="Male"/>
    <x v="1"/>
    <s v="c5"/>
    <n v="89806"/>
  </r>
  <r>
    <n v="428159"/>
    <d v="2014-08-02T12:05:30"/>
    <x v="1"/>
    <s v="Male"/>
    <x v="1"/>
    <s v="c5"/>
    <n v="53038"/>
  </r>
  <r>
    <n v="222227"/>
    <d v="2014-08-03T14:38:05"/>
    <x v="1"/>
    <s v="Male"/>
    <x v="8"/>
    <s v="i5"/>
    <n v="61246"/>
  </r>
  <r>
    <n v="859431"/>
    <d v="2014-08-03T14:40:18"/>
    <x v="0"/>
    <s v="Male"/>
    <x v="8"/>
    <s v="i5"/>
    <n v="13010"/>
  </r>
  <r>
    <n v="355775"/>
    <d v="2014-08-03T03:11:14"/>
    <x v="1"/>
    <s v="Male"/>
    <x v="0"/>
    <s v="i6"/>
    <n v="15117"/>
  </r>
  <r>
    <n v="643873"/>
    <d v="2014-08-03T13:22:31"/>
    <x v="1"/>
    <s v="Male"/>
    <x v="1"/>
    <s v="i1"/>
    <n v="94751"/>
  </r>
  <r>
    <n v="74526"/>
    <d v="2014-08-04T12:46:30"/>
    <x v="1"/>
    <s v="Male"/>
    <x v="0"/>
    <s v="c5"/>
    <n v="25052"/>
  </r>
  <r>
    <n v="502266"/>
    <d v="2014-08-04T15:55:37"/>
    <x v="1"/>
    <s v="Male"/>
    <x v="0"/>
    <s v="c5"/>
    <n v="31353"/>
  </r>
  <r>
    <n v="113068"/>
    <d v="2014-08-04T18:00:30"/>
    <x v="1"/>
    <s v="Male"/>
    <x v="1"/>
    <s v="c9"/>
    <n v="16187"/>
  </r>
  <r>
    <n v="920916"/>
    <d v="2014-08-04T11:00:13"/>
    <x v="1"/>
    <s v="Male"/>
    <x v="1"/>
    <s v="i5"/>
    <n v="90469"/>
  </r>
  <r>
    <n v="662931"/>
    <d v="2014-08-04T11:01:08"/>
    <x v="1"/>
    <s v="Male"/>
    <x v="1"/>
    <s v="i5"/>
    <n v="9896"/>
  </r>
  <r>
    <n v="196095"/>
    <d v="2014-08-04T11:38:04"/>
    <x v="1"/>
    <s v="Male"/>
    <x v="0"/>
    <s v="i5"/>
    <n v="29673"/>
  </r>
  <r>
    <n v="265207"/>
    <d v="2014-08-04T11:39:58"/>
    <x v="0"/>
    <s v="Male"/>
    <x v="0"/>
    <s v="i5"/>
    <n v="83745"/>
  </r>
  <r>
    <n v="981459"/>
    <d v="2014-08-04T10:56:18"/>
    <x v="0"/>
    <s v="Female"/>
    <x v="1"/>
    <s v="c9"/>
    <n v="55709"/>
  </r>
  <r>
    <n v="926366"/>
    <d v="2014-08-04T00:52:31"/>
    <x v="0"/>
    <s v="Don’t want to say"/>
    <x v="0"/>
    <s v="b9"/>
    <n v="39407"/>
  </r>
  <r>
    <n v="376300"/>
    <d v="2014-08-04T00:54:05"/>
    <x v="0"/>
    <s v="Don’t want to say"/>
    <x v="0"/>
    <s v="b9"/>
    <n v="88307"/>
  </r>
  <r>
    <n v="61858"/>
    <d v="2014-08-04T10:35:25"/>
    <x v="1"/>
    <s v="Male"/>
    <x v="8"/>
    <s v="c-10"/>
    <n v="80645"/>
  </r>
  <r>
    <n v="387990"/>
    <d v="2014-08-04T13:22:45"/>
    <x v="1"/>
    <s v="Male"/>
    <x v="1"/>
    <s v="i5"/>
    <n v="60514"/>
  </r>
  <r>
    <n v="848218"/>
    <d v="2014-08-05T16:04:41"/>
    <x v="1"/>
    <s v="Male"/>
    <x v="1"/>
    <s v="c5"/>
    <n v="96594"/>
  </r>
  <r>
    <n v="957708"/>
    <d v="2014-08-05T16:06:28"/>
    <x v="0"/>
    <s v="Male"/>
    <x v="1"/>
    <s v="c5"/>
    <n v="53249"/>
  </r>
  <r>
    <n v="473703"/>
    <d v="2014-08-08T13:47:38"/>
    <x v="1"/>
    <s v="Female"/>
    <x v="1"/>
    <s v="c5"/>
    <n v="91386"/>
  </r>
  <r>
    <n v="334311"/>
    <d v="2014-08-08T13:48:36"/>
    <x v="0"/>
    <s v="Female"/>
    <x v="1"/>
    <s v="c5"/>
    <n v="73643"/>
  </r>
  <r>
    <n v="985395"/>
    <d v="2014-08-08T13:47:59"/>
    <x v="0"/>
    <s v="Female"/>
    <x v="1"/>
    <s v="c5"/>
    <n v="35164"/>
  </r>
  <r>
    <n v="852312"/>
    <d v="2014-08-05T12:40:25"/>
    <x v="1"/>
    <s v="Female"/>
    <x v="4"/>
    <s v="i1"/>
    <n v="61898"/>
  </r>
  <r>
    <n v="648933"/>
    <d v="2014-08-05T12:41:49"/>
    <x v="1"/>
    <s v="Male"/>
    <x v="4"/>
    <s v="i1"/>
    <n v="92872"/>
  </r>
  <r>
    <n v="806092"/>
    <d v="2014-08-05T12:42:59"/>
    <x v="1"/>
    <s v="Male"/>
    <x v="4"/>
    <s v="i1"/>
    <n v="18182"/>
  </r>
  <r>
    <n v="323482"/>
    <d v="2014-08-09T10:20:59"/>
    <x v="1"/>
    <s v="Female"/>
    <x v="4"/>
    <s v="i1"/>
    <n v="12498"/>
  </r>
  <r>
    <n v="36010"/>
    <d v="2014-08-05T10:28:03"/>
    <x v="1"/>
    <s v="Male"/>
    <x v="2"/>
    <s v="c9"/>
    <n v="80523"/>
  </r>
  <r>
    <n v="980616"/>
    <d v="2014-08-05T10:30:31"/>
    <x v="0"/>
    <s v="Female"/>
    <x v="2"/>
    <s v="c9"/>
    <n v="57025"/>
  </r>
  <r>
    <n v="415817"/>
    <d v="2014-08-05T10:31:06"/>
    <x v="0"/>
    <s v="Male"/>
    <x v="2"/>
    <s v="c9"/>
    <n v="88298"/>
  </r>
  <r>
    <n v="544139"/>
    <d v="2014-08-05T18:39:53"/>
    <x v="0"/>
    <s v="Male"/>
    <x v="0"/>
    <s v="c-10"/>
    <n v="49339"/>
  </r>
  <r>
    <n v="291521"/>
    <d v="2014-08-06T13:31:04"/>
    <x v="0"/>
    <s v="Female"/>
    <x v="0"/>
    <s v="c5"/>
    <n v="39017"/>
  </r>
  <r>
    <n v="502872"/>
    <d v="2014-08-06T13:32:07"/>
    <x v="1"/>
    <s v="Female"/>
    <x v="0"/>
    <s v="c5"/>
    <n v="59539"/>
  </r>
  <r>
    <n v="137196"/>
    <d v="2014-08-06T13:33:41"/>
    <x v="0"/>
    <s v="Male"/>
    <x v="0"/>
    <s v="c5"/>
    <n v="46567"/>
  </r>
  <r>
    <n v="970328"/>
    <d v="2014-08-06T16:35:40"/>
    <x v="1"/>
    <s v="Male"/>
    <x v="2"/>
    <s v="b9"/>
    <n v="45042"/>
  </r>
  <r>
    <n v="827610"/>
    <d v="2014-08-06T08:25:29"/>
    <x v="1"/>
    <s v="Male"/>
    <x v="1"/>
    <s v="i7"/>
    <n v="52857"/>
  </r>
  <r>
    <n v="22030"/>
    <d v="2014-08-06T14:35:17"/>
    <x v="1"/>
    <s v="Male"/>
    <x v="1"/>
    <s v="c-10"/>
    <n v="51589"/>
  </r>
  <r>
    <n v="525625"/>
    <d v="2014-08-06T13:02:28"/>
    <x v="1"/>
    <s v="Male"/>
    <x v="0"/>
    <s v="i5"/>
    <n v="53807"/>
  </r>
  <r>
    <n v="418457"/>
    <d v="2014-08-06T13:03:16"/>
    <x v="1"/>
    <s v="Male"/>
    <x v="0"/>
    <s v="i5"/>
    <n v="41363"/>
  </r>
  <r>
    <n v="894684"/>
    <d v="2014-08-14T17:07:13"/>
    <x v="1"/>
    <s v="Male"/>
    <x v="0"/>
    <s v="i7"/>
    <n v="92254"/>
  </r>
  <r>
    <n v="606532"/>
    <d v="2014-08-14T17:10:32"/>
    <x v="1"/>
    <s v="Male"/>
    <x v="0"/>
    <s v="i7"/>
    <n v="31521"/>
  </r>
  <r>
    <n v="350665"/>
    <d v="2014-08-06T16:25:58"/>
    <x v="0"/>
    <s v="Male"/>
    <x v="1"/>
    <s v="i6"/>
    <n v="4349"/>
  </r>
  <r>
    <n v="498759"/>
    <d v="2014-08-06T16:27:28"/>
    <x v="0"/>
    <s v="Male"/>
    <x v="1"/>
    <s v="i6"/>
    <n v="68692"/>
  </r>
  <r>
    <n v="530573"/>
    <d v="2014-08-06T16:29:05"/>
    <x v="1"/>
    <s v="Female"/>
    <x v="1"/>
    <s v="i6"/>
    <n v="78475"/>
  </r>
  <r>
    <n v="214744"/>
    <d v="2014-08-06T16:29:47"/>
    <x v="1"/>
    <s v="Male"/>
    <x v="1"/>
    <s v="i6"/>
    <n v="30104"/>
  </r>
  <r>
    <n v="803545"/>
    <d v="2014-08-06T16:30:34"/>
    <x v="1"/>
    <s v="Female"/>
    <x v="1"/>
    <s v="i6"/>
    <n v="83539"/>
  </r>
  <r>
    <n v="859427"/>
    <d v="2014-08-07T10:44:31"/>
    <x v="1"/>
    <s v="Male"/>
    <x v="0"/>
    <s v="c9"/>
    <n v="59109"/>
  </r>
  <r>
    <n v="253992"/>
    <d v="2014-08-07T16:30:39"/>
    <x v="1"/>
    <s v="Male"/>
    <x v="1"/>
    <s v="c-10"/>
    <n v="52685"/>
  </r>
  <r>
    <n v="861510"/>
    <d v="2014-08-07T17:17:21"/>
    <x v="1"/>
    <s v="Male"/>
    <x v="1"/>
    <s v="c8"/>
    <n v="57434"/>
  </r>
  <r>
    <n v="508669"/>
    <d v="2014-08-07T15:05:25"/>
    <x v="1"/>
    <s v="Male"/>
    <x v="1"/>
    <s v="i6"/>
    <n v="44421"/>
  </r>
  <r>
    <n v="331722"/>
    <d v="2014-08-07T15:06:15"/>
    <x v="1"/>
    <s v="Male"/>
    <x v="1"/>
    <s v="i6"/>
    <n v="92203"/>
  </r>
  <r>
    <n v="656138"/>
    <d v="2014-08-07T15:10:13"/>
    <x v="1"/>
    <s v="Male"/>
    <x v="1"/>
    <s v="i6"/>
    <n v="90311"/>
  </r>
  <r>
    <n v="891072"/>
    <d v="2014-08-07T15:11:43"/>
    <x v="1"/>
    <s v="Male"/>
    <x v="1"/>
    <s v="i6"/>
    <n v="9512"/>
  </r>
  <r>
    <n v="758778"/>
    <d v="2014-08-07T15:13:40"/>
    <x v="1"/>
    <s v="Female"/>
    <x v="1"/>
    <s v="i6"/>
    <n v="89780"/>
  </r>
  <r>
    <n v="452135"/>
    <d v="2014-08-07T17:20:20"/>
    <x v="1"/>
    <s v="Male"/>
    <x v="0"/>
    <s v="c9"/>
    <n v="64015"/>
  </r>
  <r>
    <n v="447963"/>
    <d v="2014-08-07T17:22:09"/>
    <x v="0"/>
    <s v="Male"/>
    <x v="0"/>
    <s v="c9"/>
    <n v="68802"/>
  </r>
  <r>
    <n v="650704"/>
    <d v="2014-08-11T09:18:59"/>
    <x v="1"/>
    <s v="Male"/>
    <x v="0"/>
    <s v="i7"/>
    <n v="97112"/>
  </r>
  <r>
    <n v="657642"/>
    <d v="2014-08-11T09:20:15"/>
    <x v="1"/>
    <s v="Male"/>
    <x v="0"/>
    <s v="i7"/>
    <n v="94298"/>
  </r>
  <r>
    <n v="212568"/>
    <d v="2014-08-07T10:53:42"/>
    <x v="0"/>
    <s v="Male"/>
    <x v="2"/>
    <s v="c8"/>
    <n v="11665"/>
  </r>
  <r>
    <n v="317248"/>
    <d v="2014-08-07T21:38:15"/>
    <x v="1"/>
    <s v="Male"/>
    <x v="1"/>
    <s v="c9"/>
    <n v="43226"/>
  </r>
  <r>
    <n v="620938"/>
    <d v="2014-08-07T13:24:24"/>
    <x v="1"/>
    <s v="Male"/>
    <x v="4"/>
    <s v="c-10"/>
    <n v="51666"/>
  </r>
  <r>
    <n v="302732"/>
    <d v="2014-08-07T13:25:27"/>
    <x v="0"/>
    <s v="Male"/>
    <x v="4"/>
    <s v="c-10"/>
    <n v="99891"/>
  </r>
  <r>
    <n v="868416"/>
    <d v="2014-08-16T12:12:35"/>
    <x v="1"/>
    <s v="Male"/>
    <x v="0"/>
    <s v="c9"/>
    <n v="50352"/>
  </r>
  <r>
    <n v="528664"/>
    <d v="2014-08-16T12:13:16"/>
    <x v="0"/>
    <s v="Male"/>
    <x v="0"/>
    <s v="c9"/>
    <n v="88378"/>
  </r>
  <r>
    <n v="448896"/>
    <d v="2014-08-08T10:23:30"/>
    <x v="1"/>
    <s v="Female"/>
    <x v="1"/>
    <s v="c5"/>
    <n v="52084"/>
  </r>
  <r>
    <n v="31391"/>
    <d v="2014-08-08T22:30:23"/>
    <x v="1"/>
    <s v="Male"/>
    <x v="2"/>
    <s v="c9"/>
    <n v="64676"/>
  </r>
  <r>
    <n v="223105"/>
    <d v="2014-08-08T22:31:39"/>
    <x v="1"/>
    <s v="Female"/>
    <x v="2"/>
    <s v="c9"/>
    <n v="49412"/>
  </r>
  <r>
    <n v="464586"/>
    <d v="2014-08-08T13:08:29"/>
    <x v="1"/>
    <s v="Male"/>
    <x v="6"/>
    <s v="c-10"/>
    <n v="35089"/>
  </r>
  <r>
    <n v="218974"/>
    <d v="2014-08-08T15:48:33"/>
    <x v="0"/>
    <s v="Male"/>
    <x v="1"/>
    <s v="c8"/>
    <n v="5192"/>
  </r>
  <r>
    <n v="182749"/>
    <d v="2014-08-08T11:33:03"/>
    <x v="1"/>
    <s v="Male"/>
    <x v="0"/>
    <s v="c5"/>
    <n v="80508"/>
  </r>
  <r>
    <n v="778617"/>
    <d v="2014-08-08T11:34:17"/>
    <x v="0"/>
    <s v="Female"/>
    <x v="0"/>
    <s v="c5"/>
    <n v="72198"/>
  </r>
  <r>
    <n v="283695"/>
    <d v="2014-08-08T21:55:27"/>
    <x v="1"/>
    <s v="Male"/>
    <x v="0"/>
    <s v="c5"/>
    <n v="68715"/>
  </r>
  <r>
    <n v="657610"/>
    <d v="2014-08-08T07:48:07"/>
    <x v="0"/>
    <s v="Female"/>
    <x v="0"/>
    <s v="c5"/>
    <n v="27938"/>
  </r>
  <r>
    <n v="785816"/>
    <d v="2014-08-08T15:26:56"/>
    <x v="1"/>
    <s v="Male"/>
    <x v="2"/>
    <s v="i7"/>
    <n v="30623"/>
  </r>
  <r>
    <n v="814813"/>
    <d v="2014-08-08T15:29:04"/>
    <x v="0"/>
    <s v="Female"/>
    <x v="2"/>
    <s v="i7"/>
    <n v="81715"/>
  </r>
  <r>
    <n v="624094"/>
    <d v="2014-08-09T11:37:36"/>
    <x v="1"/>
    <s v="Male"/>
    <x v="4"/>
    <s v="i7"/>
    <n v="86818"/>
  </r>
  <r>
    <n v="967117"/>
    <d v="2014-08-09T11:38:44"/>
    <x v="1"/>
    <s v="Male"/>
    <x v="4"/>
    <s v="i7"/>
    <n v="8577"/>
  </r>
  <r>
    <n v="964284"/>
    <d v="2014-08-10T05:46:42"/>
    <x v="1"/>
    <s v="Male"/>
    <x v="0"/>
    <s v="i5"/>
    <n v="27359"/>
  </r>
  <r>
    <n v="575159"/>
    <d v="2014-08-10T09:02:18"/>
    <x v="1"/>
    <s v="Male"/>
    <x v="0"/>
    <s v="c-10"/>
    <n v="21853"/>
  </r>
  <r>
    <n v="305745"/>
    <d v="2014-08-10T09:03:27"/>
    <x v="1"/>
    <s v="Male"/>
    <x v="0"/>
    <s v="c-10"/>
    <n v="54013"/>
  </r>
  <r>
    <n v="362804"/>
    <d v="2014-08-11T22:14:09"/>
    <x v="1"/>
    <s v="Male"/>
    <x v="0"/>
    <s v="i7"/>
    <n v="68484"/>
  </r>
  <r>
    <n v="720610"/>
    <d v="2014-08-11T22:15:23"/>
    <x v="1"/>
    <s v="Male"/>
    <x v="0"/>
    <s v="i7"/>
    <n v="16816"/>
  </r>
  <r>
    <n v="510971"/>
    <d v="2014-08-11T20:49:22"/>
    <x v="1"/>
    <s v="Male"/>
    <x v="1"/>
    <s v="i6"/>
    <n v="5546"/>
  </r>
  <r>
    <n v="559485"/>
    <d v="2014-08-11T20:50:44"/>
    <x v="0"/>
    <s v="Male"/>
    <x v="1"/>
    <s v="i6"/>
    <n v="70096"/>
  </r>
  <r>
    <n v="238863"/>
    <d v="2014-08-11T17:39:47"/>
    <x v="0"/>
    <s v="Male"/>
    <x v="1"/>
    <s v="b9"/>
    <n v="51276"/>
  </r>
  <r>
    <n v="995634"/>
    <d v="2014-08-11T17:41:13"/>
    <x v="0"/>
    <s v="Male"/>
    <x v="1"/>
    <s v="b9"/>
    <n v="80034"/>
  </r>
  <r>
    <n v="598603"/>
    <d v="2014-08-11T21:28:19"/>
    <x v="0"/>
    <s v="Female"/>
    <x v="2"/>
    <s v="c5"/>
    <n v="20297"/>
  </r>
  <r>
    <n v="337737"/>
    <d v="2014-08-11T13:38:43"/>
    <x v="1"/>
    <s v="Male"/>
    <x v="6"/>
    <s v="c9"/>
    <n v="78857"/>
  </r>
  <r>
    <n v="323081"/>
    <d v="2014-08-11T17:31:04"/>
    <x v="1"/>
    <s v="Female"/>
    <x v="2"/>
    <s v="i6"/>
    <n v="90519"/>
  </r>
  <r>
    <n v="486709"/>
    <d v="2014-08-11T17:31:30"/>
    <x v="0"/>
    <s v="Male"/>
    <x v="2"/>
    <s v="i6"/>
    <n v="53991"/>
  </r>
  <r>
    <n v="483281"/>
    <d v="2014-08-11T17:31:59"/>
    <x v="0"/>
    <s v="Female"/>
    <x v="2"/>
    <s v="i6"/>
    <n v="30932"/>
  </r>
  <r>
    <n v="351740"/>
    <d v="2014-08-11T17:32:29"/>
    <x v="1"/>
    <s v="Female"/>
    <x v="2"/>
    <s v="i6"/>
    <n v="95852"/>
  </r>
  <r>
    <n v="354090"/>
    <d v="2014-08-11T08:04:10"/>
    <x v="1"/>
    <s v="Male"/>
    <x v="1"/>
    <s v="b9"/>
    <n v="35303"/>
  </r>
  <r>
    <n v="408891"/>
    <d v="2014-08-22T10:18:36"/>
    <x v="1"/>
    <s v="Male"/>
    <x v="5"/>
    <s v="c-10"/>
    <n v="99522"/>
  </r>
  <r>
    <n v="564995"/>
    <d v="2014-08-22T10:19:09"/>
    <x v="0"/>
    <s v="Don’t want to say"/>
    <x v="5"/>
    <s v="c-10"/>
    <n v="82431"/>
  </r>
  <r>
    <n v="59076"/>
    <d v="2014-08-11T08:37:33"/>
    <x v="1"/>
    <s v="Female"/>
    <x v="0"/>
    <s v="i7"/>
    <n v="57004"/>
  </r>
  <r>
    <n v="640999"/>
    <d v="2014-08-11T10:45:49"/>
    <x v="1"/>
    <s v="Male"/>
    <x v="1"/>
    <s v="c8"/>
    <n v="61773"/>
  </r>
  <r>
    <n v="929955"/>
    <d v="2014-08-11T19:26:18"/>
    <x v="1"/>
    <s v="Male"/>
    <x v="0"/>
    <s v="c9"/>
    <n v="55603"/>
  </r>
  <r>
    <n v="771329"/>
    <d v="2014-08-11T14:32:27"/>
    <x v="1"/>
    <s v="Female"/>
    <x v="2"/>
    <s v="b9"/>
    <n v="83212"/>
  </r>
  <r>
    <n v="723807"/>
    <d v="2014-08-11T14:33:03"/>
    <x v="0"/>
    <s v="Female"/>
    <x v="2"/>
    <s v="b9"/>
    <n v="92366"/>
  </r>
  <r>
    <n v="366299"/>
    <d v="2014-08-11T02:58:13"/>
    <x v="1"/>
    <s v="Male"/>
    <x v="6"/>
    <s v="c9"/>
    <n v="1007"/>
  </r>
  <r>
    <n v="543895"/>
    <d v="2014-08-11T02:59:08"/>
    <x v="1"/>
    <s v="Male"/>
    <x v="6"/>
    <s v="c9"/>
    <n v="77040"/>
  </r>
  <r>
    <n v="83215"/>
    <d v="2014-08-12T18:44:59"/>
    <x v="0"/>
    <s v="Female"/>
    <x v="0"/>
    <s v="i6"/>
    <n v="52783"/>
  </r>
  <r>
    <n v="105862"/>
    <d v="2014-08-12T18:45:55"/>
    <x v="0"/>
    <s v="Female"/>
    <x v="0"/>
    <s v="i6"/>
    <n v="75430"/>
  </r>
  <r>
    <n v="647810"/>
    <d v="2014-08-12T11:04:01"/>
    <x v="0"/>
    <s v="Male"/>
    <x v="1"/>
    <s v="i5"/>
    <n v="34018"/>
  </r>
  <r>
    <n v="728165"/>
    <d v="2014-08-12T11:06:29"/>
    <x v="1"/>
    <s v="Male"/>
    <x v="1"/>
    <s v="i5"/>
    <n v="15261"/>
  </r>
  <r>
    <n v="637125"/>
    <d v="2014-08-12T10:58:45"/>
    <x v="0"/>
    <s v="Don’t want to say"/>
    <x v="1"/>
    <s v="i5"/>
    <n v="78158"/>
  </r>
  <r>
    <n v="580033"/>
    <d v="2014-08-12T19:54:27"/>
    <x v="1"/>
    <s v="Female"/>
    <x v="1"/>
    <s v="i5"/>
    <n v="25268"/>
  </r>
  <r>
    <n v="548514"/>
    <d v="2014-08-12T13:50:22"/>
    <x v="1"/>
    <s v="Male"/>
    <x v="1"/>
    <s v="c5"/>
    <n v="87884"/>
  </r>
  <r>
    <n v="910154"/>
    <d v="2014-08-12T13:52:37"/>
    <x v="0"/>
    <s v="Male"/>
    <x v="1"/>
    <s v="c5"/>
    <n v="60943"/>
  </r>
  <r>
    <n v="543488"/>
    <d v="2014-08-18T09:05:11"/>
    <x v="1"/>
    <s v="Don’t want to say"/>
    <x v="0"/>
    <s v="c5"/>
    <n v="4011"/>
  </r>
  <r>
    <n v="685918"/>
    <d v="2014-08-12T13:00:23"/>
    <x v="1"/>
    <s v="Male"/>
    <x v="2"/>
    <s v="c-10"/>
    <n v="62436"/>
  </r>
  <r>
    <n v="511350"/>
    <d v="2014-08-12T13:04:58"/>
    <x v="1"/>
    <s v="Male"/>
    <x v="2"/>
    <s v="c-10"/>
    <n v="31126"/>
  </r>
  <r>
    <n v="696740"/>
    <d v="2014-08-12T08:24:41"/>
    <x v="1"/>
    <s v="Male"/>
    <x v="1"/>
    <s v="i1"/>
    <n v="16473"/>
  </r>
  <r>
    <n v="28035"/>
    <d v="2014-08-12T08:25:54"/>
    <x v="1"/>
    <s v="Male"/>
    <x v="1"/>
    <s v="i1"/>
    <n v="13179"/>
  </r>
  <r>
    <n v="327902"/>
    <d v="2014-08-12T08:26:18"/>
    <x v="0"/>
    <s v="Male"/>
    <x v="1"/>
    <s v="i1"/>
    <n v="22662"/>
  </r>
  <r>
    <n v="828271"/>
    <d v="2014-08-12T11:05:54"/>
    <x v="0"/>
    <s v="Male"/>
    <x v="2"/>
    <s v="i7"/>
    <n v="9644"/>
  </r>
  <r>
    <n v="932562"/>
    <d v="2014-08-13T09:23:37"/>
    <x v="1"/>
    <s v="Male"/>
    <x v="6"/>
    <s v="c5"/>
    <n v="99828"/>
  </r>
  <r>
    <n v="352807"/>
    <d v="2014-08-13T09:26:40"/>
    <x v="0"/>
    <s v="Female"/>
    <x v="6"/>
    <s v="c5"/>
    <n v="39513"/>
  </r>
  <r>
    <n v="844224"/>
    <d v="2014-08-13T09:27:35"/>
    <x v="0"/>
    <s v="Female"/>
    <x v="6"/>
    <s v="c5"/>
    <n v="68826"/>
  </r>
  <r>
    <n v="703127"/>
    <d v="2014-08-13T15:51:27"/>
    <x v="1"/>
    <s v="Male"/>
    <x v="0"/>
    <s v="i5"/>
    <n v="6839"/>
  </r>
  <r>
    <n v="636625"/>
    <d v="2014-08-13T10:11:06"/>
    <x v="1"/>
    <s v="Male"/>
    <x v="2"/>
    <s v="c9"/>
    <n v="14269"/>
  </r>
  <r>
    <n v="827221"/>
    <d v="2014-08-13T15:55:32"/>
    <x v="1"/>
    <s v="Male"/>
    <x v="1"/>
    <s v="i7"/>
    <n v="74391"/>
  </r>
  <r>
    <n v="426386"/>
    <d v="2014-08-13T15:56:32"/>
    <x v="1"/>
    <s v="Male"/>
    <x v="1"/>
    <s v="i7"/>
    <n v="29286"/>
  </r>
  <r>
    <n v="742832"/>
    <d v="2014-08-13T03:28:14"/>
    <x v="1"/>
    <s v="Male"/>
    <x v="6"/>
    <s v="i5"/>
    <n v="74653"/>
  </r>
  <r>
    <n v="43025"/>
    <d v="2014-08-13T08:40:41"/>
    <x v="1"/>
    <s v="Male"/>
    <x v="1"/>
    <s v="c9"/>
    <n v="81934"/>
  </r>
  <r>
    <n v="780287"/>
    <d v="2014-08-13T08:44:24"/>
    <x v="0"/>
    <s v="Male"/>
    <x v="1"/>
    <s v="c9"/>
    <n v="93038"/>
  </r>
  <r>
    <n v="834168"/>
    <d v="2014-08-13T18:15:16"/>
    <x v="1"/>
    <s v="Male"/>
    <x v="1"/>
    <s v="c8"/>
    <n v="54164"/>
  </r>
  <r>
    <n v="104639"/>
    <d v="2014-08-13T18:15:16"/>
    <x v="0"/>
    <s v="Male"/>
    <x v="1"/>
    <s v="c8"/>
    <n v="1469"/>
  </r>
  <r>
    <n v="652444"/>
    <d v="2014-08-13T18:15:36"/>
    <x v="0"/>
    <s v="Male"/>
    <x v="1"/>
    <s v="c8"/>
    <n v="47232"/>
  </r>
  <r>
    <n v="843575"/>
    <d v="2014-08-13T23:56:18"/>
    <x v="1"/>
    <s v="Male"/>
    <x v="1"/>
    <s v="i6"/>
    <n v="92521"/>
  </r>
  <r>
    <n v="603558"/>
    <d v="2014-08-13T23:57:17"/>
    <x v="1"/>
    <s v="Male"/>
    <x v="1"/>
    <s v="i6"/>
    <n v="63314"/>
  </r>
  <r>
    <n v="248415"/>
    <d v="2014-08-14T16:10:12"/>
    <x v="0"/>
    <s v="Female"/>
    <x v="1"/>
    <s v="b9"/>
    <n v="90984"/>
  </r>
  <r>
    <n v="529917"/>
    <d v="2014-08-14T16:06:52"/>
    <x v="0"/>
    <s v="Don’t want to say"/>
    <x v="1"/>
    <s v="b9"/>
    <n v="6456"/>
  </r>
  <r>
    <n v="502642"/>
    <d v="2014-08-14T14:31:19"/>
    <x v="1"/>
    <s v="Male"/>
    <x v="1"/>
    <s v="c9"/>
    <n v="44666"/>
  </r>
  <r>
    <n v="257558"/>
    <d v="2014-08-14T16:02:25"/>
    <x v="1"/>
    <s v="Male"/>
    <x v="6"/>
    <s v="c9"/>
    <n v="9880"/>
  </r>
  <r>
    <n v="534747"/>
    <d v="2014-08-14T16:04:28"/>
    <x v="1"/>
    <s v="Don’t want to say"/>
    <x v="6"/>
    <s v="c9"/>
    <n v="38655"/>
  </r>
  <r>
    <n v="162084"/>
    <d v="2014-08-14T15:11:44"/>
    <x v="1"/>
    <s v="Male"/>
    <x v="0"/>
    <s v="c9"/>
    <n v="36030"/>
  </r>
  <r>
    <n v="708014"/>
    <d v="2014-08-14T14:28:49"/>
    <x v="1"/>
    <s v="Male"/>
    <x v="0"/>
    <s v="c9"/>
    <n v="53182"/>
  </r>
  <r>
    <n v="146501"/>
    <d v="2014-08-14T10:22:04"/>
    <x v="1"/>
    <s v="Male"/>
    <x v="1"/>
    <s v="i6"/>
    <n v="6281"/>
  </r>
  <r>
    <n v="850690"/>
    <d v="2014-08-14T09:43:22"/>
    <x v="0"/>
    <s v="Male"/>
    <x v="1"/>
    <s v="i7"/>
    <n v="10355"/>
  </r>
  <r>
    <n v="336624"/>
    <d v="2014-08-15T13:44:16"/>
    <x v="0"/>
    <s v="Female"/>
    <x v="0"/>
    <s v="c5"/>
    <n v="80440"/>
  </r>
  <r>
    <n v="743340"/>
    <d v="2014-08-15T21:18:58"/>
    <x v="1"/>
    <s v="Male"/>
    <x v="1"/>
    <s v="c9"/>
    <n v="28723"/>
  </r>
  <r>
    <n v="55110"/>
    <d v="2014-08-15T10:33:22"/>
    <x v="1"/>
    <s v="Male"/>
    <x v="1"/>
    <s v="c-10"/>
    <n v="82929"/>
  </r>
  <r>
    <n v="182166"/>
    <d v="2014-08-15T10:35:42"/>
    <x v="0"/>
    <s v="Female"/>
    <x v="1"/>
    <s v="c-10"/>
    <n v="45378"/>
  </r>
  <r>
    <n v="793194"/>
    <d v="2014-08-15T10:36:47"/>
    <x v="1"/>
    <s v="Female"/>
    <x v="1"/>
    <s v="c-10"/>
    <n v="24938"/>
  </r>
  <r>
    <n v="983246"/>
    <d v="2014-08-16T23:06:36"/>
    <x v="1"/>
    <s v="Male"/>
    <x v="4"/>
    <s v="c8"/>
    <n v="29194"/>
  </r>
  <r>
    <n v="696923"/>
    <d v="2014-08-16T06:53:41"/>
    <x v="1"/>
    <s v="Male"/>
    <x v="0"/>
    <s v="i7"/>
    <n v="73767"/>
  </r>
  <r>
    <n v="64548"/>
    <d v="2014-08-16T06:55:43"/>
    <x v="1"/>
    <s v="Female"/>
    <x v="0"/>
    <s v="i7"/>
    <n v="44750"/>
  </r>
  <r>
    <n v="12277"/>
    <d v="2014-08-16T06:55:08"/>
    <x v="0"/>
    <s v="Don’t want to say"/>
    <x v="0"/>
    <s v="i7"/>
    <n v="22823"/>
  </r>
  <r>
    <n v="896132"/>
    <d v="2014-08-16T11:43:46"/>
    <x v="1"/>
    <s v="Male"/>
    <x v="0"/>
    <s v="c8"/>
    <n v="79268"/>
  </r>
  <r>
    <n v="224587"/>
    <d v="2014-08-16T14:27:57"/>
    <x v="1"/>
    <s v="Male"/>
    <x v="8"/>
    <s v="i5"/>
    <n v="71833"/>
  </r>
  <r>
    <n v="992900"/>
    <d v="2014-08-16T01:19:11"/>
    <x v="1"/>
    <s v="Male"/>
    <x v="4"/>
    <s v="i1"/>
    <n v="81641"/>
  </r>
  <r>
    <n v="475101"/>
    <d v="2014-08-16T01:20:43"/>
    <x v="0"/>
    <s v="Male"/>
    <x v="4"/>
    <s v="i1"/>
    <n v="94464"/>
  </r>
  <r>
    <n v="914596"/>
    <d v="2014-08-17T10:32:42"/>
    <x v="0"/>
    <s v="Female"/>
    <x v="0"/>
    <s v="i6"/>
    <n v="74384"/>
  </r>
  <r>
    <n v="16121"/>
    <d v="2014-08-17T13:00:27"/>
    <x v="1"/>
    <s v="Male"/>
    <x v="0"/>
    <s v="c5"/>
    <n v="38245"/>
  </r>
  <r>
    <n v="693114"/>
    <d v="2014-08-17T15:23:55"/>
    <x v="0"/>
    <s v="Female"/>
    <x v="0"/>
    <s v="i1"/>
    <n v="5807"/>
  </r>
  <r>
    <n v="104642"/>
    <d v="2014-08-20T08:09:10"/>
    <x v="0"/>
    <s v="Male"/>
    <x v="1"/>
    <s v="c5"/>
    <n v="53744"/>
  </r>
  <r>
    <n v="188939"/>
    <d v="2014-08-17T13:46:05"/>
    <x v="1"/>
    <s v="Male"/>
    <x v="1"/>
    <s v="c8"/>
    <n v="92315"/>
  </r>
  <r>
    <n v="82478"/>
    <d v="2014-08-17T13:47:22"/>
    <x v="0"/>
    <s v="Male"/>
    <x v="1"/>
    <s v="c8"/>
    <n v="19321"/>
  </r>
  <r>
    <n v="977943"/>
    <d v="2014-08-17T09:42:33"/>
    <x v="0"/>
    <s v="Female"/>
    <x v="0"/>
    <s v="c9"/>
    <n v="82442"/>
  </r>
  <r>
    <n v="236432"/>
    <d v="2014-08-20T06:25:58"/>
    <x v="0"/>
    <s v="Male"/>
    <x v="0"/>
    <s v="c9"/>
    <n v="10729"/>
  </r>
  <r>
    <n v="773874"/>
    <d v="2014-08-18T02:09:03"/>
    <x v="1"/>
    <s v="Male"/>
    <x v="0"/>
    <s v="c-10"/>
    <n v="88969"/>
  </r>
  <r>
    <n v="147215"/>
    <d v="2014-08-18T11:08:44"/>
    <x v="0"/>
    <s v="Male"/>
    <x v="1"/>
    <s v="i6"/>
    <n v="98535"/>
  </r>
  <r>
    <n v="949333"/>
    <d v="2014-08-18T14:21:43"/>
    <x v="0"/>
    <s v="Female"/>
    <x v="7"/>
    <s v="c-10"/>
    <n v="8994"/>
  </r>
  <r>
    <n v="578197"/>
    <d v="2014-08-18T08:15:03"/>
    <x v="0"/>
    <s v="Male"/>
    <x v="5"/>
    <s v="i7"/>
    <n v="93397"/>
  </r>
  <r>
    <n v="47707"/>
    <d v="2014-08-18T11:30:19"/>
    <x v="1"/>
    <s v="Male"/>
    <x v="1"/>
    <s v="i7"/>
    <n v="11887"/>
  </r>
  <r>
    <n v="795224"/>
    <d v="2014-08-18T11:32:10"/>
    <x v="1"/>
    <s v="Male"/>
    <x v="1"/>
    <s v="i7"/>
    <n v="75329"/>
  </r>
  <r>
    <n v="738617"/>
    <d v="2014-08-18T14:25:29"/>
    <x v="1"/>
    <s v="Male"/>
    <x v="2"/>
    <s v="i5"/>
    <n v="55189"/>
  </r>
  <r>
    <n v="594973"/>
    <d v="2014-08-18T18:27:29"/>
    <x v="1"/>
    <s v="Female"/>
    <x v="7"/>
    <s v="i7"/>
    <n v="66665"/>
  </r>
  <r>
    <n v="513939"/>
    <d v="2014-08-18T01:34:20"/>
    <x v="0"/>
    <s v="Male"/>
    <x v="0"/>
    <s v="c5"/>
    <n v="91426"/>
  </r>
  <r>
    <n v="696735"/>
    <d v="2014-08-19T09:24:43"/>
    <x v="1"/>
    <s v="Male"/>
    <x v="0"/>
    <s v="c9"/>
    <n v="20881"/>
  </r>
  <r>
    <n v="626743"/>
    <d v="2014-08-19T12:44:57"/>
    <x v="1"/>
    <s v="Male"/>
    <x v="0"/>
    <s v="c5"/>
    <n v="66914"/>
  </r>
  <r>
    <n v="661045"/>
    <d v="2014-08-19T16:44:18"/>
    <x v="0"/>
    <s v="Male"/>
    <x v="0"/>
    <s v="c9"/>
    <n v="53659"/>
  </r>
  <r>
    <n v="327416"/>
    <d v="2014-08-19T13:26:11"/>
    <x v="1"/>
    <s v="Male"/>
    <x v="1"/>
    <s v="c5"/>
    <n v="51412"/>
  </r>
  <r>
    <n v="698780"/>
    <d v="2014-08-19T13:27:14"/>
    <x v="1"/>
    <s v="Male"/>
    <x v="1"/>
    <s v="c5"/>
    <n v="66192"/>
  </r>
  <r>
    <n v="419749"/>
    <d v="2014-08-19T13:28:55"/>
    <x v="0"/>
    <s v="Don’t want to say"/>
    <x v="1"/>
    <s v="c5"/>
    <n v="70029"/>
  </r>
  <r>
    <n v="265443"/>
    <d v="2014-08-19T09:53:22"/>
    <x v="1"/>
    <s v="Male"/>
    <x v="0"/>
    <s v="b9"/>
    <n v="58708"/>
  </r>
  <r>
    <n v="610243"/>
    <d v="2014-08-19T16:36:55"/>
    <x v="1"/>
    <s v="Male"/>
    <x v="2"/>
    <s v="i5"/>
    <n v="88996"/>
  </r>
  <r>
    <n v="847311"/>
    <d v="2014-08-19T16:39:11"/>
    <x v="0"/>
    <s v="Male"/>
    <x v="2"/>
    <s v="i5"/>
    <n v="79744"/>
  </r>
  <r>
    <n v="262354"/>
    <d v="2014-08-19T18:02:51"/>
    <x v="1"/>
    <s v="Male"/>
    <x v="0"/>
    <s v="b9"/>
    <n v="17286"/>
  </r>
  <r>
    <n v="361579"/>
    <d v="2014-08-19T18:07:49"/>
    <x v="0"/>
    <s v="Female"/>
    <x v="0"/>
    <s v="b9"/>
    <n v="70349"/>
  </r>
  <r>
    <n v="734607"/>
    <d v="2014-08-19T18:09:27"/>
    <x v="0"/>
    <s v="Male"/>
    <x v="0"/>
    <s v="b9"/>
    <n v="47104"/>
  </r>
  <r>
    <n v="458373"/>
    <d v="2014-08-19T18:04:16"/>
    <x v="0"/>
    <s v="Don’t want to say"/>
    <x v="0"/>
    <s v="b9"/>
    <n v="33714"/>
  </r>
  <r>
    <n v="625446"/>
    <d v="2014-08-20T09:30:06"/>
    <x v="1"/>
    <s v="Male"/>
    <x v="6"/>
    <s v="c-10"/>
    <n v="14644"/>
  </r>
  <r>
    <n v="58225"/>
    <d v="2014-08-20T11:27:05"/>
    <x v="1"/>
    <s v="Male"/>
    <x v="5"/>
    <s v="i1"/>
    <n v="89471"/>
  </r>
  <r>
    <n v="629063"/>
    <d v="2014-08-20T15:06:20"/>
    <x v="0"/>
    <s v="Female"/>
    <x v="1"/>
    <s v="c5"/>
    <n v="57428"/>
  </r>
  <r>
    <n v="589914"/>
    <d v="2014-08-20T15:08:21"/>
    <x v="0"/>
    <s v="Female"/>
    <x v="1"/>
    <s v="c5"/>
    <n v="64738"/>
  </r>
  <r>
    <n v="21396"/>
    <d v="2014-08-20T04:56:05"/>
    <x v="1"/>
    <s v="Male"/>
    <x v="1"/>
    <s v="c-10"/>
    <n v="16268"/>
  </r>
  <r>
    <n v="942182"/>
    <d v="2014-08-22T14:19:55"/>
    <x v="1"/>
    <s v="Male"/>
    <x v="1"/>
    <s v="i5"/>
    <n v="11400"/>
  </r>
  <r>
    <n v="352563"/>
    <d v="2014-08-26T08:59:54"/>
    <x v="0"/>
    <s v="Male"/>
    <x v="1"/>
    <s v="c-10"/>
    <n v="58640"/>
  </r>
  <r>
    <n v="467965"/>
    <d v="2014-08-26T09:00:22"/>
    <x v="0"/>
    <s v="Male"/>
    <x v="1"/>
    <s v="c-10"/>
    <n v="75372"/>
  </r>
  <r>
    <n v="188741"/>
    <d v="2014-08-20T15:39:33"/>
    <x v="1"/>
    <s v="Male"/>
    <x v="0"/>
    <s v="c9"/>
    <n v="27201"/>
  </r>
  <r>
    <n v="554524"/>
    <d v="2014-08-20T17:34:39"/>
    <x v="1"/>
    <s v="Male"/>
    <x v="1"/>
    <s v="i5"/>
    <n v="22837"/>
  </r>
  <r>
    <n v="160716"/>
    <d v="2014-08-20T19:57:36"/>
    <x v="1"/>
    <s v="Male"/>
    <x v="1"/>
    <s v="i6"/>
    <n v="8077"/>
  </r>
  <r>
    <n v="144698"/>
    <d v="2014-08-20T19:58:07"/>
    <x v="0"/>
    <s v="Male"/>
    <x v="1"/>
    <s v="i6"/>
    <n v="61647"/>
  </r>
  <r>
    <n v="760357"/>
    <d v="2014-08-20T19:58:56"/>
    <x v="0"/>
    <s v="Female"/>
    <x v="1"/>
    <s v="i6"/>
    <n v="23576"/>
  </r>
  <r>
    <n v="232132"/>
    <d v="2014-08-20T19:59:41"/>
    <x v="1"/>
    <s v="Female"/>
    <x v="1"/>
    <s v="i6"/>
    <n v="26788"/>
  </r>
  <r>
    <n v="227334"/>
    <d v="2014-08-20T17:44:04"/>
    <x v="1"/>
    <s v="Male"/>
    <x v="1"/>
    <s v="i6"/>
    <n v="17245"/>
  </r>
  <r>
    <n v="220670"/>
    <d v="2014-08-28T14:51:57"/>
    <x v="0"/>
    <s v="Male"/>
    <x v="0"/>
    <s v="i7"/>
    <n v="79622"/>
  </r>
  <r>
    <n v="978071"/>
    <d v="2014-08-21T19:25:40"/>
    <x v="1"/>
    <s v="Female"/>
    <x v="1"/>
    <s v="b9"/>
    <n v="35792"/>
  </r>
  <r>
    <n v="367527"/>
    <d v="2014-08-21T18:28:49"/>
    <x v="0"/>
    <s v="Male"/>
    <x v="2"/>
    <s v="i5"/>
    <n v="86480"/>
  </r>
  <r>
    <n v="530521"/>
    <d v="2014-08-21T18:33:17"/>
    <x v="0"/>
    <s v="Male"/>
    <x v="2"/>
    <s v="i5"/>
    <n v="15789"/>
  </r>
  <r>
    <n v="997799"/>
    <d v="2014-08-21T18:34:50"/>
    <x v="1"/>
    <s v="Male"/>
    <x v="2"/>
    <s v="i5"/>
    <n v="65686"/>
  </r>
  <r>
    <n v="435785"/>
    <d v="2014-08-21T09:15:19"/>
    <x v="1"/>
    <s v="Male"/>
    <x v="1"/>
    <s v="c5"/>
    <n v="59783"/>
  </r>
  <r>
    <n v="857754"/>
    <d v="2014-08-21T09:17:27"/>
    <x v="1"/>
    <s v="Male"/>
    <x v="1"/>
    <s v="c5"/>
    <n v="43314"/>
  </r>
  <r>
    <n v="956287"/>
    <d v="2014-08-21T13:42:41"/>
    <x v="1"/>
    <s v="Male"/>
    <x v="0"/>
    <s v="i5"/>
    <n v="63218"/>
  </r>
  <r>
    <n v="268393"/>
    <d v="2014-08-21T13:42:58"/>
    <x v="0"/>
    <s v="Male"/>
    <x v="0"/>
    <s v="i5"/>
    <n v="46558"/>
  </r>
  <r>
    <n v="833582"/>
    <d v="2014-08-21T13:46:20"/>
    <x v="1"/>
    <s v="Male"/>
    <x v="0"/>
    <s v="i5"/>
    <n v="80132"/>
  </r>
  <r>
    <n v="688583"/>
    <d v="2014-08-21T12:18:42"/>
    <x v="1"/>
    <s v="Male"/>
    <x v="1"/>
    <s v="i5"/>
    <n v="46730"/>
  </r>
  <r>
    <n v="48886"/>
    <d v="2014-08-21T18:05:29"/>
    <x v="0"/>
    <s v="Male"/>
    <x v="0"/>
    <s v="i1"/>
    <n v="13051"/>
  </r>
  <r>
    <n v="230706"/>
    <d v="2014-08-21T14:07:01"/>
    <x v="1"/>
    <s v="Male"/>
    <x v="0"/>
    <s v="i1"/>
    <n v="40171"/>
  </r>
  <r>
    <n v="802500"/>
    <d v="2014-08-21T17:10:32"/>
    <x v="1"/>
    <s v="Male"/>
    <x v="2"/>
    <s v="c9"/>
    <n v="58806"/>
  </r>
  <r>
    <n v="646631"/>
    <d v="2014-08-21T11:03:41"/>
    <x v="1"/>
    <s v="Male"/>
    <x v="1"/>
    <s v="i7"/>
    <n v="53138"/>
  </r>
  <r>
    <n v="848586"/>
    <d v="2014-08-21T11:06:16"/>
    <x v="0"/>
    <s v="Male"/>
    <x v="1"/>
    <s v="i7"/>
    <n v="37060"/>
  </r>
  <r>
    <n v="165638"/>
    <d v="2014-08-21T15:20:28"/>
    <x v="1"/>
    <s v="Male"/>
    <x v="2"/>
    <s v="i5"/>
    <n v="6302"/>
  </r>
  <r>
    <n v="122591"/>
    <d v="2014-08-21T12:45:57"/>
    <x v="0"/>
    <s v="Female"/>
    <x v="1"/>
    <s v="b9"/>
    <n v="47377"/>
  </r>
  <r>
    <n v="553557"/>
    <d v="2014-08-22T11:58:11"/>
    <x v="1"/>
    <s v="Male"/>
    <x v="2"/>
    <s v="i5"/>
    <n v="92785"/>
  </r>
  <r>
    <n v="160678"/>
    <d v="2014-08-22T12:01:00"/>
    <x v="1"/>
    <s v="Male"/>
    <x v="2"/>
    <s v="i5"/>
    <n v="47646"/>
  </r>
  <r>
    <n v="262072"/>
    <d v="2014-08-21T18:57:54"/>
    <x v="1"/>
    <s v="Male"/>
    <x v="1"/>
    <s v="c-10"/>
    <n v="5068"/>
  </r>
  <r>
    <n v="690779"/>
    <d v="2014-08-21T18:59:22"/>
    <x v="0"/>
    <s v="Male"/>
    <x v="1"/>
    <s v="c-10"/>
    <n v="9483"/>
  </r>
  <r>
    <n v="960243"/>
    <d v="2014-08-22T08:23:09"/>
    <x v="1"/>
    <s v="Male"/>
    <x v="0"/>
    <s v="b9"/>
    <n v="65579"/>
  </r>
  <r>
    <n v="579385"/>
    <d v="2014-08-22T11:07:04"/>
    <x v="0"/>
    <s v="Male"/>
    <x v="1"/>
    <s v="i5"/>
    <n v="57386"/>
  </r>
  <r>
    <n v="920275"/>
    <d v="2014-08-22T16:24:45"/>
    <x v="1"/>
    <s v="Male"/>
    <x v="0"/>
    <s v="b9"/>
    <n v="16108"/>
  </r>
  <r>
    <n v="820391"/>
    <d v="2014-08-22T17:41:41"/>
    <x v="0"/>
    <s v="Don’t want to say"/>
    <x v="0"/>
    <s v="c-10"/>
    <n v="40016"/>
  </r>
  <r>
    <n v="85670"/>
    <d v="2014-08-22T17:42:16"/>
    <x v="0"/>
    <s v="Don’t want to say"/>
    <x v="0"/>
    <s v="c-10"/>
    <n v="86245"/>
  </r>
  <r>
    <n v="961338"/>
    <d v="2014-08-25T08:05:20"/>
    <x v="1"/>
    <s v="Female"/>
    <x v="1"/>
    <s v="i1"/>
    <n v="68928"/>
  </r>
  <r>
    <n v="408109"/>
    <d v="2014-08-22T16:15:39"/>
    <x v="1"/>
    <s v="Male"/>
    <x v="2"/>
    <s v="c-10"/>
    <n v="80622"/>
  </r>
  <r>
    <n v="545076"/>
    <d v="2014-08-22T16:16:14"/>
    <x v="0"/>
    <s v="Male"/>
    <x v="2"/>
    <s v="c-10"/>
    <n v="32340"/>
  </r>
  <r>
    <n v="251446"/>
    <d v="2014-08-22T14:19:42"/>
    <x v="1"/>
    <s v="Female"/>
    <x v="2"/>
    <s v="c-10"/>
    <n v="13597"/>
  </r>
  <r>
    <n v="946136"/>
    <d v="2014-08-22T18:40:59"/>
    <x v="1"/>
    <s v="Male"/>
    <x v="1"/>
    <s v="i7"/>
    <n v="5399"/>
  </r>
  <r>
    <n v="889662"/>
    <d v="2014-08-22T12:09:24"/>
    <x v="1"/>
    <s v="Male"/>
    <x v="1"/>
    <s v="c5"/>
    <n v="30872"/>
  </r>
  <r>
    <n v="442184"/>
    <d v="2014-08-22T12:11:20"/>
    <x v="0"/>
    <s v="Don’t want to say"/>
    <x v="1"/>
    <s v="c5"/>
    <n v="63180"/>
  </r>
  <r>
    <n v="105944"/>
    <d v="2014-08-22T16:45:26"/>
    <x v="1"/>
    <s v="Male"/>
    <x v="1"/>
    <s v="b9"/>
    <n v="46298"/>
  </r>
  <r>
    <n v="370469"/>
    <d v="2014-08-22T12:58:39"/>
    <x v="0"/>
    <s v="Male"/>
    <x v="0"/>
    <s v="i6"/>
    <n v="25000"/>
  </r>
  <r>
    <n v="246560"/>
    <d v="2014-08-22T02:01:25"/>
    <x v="1"/>
    <s v="Male"/>
    <x v="0"/>
    <s v="c9"/>
    <n v="29082"/>
  </r>
  <r>
    <n v="534636"/>
    <d v="2014-08-22T02:02:15"/>
    <x v="1"/>
    <s v="Male"/>
    <x v="0"/>
    <s v="c9"/>
    <n v="28044"/>
  </r>
  <r>
    <n v="435865"/>
    <d v="2014-08-23T11:37:06"/>
    <x v="1"/>
    <s v="Male"/>
    <x v="1"/>
    <s v="c9"/>
    <n v="23965"/>
  </r>
  <r>
    <n v="679335"/>
    <d v="2014-08-23T11:38:20"/>
    <x v="0"/>
    <s v="Male"/>
    <x v="1"/>
    <s v="c9"/>
    <n v="61823"/>
  </r>
  <r>
    <n v="410681"/>
    <d v="2014-08-23T11:39:45"/>
    <x v="1"/>
    <s v="Male"/>
    <x v="1"/>
    <s v="c9"/>
    <n v="57476"/>
  </r>
  <r>
    <n v="275598"/>
    <d v="2014-08-23T14:23:35"/>
    <x v="0"/>
    <s v="Male"/>
    <x v="2"/>
    <s v="i7"/>
    <n v="23170"/>
  </r>
  <r>
    <n v="368961"/>
    <d v="2014-08-23T15:03:55"/>
    <x v="1"/>
    <s v="Male"/>
    <x v="0"/>
    <s v="i5"/>
    <n v="79210"/>
  </r>
  <r>
    <n v="665097"/>
    <d v="2014-08-24T15:04:49"/>
    <x v="0"/>
    <s v="Male"/>
    <x v="1"/>
    <s v="c5"/>
    <n v="55335"/>
  </r>
  <r>
    <n v="925524"/>
    <d v="2014-08-24T15:08:09"/>
    <x v="0"/>
    <s v="Female"/>
    <x v="1"/>
    <s v="c5"/>
    <n v="43679"/>
  </r>
  <r>
    <n v="884889"/>
    <d v="2014-08-25T09:46:26"/>
    <x v="1"/>
    <s v="Female"/>
    <x v="0"/>
    <s v="i6"/>
    <n v="13042"/>
  </r>
  <r>
    <n v="284911"/>
    <d v="2014-08-25T08:25:35"/>
    <x v="1"/>
    <s v="Female"/>
    <x v="6"/>
    <s v="c9"/>
    <n v="61401"/>
  </r>
  <r>
    <n v="900976"/>
    <d v="2014-08-25T14:19:16"/>
    <x v="1"/>
    <s v="Male"/>
    <x v="1"/>
    <s v="b9"/>
    <n v="42281"/>
  </r>
  <r>
    <n v="74272"/>
    <d v="2014-08-25T14:23:07"/>
    <x v="1"/>
    <s v="Male"/>
    <x v="1"/>
    <s v="b9"/>
    <n v="2806"/>
  </r>
  <r>
    <n v="563755"/>
    <d v="2014-08-25T14:23:39"/>
    <x v="0"/>
    <s v="Female"/>
    <x v="1"/>
    <s v="b9"/>
    <n v="45787"/>
  </r>
  <r>
    <n v="18227"/>
    <d v="2014-08-25T11:54:02"/>
    <x v="1"/>
    <s v="Female"/>
    <x v="7"/>
    <s v="c9"/>
    <n v="7654"/>
  </r>
  <r>
    <n v="294041"/>
    <d v="2014-08-25T09:30:15"/>
    <x v="0"/>
    <s v="Male"/>
    <x v="0"/>
    <s v="b9"/>
    <n v="76243"/>
  </r>
  <r>
    <n v="472809"/>
    <d v="2014-08-25T18:04:19"/>
    <x v="1"/>
    <s v="Male"/>
    <x v="0"/>
    <s v="i7"/>
    <n v="25236"/>
  </r>
  <r>
    <n v="642803"/>
    <d v="2014-08-26T14:18:58"/>
    <x v="1"/>
    <s v="Male"/>
    <x v="2"/>
    <s v="c9"/>
    <n v="15119"/>
  </r>
  <r>
    <n v="53815"/>
    <d v="2014-08-26T19:53:42"/>
    <x v="0"/>
    <s v="Female"/>
    <x v="0"/>
    <s v="c9"/>
    <n v="24908"/>
  </r>
  <r>
    <n v="807934"/>
    <d v="2014-08-26T19:54:17"/>
    <x v="0"/>
    <s v="Male"/>
    <x v="0"/>
    <s v="c9"/>
    <n v="30336"/>
  </r>
  <r>
    <n v="865028"/>
    <d v="2014-08-26T19:52:54"/>
    <x v="1"/>
    <s v="Male"/>
    <x v="0"/>
    <s v="c5"/>
    <n v="21750"/>
  </r>
  <r>
    <n v="706448"/>
    <d v="2014-08-26T19:06:46"/>
    <x v="1"/>
    <s v="Male"/>
    <x v="1"/>
    <s v="c-10"/>
    <n v="77584"/>
  </r>
  <r>
    <n v="124808"/>
    <d v="2014-08-26T19:07:14"/>
    <x v="1"/>
    <s v="Male"/>
    <x v="1"/>
    <s v="c-10"/>
    <n v="11880"/>
  </r>
  <r>
    <n v="42554"/>
    <d v="2014-08-26T18:48:54"/>
    <x v="1"/>
    <s v="Male"/>
    <x v="0"/>
    <s v="i7"/>
    <n v="88767"/>
  </r>
  <r>
    <n v="947587"/>
    <d v="2014-08-26T18:50:35"/>
    <x v="0"/>
    <s v="Male"/>
    <x v="0"/>
    <s v="i7"/>
    <n v="74117"/>
  </r>
  <r>
    <n v="685881"/>
    <d v="2014-08-26T18:45:38"/>
    <x v="1"/>
    <s v="Male"/>
    <x v="1"/>
    <s v="i7"/>
    <n v="16903"/>
  </r>
  <r>
    <n v="594312"/>
    <d v="2014-08-26T17:03:17"/>
    <x v="0"/>
    <s v="Male"/>
    <x v="0"/>
    <s v="c9"/>
    <n v="7399"/>
  </r>
  <r>
    <n v="607121"/>
    <d v="2014-08-26T10:16:58"/>
    <x v="1"/>
    <s v="Male"/>
    <x v="1"/>
    <s v="b9"/>
    <n v="19252"/>
  </r>
  <r>
    <n v="682442"/>
    <d v="2014-08-26T19:48:40"/>
    <x v="1"/>
    <s v="Male"/>
    <x v="0"/>
    <s v="i7"/>
    <n v="43716"/>
  </r>
  <r>
    <n v="354008"/>
    <d v="2014-08-26T07:44:17"/>
    <x v="1"/>
    <s v="Male"/>
    <x v="0"/>
    <s v="c9"/>
    <n v="26788"/>
  </r>
  <r>
    <n v="270677"/>
    <d v="2014-08-26T07:46:28"/>
    <x v="0"/>
    <s v="Male"/>
    <x v="0"/>
    <s v="c9"/>
    <n v="99273"/>
  </r>
  <r>
    <n v="403011"/>
    <d v="2014-08-26T07:50:23"/>
    <x v="0"/>
    <s v="Male"/>
    <x v="0"/>
    <s v="c9"/>
    <n v="5125"/>
  </r>
  <r>
    <n v="323511"/>
    <d v="2014-08-27T17:09:20"/>
    <x v="0"/>
    <s v="Male"/>
    <x v="1"/>
    <s v="b9"/>
    <n v="87050"/>
  </r>
  <r>
    <n v="721208"/>
    <d v="2014-08-27T19:30:56"/>
    <x v="1"/>
    <s v="Male"/>
    <x v="6"/>
    <s v="b9"/>
    <n v="85029"/>
  </r>
  <r>
    <n v="30311"/>
    <d v="2014-08-27T19:32:42"/>
    <x v="1"/>
    <s v="Male"/>
    <x v="6"/>
    <s v="b9"/>
    <n v="97146"/>
  </r>
  <r>
    <n v="253561"/>
    <d v="2014-08-27T19:33:14"/>
    <x v="1"/>
    <s v="Male"/>
    <x v="6"/>
    <s v="b9"/>
    <n v="17514"/>
  </r>
  <r>
    <n v="358726"/>
    <d v="2014-08-27T02:58:05"/>
    <x v="1"/>
    <s v="Male"/>
    <x v="1"/>
    <s v="c8"/>
    <n v="51282"/>
  </r>
  <r>
    <n v="774617"/>
    <d v="2014-08-27T02:58:22"/>
    <x v="1"/>
    <s v="Male"/>
    <x v="1"/>
    <s v="c8"/>
    <n v="48512"/>
  </r>
  <r>
    <n v="36737"/>
    <d v="2014-08-27T21:32:15"/>
    <x v="1"/>
    <s v="Male"/>
    <x v="5"/>
    <s v="i7"/>
    <n v="15656"/>
  </r>
  <r>
    <n v="455375"/>
    <d v="2014-08-27T21:34:04"/>
    <x v="0"/>
    <s v="Male"/>
    <x v="5"/>
    <s v="i7"/>
    <n v="50290"/>
  </r>
  <r>
    <n v="903072"/>
    <d v="2014-08-28T10:48:24"/>
    <x v="1"/>
    <s v="Male"/>
    <x v="1"/>
    <s v="b9"/>
    <n v="75135"/>
  </r>
  <r>
    <n v="136714"/>
    <d v="2014-08-28T10:50:36"/>
    <x v="0"/>
    <s v="Male"/>
    <x v="1"/>
    <s v="b9"/>
    <n v="62801"/>
  </r>
  <r>
    <n v="780165"/>
    <d v="2014-08-28T18:04:06"/>
    <x v="0"/>
    <s v="Male"/>
    <x v="1"/>
    <s v="c9"/>
    <n v="98960"/>
  </r>
  <r>
    <n v="631362"/>
    <d v="2014-08-28T11:30:19"/>
    <x v="1"/>
    <s v="Male"/>
    <x v="0"/>
    <s v="c-10"/>
    <n v="96186"/>
  </r>
  <r>
    <n v="490538"/>
    <d v="2014-08-28T08:34:51"/>
    <x v="1"/>
    <s v="Don’t want to say"/>
    <x v="6"/>
    <s v="i7"/>
    <n v="23128"/>
  </r>
  <r>
    <n v="12430"/>
    <d v="2014-08-28T18:40:20"/>
    <x v="0"/>
    <s v="Male"/>
    <x v="2"/>
    <s v="b9"/>
    <n v="65673"/>
  </r>
  <r>
    <n v="690774"/>
    <d v="2014-08-28T11:17:55"/>
    <x v="1"/>
    <s v="Male"/>
    <x v="4"/>
    <s v="c9"/>
    <n v="96402"/>
  </r>
  <r>
    <n v="894092"/>
    <d v="2014-08-28T11:21:44"/>
    <x v="1"/>
    <s v="Male"/>
    <x v="4"/>
    <s v="c9"/>
    <n v="26191"/>
  </r>
  <r>
    <n v="394974"/>
    <d v="2014-08-28T16:33:57"/>
    <x v="1"/>
    <s v="Male"/>
    <x v="0"/>
    <s v="c-10"/>
    <n v="45109"/>
  </r>
  <r>
    <n v="246417"/>
    <d v="2014-08-28T16:35:59"/>
    <x v="1"/>
    <s v="Female"/>
    <x v="0"/>
    <s v="c-10"/>
    <n v="66605"/>
  </r>
  <r>
    <n v="448701"/>
    <d v="2014-08-28T07:27:34"/>
    <x v="1"/>
    <s v="Male"/>
    <x v="0"/>
    <s v="i7"/>
    <n v="72173"/>
  </r>
  <r>
    <n v="247421"/>
    <d v="2014-08-28T07:29:21"/>
    <x v="0"/>
    <s v="Male"/>
    <x v="0"/>
    <s v="i7"/>
    <n v="23952"/>
  </r>
  <r>
    <n v="143472"/>
    <d v="2014-08-28T07:30:46"/>
    <x v="0"/>
    <s v="Female"/>
    <x v="0"/>
    <s v="i7"/>
    <n v="60211"/>
  </r>
  <r>
    <n v="651686"/>
    <d v="2014-08-28T07:31:17"/>
    <x v="0"/>
    <s v="Female"/>
    <x v="0"/>
    <s v="i7"/>
    <n v="82453"/>
  </r>
  <r>
    <n v="401045"/>
    <d v="2014-08-28T13:22:35"/>
    <x v="1"/>
    <s v="Male"/>
    <x v="4"/>
    <s v="i5"/>
    <n v="51401"/>
  </r>
  <r>
    <n v="64500"/>
    <d v="2014-08-28T12:20:02"/>
    <x v="1"/>
    <s v="Male"/>
    <x v="4"/>
    <s v="i5"/>
    <n v="96523"/>
  </r>
  <r>
    <n v="727861"/>
    <d v="2014-08-28T12:20:23"/>
    <x v="1"/>
    <s v="Male"/>
    <x v="4"/>
    <s v="i5"/>
    <n v="15711"/>
  </r>
  <r>
    <n v="96912"/>
    <d v="2014-08-28T12:22:09"/>
    <x v="0"/>
    <s v="Female"/>
    <x v="4"/>
    <s v="i5"/>
    <n v="45024"/>
  </r>
  <r>
    <n v="349508"/>
    <d v="2014-08-28T11:56:49"/>
    <x v="0"/>
    <s v="Male"/>
    <x v="4"/>
    <s v="i7"/>
    <n v="25678"/>
  </r>
  <r>
    <n v="451814"/>
    <d v="2014-08-28T06:46:09"/>
    <x v="0"/>
    <s v="Female"/>
    <x v="7"/>
    <s v="c9"/>
    <n v="96645"/>
  </r>
  <r>
    <n v="193879"/>
    <d v="2014-08-28T06:50:15"/>
    <x v="0"/>
    <s v="Female"/>
    <x v="7"/>
    <s v="c9"/>
    <n v="42100"/>
  </r>
  <r>
    <n v="276088"/>
    <d v="2014-08-28T00:22:18"/>
    <x v="1"/>
    <s v="Male"/>
    <x v="1"/>
    <s v="c-10"/>
    <n v="50282"/>
  </r>
  <r>
    <n v="613203"/>
    <d v="2014-08-28T05:11:52"/>
    <x v="1"/>
    <s v="Male"/>
    <x v="1"/>
    <s v="c5"/>
    <n v="85540"/>
  </r>
  <r>
    <n v="270366"/>
    <d v="2014-08-28T05:12:17"/>
    <x v="1"/>
    <s v="Male"/>
    <x v="1"/>
    <s v="c5"/>
    <n v="75949"/>
  </r>
  <r>
    <n v="58959"/>
    <d v="2014-08-28T16:45:26"/>
    <x v="0"/>
    <s v="Female"/>
    <x v="0"/>
    <s v="c-10"/>
    <n v="49434"/>
  </r>
  <r>
    <n v="109178"/>
    <d v="2014-08-29T09:31:30"/>
    <x v="1"/>
    <s v="Male"/>
    <x v="5"/>
    <s v="i5"/>
    <n v="2636"/>
  </r>
  <r>
    <n v="878585"/>
    <d v="2014-08-29T19:24:53"/>
    <x v="1"/>
    <s v="Male"/>
    <x v="1"/>
    <s v="c8"/>
    <n v="47192"/>
  </r>
  <r>
    <n v="920457"/>
    <d v="2014-08-30T00:04:32"/>
    <x v="1"/>
    <s v="Female"/>
    <x v="6"/>
    <s v="i6"/>
    <n v="94160"/>
  </r>
  <r>
    <n v="629081"/>
    <d v="2014-08-30T00:02:03"/>
    <x v="0"/>
    <s v="Don’t want to say"/>
    <x v="6"/>
    <s v="i6"/>
    <n v="10817"/>
  </r>
  <r>
    <n v="780667"/>
    <d v="2014-08-31T13:06:29"/>
    <x v="0"/>
    <s v="Male"/>
    <x v="0"/>
    <s v="i7"/>
    <n v="56727"/>
  </r>
  <r>
    <n v="352943"/>
    <d v="2014-08-29T02:57:17"/>
    <x v="1"/>
    <s v="Male"/>
    <x v="1"/>
    <s v="c9"/>
    <n v="22640"/>
  </r>
  <r>
    <n v="691270"/>
    <d v="2014-08-29T16:31:21"/>
    <x v="1"/>
    <s v="Male"/>
    <x v="1"/>
    <s v="c8"/>
    <n v="34695"/>
  </r>
  <r>
    <n v="394080"/>
    <d v="2014-08-29T11:53:53"/>
    <x v="1"/>
    <s v="Female"/>
    <x v="8"/>
    <s v="c-10"/>
    <n v="6753"/>
  </r>
  <r>
    <n v="830440"/>
    <d v="2014-08-29T12:21:15"/>
    <x v="0"/>
    <s v="Female"/>
    <x v="0"/>
    <s v="i6"/>
    <n v="69776"/>
  </r>
  <r>
    <n v="210001"/>
    <d v="2014-08-29T12:22:09"/>
    <x v="1"/>
    <s v="Female"/>
    <x v="0"/>
    <s v="i6"/>
    <n v="61640"/>
  </r>
  <r>
    <n v="118110"/>
    <d v="2014-08-30T11:27:46"/>
    <x v="1"/>
    <s v="Male"/>
    <x v="0"/>
    <s v="c9"/>
    <n v="35933"/>
  </r>
  <r>
    <n v="404367"/>
    <d v="2014-08-30T15:26:35"/>
    <x v="1"/>
    <s v="Male"/>
    <x v="1"/>
    <s v="c-10"/>
    <n v="46676"/>
  </r>
  <r>
    <n v="929675"/>
    <d v="2014-08-30T08:12:25"/>
    <x v="1"/>
    <s v="Male"/>
    <x v="2"/>
    <s v="c5"/>
    <n v="45625"/>
  </r>
  <r>
    <n v="699359"/>
    <d v="2014-08-30T08:15:24"/>
    <x v="1"/>
    <s v="Male"/>
    <x v="2"/>
    <s v="c5"/>
    <n v="53578"/>
  </r>
  <r>
    <n v="293467"/>
    <d v="2014-08-30T08:15:45"/>
    <x v="0"/>
    <s v="Male"/>
    <x v="2"/>
    <s v="c5"/>
    <n v="44957"/>
  </r>
  <r>
    <n v="874032"/>
    <d v="2014-08-31T09:41:32"/>
    <x v="1"/>
    <s v="Don’t want to say"/>
    <x v="6"/>
    <s v="c-10"/>
    <n v="78699"/>
  </r>
  <r>
    <n v="783165"/>
    <d v="2014-08-31T18:15:57"/>
    <x v="0"/>
    <s v="Female"/>
    <x v="6"/>
    <s v="i6"/>
    <n v="33497"/>
  </r>
  <r>
    <n v="611894"/>
    <d v="2014-08-31T20:58:20"/>
    <x v="1"/>
    <s v="Male"/>
    <x v="0"/>
    <s v="b9"/>
    <n v="55415"/>
  </r>
  <r>
    <n v="894572"/>
    <d v="2014-06-11T09:31:30"/>
    <x v="1"/>
    <s v="Male"/>
    <x v="2"/>
    <s v="c8"/>
    <n v="28613"/>
  </r>
  <r>
    <n v="392448"/>
    <d v="2014-06-11T09:35:41"/>
    <x v="1"/>
    <s v="Male"/>
    <x v="2"/>
    <s v="c8"/>
    <n v="69299"/>
  </r>
  <r>
    <n v="263203"/>
    <d v="2014-06-17T09:03:30"/>
    <x v="0"/>
    <s v="Female"/>
    <x v="2"/>
    <s v="c8"/>
    <n v="12194"/>
  </r>
  <r>
    <n v="462387"/>
    <d v="2014-06-30T16:58:43"/>
    <x v="0"/>
    <s v="Male"/>
    <x v="2"/>
    <s v="c9"/>
    <n v="81029"/>
  </r>
  <r>
    <n v="288469"/>
    <d v="2014-06-30T17:00:18"/>
    <x v="0"/>
    <s v="Female"/>
    <x v="2"/>
    <s v="c9"/>
    <n v="91349"/>
  </r>
  <r>
    <n v="54778"/>
    <d v="2014-07-09T22:53:42"/>
    <x v="1"/>
    <s v="Don’t want to say"/>
    <x v="2"/>
    <s v="c9"/>
    <n v="25838"/>
  </r>
  <r>
    <n v="472424"/>
    <d v="2014-05-02T09:31:58"/>
    <x v="1"/>
    <s v="Female"/>
    <x v="7"/>
    <s v="c9"/>
    <n v="45598"/>
  </r>
  <r>
    <n v="439013"/>
    <d v="2014-05-02T09:33:02"/>
    <x v="1"/>
    <s v="Female"/>
    <x v="7"/>
    <s v="c9"/>
    <n v="23575"/>
  </r>
  <r>
    <n v="183717"/>
    <d v="2014-07-10T08:09:31"/>
    <x v="1"/>
    <s v="Male"/>
    <x v="0"/>
    <s v="c9"/>
    <n v="80854"/>
  </r>
  <r>
    <n v="290018"/>
    <d v="2014-07-03T09:58:36"/>
    <x v="0"/>
    <s v="Male"/>
    <x v="2"/>
    <s v="c5"/>
    <n v="13457"/>
  </r>
  <r>
    <n v="238907"/>
    <d v="2014-08-14T09:31:33"/>
    <x v="1"/>
    <s v="Male"/>
    <x v="2"/>
    <s v="c5"/>
    <n v="66035"/>
  </r>
  <r>
    <n v="592777"/>
    <d v="2014-08-14T09:33:28"/>
    <x v="0"/>
    <s v="Male"/>
    <x v="2"/>
    <s v="c5"/>
    <n v="4514"/>
  </r>
  <r>
    <n v="741579"/>
    <d v="2014-08-19T10:56:10"/>
    <x v="0"/>
    <s v="Male"/>
    <x v="2"/>
    <s v="c5"/>
    <n v="98625"/>
  </r>
  <r>
    <n v="351775"/>
    <d v="2014-08-19T10:58:10"/>
    <x v="1"/>
    <s v="Female"/>
    <x v="2"/>
    <s v="c5"/>
    <n v="47983"/>
  </r>
  <r>
    <n v="834770"/>
    <d v="2014-05-23T10:41:09"/>
    <x v="0"/>
    <s v="Female"/>
    <x v="5"/>
    <s v="c5"/>
    <n v="7470"/>
  </r>
  <r>
    <n v="169584"/>
    <d v="2014-06-26T09:33:32"/>
    <x v="0"/>
    <s v="Female"/>
    <x v="5"/>
    <s v="c5"/>
    <n v="25644"/>
  </r>
  <r>
    <n v="201068"/>
    <d v="2014-07-02T12:02:31"/>
    <x v="1"/>
    <s v="Male"/>
    <x v="5"/>
    <s v="c5"/>
    <n v="16237"/>
  </r>
  <r>
    <n v="167150"/>
    <d v="2014-07-02T12:06:31"/>
    <x v="0"/>
    <s v="Female"/>
    <x v="5"/>
    <s v="c5"/>
    <n v="59376"/>
  </r>
  <r>
    <n v="276510"/>
    <d v="2014-07-02T12:06:56"/>
    <x v="0"/>
    <s v="Male"/>
    <x v="5"/>
    <s v="c5"/>
    <n v="41390"/>
  </r>
  <r>
    <n v="66948"/>
    <d v="2014-07-08T07:44:21"/>
    <x v="0"/>
    <s v="Male"/>
    <x v="5"/>
    <s v="c5"/>
    <n v="62210"/>
  </r>
  <r>
    <n v="162068"/>
    <d v="2014-07-08T07:45:19"/>
    <x v="0"/>
    <s v="Female"/>
    <x v="5"/>
    <s v="c5"/>
    <n v="98959"/>
  </r>
  <r>
    <n v="857560"/>
    <d v="2014-07-08T07:44:18"/>
    <x v="0"/>
    <s v="Don’t want to say"/>
    <x v="5"/>
    <s v="c5"/>
    <n v="85527"/>
  </r>
  <r>
    <n v="295269"/>
    <d v="2014-07-12T11:08:08"/>
    <x v="0"/>
    <s v="Male"/>
    <x v="5"/>
    <s v="c5"/>
    <n v="70275"/>
  </r>
  <r>
    <n v="738409"/>
    <d v="2014-07-12T11:10:19"/>
    <x v="1"/>
    <s v="Male"/>
    <x v="5"/>
    <s v="c5"/>
    <n v="55557"/>
  </r>
  <r>
    <n v="929163"/>
    <d v="2014-07-18T14:59:37"/>
    <x v="0"/>
    <s v="Female"/>
    <x v="5"/>
    <s v="c5"/>
    <n v="94241"/>
  </r>
  <r>
    <n v="816746"/>
    <d v="2014-05-01T22:33:40"/>
    <x v="0"/>
    <s v="Don’t want to say"/>
    <x v="1"/>
    <s v="c5"/>
    <n v="42846"/>
  </r>
  <r>
    <n v="404885"/>
    <d v="2014-05-21T10:49:27"/>
    <x v="0"/>
    <s v="Male"/>
    <x v="1"/>
    <s v="c5"/>
    <n v="52889"/>
  </r>
  <r>
    <n v="146486"/>
    <d v="2014-05-23T13:52:25"/>
    <x v="0"/>
    <s v="Male"/>
    <x v="1"/>
    <s v="c5"/>
    <n v="67496"/>
  </r>
  <r>
    <n v="165615"/>
    <d v="2014-05-19T09:31:56"/>
    <x v="0"/>
    <s v="Male"/>
    <x v="0"/>
    <s v="c5"/>
    <n v="1632"/>
  </r>
  <r>
    <n v="751393"/>
    <d v="2014-07-29T09:32:33"/>
    <x v="0"/>
    <s v="Don’t want to say"/>
    <x v="3"/>
    <s v="c5"/>
    <n v="16075"/>
  </r>
  <r>
    <n v="115987"/>
    <d v="2014-08-04T17:24:35"/>
    <x v="0"/>
    <s v="Female"/>
    <x v="3"/>
    <s v="c5"/>
    <n v="7317"/>
  </r>
  <r>
    <n v="501887"/>
    <d v="2014-08-04T17:25:13"/>
    <x v="1"/>
    <s v="Female"/>
    <x v="3"/>
    <s v="c5"/>
    <n v="88072"/>
  </r>
  <r>
    <n v="537409"/>
    <d v="2014-08-04T17:24:55"/>
    <x v="1"/>
    <s v="Don’t want to say"/>
    <x v="3"/>
    <s v="c5"/>
    <n v="34132"/>
  </r>
  <r>
    <n v="589955"/>
    <d v="2014-08-21T14:23:37"/>
    <x v="1"/>
    <s v="Female"/>
    <x v="3"/>
    <s v="c5"/>
    <n v="88353"/>
  </r>
  <r>
    <n v="230054"/>
    <d v="2014-05-07T09:36:14"/>
    <x v="0"/>
    <s v="Male"/>
    <x v="1"/>
    <s v="i5"/>
    <n v="38155"/>
  </r>
  <r>
    <n v="132622"/>
    <d v="2014-05-26T08:55:34"/>
    <x v="0"/>
    <s v="Male"/>
    <x v="1"/>
    <s v="c5"/>
    <n v="49880"/>
  </r>
  <r>
    <n v="427540"/>
    <d v="2014-06-04T09:32:06"/>
    <x v="1"/>
    <s v="Male"/>
    <x v="1"/>
    <s v="c5"/>
    <n v="27926"/>
  </r>
  <r>
    <n v="487999"/>
    <d v="2014-08-27T09:31:35"/>
    <x v="0"/>
    <s v="Male"/>
    <x v="1"/>
    <s v="c5"/>
    <n v="77765"/>
  </r>
  <r>
    <n v="832053"/>
    <d v="2014-07-16T09:31:24"/>
    <x v="0"/>
    <s v="Male"/>
    <x v="1"/>
    <s v="i5"/>
    <n v="67421"/>
  </r>
  <r>
    <n v="63052"/>
    <d v="2014-07-16T09:31:50"/>
    <x v="0"/>
    <s v="Male"/>
    <x v="1"/>
    <s v="i5"/>
    <n v="58707"/>
  </r>
  <r>
    <n v="452676"/>
    <d v="2014-07-16T09:32:14"/>
    <x v="0"/>
    <s v="Female"/>
    <x v="1"/>
    <s v="i5"/>
    <n v="40119"/>
  </r>
  <r>
    <n v="127139"/>
    <d v="2014-05-01T15:42:21"/>
    <x v="0"/>
    <s v="Male"/>
    <x v="2"/>
    <s v="c8"/>
    <n v="42951"/>
  </r>
  <r>
    <n v="152197"/>
    <d v="2014-05-01T15:39:55"/>
    <x v="1"/>
    <s v="Don’t want to say"/>
    <x v="2"/>
    <s v="c8"/>
    <n v="66569"/>
  </r>
  <r>
    <n v="324262"/>
    <d v="2014-06-11T09:33:31"/>
    <x v="0"/>
    <s v="Male"/>
    <x v="2"/>
    <s v="c8"/>
    <n v="55341"/>
  </r>
  <r>
    <n v="884821"/>
    <d v="2014-06-20T16:20:49"/>
    <x v="0"/>
    <s v="Male"/>
    <x v="2"/>
    <s v="c8"/>
    <n v="64052"/>
  </r>
  <r>
    <n v="882740"/>
    <d v="2014-08-07T13:42:44"/>
    <x v="1"/>
    <s v="Male"/>
    <x v="2"/>
    <s v="c9"/>
    <n v="85837"/>
  </r>
  <r>
    <n v="396311"/>
    <d v="2014-06-02T10:43:17"/>
    <x v="1"/>
    <s v="Male"/>
    <x v="1"/>
    <s v="i6"/>
    <n v="87817"/>
  </r>
  <r>
    <n v="145735"/>
    <d v="2014-06-02T10:46:12"/>
    <x v="1"/>
    <s v="Male"/>
    <x v="1"/>
    <s v="i6"/>
    <n v="58410"/>
  </r>
  <r>
    <n v="866980"/>
    <d v="2014-06-02T10:47:16"/>
    <x v="0"/>
    <s v="Female"/>
    <x v="1"/>
    <s v="i6"/>
    <n v="42496"/>
  </r>
  <r>
    <n v="328543"/>
    <d v="2014-06-03T00:00:35"/>
    <x v="1"/>
    <s v="Female"/>
    <x v="1"/>
    <s v="c9"/>
    <n v="15835"/>
  </r>
  <r>
    <n v="75097"/>
    <d v="2014-06-05T12:00:56"/>
    <x v="0"/>
    <s v="Male"/>
    <x v="1"/>
    <s v="i6"/>
    <n v="27779"/>
  </r>
  <r>
    <n v="184147"/>
    <d v="2014-06-05T12:02:16"/>
    <x v="0"/>
    <s v="Male"/>
    <x v="1"/>
    <s v="i6"/>
    <n v="96914"/>
  </r>
  <r>
    <n v="970152"/>
    <d v="2014-06-09T08:56:57"/>
    <x v="1"/>
    <s v="Male"/>
    <x v="1"/>
    <s v="c9"/>
    <n v="42210"/>
  </r>
  <r>
    <n v="531409"/>
    <d v="2014-06-09T08:57:59"/>
    <x v="1"/>
    <s v="Male"/>
    <x v="1"/>
    <s v="c9"/>
    <n v="52201"/>
  </r>
  <r>
    <n v="149267"/>
    <d v="2014-06-23T10:00:02"/>
    <x v="0"/>
    <s v="Male"/>
    <x v="1"/>
    <s v="i7"/>
    <n v="89318"/>
  </r>
  <r>
    <n v="162132"/>
    <d v="2014-06-24T08:52:13"/>
    <x v="1"/>
    <s v="Female"/>
    <x v="1"/>
    <s v="i7"/>
    <n v="87656"/>
  </r>
  <r>
    <n v="667934"/>
    <d v="2014-07-04T09:34:45"/>
    <x v="1"/>
    <s v="Male"/>
    <x v="1"/>
    <s v="c5"/>
    <n v="8506"/>
  </r>
  <r>
    <n v="643836"/>
    <d v="2014-08-01T09:49:45"/>
    <x v="1"/>
    <s v="Female"/>
    <x v="1"/>
    <s v="c5"/>
    <n v="85290"/>
  </r>
  <r>
    <n v="14621"/>
    <d v="2014-08-01T17:57:05"/>
    <x v="0"/>
    <s v="Male"/>
    <x v="1"/>
    <s v="c5"/>
    <n v="3445"/>
  </r>
  <r>
    <n v="912359"/>
    <d v="2014-08-01T17:57:50"/>
    <x v="1"/>
    <s v="Female"/>
    <x v="1"/>
    <s v="c5"/>
    <n v="47690"/>
  </r>
  <r>
    <n v="242590"/>
    <d v="2014-08-29T11:16:48"/>
    <x v="0"/>
    <s v="Male"/>
    <x v="1"/>
    <s v="c5"/>
    <n v="91251"/>
  </r>
  <r>
    <n v="839584"/>
    <d v="2014-08-29T11:19:15"/>
    <x v="1"/>
    <s v="Male"/>
    <x v="1"/>
    <s v="c5"/>
    <n v="92866"/>
  </r>
  <r>
    <n v="205481"/>
    <d v="2014-05-09T16:24:03"/>
    <x v="0"/>
    <s v="Male"/>
    <x v="1"/>
    <s v="i7"/>
    <n v="28933"/>
  </r>
  <r>
    <n v="486305"/>
    <d v="2014-05-09T16:28:10"/>
    <x v="0"/>
    <s v="Female"/>
    <x v="1"/>
    <s v="i7"/>
    <n v="19572"/>
  </r>
  <r>
    <n v="806094"/>
    <d v="2014-05-22T17:18:49"/>
    <x v="1"/>
    <s v="Male"/>
    <x v="1"/>
    <s v="i7"/>
    <n v="40389"/>
  </r>
  <r>
    <n v="487002"/>
    <d v="2014-06-07T18:41:47"/>
    <x v="0"/>
    <s v="Male"/>
    <x v="1"/>
    <s v="i7"/>
    <n v="84535"/>
  </r>
  <r>
    <n v="165000"/>
    <d v="2014-06-16T16:13:55"/>
    <x v="0"/>
    <s v="Male"/>
    <x v="1"/>
    <s v="i7"/>
    <n v="46109"/>
  </r>
  <r>
    <n v="332816"/>
    <d v="2014-06-30T09:32:34"/>
    <x v="1"/>
    <s v="Don’t want to say"/>
    <x v="1"/>
    <s v="i7"/>
    <n v="25714"/>
  </r>
  <r>
    <n v="673099"/>
    <d v="2014-08-23T16:03:13"/>
    <x v="1"/>
    <s v="Male"/>
    <x v="1"/>
    <s v="i7"/>
    <n v="15672"/>
  </r>
  <r>
    <n v="894681"/>
    <d v="2014-08-23T16:05:01"/>
    <x v="0"/>
    <s v="Male"/>
    <x v="1"/>
    <s v="i7"/>
    <n v="29204"/>
  </r>
  <r>
    <n v="67176"/>
    <d v="2014-08-23T16:08:07"/>
    <x v="1"/>
    <s v="Male"/>
    <x v="1"/>
    <s v="i7"/>
    <n v="17553"/>
  </r>
  <r>
    <n v="586678"/>
    <d v="2014-08-23T16:03:14"/>
    <x v="1"/>
    <s v="Don’t want to say"/>
    <x v="1"/>
    <s v="i7"/>
    <n v="84220"/>
  </r>
  <r>
    <n v="218472"/>
    <d v="2014-08-24T10:09:35"/>
    <x v="0"/>
    <s v="Male"/>
    <x v="1"/>
    <s v="i7"/>
    <n v="33201"/>
  </r>
  <r>
    <n v="985982"/>
    <d v="2014-05-06T11:03:15"/>
    <x v="1"/>
    <s v="Don’t want to say"/>
    <x v="1"/>
    <s v="i7"/>
    <n v="5910"/>
  </r>
  <r>
    <n v="898081"/>
    <d v="2014-05-08T15:27:26"/>
    <x v="0"/>
    <s v="Female"/>
    <x v="1"/>
    <s v="i7"/>
    <n v="30580"/>
  </r>
  <r>
    <n v="150930"/>
    <d v="2014-05-09T19:53:13"/>
    <x v="1"/>
    <s v="Male"/>
    <x v="1"/>
    <s v="i7"/>
    <n v="70809"/>
  </r>
  <r>
    <n v="486534"/>
    <d v="2014-05-09T19:55:19"/>
    <x v="0"/>
    <s v="Female"/>
    <x v="1"/>
    <s v="i7"/>
    <n v="85077"/>
  </r>
  <r>
    <n v="587959"/>
    <d v="2014-05-09T19:53:41"/>
    <x v="0"/>
    <s v="Female"/>
    <x v="1"/>
    <s v="i7"/>
    <n v="15500"/>
  </r>
  <r>
    <n v="214844"/>
    <d v="2014-05-09T19:54:44"/>
    <x v="0"/>
    <s v="Female"/>
    <x v="1"/>
    <s v="i7"/>
    <n v="21883"/>
  </r>
  <r>
    <n v="733774"/>
    <d v="2014-05-09T19:56:58"/>
    <x v="0"/>
    <s v="Female"/>
    <x v="1"/>
    <s v="i7"/>
    <n v="91065"/>
  </r>
  <r>
    <n v="516459"/>
    <d v="2014-06-02T17:47:41"/>
    <x v="0"/>
    <s v="Female"/>
    <x v="1"/>
    <s v="i7"/>
    <n v="33427"/>
  </r>
  <r>
    <n v="461123"/>
    <d v="2014-06-06T09:10:36"/>
    <x v="0"/>
    <s v="Male"/>
    <x v="1"/>
    <s v="i7"/>
    <n v="12576"/>
  </r>
  <r>
    <n v="62030"/>
    <d v="2014-06-06T09:11:42"/>
    <x v="1"/>
    <s v="Female"/>
    <x v="1"/>
    <s v="i7"/>
    <n v="84631"/>
  </r>
  <r>
    <n v="518772"/>
    <d v="2014-06-23T09:32:34"/>
    <x v="0"/>
    <s v="Male"/>
    <x v="1"/>
    <s v="i7"/>
    <n v="15241"/>
  </r>
  <r>
    <n v="249926"/>
    <d v="2014-07-07T17:11:54"/>
    <x v="0"/>
    <s v="Male"/>
    <x v="1"/>
    <s v="i7"/>
    <n v="37537"/>
  </r>
  <r>
    <n v="986569"/>
    <d v="2014-08-19T17:36:32"/>
    <x v="1"/>
    <s v="Male"/>
    <x v="1"/>
    <s v="i7"/>
    <n v="39045"/>
  </r>
  <r>
    <n v="422439"/>
    <d v="2014-08-19T17:37:08"/>
    <x v="1"/>
    <s v="Male"/>
    <x v="1"/>
    <s v="i7"/>
    <n v="17272"/>
  </r>
  <r>
    <n v="693142"/>
    <d v="2014-08-06T09:32:10"/>
    <x v="0"/>
    <s v="Male"/>
    <x v="6"/>
    <s v="c9"/>
    <n v="61237"/>
  </r>
  <r>
    <n v="332698"/>
    <d v="2014-05-20T17:49:05"/>
    <x v="0"/>
    <s v="Male"/>
    <x v="6"/>
    <s v="c-10"/>
    <n v="42994"/>
  </r>
  <r>
    <n v="302555"/>
    <d v="2014-05-30T08:46:50"/>
    <x v="0"/>
    <s v="Male"/>
    <x v="6"/>
    <s v="c-10"/>
    <n v="35068"/>
  </r>
  <r>
    <n v="464696"/>
    <d v="2014-05-30T08:47:53"/>
    <x v="0"/>
    <s v="Male"/>
    <x v="6"/>
    <s v="c-10"/>
    <n v="67245"/>
  </r>
  <r>
    <n v="588414"/>
    <d v="2014-05-30T08:46:20"/>
    <x v="1"/>
    <s v="Female"/>
    <x v="6"/>
    <s v="c-10"/>
    <n v="64563"/>
  </r>
  <r>
    <n v="878903"/>
    <d v="2014-05-30T12:30:18"/>
    <x v="0"/>
    <s v="Female"/>
    <x v="6"/>
    <s v="c5"/>
    <n v="42010"/>
  </r>
  <r>
    <n v="756902"/>
    <d v="2014-06-05T09:29:38"/>
    <x v="0"/>
    <s v="Male"/>
    <x v="6"/>
    <s v="c-10"/>
    <n v="88348"/>
  </r>
  <r>
    <n v="646707"/>
    <d v="2014-05-02T14:13:35"/>
    <x v="1"/>
    <s v="Female"/>
    <x v="1"/>
    <s v="i1"/>
    <n v="82194"/>
  </r>
  <r>
    <n v="105447"/>
    <d v="2014-05-23T09:33:19"/>
    <x v="1"/>
    <s v="Don’t want to say"/>
    <x v="1"/>
    <s v="i1"/>
    <n v="97440"/>
  </r>
  <r>
    <n v="393895"/>
    <d v="2014-05-12T20:45:45"/>
    <x v="0"/>
    <s v="Male"/>
    <x v="1"/>
    <s v="c5"/>
    <n v="81819"/>
  </r>
  <r>
    <n v="690879"/>
    <d v="2014-05-20T15:57:18"/>
    <x v="0"/>
    <s v="Female"/>
    <x v="1"/>
    <s v="c5"/>
    <n v="69812"/>
  </r>
  <r>
    <n v="555034"/>
    <d v="2014-06-09T09:32:34"/>
    <x v="0"/>
    <s v="Male"/>
    <x v="6"/>
    <s v="b9"/>
    <n v="28605"/>
  </r>
  <r>
    <n v="693918"/>
    <d v="2014-06-24T17:22:16"/>
    <x v="0"/>
    <s v="Male"/>
    <x v="6"/>
    <s v="c9"/>
    <n v="50039"/>
  </r>
  <r>
    <n v="278721"/>
    <d v="2014-07-24T18:29:34"/>
    <x v="1"/>
    <s v="Male"/>
    <x v="1"/>
    <s v="i7"/>
    <n v="43723"/>
  </r>
  <r>
    <n v="783969"/>
    <d v="2014-07-31T09:33:44"/>
    <x v="0"/>
    <s v="Female"/>
    <x v="0"/>
    <s v="i5"/>
    <n v="79144"/>
  </r>
  <r>
    <n v="357078"/>
    <d v="2014-07-31T09:34:09"/>
    <x v="0"/>
    <s v="Male"/>
    <x v="0"/>
    <s v="i5"/>
    <n v="73185"/>
  </r>
  <r>
    <n v="812083"/>
    <d v="2014-07-31T09:35:23"/>
    <x v="1"/>
    <s v="Female"/>
    <x v="0"/>
    <s v="i5"/>
    <n v="4176"/>
  </r>
  <r>
    <n v="914120"/>
    <d v="2014-08-08T14:48:29"/>
    <x v="1"/>
    <s v="Male"/>
    <x v="0"/>
    <s v="i5"/>
    <n v="4672"/>
  </r>
  <r>
    <n v="509371"/>
    <d v="2014-08-08T14:50:45"/>
    <x v="0"/>
    <s v="Male"/>
    <x v="0"/>
    <s v="i5"/>
    <n v="50696"/>
  </r>
  <r>
    <n v="929396"/>
    <d v="2014-08-12T17:12:46"/>
    <x v="0"/>
    <s v="Male"/>
    <x v="0"/>
    <s v="i5"/>
    <n v="28657"/>
  </r>
  <r>
    <n v="430390"/>
    <d v="2014-08-12T17:14:42"/>
    <x v="0"/>
    <s v="Male"/>
    <x v="0"/>
    <s v="i5"/>
    <n v="17722"/>
  </r>
  <r>
    <n v="734245"/>
    <d v="2014-08-20T18:54:34"/>
    <x v="1"/>
    <s v="Female"/>
    <x v="0"/>
    <s v="i5"/>
    <n v="2631"/>
  </r>
  <r>
    <n v="259976"/>
    <d v="2014-07-25T09:33:22"/>
    <x v="1"/>
    <s v="Male"/>
    <x v="0"/>
    <s v="c9"/>
    <n v="63933"/>
  </r>
  <r>
    <n v="293891"/>
    <d v="2014-07-25T09:34:39"/>
    <x v="1"/>
    <s v="Male"/>
    <x v="0"/>
    <s v="c9"/>
    <n v="29616"/>
  </r>
  <r>
    <n v="125014"/>
    <d v="2014-06-03T09:34:34"/>
    <x v="1"/>
    <s v="Male"/>
    <x v="6"/>
    <s v="c-10"/>
    <n v="69290"/>
  </r>
  <r>
    <n v="441259"/>
    <d v="2014-06-03T09:36:44"/>
    <x v="1"/>
    <s v="Female"/>
    <x v="6"/>
    <s v="c-10"/>
    <n v="70351"/>
  </r>
  <r>
    <n v="403549"/>
    <d v="2014-05-15T09:34:20"/>
    <x v="1"/>
    <s v="Male"/>
    <x v="0"/>
    <s v="c9"/>
    <n v="68331"/>
  </r>
  <r>
    <n v="768225"/>
    <d v="2014-08-07T09:32:02"/>
    <x v="0"/>
    <s v="Male"/>
    <x v="0"/>
    <s v="c9"/>
    <n v="99880"/>
  </r>
  <r>
    <n v="608893"/>
    <d v="2014-05-02T09:31:35"/>
    <x v="1"/>
    <s v="Don’t want to say"/>
    <x v="1"/>
    <s v="c8"/>
    <n v="29960"/>
  </r>
  <r>
    <n v="809356"/>
    <d v="2014-05-02T09:32:48"/>
    <x v="0"/>
    <s v="Don’t want to say"/>
    <x v="1"/>
    <s v="c8"/>
    <n v="5614"/>
  </r>
  <r>
    <n v="202756"/>
    <d v="2014-07-02T14:26:24"/>
    <x v="0"/>
    <s v="Female"/>
    <x v="0"/>
    <s v="b9"/>
    <n v="28447"/>
  </r>
  <r>
    <n v="440605"/>
    <d v="2014-07-02T14:26:00"/>
    <x v="1"/>
    <s v="Female"/>
    <x v="0"/>
    <s v="b9"/>
    <n v="14251"/>
  </r>
  <r>
    <n v="476942"/>
    <d v="2014-07-02T14:27:11"/>
    <x v="0"/>
    <s v="Female"/>
    <x v="0"/>
    <s v="b9"/>
    <n v="20426"/>
  </r>
  <r>
    <n v="707682"/>
    <d v="2014-07-02T14:29:15"/>
    <x v="0"/>
    <s v="Female"/>
    <x v="0"/>
    <s v="b9"/>
    <n v="96456"/>
  </r>
  <r>
    <n v="813196"/>
    <d v="2014-07-21T09:32:57"/>
    <x v="0"/>
    <s v="Male"/>
    <x v="0"/>
    <s v="c9"/>
    <n v="41636"/>
  </r>
  <r>
    <n v="154930"/>
    <d v="2014-07-21T09:32:24"/>
    <x v="0"/>
    <s v="Female"/>
    <x v="0"/>
    <s v="c9"/>
    <n v="76762"/>
  </r>
  <r>
    <n v="282815"/>
    <d v="2014-08-17T10:33:46"/>
    <x v="1"/>
    <s v="Male"/>
    <x v="0"/>
    <s v="c9"/>
    <n v="28137"/>
  </r>
  <r>
    <n v="42714"/>
    <d v="2014-07-22T09:31:33"/>
    <x v="0"/>
    <s v="Male"/>
    <x v="1"/>
    <s v="c9"/>
    <n v="23116"/>
  </r>
  <r>
    <n v="295449"/>
    <d v="2014-07-22T09:33:26"/>
    <x v="1"/>
    <s v="Male"/>
    <x v="1"/>
    <s v="c9"/>
    <n v="2172"/>
  </r>
  <r>
    <n v="679141"/>
    <d v="2014-06-17T09:32:09"/>
    <x v="0"/>
    <s v="Male"/>
    <x v="6"/>
    <s v="c9"/>
    <n v="85620"/>
  </r>
  <r>
    <n v="125371"/>
    <d v="2014-07-29T09:32:29"/>
    <x v="1"/>
    <s v="Male"/>
    <x v="6"/>
    <s v="i6"/>
    <n v="2953"/>
  </r>
  <r>
    <n v="125996"/>
    <d v="2014-08-14T15:19:05"/>
    <x v="0"/>
    <s v="Male"/>
    <x v="6"/>
    <s v="c9"/>
    <n v="15445"/>
  </r>
  <r>
    <n v="369430"/>
    <d v="2014-05-20T09:34:42"/>
    <x v="1"/>
    <s v="Male"/>
    <x v="4"/>
    <s v="c5"/>
    <n v="85925"/>
  </r>
  <r>
    <n v="93480"/>
    <d v="2014-05-20T09:35:15"/>
    <x v="0"/>
    <s v="Male"/>
    <x v="4"/>
    <s v="c5"/>
    <n v="72487"/>
  </r>
  <r>
    <n v="355251"/>
    <d v="2014-08-13T15:58:59"/>
    <x v="0"/>
    <s v="Male"/>
    <x v="4"/>
    <s v="c5"/>
    <n v="80111"/>
  </r>
  <r>
    <n v="132989"/>
    <d v="2014-08-21T18:23:08"/>
    <x v="0"/>
    <s v="Male"/>
    <x v="4"/>
    <s v="c5"/>
    <n v="39402"/>
  </r>
  <r>
    <n v="426916"/>
    <d v="2014-08-27T07:09:20"/>
    <x v="1"/>
    <s v="Male"/>
    <x v="4"/>
    <s v="c5"/>
    <n v="41022"/>
  </r>
  <r>
    <n v="393845"/>
    <d v="2014-05-21T07:53:27"/>
    <x v="0"/>
    <s v="Male"/>
    <x v="0"/>
    <s v="c-10"/>
    <n v="14293"/>
  </r>
  <r>
    <n v="778967"/>
    <d v="2014-05-21T07:55:11"/>
    <x v="1"/>
    <s v="Male"/>
    <x v="0"/>
    <s v="c-10"/>
    <n v="8574"/>
  </r>
  <r>
    <n v="603842"/>
    <d v="2014-07-04T09:34:03"/>
    <x v="0"/>
    <s v="Female"/>
    <x v="0"/>
    <s v="c5"/>
    <n v="6259"/>
  </r>
  <r>
    <n v="703448"/>
    <d v="2014-07-04T09:37:19"/>
    <x v="0"/>
    <s v="Male"/>
    <x v="0"/>
    <s v="c5"/>
    <n v="78621"/>
  </r>
  <r>
    <n v="764104"/>
    <d v="2014-07-04T09:33:07"/>
    <x v="1"/>
    <s v="Female"/>
    <x v="0"/>
    <s v="c5"/>
    <n v="76123"/>
  </r>
  <r>
    <n v="926922"/>
    <d v="2014-05-23T17:20:22"/>
    <x v="1"/>
    <s v="Male"/>
    <x v="1"/>
    <s v="i5"/>
    <n v="19222"/>
  </r>
  <r>
    <n v="962962"/>
    <d v="2014-07-29T13:59:36"/>
    <x v="0"/>
    <s v="Female"/>
    <x v="1"/>
    <s v="i5"/>
    <n v="31944"/>
  </r>
  <r>
    <n v="260050"/>
    <d v="2014-07-29T14:00:45"/>
    <x v="1"/>
    <s v="Male"/>
    <x v="1"/>
    <s v="i5"/>
    <n v="15091"/>
  </r>
  <r>
    <n v="714441"/>
    <d v="2014-07-30T09:06:07"/>
    <x v="0"/>
    <s v="Male"/>
    <x v="1"/>
    <s v="i5"/>
    <n v="1513"/>
  </r>
  <r>
    <n v="774510"/>
    <d v="2014-07-30T09:06:37"/>
    <x v="0"/>
    <s v="Male"/>
    <x v="1"/>
    <s v="i5"/>
    <n v="22954"/>
  </r>
  <r>
    <n v="653023"/>
    <d v="2014-06-04T11:52:40"/>
    <x v="0"/>
    <s v="Female"/>
    <x v="1"/>
    <s v="c5"/>
    <n v="15158"/>
  </r>
  <r>
    <n v="209299"/>
    <d v="2014-06-07T09:09:33"/>
    <x v="0"/>
    <s v="Male"/>
    <x v="1"/>
    <s v="c5"/>
    <n v="52606"/>
  </r>
  <r>
    <n v="563468"/>
    <d v="2014-07-08T09:33:48"/>
    <x v="0"/>
    <s v="Female"/>
    <x v="2"/>
    <s v="b9"/>
    <n v="78138"/>
  </r>
  <r>
    <n v="381579"/>
    <d v="2014-05-27T07:07:59"/>
    <x v="0"/>
    <s v="Male"/>
    <x v="1"/>
    <s v="c9"/>
    <n v="78669"/>
  </r>
  <r>
    <n v="460688"/>
    <d v="2014-05-27T07:11:31"/>
    <x v="0"/>
    <s v="Male"/>
    <x v="1"/>
    <s v="c9"/>
    <n v="69997"/>
  </r>
  <r>
    <n v="496261"/>
    <d v="2014-05-27T07:09:00"/>
    <x v="1"/>
    <s v="Don’t want to say"/>
    <x v="1"/>
    <s v="c9"/>
    <n v="86557"/>
  </r>
  <r>
    <n v="177858"/>
    <d v="2014-06-12T17:52:42"/>
    <x v="0"/>
    <s v="Male"/>
    <x v="1"/>
    <s v="c9"/>
    <n v="43402"/>
  </r>
  <r>
    <n v="978040"/>
    <d v="2014-07-04T11:12:23"/>
    <x v="0"/>
    <s v="Male"/>
    <x v="1"/>
    <s v="c9"/>
    <n v="51268"/>
  </r>
  <r>
    <n v="632366"/>
    <d v="2014-06-05T15:42:24"/>
    <x v="0"/>
    <s v="Male"/>
    <x v="1"/>
    <s v="c9"/>
    <n v="11383"/>
  </r>
  <r>
    <n v="300059"/>
    <d v="2014-05-05T09:31:19"/>
    <x v="0"/>
    <s v="Female"/>
    <x v="3"/>
    <s v="c-10"/>
    <n v="79999"/>
  </r>
  <r>
    <n v="967868"/>
    <d v="2014-07-18T12:29:08"/>
    <x v="0"/>
    <s v="Female"/>
    <x v="7"/>
    <s v="i6"/>
    <n v="36260"/>
  </r>
  <r>
    <n v="771358"/>
    <d v="2014-07-25T09:31:30"/>
    <x v="0"/>
    <s v="Female"/>
    <x v="7"/>
    <s v="i6"/>
    <n v="68162"/>
  </r>
  <r>
    <n v="451673"/>
    <d v="2014-07-25T09:33:36"/>
    <x v="1"/>
    <s v="Female"/>
    <x v="7"/>
    <s v="i6"/>
    <n v="4123"/>
  </r>
  <r>
    <n v="667908"/>
    <d v="2014-07-25T09:35:34"/>
    <x v="0"/>
    <s v="Female"/>
    <x v="7"/>
    <s v="i6"/>
    <n v="65417"/>
  </r>
  <r>
    <n v="76133"/>
    <d v="2014-08-11T15:52:53"/>
    <x v="0"/>
    <s v="Female"/>
    <x v="0"/>
    <s v="b9"/>
    <n v="6354"/>
  </r>
  <r>
    <n v="507999"/>
    <d v="2014-07-08T09:32:40"/>
    <x v="1"/>
    <s v="Male"/>
    <x v="1"/>
    <s v="i6"/>
    <n v="60443"/>
  </r>
  <r>
    <n v="625524"/>
    <d v="2014-05-02T13:25:41"/>
    <x v="0"/>
    <s v="Female"/>
    <x v="0"/>
    <s v="c-10"/>
    <n v="93932"/>
  </r>
  <r>
    <n v="120857"/>
    <d v="2014-05-02T13:27:23"/>
    <x v="0"/>
    <s v="Male"/>
    <x v="0"/>
    <s v="c-10"/>
    <n v="61906"/>
  </r>
  <r>
    <n v="452817"/>
    <d v="2014-05-02T13:28:11"/>
    <x v="0"/>
    <s v="Male"/>
    <x v="0"/>
    <s v="c-10"/>
    <n v="73086"/>
  </r>
  <r>
    <n v="829076"/>
    <d v="2014-05-04T10:19:27"/>
    <x v="0"/>
    <s v="Male"/>
    <x v="0"/>
    <s v="c-10"/>
    <n v="62573"/>
  </r>
  <r>
    <n v="841263"/>
    <d v="2014-05-04T10:20:29"/>
    <x v="0"/>
    <s v="Male"/>
    <x v="0"/>
    <s v="c-10"/>
    <n v="91836"/>
  </r>
  <r>
    <n v="857543"/>
    <d v="2014-07-05T16:16:16"/>
    <x v="0"/>
    <s v="Male"/>
    <x v="0"/>
    <s v="c-10"/>
    <n v="81718"/>
  </r>
  <r>
    <n v="175109"/>
    <d v="2014-07-07T17:12:55"/>
    <x v="1"/>
    <s v="Male"/>
    <x v="0"/>
    <s v="c-10"/>
    <n v="47547"/>
  </r>
  <r>
    <n v="819572"/>
    <d v="2014-07-07T17:13:57"/>
    <x v="1"/>
    <s v="Male"/>
    <x v="0"/>
    <s v="c-10"/>
    <n v="21734"/>
  </r>
  <r>
    <n v="389782"/>
    <d v="2014-05-09T18:15:52"/>
    <x v="1"/>
    <s v="Male"/>
    <x v="2"/>
    <s v="i7"/>
    <n v="80709"/>
  </r>
  <r>
    <n v="825870"/>
    <d v="2014-05-21T09:33:05"/>
    <x v="1"/>
    <s v="Female"/>
    <x v="0"/>
    <s v="i7"/>
    <n v="38032"/>
  </r>
  <r>
    <n v="820667"/>
    <d v="2014-05-21T09:34:32"/>
    <x v="1"/>
    <s v="Male"/>
    <x v="0"/>
    <s v="i7"/>
    <n v="71960"/>
  </r>
  <r>
    <n v="284733"/>
    <d v="2014-05-21T09:36:05"/>
    <x v="1"/>
    <s v="Female"/>
    <x v="0"/>
    <s v="i7"/>
    <n v="81819"/>
  </r>
  <r>
    <n v="982845"/>
    <d v="2014-05-21T09:36:30"/>
    <x v="0"/>
    <s v="Male"/>
    <x v="0"/>
    <s v="i7"/>
    <n v="2789"/>
  </r>
  <r>
    <n v="182357"/>
    <d v="2014-05-21T09:37:30"/>
    <x v="0"/>
    <s v="Male"/>
    <x v="0"/>
    <s v="i7"/>
    <n v="24025"/>
  </r>
  <r>
    <n v="733985"/>
    <d v="2014-06-05T09:31:48"/>
    <x v="0"/>
    <s v="Male"/>
    <x v="2"/>
    <s v="c5"/>
    <n v="25618"/>
  </r>
  <r>
    <n v="728573"/>
    <d v="2014-06-05T09:32:16"/>
    <x v="1"/>
    <s v="Male"/>
    <x v="2"/>
    <s v="c5"/>
    <n v="64279"/>
  </r>
  <r>
    <n v="929826"/>
    <d v="2014-07-07T09:32:30"/>
    <x v="1"/>
    <s v="Male"/>
    <x v="1"/>
    <s v="c9"/>
    <n v="91722"/>
  </r>
  <r>
    <n v="245099"/>
    <d v="2014-07-21T13:06:21"/>
    <x v="0"/>
    <s v="Male"/>
    <x v="1"/>
    <s v="c9"/>
    <n v="43679"/>
  </r>
  <r>
    <n v="991656"/>
    <d v="2014-08-25T09:31:36"/>
    <x v="0"/>
    <s v="Male"/>
    <x v="2"/>
    <s v="c9"/>
    <n v="54635"/>
  </r>
  <r>
    <n v="230796"/>
    <d v="2014-08-25T09:32:39"/>
    <x v="0"/>
    <s v="Female"/>
    <x v="2"/>
    <s v="c9"/>
    <n v="85569"/>
  </r>
  <r>
    <n v="92424"/>
    <d v="2014-08-04T09:32:33"/>
    <x v="0"/>
    <s v="Male"/>
    <x v="0"/>
    <s v="c5"/>
    <n v="35888"/>
  </r>
  <r>
    <n v="94618"/>
    <d v="2014-08-04T09:31:50"/>
    <x v="0"/>
    <s v="Don’t want to say"/>
    <x v="0"/>
    <s v="c5"/>
    <n v="72364"/>
  </r>
  <r>
    <n v="898336"/>
    <d v="2014-08-19T17:42:49"/>
    <x v="1"/>
    <s v="Male"/>
    <x v="1"/>
    <s v="c9"/>
    <n v="30993"/>
  </r>
  <r>
    <n v="738670"/>
    <d v="2014-08-19T17:44:12"/>
    <x v="0"/>
    <s v="Female"/>
    <x v="1"/>
    <s v="c9"/>
    <n v="41594"/>
  </r>
  <r>
    <n v="753532"/>
    <d v="2014-07-17T09:32:40"/>
    <x v="0"/>
    <s v="Female"/>
    <x v="0"/>
    <s v="c-10"/>
    <n v="38192"/>
  </r>
  <r>
    <n v="452737"/>
    <d v="2014-07-17T09:33:37"/>
    <x v="0"/>
    <s v="Male"/>
    <x v="0"/>
    <s v="c-10"/>
    <n v="18861"/>
  </r>
  <r>
    <n v="705257"/>
    <d v="2014-07-19T17:20:55"/>
    <x v="0"/>
    <s v="Female"/>
    <x v="6"/>
    <s v="c5"/>
    <n v="59775"/>
  </r>
  <r>
    <n v="921683"/>
    <d v="2014-08-02T07:13:12"/>
    <x v="1"/>
    <s v="Female"/>
    <x v="6"/>
    <s v="c5"/>
    <n v="44859"/>
  </r>
  <r>
    <n v="724086"/>
    <d v="2014-05-05T07:02:29"/>
    <x v="0"/>
    <s v="Male"/>
    <x v="1"/>
    <s v="c5"/>
    <n v="10823"/>
  </r>
  <r>
    <n v="361218"/>
    <d v="2014-05-19T09:31:31"/>
    <x v="1"/>
    <s v="Male"/>
    <x v="1"/>
    <s v="c5"/>
    <n v="7928"/>
  </r>
  <r>
    <n v="487732"/>
    <d v="2014-06-25T16:26:12"/>
    <x v="0"/>
    <s v="Male"/>
    <x v="1"/>
    <s v="c5"/>
    <n v="80542"/>
  </r>
  <r>
    <n v="425497"/>
    <d v="2014-06-25T16:30:09"/>
    <x v="1"/>
    <s v="Male"/>
    <x v="1"/>
    <s v="c5"/>
    <n v="47941"/>
  </r>
  <r>
    <n v="205968"/>
    <d v="2014-06-25T16:32:34"/>
    <x v="0"/>
    <s v="Female"/>
    <x v="1"/>
    <s v="c5"/>
    <n v="23288"/>
  </r>
  <r>
    <n v="325052"/>
    <d v="2014-06-26T09:54:07"/>
    <x v="1"/>
    <s v="Female"/>
    <x v="1"/>
    <s v="c5"/>
    <n v="75759"/>
  </r>
  <r>
    <n v="942214"/>
    <d v="2014-05-26T09:31:27"/>
    <x v="1"/>
    <s v="Male"/>
    <x v="1"/>
    <s v="c5"/>
    <n v="62166"/>
  </r>
  <r>
    <n v="809363"/>
    <d v="2014-06-16T14:42:27"/>
    <x v="1"/>
    <s v="Female"/>
    <x v="1"/>
    <s v="c5"/>
    <n v="80934"/>
  </r>
  <r>
    <n v="430846"/>
    <d v="2014-05-01T10:27:12"/>
    <x v="0"/>
    <s v="Male"/>
    <x v="1"/>
    <s v="c9"/>
    <n v="89058"/>
  </r>
  <r>
    <n v="844797"/>
    <d v="2014-05-08T15:51:12"/>
    <x v="0"/>
    <s v="Don’t want to say"/>
    <x v="1"/>
    <s v="c9"/>
    <n v="30393"/>
  </r>
  <r>
    <n v="551054"/>
    <d v="2014-05-16T16:08:58"/>
    <x v="0"/>
    <s v="Female"/>
    <x v="1"/>
    <s v="c9"/>
    <n v="12584"/>
  </r>
  <r>
    <n v="321233"/>
    <d v="2014-06-24T14:29:39"/>
    <x v="0"/>
    <s v="Female"/>
    <x v="1"/>
    <s v="c9"/>
    <n v="71556"/>
  </r>
  <r>
    <n v="430158"/>
    <d v="2014-07-01T19:31:39"/>
    <x v="0"/>
    <s v="Male"/>
    <x v="1"/>
    <s v="c9"/>
    <n v="72712"/>
  </r>
  <r>
    <n v="496821"/>
    <d v="2014-07-01T19:32:04"/>
    <x v="1"/>
    <s v="Male"/>
    <x v="1"/>
    <s v="c9"/>
    <n v="54760"/>
  </r>
  <r>
    <n v="358584"/>
    <d v="2014-08-01T14:29:51"/>
    <x v="0"/>
    <s v="Male"/>
    <x v="1"/>
    <s v="c9"/>
    <n v="12920"/>
  </r>
  <r>
    <n v="366071"/>
    <d v="2014-08-01T14:33:27"/>
    <x v="0"/>
    <s v="Female"/>
    <x v="1"/>
    <s v="c9"/>
    <n v="41743"/>
  </r>
  <r>
    <n v="149727"/>
    <d v="2014-08-14T16:47:15"/>
    <x v="0"/>
    <s v="Female"/>
    <x v="1"/>
    <s v="c9"/>
    <n v="88216"/>
  </r>
  <r>
    <n v="506401"/>
    <d v="2014-08-14T16:51:36"/>
    <x v="0"/>
    <s v="Female"/>
    <x v="1"/>
    <s v="c9"/>
    <n v="85114"/>
  </r>
  <r>
    <n v="254752"/>
    <d v="2014-08-21T09:25:56"/>
    <x v="0"/>
    <s v="Male"/>
    <x v="1"/>
    <s v="c9"/>
    <n v="75415"/>
  </r>
  <r>
    <n v="893073"/>
    <d v="2014-05-14T09:59:07"/>
    <x v="0"/>
    <s v="Male"/>
    <x v="1"/>
    <s v="b9"/>
    <n v="69124"/>
  </r>
  <r>
    <n v="950351"/>
    <d v="2014-05-23T09:35:53"/>
    <x v="1"/>
    <s v="Female"/>
    <x v="7"/>
    <s v="c8"/>
    <n v="41518"/>
  </r>
  <r>
    <n v="659767"/>
    <d v="2014-05-01T11:36:52"/>
    <x v="0"/>
    <s v="Male"/>
    <x v="1"/>
    <s v="i7"/>
    <n v="61362"/>
  </r>
  <r>
    <n v="666314"/>
    <d v="2014-05-01T11:40:44"/>
    <x v="0"/>
    <s v="Female"/>
    <x v="1"/>
    <s v="i7"/>
    <n v="92994"/>
  </r>
  <r>
    <n v="695736"/>
    <d v="2014-05-01T11:35:59"/>
    <x v="0"/>
    <s v="Female"/>
    <x v="1"/>
    <s v="i7"/>
    <n v="32616"/>
  </r>
  <r>
    <n v="890317"/>
    <d v="2014-05-08T15:05:56"/>
    <x v="1"/>
    <s v="Male"/>
    <x v="1"/>
    <s v="c9"/>
    <n v="19873"/>
  </r>
  <r>
    <n v="737852"/>
    <d v="2014-05-05T09:31:54"/>
    <x v="0"/>
    <s v="Female"/>
    <x v="1"/>
    <s v="c9"/>
    <n v="69025"/>
  </r>
  <r>
    <n v="52077"/>
    <d v="2014-05-05T09:35:46"/>
    <x v="1"/>
    <s v="Female"/>
    <x v="1"/>
    <s v="c9"/>
    <n v="66442"/>
  </r>
  <r>
    <n v="189422"/>
    <d v="2014-05-06T19:25:59"/>
    <x v="0"/>
    <s v="Male"/>
    <x v="1"/>
    <s v="c9"/>
    <n v="56039"/>
  </r>
  <r>
    <n v="934049"/>
    <d v="2014-05-08T15:44:03"/>
    <x v="0"/>
    <s v="Male"/>
    <x v="1"/>
    <s v="i7"/>
    <n v="30651"/>
  </r>
  <r>
    <n v="137317"/>
    <d v="2014-05-09T19:54:33"/>
    <x v="0"/>
    <s v="Male"/>
    <x v="1"/>
    <s v="c9"/>
    <n v="75648"/>
  </r>
  <r>
    <n v="695640"/>
    <d v="2014-07-18T17:03:46"/>
    <x v="0"/>
    <s v="Male"/>
    <x v="1"/>
    <s v="i7"/>
    <n v="10787"/>
  </r>
  <r>
    <n v="702214"/>
    <d v="2014-07-18T17:06:25"/>
    <x v="1"/>
    <s v="Male"/>
    <x v="1"/>
    <s v="i7"/>
    <n v="62412"/>
  </r>
  <r>
    <n v="436353"/>
    <d v="2014-07-18T17:07:12"/>
    <x v="0"/>
    <s v="Female"/>
    <x v="1"/>
    <s v="i7"/>
    <n v="98319"/>
  </r>
  <r>
    <n v="624625"/>
    <d v="2014-07-18T17:10:38"/>
    <x v="0"/>
    <s v="Female"/>
    <x v="1"/>
    <s v="i7"/>
    <n v="71254"/>
  </r>
  <r>
    <n v="36504"/>
    <d v="2014-07-25T10:08:21"/>
    <x v="1"/>
    <s v="Male"/>
    <x v="1"/>
    <s v="i7"/>
    <n v="21554"/>
  </r>
  <r>
    <n v="357802"/>
    <d v="2014-07-25T10:08:52"/>
    <x v="1"/>
    <s v="Female"/>
    <x v="1"/>
    <s v="i7"/>
    <n v="69341"/>
  </r>
  <r>
    <n v="639861"/>
    <d v="2014-07-29T15:18:15"/>
    <x v="0"/>
    <s v="Male"/>
    <x v="1"/>
    <s v="c9"/>
    <n v="25030"/>
  </r>
  <r>
    <n v="582417"/>
    <d v="2014-07-29T15:20:10"/>
    <x v="1"/>
    <s v="Male"/>
    <x v="1"/>
    <s v="c9"/>
    <n v="92791"/>
  </r>
  <r>
    <n v="383656"/>
    <d v="2014-07-29T15:21:33"/>
    <x v="1"/>
    <s v="Male"/>
    <x v="1"/>
    <s v="c9"/>
    <n v="37147"/>
  </r>
  <r>
    <n v="536123"/>
    <d v="2014-07-29T15:25:05"/>
    <x v="0"/>
    <s v="Female"/>
    <x v="1"/>
    <s v="c9"/>
    <n v="64271"/>
  </r>
  <r>
    <n v="583369"/>
    <d v="2014-08-08T09:35:27"/>
    <x v="0"/>
    <s v="Male"/>
    <x v="1"/>
    <s v="c9"/>
    <n v="97329"/>
  </r>
  <r>
    <n v="669078"/>
    <d v="2014-08-08T09:36:35"/>
    <x v="1"/>
    <s v="Female"/>
    <x v="1"/>
    <s v="c9"/>
    <n v="70887"/>
  </r>
  <r>
    <n v="123118"/>
    <d v="2014-08-08T09:37:00"/>
    <x v="0"/>
    <s v="Female"/>
    <x v="1"/>
    <s v="c9"/>
    <n v="68526"/>
  </r>
  <r>
    <n v="195389"/>
    <d v="2014-08-08T09:36:05"/>
    <x v="1"/>
    <s v="Don’t want to say"/>
    <x v="1"/>
    <s v="c9"/>
    <n v="53014"/>
  </r>
  <r>
    <n v="665487"/>
    <d v="2014-08-11T10:43:42"/>
    <x v="0"/>
    <s v="Male"/>
    <x v="1"/>
    <s v="c9"/>
    <n v="66678"/>
  </r>
  <r>
    <n v="586559"/>
    <d v="2014-07-25T23:34:03"/>
    <x v="0"/>
    <s v="Female"/>
    <x v="1"/>
    <s v="c9"/>
    <n v="40269"/>
  </r>
  <r>
    <n v="331430"/>
    <d v="2014-07-30T09:23:41"/>
    <x v="1"/>
    <s v="Female"/>
    <x v="1"/>
    <s v="c9"/>
    <n v="64410"/>
  </r>
  <r>
    <n v="135854"/>
    <d v="2014-07-30T09:24:31"/>
    <x v="0"/>
    <s v="Male"/>
    <x v="1"/>
    <s v="c9"/>
    <n v="28038"/>
  </r>
  <r>
    <n v="802663"/>
    <d v="2014-07-23T15:28:32"/>
    <x v="0"/>
    <s v="Female"/>
    <x v="1"/>
    <s v="i7"/>
    <n v="51388"/>
  </r>
  <r>
    <n v="597869"/>
    <d v="2014-07-23T15:33:27"/>
    <x v="0"/>
    <s v="Female"/>
    <x v="1"/>
    <s v="i7"/>
    <n v="78358"/>
  </r>
  <r>
    <n v="80619"/>
    <d v="2014-07-31T14:05:01"/>
    <x v="0"/>
    <s v="Don’t want to say"/>
    <x v="1"/>
    <s v="i7"/>
    <n v="80438"/>
  </r>
  <r>
    <n v="245650"/>
    <d v="2014-07-31T14:05:31"/>
    <x v="0"/>
    <s v="Don’t want to say"/>
    <x v="1"/>
    <s v="i7"/>
    <n v="37930"/>
  </r>
  <r>
    <n v="105813"/>
    <d v="2014-07-31T14:07:28"/>
    <x v="1"/>
    <s v="Don’t want to say"/>
    <x v="1"/>
    <s v="i7"/>
    <n v="1887"/>
  </r>
  <r>
    <n v="661954"/>
    <d v="2014-05-13T09:34:10"/>
    <x v="0"/>
    <s v="Female"/>
    <x v="0"/>
    <s v="c-10"/>
    <n v="26666"/>
  </r>
  <r>
    <n v="327352"/>
    <d v="2014-05-13T09:34:33"/>
    <x v="1"/>
    <s v="Male"/>
    <x v="0"/>
    <s v="c-10"/>
    <n v="50349"/>
  </r>
  <r>
    <n v="936527"/>
    <d v="2014-05-13T09:32:21"/>
    <x v="1"/>
    <s v="Don’t want to say"/>
    <x v="0"/>
    <s v="c-10"/>
    <n v="76326"/>
  </r>
  <r>
    <n v="709650"/>
    <d v="2014-05-17T14:45:13"/>
    <x v="1"/>
    <s v="Female"/>
    <x v="0"/>
    <s v="c-10"/>
    <n v="48861"/>
  </r>
  <r>
    <n v="368942"/>
    <d v="2014-05-17T14:46:46"/>
    <x v="0"/>
    <s v="Male"/>
    <x v="0"/>
    <s v="c-10"/>
    <n v="73960"/>
  </r>
  <r>
    <n v="940275"/>
    <d v="2014-07-29T17:36:40"/>
    <x v="0"/>
    <s v="Don’t want to say"/>
    <x v="1"/>
    <s v="i5"/>
    <n v="53484"/>
  </r>
  <r>
    <n v="933818"/>
    <d v="2014-08-08T12:40:48"/>
    <x v="0"/>
    <s v="Male"/>
    <x v="1"/>
    <s v="i5"/>
    <n v="12323"/>
  </r>
  <r>
    <n v="138733"/>
    <d v="2014-08-08T12:42:26"/>
    <x v="0"/>
    <s v="Male"/>
    <x v="1"/>
    <s v="i5"/>
    <n v="73873"/>
  </r>
  <r>
    <n v="518587"/>
    <d v="2014-08-08T12:43:38"/>
    <x v="0"/>
    <s v="Male"/>
    <x v="1"/>
    <s v="i5"/>
    <n v="81742"/>
  </r>
  <r>
    <n v="974429"/>
    <d v="2014-08-08T12:47:06"/>
    <x v="0"/>
    <s v="Male"/>
    <x v="1"/>
    <s v="i5"/>
    <n v="88589"/>
  </r>
  <r>
    <n v="994181"/>
    <d v="2014-08-20T09:33:55"/>
    <x v="0"/>
    <s v="Female"/>
    <x v="5"/>
    <s v="c5"/>
    <n v="49869"/>
  </r>
  <r>
    <n v="545839"/>
    <d v="2014-08-20T09:34:36"/>
    <x v="1"/>
    <s v="Male"/>
    <x v="5"/>
    <s v="c5"/>
    <n v="22624"/>
  </r>
  <r>
    <n v="395075"/>
    <d v="2014-08-08T09:32:45"/>
    <x v="1"/>
    <s v="Male"/>
    <x v="0"/>
    <s v="i5"/>
    <n v="48454"/>
  </r>
  <r>
    <n v="368517"/>
    <d v="2014-08-08T09:33:19"/>
    <x v="0"/>
    <s v="Female"/>
    <x v="0"/>
    <s v="i5"/>
    <n v="83286"/>
  </r>
  <r>
    <n v="211885"/>
    <d v="2014-05-15T15:49:59"/>
    <x v="1"/>
    <s v="Male"/>
    <x v="5"/>
    <s v="c9"/>
    <n v="99347"/>
  </r>
  <r>
    <n v="357876"/>
    <d v="2014-07-14T09:31:39"/>
    <x v="0"/>
    <s v="Male"/>
    <x v="5"/>
    <s v="c9"/>
    <n v="47302"/>
  </r>
  <r>
    <n v="950041"/>
    <d v="2014-08-23T19:50:44"/>
    <x v="0"/>
    <s v="Male"/>
    <x v="5"/>
    <s v="c9"/>
    <n v="27830"/>
  </r>
  <r>
    <n v="598714"/>
    <d v="2014-08-23T19:51:21"/>
    <x v="0"/>
    <s v="Male"/>
    <x v="5"/>
    <s v="c9"/>
    <n v="8068"/>
  </r>
  <r>
    <n v="188110"/>
    <d v="2014-08-23T19:52:14"/>
    <x v="0"/>
    <s v="Male"/>
    <x v="5"/>
    <s v="c9"/>
    <n v="51603"/>
  </r>
  <r>
    <n v="802295"/>
    <d v="2014-06-13T16:40:27"/>
    <x v="0"/>
    <s v="Male"/>
    <x v="0"/>
    <s v="c9"/>
    <n v="87431"/>
  </r>
  <r>
    <n v="751647"/>
    <d v="2014-06-13T16:41:01"/>
    <x v="0"/>
    <s v="Male"/>
    <x v="0"/>
    <s v="c9"/>
    <n v="39881"/>
  </r>
  <r>
    <n v="519305"/>
    <d v="2014-06-13T16:43:05"/>
    <x v="1"/>
    <s v="Female"/>
    <x v="0"/>
    <s v="c9"/>
    <n v="96593"/>
  </r>
  <r>
    <n v="615653"/>
    <d v="2014-06-18T03:32:32"/>
    <x v="0"/>
    <s v="Female"/>
    <x v="0"/>
    <s v="c9"/>
    <n v="66262"/>
  </r>
  <r>
    <n v="734342"/>
    <d v="2014-07-09T12:16:19"/>
    <x v="1"/>
    <s v="Male"/>
    <x v="1"/>
    <s v="c9"/>
    <n v="31838"/>
  </r>
  <r>
    <n v="628273"/>
    <d v="2014-07-28T09:31:27"/>
    <x v="0"/>
    <s v="Male"/>
    <x v="1"/>
    <s v="c9"/>
    <n v="10175"/>
  </r>
  <r>
    <n v="903767"/>
    <d v="2014-07-28T12:40:28"/>
    <x v="0"/>
    <s v="Male"/>
    <x v="1"/>
    <s v="c9"/>
    <n v="53338"/>
  </r>
  <r>
    <n v="193661"/>
    <d v="2014-08-16T01:10:14"/>
    <x v="0"/>
    <s v="Female"/>
    <x v="1"/>
    <s v="c9"/>
    <n v="72200"/>
  </r>
  <r>
    <n v="936693"/>
    <d v="2014-06-18T16:28:38"/>
    <x v="0"/>
    <s v="Male"/>
    <x v="1"/>
    <s v="c9"/>
    <n v="12124"/>
  </r>
  <r>
    <n v="503766"/>
    <d v="2014-06-18T18:05:36"/>
    <x v="0"/>
    <s v="Male"/>
    <x v="1"/>
    <s v="c9"/>
    <n v="17320"/>
  </r>
  <r>
    <n v="919960"/>
    <d v="2014-08-12T09:36:19"/>
    <x v="0"/>
    <s v="Female"/>
    <x v="1"/>
    <s v="c9"/>
    <n v="87445"/>
  </r>
  <r>
    <n v="376034"/>
    <d v="2014-08-12T09:32:27"/>
    <x v="0"/>
    <s v="Female"/>
    <x v="1"/>
    <s v="c9"/>
    <n v="31041"/>
  </r>
  <r>
    <n v="834576"/>
    <d v="2014-08-12T09:33:38"/>
    <x v="0"/>
    <s v="Female"/>
    <x v="1"/>
    <s v="c9"/>
    <n v="41123"/>
  </r>
  <r>
    <n v="110322"/>
    <d v="2014-08-12T09:34:03"/>
    <x v="0"/>
    <s v="Female"/>
    <x v="1"/>
    <s v="c9"/>
    <n v="85673"/>
  </r>
  <r>
    <n v="45708"/>
    <d v="2014-08-12T09:35:17"/>
    <x v="0"/>
    <s v="Female"/>
    <x v="1"/>
    <s v="c9"/>
    <n v="12735"/>
  </r>
  <r>
    <n v="656692"/>
    <d v="2014-07-14T17:18:40"/>
    <x v="0"/>
    <s v="Female"/>
    <x v="8"/>
    <s v="c8"/>
    <n v="33714"/>
  </r>
  <r>
    <n v="650516"/>
    <d v="2014-07-16T09:32:56"/>
    <x v="0"/>
    <s v="Male"/>
    <x v="8"/>
    <s v="c8"/>
    <n v="51638"/>
  </r>
  <r>
    <n v="138930"/>
    <d v="2014-07-25T14:07:17"/>
    <x v="0"/>
    <s v="Male"/>
    <x v="8"/>
    <s v="i5"/>
    <n v="57586"/>
  </r>
  <r>
    <n v="135446"/>
    <d v="2014-06-05T09:32:49"/>
    <x v="0"/>
    <s v="Female"/>
    <x v="1"/>
    <s v="b9"/>
    <n v="91138"/>
  </r>
  <r>
    <n v="308325"/>
    <d v="2014-05-29T09:33:10"/>
    <x v="0"/>
    <s v="Male"/>
    <x v="1"/>
    <s v="c9"/>
    <n v="82763"/>
  </r>
  <r>
    <n v="190290"/>
    <d v="2014-06-01T09:56:43"/>
    <x v="0"/>
    <s v="Male"/>
    <x v="1"/>
    <s v="c9"/>
    <n v="51741"/>
  </r>
  <r>
    <n v="481410"/>
    <d v="2014-07-18T13:21:44"/>
    <x v="0"/>
    <s v="Don’t want to say"/>
    <x v="1"/>
    <s v="c5"/>
    <n v="6134"/>
  </r>
  <r>
    <n v="596691"/>
    <d v="2014-07-10T09:33:18"/>
    <x v="1"/>
    <s v="Female"/>
    <x v="1"/>
    <s v="c5"/>
    <n v="33398"/>
  </r>
  <r>
    <n v="478882"/>
    <d v="2014-07-10T20:01:25"/>
    <x v="0"/>
    <s v="Male"/>
    <x v="1"/>
    <s v="c5"/>
    <n v="96127"/>
  </r>
  <r>
    <n v="742130"/>
    <d v="2014-07-17T09:32:12"/>
    <x v="0"/>
    <s v="Male"/>
    <x v="1"/>
    <s v="c5"/>
    <n v="89516"/>
  </r>
  <r>
    <n v="559622"/>
    <d v="2014-07-17T09:32:43"/>
    <x v="0"/>
    <s v="Female"/>
    <x v="1"/>
    <s v="c5"/>
    <n v="46100"/>
  </r>
  <r>
    <n v="364553"/>
    <d v="2014-05-08T16:53:19"/>
    <x v="1"/>
    <s v="Male"/>
    <x v="1"/>
    <s v="i6"/>
    <n v="93400"/>
  </r>
  <r>
    <n v="53774"/>
    <d v="2014-05-08T16:55:02"/>
    <x v="1"/>
    <s v="Male"/>
    <x v="1"/>
    <s v="i6"/>
    <n v="31788"/>
  </r>
  <r>
    <n v="461699"/>
    <d v="2014-05-08T16:56:36"/>
    <x v="0"/>
    <s v="Male"/>
    <x v="1"/>
    <s v="i6"/>
    <n v="77446"/>
  </r>
  <r>
    <n v="269624"/>
    <d v="2014-07-10T09:32:57"/>
    <x v="0"/>
    <s v="Male"/>
    <x v="1"/>
    <s v="i6"/>
    <n v="54321"/>
  </r>
  <r>
    <n v="246343"/>
    <d v="2014-08-13T11:04:50"/>
    <x v="0"/>
    <s v="Male"/>
    <x v="1"/>
    <s v="i6"/>
    <n v="87688"/>
  </r>
  <r>
    <n v="210917"/>
    <d v="2014-08-13T11:06:19"/>
    <x v="0"/>
    <s v="Male"/>
    <x v="1"/>
    <s v="i6"/>
    <n v="44157"/>
  </r>
  <r>
    <n v="936124"/>
    <d v="2014-08-13T11:06:51"/>
    <x v="0"/>
    <s v="Male"/>
    <x v="1"/>
    <s v="i6"/>
    <n v="7704"/>
  </r>
  <r>
    <n v="765693"/>
    <d v="2014-08-13T11:08:17"/>
    <x v="1"/>
    <s v="Female"/>
    <x v="1"/>
    <s v="i6"/>
    <n v="55382"/>
  </r>
  <r>
    <n v="814691"/>
    <d v="2014-05-15T09:34:54"/>
    <x v="0"/>
    <s v="Female"/>
    <x v="0"/>
    <s v="c9"/>
    <n v="29460"/>
  </r>
  <r>
    <n v="103368"/>
    <d v="2014-05-21T07:59:07"/>
    <x v="0"/>
    <s v="Female"/>
    <x v="0"/>
    <s v="c9"/>
    <n v="56073"/>
  </r>
  <r>
    <n v="481635"/>
    <d v="2014-06-17T11:22:51"/>
    <x v="0"/>
    <s v="Don’t want to say"/>
    <x v="0"/>
    <s v="c9"/>
    <n v="23082"/>
  </r>
  <r>
    <n v="742146"/>
    <d v="2014-06-18T07:35:32"/>
    <x v="0"/>
    <s v="Female"/>
    <x v="0"/>
    <s v="c9"/>
    <n v="65747"/>
  </r>
  <r>
    <n v="795283"/>
    <d v="2014-06-19T15:26:31"/>
    <x v="0"/>
    <s v="Don’t want to say"/>
    <x v="0"/>
    <s v="c9"/>
    <n v="87332"/>
  </r>
  <r>
    <n v="44114"/>
    <d v="2014-06-03T15:12:09"/>
    <x v="0"/>
    <s v="Female"/>
    <x v="1"/>
    <s v="c9"/>
    <n v="23746"/>
  </r>
  <r>
    <n v="570607"/>
    <d v="2014-07-24T16:53:37"/>
    <x v="0"/>
    <s v="Male"/>
    <x v="5"/>
    <s v="i7"/>
    <n v="47389"/>
  </r>
  <r>
    <n v="27714"/>
    <d v="2014-08-02T16:16:22"/>
    <x v="1"/>
    <s v="Female"/>
    <x v="5"/>
    <s v="i7"/>
    <n v="4810"/>
  </r>
  <r>
    <n v="384336"/>
    <d v="2014-08-12T12:03:37"/>
    <x v="0"/>
    <s v="Male"/>
    <x v="5"/>
    <s v="i7"/>
    <n v="60096"/>
  </r>
  <r>
    <n v="791624"/>
    <d v="2014-05-27T16:56:38"/>
    <x v="0"/>
    <s v="Female"/>
    <x v="4"/>
    <s v="i7"/>
    <n v="43830"/>
  </r>
  <r>
    <n v="401119"/>
    <d v="2014-05-21T02:45:23"/>
    <x v="0"/>
    <s v="Male"/>
    <x v="0"/>
    <s v="i5"/>
    <n v="38315"/>
  </r>
  <r>
    <n v="153994"/>
    <d v="2014-06-23T09:35:47"/>
    <x v="0"/>
    <s v="Female"/>
    <x v="1"/>
    <s v="c8"/>
    <n v="39097"/>
  </r>
  <r>
    <n v="751324"/>
    <d v="2014-06-23T17:54:05"/>
    <x v="0"/>
    <s v="Male"/>
    <x v="1"/>
    <s v="i5"/>
    <n v="47884"/>
  </r>
  <r>
    <n v="35872"/>
    <d v="2014-06-23T17:53:24"/>
    <x v="0"/>
    <s v="Don’t want to say"/>
    <x v="1"/>
    <s v="i5"/>
    <n v="2963"/>
  </r>
  <r>
    <n v="472361"/>
    <d v="2014-06-25T17:41:22"/>
    <x v="1"/>
    <s v="Male"/>
    <x v="0"/>
    <s v="c9"/>
    <n v="2915"/>
  </r>
  <r>
    <n v="287111"/>
    <d v="2014-06-25T17:41:50"/>
    <x v="1"/>
    <s v="Female"/>
    <x v="0"/>
    <s v="c9"/>
    <n v="50460"/>
  </r>
  <r>
    <n v="505647"/>
    <d v="2014-06-04T09:32:42"/>
    <x v="0"/>
    <s v="Male"/>
    <x v="8"/>
    <s v="i7"/>
    <n v="95088"/>
  </r>
  <r>
    <n v="220398"/>
    <d v="2014-08-29T06:39:34"/>
    <x v="1"/>
    <s v="Male"/>
    <x v="6"/>
    <s v="c9"/>
    <n v="54885"/>
  </r>
  <r>
    <n v="154247"/>
    <d v="2014-05-06T12:10:21"/>
    <x v="1"/>
    <s v="Male"/>
    <x v="5"/>
    <s v="c9"/>
    <n v="7538"/>
  </r>
  <r>
    <n v="111894"/>
    <d v="2014-08-20T09:34:53"/>
    <x v="1"/>
    <s v="Male"/>
    <x v="1"/>
    <s v="i6"/>
    <n v="55566"/>
  </r>
  <r>
    <n v="65281"/>
    <d v="2014-08-20T15:17:38"/>
    <x v="0"/>
    <s v="Male"/>
    <x v="1"/>
    <s v="i6"/>
    <n v="16517"/>
  </r>
  <r>
    <n v="713696"/>
    <d v="2014-08-26T06:18:07"/>
    <x v="1"/>
    <s v="Male"/>
    <x v="1"/>
    <s v="i6"/>
    <n v="99178"/>
  </r>
  <r>
    <n v="916272"/>
    <d v="2014-08-27T10:32:51"/>
    <x v="1"/>
    <s v="Male"/>
    <x v="1"/>
    <s v="i6"/>
    <n v="39210"/>
  </r>
  <r>
    <n v="386218"/>
    <d v="2014-08-27T10:36:14"/>
    <x v="1"/>
    <s v="Male"/>
    <x v="1"/>
    <s v="i6"/>
    <n v="30342"/>
  </r>
  <r>
    <n v="501640"/>
    <d v="2014-06-19T09:31:36"/>
    <x v="1"/>
    <s v="Male"/>
    <x v="0"/>
    <s v="c-10"/>
    <n v="31680"/>
  </r>
  <r>
    <n v="529887"/>
    <d v="2014-07-10T11:18:40"/>
    <x v="0"/>
    <s v="Female"/>
    <x v="0"/>
    <s v="c9"/>
    <n v="39772"/>
  </r>
  <r>
    <n v="626291"/>
    <d v="2014-07-10T11:19:10"/>
    <x v="0"/>
    <s v="Male"/>
    <x v="0"/>
    <s v="c9"/>
    <n v="60274"/>
  </r>
  <r>
    <n v="63334"/>
    <d v="2014-07-17T09:32:33"/>
    <x v="1"/>
    <s v="Don’t want to say"/>
    <x v="0"/>
    <s v="c-10"/>
    <n v="33242"/>
  </r>
  <r>
    <n v="829033"/>
    <d v="2014-08-27T18:08:44"/>
    <x v="1"/>
    <s v="Male"/>
    <x v="1"/>
    <s v="b9"/>
    <n v="25351"/>
  </r>
  <r>
    <n v="813452"/>
    <d v="2014-08-27T18:09:52"/>
    <x v="1"/>
    <s v="Female"/>
    <x v="1"/>
    <s v="b9"/>
    <n v="70265"/>
  </r>
  <r>
    <n v="227046"/>
    <d v="2014-08-27T18:08:35"/>
    <x v="0"/>
    <s v="-"/>
    <x v="1"/>
    <s v="b9"/>
    <n v="76730"/>
  </r>
  <r>
    <n v="861698"/>
    <d v="2014-05-20T13:32:50"/>
    <x v="1"/>
    <s v="Female"/>
    <x v="3"/>
    <s v="i7"/>
    <n v="71666"/>
  </r>
  <r>
    <n v="101549"/>
    <d v="2014-05-20T13:33:21"/>
    <x v="0"/>
    <s v="Female"/>
    <x v="3"/>
    <s v="i7"/>
    <n v="82771"/>
  </r>
  <r>
    <n v="55706"/>
    <d v="2014-05-20T13:35:46"/>
    <x v="0"/>
    <s v="Female"/>
    <x v="3"/>
    <s v="i7"/>
    <n v="86937"/>
  </r>
  <r>
    <n v="868847"/>
    <d v="2014-06-21T13:34:46"/>
    <x v="0"/>
    <s v="Female"/>
    <x v="3"/>
    <s v="i7"/>
    <n v="93219"/>
  </r>
  <r>
    <n v="947270"/>
    <d v="2014-06-21T13:36:04"/>
    <x v="0"/>
    <s v="Female"/>
    <x v="3"/>
    <s v="i7"/>
    <n v="32160"/>
  </r>
  <r>
    <n v="899762"/>
    <d v="2014-06-23T11:42:03"/>
    <x v="0"/>
    <s v="Female"/>
    <x v="3"/>
    <s v="i7"/>
    <n v="39146"/>
  </r>
  <r>
    <n v="635482"/>
    <d v="2014-07-14T09:31:56"/>
    <x v="0"/>
    <s v="Female"/>
    <x v="1"/>
    <s v="c-10"/>
    <n v="67051"/>
  </r>
  <r>
    <n v="240772"/>
    <d v="2014-05-04T08:10:28"/>
    <x v="0"/>
    <s v="Female"/>
    <x v="0"/>
    <s v="c5"/>
    <n v="18281"/>
  </r>
  <r>
    <n v="603992"/>
    <d v="2014-07-09T17:31:30"/>
    <x v="0"/>
    <s v="Male"/>
    <x v="0"/>
    <s v="i5"/>
    <n v="71166"/>
  </r>
  <r>
    <n v="247772"/>
    <d v="2014-07-09T17:31:33"/>
    <x v="1"/>
    <s v="Don’t want to say"/>
    <x v="0"/>
    <s v="i5"/>
    <n v="41676"/>
  </r>
  <r>
    <n v="939347"/>
    <d v="2014-08-27T16:32:08"/>
    <x v="1"/>
    <s v="Female"/>
    <x v="8"/>
    <s v="c8"/>
    <n v="25293"/>
  </r>
  <r>
    <n v="454543"/>
    <d v="2014-08-27T16:33:03"/>
    <x v="0"/>
    <s v="Male"/>
    <x v="8"/>
    <s v="c8"/>
    <n v="33908"/>
  </r>
  <r>
    <n v="521484"/>
    <d v="2014-08-04T16:45:13"/>
    <x v="0"/>
    <s v="Female"/>
    <x v="0"/>
    <s v="c9"/>
    <n v="77487"/>
  </r>
  <r>
    <n v="258366"/>
    <d v="2014-08-11T09:32:40"/>
    <x v="0"/>
    <s v="Male"/>
    <x v="0"/>
    <s v="c9"/>
    <n v="44494"/>
  </r>
  <r>
    <n v="99043"/>
    <d v="2014-06-13T03:33:09"/>
    <x v="0"/>
    <s v="Male"/>
    <x v="1"/>
    <s v="c9"/>
    <n v="75040"/>
  </r>
  <r>
    <n v="423920"/>
    <d v="2014-06-21T09:41:07"/>
    <x v="0"/>
    <s v="Male"/>
    <x v="1"/>
    <s v="c9"/>
    <n v="76305"/>
  </r>
  <r>
    <n v="382458"/>
    <d v="2014-06-30T10:34:17"/>
    <x v="0"/>
    <s v="Male"/>
    <x v="1"/>
    <s v="c9"/>
    <n v="6041"/>
  </r>
  <r>
    <n v="309858"/>
    <d v="2014-05-06T09:32:26"/>
    <x v="0"/>
    <s v="Don’t want to say"/>
    <x v="0"/>
    <s v="c5"/>
    <n v="93522"/>
  </r>
  <r>
    <n v="615118"/>
    <d v="2014-08-19T09:33:33"/>
    <x v="1"/>
    <s v="Female"/>
    <x v="4"/>
    <s v="c9"/>
    <n v="62718"/>
  </r>
  <r>
    <n v="803039"/>
    <d v="2014-08-25T10:16:26"/>
    <x v="1"/>
    <s v="Female"/>
    <x v="4"/>
    <s v="c9"/>
    <n v="79470"/>
  </r>
  <r>
    <n v="58219"/>
    <d v="2014-08-25T10:18:53"/>
    <x v="0"/>
    <s v="Male"/>
    <x v="4"/>
    <s v="c9"/>
    <n v="81522"/>
  </r>
  <r>
    <n v="638672"/>
    <d v="2014-08-27T08:22:11"/>
    <x v="0"/>
    <s v="Male"/>
    <x v="4"/>
    <s v="c9"/>
    <n v="59695"/>
  </r>
  <r>
    <n v="925194"/>
    <d v="2014-05-03T16:03:10"/>
    <x v="0"/>
    <s v="Male"/>
    <x v="2"/>
    <s v="c8"/>
    <n v="27426"/>
  </r>
  <r>
    <n v="539039"/>
    <d v="2014-05-03T16:03:09"/>
    <x v="0"/>
    <s v="Don’t want to say"/>
    <x v="2"/>
    <s v="c8"/>
    <n v="80117"/>
  </r>
  <r>
    <n v="273549"/>
    <d v="2014-07-09T09:31:48"/>
    <x v="0"/>
    <s v="Male"/>
    <x v="2"/>
    <s v="c8"/>
    <n v="67605"/>
  </r>
  <r>
    <n v="396461"/>
    <d v="2014-07-09T09:32:54"/>
    <x v="0"/>
    <s v="Male"/>
    <x v="2"/>
    <s v="c8"/>
    <n v="33043"/>
  </r>
  <r>
    <n v="627546"/>
    <d v="2014-07-23T07:04:50"/>
    <x v="0"/>
    <s v="Male"/>
    <x v="2"/>
    <s v="c8"/>
    <n v="7409"/>
  </r>
  <r>
    <n v="457760"/>
    <d v="2014-08-21T09:32:07"/>
    <x v="0"/>
    <s v="Male"/>
    <x v="0"/>
    <s v="i7"/>
    <n v="67411"/>
  </r>
  <r>
    <n v="941474"/>
    <d v="2014-08-21T09:34:41"/>
    <x v="0"/>
    <s v="Female"/>
    <x v="0"/>
    <s v="i7"/>
    <n v="44038"/>
  </r>
  <r>
    <n v="298130"/>
    <d v="2014-08-21T09:32:49"/>
    <x v="0"/>
    <s v="Female"/>
    <x v="0"/>
    <s v="i7"/>
    <n v="50457"/>
  </r>
  <r>
    <n v="783522"/>
    <d v="2014-08-22T09:31:21"/>
    <x v="0"/>
    <s v="Male"/>
    <x v="0"/>
    <s v="c5"/>
    <n v="15457"/>
  </r>
  <r>
    <n v="736044"/>
    <d v="2014-08-25T09:33:55"/>
    <x v="1"/>
    <s v="Female"/>
    <x v="3"/>
    <s v="i5"/>
    <n v="78172"/>
  </r>
  <r>
    <n v="222478"/>
    <d v="2014-05-27T19:45:38"/>
    <x v="0"/>
    <s v="Female"/>
    <x v="0"/>
    <s v="c-10"/>
    <n v="61681"/>
  </r>
  <r>
    <n v="472420"/>
    <d v="2014-07-02T18:10:52"/>
    <x v="1"/>
    <s v="Don’t want to say"/>
    <x v="0"/>
    <s v="c-10"/>
    <n v="33623"/>
  </r>
  <r>
    <n v="561457"/>
    <d v="2014-07-10T08:45:54"/>
    <x v="0"/>
    <s v="Male"/>
    <x v="0"/>
    <s v="c-10"/>
    <n v="80432"/>
  </r>
  <r>
    <n v="801801"/>
    <d v="2014-07-10T08:46:33"/>
    <x v="1"/>
    <s v="Male"/>
    <x v="0"/>
    <s v="c-10"/>
    <n v="77932"/>
  </r>
  <r>
    <n v="52782"/>
    <d v="2014-05-26T09:32:50"/>
    <x v="0"/>
    <s v="Male"/>
    <x v="0"/>
    <s v="i5"/>
    <n v="27101"/>
  </r>
  <r>
    <n v="474350"/>
    <d v="2014-05-28T19:32:46"/>
    <x v="1"/>
    <s v="Male"/>
    <x v="0"/>
    <s v="i5"/>
    <n v="98474"/>
  </r>
  <r>
    <n v="489065"/>
    <d v="2014-05-28T19:33:41"/>
    <x v="0"/>
    <s v="Female"/>
    <x v="0"/>
    <s v="i5"/>
    <n v="30200"/>
  </r>
  <r>
    <n v="338318"/>
    <d v="2014-05-29T09:59:30"/>
    <x v="1"/>
    <s v="Male"/>
    <x v="0"/>
    <s v="i5"/>
    <n v="64771"/>
  </r>
  <r>
    <n v="245113"/>
    <d v="2014-06-05T08:11:23"/>
    <x v="1"/>
    <s v="Female"/>
    <x v="0"/>
    <s v="i5"/>
    <n v="45078"/>
  </r>
  <r>
    <n v="415979"/>
    <d v="2014-06-05T08:08:42"/>
    <x v="1"/>
    <s v="Don’t want to say"/>
    <x v="0"/>
    <s v="i5"/>
    <n v="97179"/>
  </r>
  <r>
    <n v="210790"/>
    <d v="2014-06-18T09:43:47"/>
    <x v="1"/>
    <s v="Female"/>
    <x v="0"/>
    <s v="i5"/>
    <n v="74880"/>
  </r>
  <r>
    <n v="687478"/>
    <d v="2014-06-03T09:12:30"/>
    <x v="0"/>
    <s v="Don’t want to say"/>
    <x v="0"/>
    <s v="i5"/>
    <n v="68539"/>
  </r>
  <r>
    <n v="521928"/>
    <d v="2014-06-10T17:23:03"/>
    <x v="0"/>
    <s v="Female"/>
    <x v="0"/>
    <s v="i5"/>
    <n v="22740"/>
  </r>
  <r>
    <n v="949990"/>
    <d v="2014-06-14T18:36:55"/>
    <x v="1"/>
    <s v="Male"/>
    <x v="0"/>
    <s v="i5"/>
    <n v="31549"/>
  </r>
  <r>
    <n v="234624"/>
    <d v="2014-06-14T18:37:57"/>
    <x v="0"/>
    <s v="Male"/>
    <x v="0"/>
    <s v="i5"/>
    <n v="27736"/>
  </r>
  <r>
    <n v="347863"/>
    <d v="2014-06-23T11:45:40"/>
    <x v="1"/>
    <s v="Male"/>
    <x v="0"/>
    <s v="i5"/>
    <n v="42307"/>
  </r>
  <r>
    <n v="680409"/>
    <d v="2014-08-29T11:10:48"/>
    <x v="0"/>
    <s v="Male"/>
    <x v="0"/>
    <s v="i5"/>
    <n v="64553"/>
  </r>
  <r>
    <n v="914589"/>
    <d v="2014-08-30T18:27:53"/>
    <x v="1"/>
    <s v="Male"/>
    <x v="0"/>
    <s v="i5"/>
    <n v="60435"/>
  </r>
  <r>
    <n v="360707"/>
    <d v="2014-07-08T09:36:46"/>
    <x v="0"/>
    <s v="Female"/>
    <x v="1"/>
    <s v="i6"/>
    <n v="17587"/>
  </r>
  <r>
    <n v="703126"/>
    <d v="2014-07-08T09:38:08"/>
    <x v="0"/>
    <s v="Female"/>
    <x v="1"/>
    <s v="i6"/>
    <n v="19029"/>
  </r>
  <r>
    <n v="744831"/>
    <d v="2014-05-09T13:23:11"/>
    <x v="0"/>
    <s v="Male"/>
    <x v="0"/>
    <s v="c5"/>
    <n v="33095"/>
  </r>
  <r>
    <n v="978593"/>
    <d v="2014-05-06T09:31:12"/>
    <x v="1"/>
    <s v="Male"/>
    <x v="0"/>
    <s v="c5"/>
    <n v="17702"/>
  </r>
  <r>
    <n v="905274"/>
    <d v="2014-06-06T17:45:05"/>
    <x v="0"/>
    <s v="Female"/>
    <x v="1"/>
    <s v="c-10"/>
    <n v="42100"/>
  </r>
  <r>
    <n v="704738"/>
    <d v="2014-06-06T17:46:17"/>
    <x v="1"/>
    <s v="Female"/>
    <x v="1"/>
    <s v="c-10"/>
    <n v="76713"/>
  </r>
  <r>
    <n v="220546"/>
    <d v="2014-06-06T17:48:50"/>
    <x v="0"/>
    <s v="Female"/>
    <x v="1"/>
    <s v="c-10"/>
    <n v="18465"/>
  </r>
  <r>
    <n v="620270"/>
    <d v="2014-06-19T19:49:51"/>
    <x v="1"/>
    <s v="Female"/>
    <x v="1"/>
    <s v="c-10"/>
    <n v="81695"/>
  </r>
  <r>
    <n v="116204"/>
    <d v="2014-06-19T19:53:09"/>
    <x v="0"/>
    <s v="Female"/>
    <x v="1"/>
    <s v="c-10"/>
    <n v="27278"/>
  </r>
  <r>
    <n v="955461"/>
    <d v="2014-07-02T09:32:18"/>
    <x v="0"/>
    <s v="Male"/>
    <x v="1"/>
    <s v="c-10"/>
    <n v="99037"/>
  </r>
  <r>
    <n v="147269"/>
    <d v="2014-07-14T17:45:04"/>
    <x v="1"/>
    <s v="Male"/>
    <x v="1"/>
    <s v="c-10"/>
    <n v="10225"/>
  </r>
  <r>
    <n v="284535"/>
    <d v="2014-05-01T09:33:56"/>
    <x v="0"/>
    <s v="Male"/>
    <x v="6"/>
    <s v="c9"/>
    <n v="4686"/>
  </r>
  <r>
    <n v="457090"/>
    <d v="2014-06-26T09:36:14"/>
    <x v="1"/>
    <s v="Male"/>
    <x v="6"/>
    <s v="c9"/>
    <n v="43328"/>
  </r>
  <r>
    <n v="857711"/>
    <d v="2014-07-10T17:21:29"/>
    <x v="1"/>
    <s v="Female"/>
    <x v="6"/>
    <s v="c9"/>
    <n v="72598"/>
  </r>
  <r>
    <n v="601135"/>
    <d v="2014-07-04T11:05:21"/>
    <x v="1"/>
    <s v="Male"/>
    <x v="0"/>
    <s v="i7"/>
    <n v="41355"/>
  </r>
  <r>
    <n v="687407"/>
    <d v="2014-07-04T11:12:57"/>
    <x v="1"/>
    <s v="Female"/>
    <x v="0"/>
    <s v="i7"/>
    <n v="11686"/>
  </r>
  <r>
    <n v="741101"/>
    <d v="2014-07-17T12:04:13"/>
    <x v="1"/>
    <s v="Female"/>
    <x v="0"/>
    <s v="i7"/>
    <n v="99614"/>
  </r>
  <r>
    <n v="977471"/>
    <d v="2014-07-17T12:05:52"/>
    <x v="0"/>
    <s v="Male"/>
    <x v="0"/>
    <s v="i7"/>
    <n v="52280"/>
  </r>
  <r>
    <n v="342154"/>
    <d v="2014-06-26T09:01:10"/>
    <x v="0"/>
    <s v="Female"/>
    <x v="1"/>
    <s v="c9"/>
    <n v="96032"/>
  </r>
  <r>
    <n v="180086"/>
    <d v="2014-06-26T09:04:56"/>
    <x v="0"/>
    <s v="Female"/>
    <x v="1"/>
    <s v="c9"/>
    <n v="55177"/>
  </r>
  <r>
    <n v="258186"/>
    <d v="2014-07-11T10:00:36"/>
    <x v="0"/>
    <s v="Female"/>
    <x v="1"/>
    <s v="c9"/>
    <n v="38034"/>
  </r>
  <r>
    <n v="53510"/>
    <d v="2014-05-23T09:31:15"/>
    <x v="0"/>
    <s v="Male"/>
    <x v="1"/>
    <s v="c5"/>
    <n v="54503"/>
  </r>
  <r>
    <n v="465591"/>
    <d v="2014-05-23T09:36:58"/>
    <x v="1"/>
    <s v="Female"/>
    <x v="1"/>
    <s v="c5"/>
    <n v="25923"/>
  </r>
  <r>
    <n v="177049"/>
    <d v="2014-05-23T09:37:33"/>
    <x v="1"/>
    <s v="Male"/>
    <x v="1"/>
    <s v="c5"/>
    <n v="93530"/>
  </r>
  <r>
    <n v="329624"/>
    <d v="2014-06-05T18:05:59"/>
    <x v="1"/>
    <s v="Male"/>
    <x v="1"/>
    <s v="c5"/>
    <n v="43798"/>
  </r>
  <r>
    <n v="50158"/>
    <d v="2014-06-05T18:13:19"/>
    <x v="0"/>
    <s v="Female"/>
    <x v="1"/>
    <s v="c5"/>
    <n v="26422"/>
  </r>
  <r>
    <n v="189866"/>
    <d v="2014-06-09T14:43:24"/>
    <x v="0"/>
    <s v="Male"/>
    <x v="1"/>
    <s v="c5"/>
    <n v="3330"/>
  </r>
  <r>
    <n v="474992"/>
    <d v="2014-06-09T14:45:38"/>
    <x v="1"/>
    <s v="Male"/>
    <x v="1"/>
    <s v="c5"/>
    <n v="93455"/>
  </r>
  <r>
    <n v="18701"/>
    <d v="2014-06-20T18:35:23"/>
    <x v="0"/>
    <s v="Male"/>
    <x v="1"/>
    <s v="c5"/>
    <n v="79234"/>
  </r>
  <r>
    <n v="18596"/>
    <d v="2014-06-26T00:39:52"/>
    <x v="1"/>
    <s v="Female"/>
    <x v="1"/>
    <s v="c5"/>
    <n v="91894"/>
  </r>
  <r>
    <n v="856085"/>
    <d v="2014-06-26T00:41:16"/>
    <x v="1"/>
    <s v="Female"/>
    <x v="1"/>
    <s v="c5"/>
    <n v="42555"/>
  </r>
  <r>
    <n v="527591"/>
    <d v="2014-06-26T00:41:45"/>
    <x v="0"/>
    <s v="Male"/>
    <x v="1"/>
    <s v="c5"/>
    <n v="69559"/>
  </r>
  <r>
    <n v="787319"/>
    <d v="2014-06-13T09:34:09"/>
    <x v="1"/>
    <s v="Male"/>
    <x v="6"/>
    <s v="i1"/>
    <n v="44645"/>
  </r>
  <r>
    <n v="980503"/>
    <d v="2014-06-14T09:30:13"/>
    <x v="0"/>
    <s v="Female"/>
    <x v="6"/>
    <s v="i1"/>
    <n v="23843"/>
  </r>
  <r>
    <n v="902869"/>
    <d v="2014-06-14T09:30:50"/>
    <x v="0"/>
    <s v="Male"/>
    <x v="6"/>
    <s v="i1"/>
    <n v="87397"/>
  </r>
  <r>
    <n v="825924"/>
    <d v="2014-06-14T09:31:12"/>
    <x v="0"/>
    <s v="Male"/>
    <x v="6"/>
    <s v="i1"/>
    <n v="14658"/>
  </r>
  <r>
    <n v="934522"/>
    <d v="2014-05-02T14:12:18"/>
    <x v="0"/>
    <s v="Female"/>
    <x v="7"/>
    <s v="c9"/>
    <n v="91445"/>
  </r>
  <r>
    <n v="275419"/>
    <d v="2014-05-05T19:41:48"/>
    <x v="0"/>
    <s v="Male"/>
    <x v="7"/>
    <s v="i6"/>
    <n v="79689"/>
  </r>
  <r>
    <n v="513007"/>
    <d v="2014-05-22T18:31:13"/>
    <x v="1"/>
    <s v="Male"/>
    <x v="1"/>
    <s v="c9"/>
    <n v="43540"/>
  </r>
  <r>
    <n v="489080"/>
    <d v="2014-07-07T09:31:57"/>
    <x v="0"/>
    <s v="Male"/>
    <x v="1"/>
    <s v="c9"/>
    <n v="17378"/>
  </r>
  <r>
    <n v="165499"/>
    <d v="2014-07-07T09:33:34"/>
    <x v="0"/>
    <s v="Male"/>
    <x v="1"/>
    <s v="c9"/>
    <n v="24452"/>
  </r>
  <r>
    <n v="861441"/>
    <d v="2014-07-17T13:13:18"/>
    <x v="0"/>
    <s v="Female"/>
    <x v="1"/>
    <s v="c9"/>
    <n v="57146"/>
  </r>
  <r>
    <n v="228054"/>
    <d v="2014-07-17T13:13:48"/>
    <x v="0"/>
    <s v="Male"/>
    <x v="1"/>
    <s v="c9"/>
    <n v="10646"/>
  </r>
  <r>
    <n v="546950"/>
    <d v="2014-07-16T09:48:58"/>
    <x v="1"/>
    <s v="Male"/>
    <x v="1"/>
    <s v="c9"/>
    <n v="44564"/>
  </r>
  <r>
    <n v="708992"/>
    <d v="2014-07-16T09:52:46"/>
    <x v="0"/>
    <s v="Female"/>
    <x v="1"/>
    <s v="c9"/>
    <n v="46129"/>
  </r>
  <r>
    <n v="383976"/>
    <d v="2014-07-16T09:54:50"/>
    <x v="0"/>
    <s v="Female"/>
    <x v="1"/>
    <s v="c9"/>
    <n v="84992"/>
  </r>
  <r>
    <n v="827122"/>
    <d v="2014-08-19T09:33:27"/>
    <x v="1"/>
    <s v="Female"/>
    <x v="5"/>
    <s v="c9"/>
    <n v="65433"/>
  </r>
  <r>
    <n v="831694"/>
    <d v="2014-05-25T10:40:33"/>
    <x v="1"/>
    <s v="Male"/>
    <x v="0"/>
    <s v="c9"/>
    <n v="7139"/>
  </r>
  <r>
    <n v="723857"/>
    <d v="2014-05-25T10:45:51"/>
    <x v="0"/>
    <s v="Male"/>
    <x v="0"/>
    <s v="c9"/>
    <n v="37285"/>
  </r>
  <r>
    <n v="270932"/>
    <d v="2014-07-02T09:32:23"/>
    <x v="1"/>
    <s v="Male"/>
    <x v="0"/>
    <s v="c9"/>
    <n v="57559"/>
  </r>
  <r>
    <n v="937869"/>
    <d v="2014-07-11T19:01:29"/>
    <x v="0"/>
    <s v="Female"/>
    <x v="0"/>
    <s v="c9"/>
    <n v="76032"/>
  </r>
  <r>
    <n v="983895"/>
    <d v="2014-07-23T16:54:38"/>
    <x v="1"/>
    <s v="Male"/>
    <x v="0"/>
    <s v="c9"/>
    <n v="85954"/>
  </r>
  <r>
    <n v="350425"/>
    <d v="2014-07-23T16:56:16"/>
    <x v="0"/>
    <s v="Male"/>
    <x v="0"/>
    <s v="c9"/>
    <n v="95587"/>
  </r>
  <r>
    <n v="978384"/>
    <d v="2014-07-23T16:57:54"/>
    <x v="0"/>
    <s v="Female"/>
    <x v="0"/>
    <s v="c9"/>
    <n v="33484"/>
  </r>
  <r>
    <n v="686364"/>
    <d v="2014-07-03T09:31:54"/>
    <x v="0"/>
    <s v="Female"/>
    <x v="1"/>
    <s v="i7"/>
    <n v="26851"/>
  </r>
  <r>
    <n v="316515"/>
    <d v="2014-07-03T09:33:04"/>
    <x v="0"/>
    <s v="Male"/>
    <x v="1"/>
    <s v="i7"/>
    <n v="11556"/>
  </r>
  <r>
    <n v="976906"/>
    <d v="2014-05-26T17:54:14"/>
    <x v="0"/>
    <s v="Female"/>
    <x v="0"/>
    <s v="c-10"/>
    <n v="49667"/>
  </r>
  <r>
    <n v="43558"/>
    <d v="2014-05-26T17:54:09"/>
    <x v="0"/>
    <s v="Female"/>
    <x v="0"/>
    <s v="c-10"/>
    <n v="24867"/>
  </r>
  <r>
    <n v="614695"/>
    <d v="2014-05-16T09:32:20"/>
    <x v="0"/>
    <s v="Male"/>
    <x v="1"/>
    <s v="c9"/>
    <n v="97614"/>
  </r>
  <r>
    <n v="483616"/>
    <d v="2014-05-16T09:33:31"/>
    <x v="0"/>
    <s v="Male"/>
    <x v="1"/>
    <s v="c9"/>
    <n v="38880"/>
  </r>
  <r>
    <n v="985439"/>
    <d v="2014-05-18T22:26:33"/>
    <x v="0"/>
    <s v="Female"/>
    <x v="1"/>
    <s v="i5"/>
    <n v="79611"/>
  </r>
  <r>
    <n v="983431"/>
    <d v="2014-06-04T09:13:38"/>
    <x v="0"/>
    <s v="Female"/>
    <x v="1"/>
    <s v="c9"/>
    <n v="18881"/>
  </r>
  <r>
    <n v="976920"/>
    <d v="2014-07-18T09:31:49"/>
    <x v="1"/>
    <s v="Male"/>
    <x v="1"/>
    <s v="c9"/>
    <n v="9638"/>
  </r>
  <r>
    <n v="951218"/>
    <d v="2014-07-18T09:32:24"/>
    <x v="0"/>
    <s v="Female"/>
    <x v="1"/>
    <s v="c9"/>
    <n v="55809"/>
  </r>
  <r>
    <n v="827606"/>
    <d v="2014-07-18T09:38:09"/>
    <x v="1"/>
    <s v="Male"/>
    <x v="1"/>
    <s v="c9"/>
    <n v="88236"/>
  </r>
  <r>
    <n v="280138"/>
    <d v="2014-07-18T19:30:21"/>
    <x v="0"/>
    <s v="Female"/>
    <x v="1"/>
    <s v="i5"/>
    <n v="72664"/>
  </r>
  <r>
    <n v="411283"/>
    <d v="2014-07-18T19:31:23"/>
    <x v="1"/>
    <s v="Female"/>
    <x v="1"/>
    <s v="i5"/>
    <n v="92805"/>
  </r>
  <r>
    <n v="243776"/>
    <d v="2014-07-18T19:33:18"/>
    <x v="0"/>
    <s v="Male"/>
    <x v="1"/>
    <s v="i5"/>
    <n v="87521"/>
  </r>
  <r>
    <n v="340001"/>
    <d v="2014-07-21T15:07:51"/>
    <x v="0"/>
    <s v="Male"/>
    <x v="1"/>
    <s v="i5"/>
    <n v="19917"/>
  </r>
  <r>
    <n v="688430"/>
    <d v="2014-07-21T15:09:38"/>
    <x v="0"/>
    <s v="Female"/>
    <x v="1"/>
    <s v="i5"/>
    <n v="3931"/>
  </r>
  <r>
    <n v="267149"/>
    <d v="2014-07-21T15:10:23"/>
    <x v="1"/>
    <s v="Male"/>
    <x v="1"/>
    <s v="i5"/>
    <n v="69565"/>
  </r>
  <r>
    <n v="217615"/>
    <d v="2014-07-21T15:08:37"/>
    <x v="0"/>
    <s v="Female"/>
    <x v="1"/>
    <s v="i5"/>
    <n v="3290"/>
  </r>
  <r>
    <n v="372578"/>
    <d v="2014-07-21T15:09:04"/>
    <x v="0"/>
    <s v="Female"/>
    <x v="1"/>
    <s v="i5"/>
    <n v="16385"/>
  </r>
  <r>
    <n v="172212"/>
    <d v="2014-07-21T15:11:32"/>
    <x v="0"/>
    <s v="Female"/>
    <x v="1"/>
    <s v="i5"/>
    <n v="39002"/>
  </r>
  <r>
    <n v="332886"/>
    <d v="2014-07-21T15:12:33"/>
    <x v="0"/>
    <s v="Female"/>
    <x v="1"/>
    <s v="i5"/>
    <n v="95555"/>
  </r>
  <r>
    <n v="279479"/>
    <d v="2014-07-25T09:37:08"/>
    <x v="0"/>
    <s v="Male"/>
    <x v="1"/>
    <s v="c9"/>
    <n v="34260"/>
  </r>
  <r>
    <n v="782316"/>
    <d v="2014-07-28T08:25:26"/>
    <x v="0"/>
    <s v="Male"/>
    <x v="1"/>
    <s v="c9"/>
    <n v="43040"/>
  </r>
  <r>
    <n v="995570"/>
    <d v="2014-07-28T08:26:42"/>
    <x v="1"/>
    <s v="Female"/>
    <x v="1"/>
    <s v="c9"/>
    <n v="61174"/>
  </r>
  <r>
    <n v="471223"/>
    <d v="2014-08-15T09:34:02"/>
    <x v="0"/>
    <s v="Female"/>
    <x v="1"/>
    <s v="c9"/>
    <n v="70497"/>
  </r>
  <r>
    <n v="406675"/>
    <d v="2014-08-15T09:35:13"/>
    <x v="1"/>
    <s v="Female"/>
    <x v="1"/>
    <s v="c9"/>
    <n v="32483"/>
  </r>
  <r>
    <n v="485078"/>
    <d v="2014-08-15T09:35:39"/>
    <x v="0"/>
    <s v="Male"/>
    <x v="1"/>
    <s v="c9"/>
    <n v="40687"/>
  </r>
  <r>
    <n v="337257"/>
    <d v="2014-08-15T09:37:16"/>
    <x v="1"/>
    <s v="Female"/>
    <x v="1"/>
    <s v="c9"/>
    <n v="44400"/>
  </r>
  <r>
    <n v="596647"/>
    <d v="2014-05-27T11:38:47"/>
    <x v="1"/>
    <s v="Male"/>
    <x v="6"/>
    <s v="i7"/>
    <n v="2970"/>
  </r>
  <r>
    <n v="129235"/>
    <d v="2014-05-27T11:39:08"/>
    <x v="1"/>
    <s v="Male"/>
    <x v="6"/>
    <s v="i7"/>
    <n v="57847"/>
  </r>
  <r>
    <n v="24880"/>
    <d v="2014-07-04T08:34:01"/>
    <x v="0"/>
    <s v="Male"/>
    <x v="1"/>
    <s v="c5"/>
    <n v="18527"/>
  </r>
  <r>
    <n v="156526"/>
    <d v="2014-07-04T08:35:01"/>
    <x v="1"/>
    <s v="Male"/>
    <x v="1"/>
    <s v="c5"/>
    <n v="81539"/>
  </r>
  <r>
    <n v="35902"/>
    <d v="2014-07-05T11:18:03"/>
    <x v="0"/>
    <s v="Male"/>
    <x v="1"/>
    <s v="c5"/>
    <n v="12508"/>
  </r>
  <r>
    <n v="175665"/>
    <d v="2014-07-05T11:18:34"/>
    <x v="1"/>
    <s v="Male"/>
    <x v="1"/>
    <s v="c5"/>
    <n v="27621"/>
  </r>
  <r>
    <n v="779449"/>
    <d v="2014-07-08T18:42:22"/>
    <x v="1"/>
    <s v="Male"/>
    <x v="1"/>
    <s v="i1"/>
    <n v="59246"/>
  </r>
  <r>
    <n v="136609"/>
    <d v="2014-07-08T18:43:45"/>
    <x v="0"/>
    <s v="Male"/>
    <x v="1"/>
    <s v="i1"/>
    <n v="99169"/>
  </r>
  <r>
    <n v="839749"/>
    <d v="2014-05-21T15:08:14"/>
    <x v="0"/>
    <s v="Male"/>
    <x v="1"/>
    <s v="i6"/>
    <n v="9199"/>
  </r>
  <r>
    <n v="268371"/>
    <d v="2014-06-06T04:28:59"/>
    <x v="1"/>
    <s v="Male"/>
    <x v="1"/>
    <s v="i5"/>
    <n v="65933"/>
  </r>
  <r>
    <n v="51030"/>
    <d v="2014-06-06T04:29:23"/>
    <x v="1"/>
    <s v="Male"/>
    <x v="1"/>
    <s v="i5"/>
    <n v="61098"/>
  </r>
  <r>
    <n v="434830"/>
    <d v="2014-06-06T04:31:11"/>
    <x v="0"/>
    <s v="Male"/>
    <x v="1"/>
    <s v="i5"/>
    <n v="66521"/>
  </r>
  <r>
    <n v="639529"/>
    <d v="2014-06-06T04:31:48"/>
    <x v="0"/>
    <s v="Female"/>
    <x v="1"/>
    <s v="i5"/>
    <n v="95111"/>
  </r>
  <r>
    <n v="592294"/>
    <d v="2014-06-23T12:35:36"/>
    <x v="1"/>
    <s v="Male"/>
    <x v="1"/>
    <s v="i5"/>
    <n v="41460"/>
  </r>
  <r>
    <n v="758774"/>
    <d v="2014-05-12T23:13:06"/>
    <x v="0"/>
    <s v="Don’t want to say"/>
    <x v="6"/>
    <s v="c9"/>
    <n v="42869"/>
  </r>
  <r>
    <n v="590682"/>
    <d v="2014-05-14T09:32:35"/>
    <x v="0"/>
    <s v="Male"/>
    <x v="1"/>
    <s v="i7"/>
    <n v="51131"/>
  </r>
  <r>
    <n v="107163"/>
    <d v="2014-07-09T09:31:43"/>
    <x v="0"/>
    <s v="Male"/>
    <x v="1"/>
    <s v="i7"/>
    <n v="67869"/>
  </r>
  <r>
    <n v="740604"/>
    <d v="2014-07-09T09:32:09"/>
    <x v="0"/>
    <s v="Male"/>
    <x v="1"/>
    <s v="i7"/>
    <n v="42459"/>
  </r>
  <r>
    <n v="959387"/>
    <d v="2014-07-09T09:32:44"/>
    <x v="1"/>
    <s v="Female"/>
    <x v="1"/>
    <s v="i7"/>
    <n v="55713"/>
  </r>
  <r>
    <n v="614118"/>
    <d v="2014-07-09T09:33:28"/>
    <x v="1"/>
    <s v="Female"/>
    <x v="1"/>
    <s v="i7"/>
    <n v="6820"/>
  </r>
  <r>
    <n v="973608"/>
    <d v="2014-07-09T09:34:35"/>
    <x v="1"/>
    <s v="Female"/>
    <x v="1"/>
    <s v="i7"/>
    <n v="85898"/>
  </r>
  <r>
    <n v="298297"/>
    <d v="2014-07-09T09:35:56"/>
    <x v="0"/>
    <s v="Male"/>
    <x v="1"/>
    <s v="i7"/>
    <n v="46222"/>
  </r>
  <r>
    <n v="635074"/>
    <d v="2014-05-14T09:31:41"/>
    <x v="1"/>
    <s v="Don’t want to say"/>
    <x v="1"/>
    <s v="c-10"/>
    <n v="34348"/>
  </r>
  <r>
    <n v="925976"/>
    <d v="2014-05-14T11:13:08"/>
    <x v="0"/>
    <s v="Male"/>
    <x v="1"/>
    <s v="c-10"/>
    <n v="38000"/>
  </r>
  <r>
    <n v="916219"/>
    <d v="2014-08-06T07:44:20"/>
    <x v="0"/>
    <s v="Female"/>
    <x v="3"/>
    <s v="i1"/>
    <n v="31724"/>
  </r>
  <r>
    <n v="195192"/>
    <d v="2014-08-06T07:45:21"/>
    <x v="1"/>
    <s v="Female"/>
    <x v="3"/>
    <s v="i1"/>
    <n v="79867"/>
  </r>
  <r>
    <n v="105487"/>
    <d v="2014-08-08T05:13:49"/>
    <x v="0"/>
    <s v="Female"/>
    <x v="3"/>
    <s v="i1"/>
    <n v="62331"/>
  </r>
  <r>
    <n v="824012"/>
    <d v="2014-06-05T16:15:55"/>
    <x v="1"/>
    <s v="Female"/>
    <x v="1"/>
    <s v="c9"/>
    <n v="44876"/>
  </r>
  <r>
    <n v="373245"/>
    <d v="2014-06-05T16:17:56"/>
    <x v="1"/>
    <s v="Male"/>
    <x v="1"/>
    <s v="c9"/>
    <n v="96397"/>
  </r>
  <r>
    <n v="690152"/>
    <d v="2014-06-05T16:18:24"/>
    <x v="1"/>
    <s v="Male"/>
    <x v="1"/>
    <s v="c9"/>
    <n v="54102"/>
  </r>
  <r>
    <n v="577016"/>
    <d v="2014-06-11T18:18:59"/>
    <x v="0"/>
    <s v="Male"/>
    <x v="1"/>
    <s v="i7"/>
    <n v="60448"/>
  </r>
  <r>
    <n v="786330"/>
    <d v="2014-06-11T18:21:04"/>
    <x v="1"/>
    <s v="Male"/>
    <x v="1"/>
    <s v="i7"/>
    <n v="30853"/>
  </r>
  <r>
    <n v="581142"/>
    <d v="2014-08-27T09:31:26"/>
    <x v="1"/>
    <s v="Male"/>
    <x v="1"/>
    <s v="i7"/>
    <n v="35789"/>
  </r>
  <r>
    <n v="593847"/>
    <d v="2014-08-27T09:32:24"/>
    <x v="0"/>
    <s v="Don’t want to say"/>
    <x v="1"/>
    <s v="i7"/>
    <n v="46661"/>
  </r>
  <r>
    <n v="679555"/>
    <d v="2014-05-21T09:34:01"/>
    <x v="0"/>
    <s v="Male"/>
    <x v="1"/>
    <s v="c8"/>
    <n v="1646"/>
  </r>
  <r>
    <n v="983167"/>
    <d v="2014-05-21T09:31:50"/>
    <x v="1"/>
    <s v="Don’t want to say"/>
    <x v="1"/>
    <s v="c8"/>
    <n v="44453"/>
  </r>
  <r>
    <n v="949311"/>
    <d v="2014-06-14T18:53:17"/>
    <x v="1"/>
    <s v="Female"/>
    <x v="3"/>
    <s v="i7"/>
    <n v="81189"/>
  </r>
  <r>
    <n v="307175"/>
    <d v="2014-06-14T18:57:47"/>
    <x v="0"/>
    <s v="Female"/>
    <x v="3"/>
    <s v="i7"/>
    <n v="62291"/>
  </r>
  <r>
    <n v="457776"/>
    <d v="2014-06-25T09:34:11"/>
    <x v="1"/>
    <s v="Female"/>
    <x v="3"/>
    <s v="i7"/>
    <n v="76314"/>
  </r>
  <r>
    <n v="24736"/>
    <d v="2014-06-26T17:36:38"/>
    <x v="1"/>
    <s v="Female"/>
    <x v="3"/>
    <s v="i7"/>
    <n v="53664"/>
  </r>
  <r>
    <n v="604503"/>
    <d v="2014-06-26T17:38:56"/>
    <x v="0"/>
    <s v="Female"/>
    <x v="3"/>
    <s v="i7"/>
    <n v="78186"/>
  </r>
  <r>
    <n v="503538"/>
    <d v="2014-05-23T03:32:31"/>
    <x v="1"/>
    <s v="Male"/>
    <x v="4"/>
    <s v="i1"/>
    <n v="46193"/>
  </r>
  <r>
    <n v="476510"/>
    <d v="2014-05-23T03:35:30"/>
    <x v="0"/>
    <s v="Male"/>
    <x v="4"/>
    <s v="i1"/>
    <n v="71255"/>
  </r>
  <r>
    <n v="879713"/>
    <d v="2014-05-23T03:38:51"/>
    <x v="1"/>
    <s v="Male"/>
    <x v="4"/>
    <s v="i1"/>
    <n v="99939"/>
  </r>
  <r>
    <n v="926098"/>
    <d v="2014-05-23T03:39:15"/>
    <x v="1"/>
    <s v="Female"/>
    <x v="4"/>
    <s v="i1"/>
    <n v="73626"/>
  </r>
  <r>
    <n v="410845"/>
    <d v="2014-05-23T13:55:53"/>
    <x v="0"/>
    <s v="Male"/>
    <x v="4"/>
    <s v="i1"/>
    <n v="25664"/>
  </r>
  <r>
    <n v="99869"/>
    <d v="2014-05-23T13:56:19"/>
    <x v="0"/>
    <s v="Male"/>
    <x v="4"/>
    <s v="i1"/>
    <n v="58143"/>
  </r>
  <r>
    <n v="58730"/>
    <d v="2014-05-23T13:56:29"/>
    <x v="0"/>
    <s v="Don’t want to say"/>
    <x v="4"/>
    <s v="i1"/>
    <n v="42593"/>
  </r>
  <r>
    <n v="228007"/>
    <d v="2014-07-18T18:59:28"/>
    <x v="0"/>
    <s v="Male"/>
    <x v="4"/>
    <s v="i1"/>
    <n v="22172"/>
  </r>
  <r>
    <n v="230925"/>
    <d v="2014-07-18T19:00:37"/>
    <x v="1"/>
    <s v="Female"/>
    <x v="4"/>
    <s v="i1"/>
    <n v="99722"/>
  </r>
  <r>
    <n v="120784"/>
    <d v="2014-07-21T11:44:17"/>
    <x v="0"/>
    <s v="Male"/>
    <x v="4"/>
    <s v="i1"/>
    <n v="34253"/>
  </r>
  <r>
    <n v="419712"/>
    <d v="2014-07-21T11:44:47"/>
    <x v="0"/>
    <s v="Male"/>
    <x v="4"/>
    <s v="i1"/>
    <n v="20831"/>
  </r>
  <r>
    <n v="439765"/>
    <d v="2014-08-07T14:51:43"/>
    <x v="0"/>
    <s v="Male"/>
    <x v="4"/>
    <s v="i1"/>
    <n v="77026"/>
  </r>
  <r>
    <n v="834168"/>
    <d v="2014-07-25T09:32:27"/>
    <x v="1"/>
    <s v="Female"/>
    <x v="0"/>
    <s v="c5"/>
    <n v="70162"/>
  </r>
  <r>
    <n v="881644"/>
    <d v="2014-07-16T13:29:46"/>
    <x v="1"/>
    <s v="Male"/>
    <x v="1"/>
    <s v="c-10"/>
    <n v="11705"/>
  </r>
  <r>
    <n v="499939"/>
    <d v="2014-07-16T13:32:34"/>
    <x v="0"/>
    <s v="Female"/>
    <x v="1"/>
    <s v="c-10"/>
    <n v="61779"/>
  </r>
  <r>
    <n v="711350"/>
    <d v="2014-07-16T13:33:59"/>
    <x v="1"/>
    <s v="-"/>
    <x v="1"/>
    <s v="c-10"/>
    <n v="25785"/>
  </r>
  <r>
    <n v="489788"/>
    <d v="2014-07-16T13:34:50"/>
    <x v="0"/>
    <s v="Female"/>
    <x v="1"/>
    <s v="c-10"/>
    <n v="69626"/>
  </r>
  <r>
    <n v="133341"/>
    <d v="2014-07-16T13:36:40"/>
    <x v="1"/>
    <s v="Female"/>
    <x v="1"/>
    <s v="c-10"/>
    <n v="94575"/>
  </r>
  <r>
    <n v="264698"/>
    <d v="2014-07-16T13:35:00"/>
    <x v="1"/>
    <s v="Female"/>
    <x v="1"/>
    <s v="c-10"/>
    <n v="70530"/>
  </r>
  <r>
    <n v="617547"/>
    <d v="2014-08-01T09:32:17"/>
    <x v="0"/>
    <s v="Male"/>
    <x v="1"/>
    <s v="c-10"/>
    <n v="11530"/>
  </r>
  <r>
    <n v="517271"/>
    <d v="2014-06-12T16:44:16"/>
    <x v="0"/>
    <s v="Female"/>
    <x v="7"/>
    <s v="i7"/>
    <n v="76110"/>
  </r>
  <r>
    <n v="940546"/>
    <d v="2014-07-01T09:32:39"/>
    <x v="1"/>
    <s v="Female"/>
    <x v="8"/>
    <s v="i6"/>
    <n v="71269"/>
  </r>
  <r>
    <n v="844493"/>
    <d v="2014-07-01T09:33:52"/>
    <x v="0"/>
    <s v="Female"/>
    <x v="8"/>
    <s v="i6"/>
    <n v="95194"/>
  </r>
  <r>
    <n v="789804"/>
    <d v="2014-07-01T09:36:50"/>
    <x v="0"/>
    <s v="Female"/>
    <x v="8"/>
    <s v="i6"/>
    <n v="11322"/>
  </r>
  <r>
    <n v="459062"/>
    <d v="2014-07-01T09:36:02"/>
    <x v="0"/>
    <s v="Female"/>
    <x v="8"/>
    <s v="i6"/>
    <n v="6715"/>
  </r>
  <r>
    <n v="831241"/>
    <d v="2014-05-01T09:32:25"/>
    <x v="1"/>
    <s v="Female"/>
    <x v="0"/>
    <s v="c5"/>
    <n v="72140"/>
  </r>
  <r>
    <n v="466171"/>
    <d v="2014-05-16T15:38:50"/>
    <x v="1"/>
    <s v="Male"/>
    <x v="0"/>
    <s v="i7"/>
    <n v="30326"/>
  </r>
  <r>
    <n v="141176"/>
    <d v="2014-05-17T19:00:10"/>
    <x v="1"/>
    <s v="Male"/>
    <x v="0"/>
    <s v="i7"/>
    <n v="80215"/>
  </r>
  <r>
    <n v="659823"/>
    <d v="2014-07-13T08:14:30"/>
    <x v="0"/>
    <s v="Male"/>
    <x v="0"/>
    <s v="i7"/>
    <n v="98666"/>
  </r>
  <r>
    <n v="203764"/>
    <d v="2014-08-07T09:31:56"/>
    <x v="0"/>
    <s v="Female"/>
    <x v="0"/>
    <s v="i7"/>
    <n v="80165"/>
  </r>
  <r>
    <n v="817741"/>
    <d v="2014-08-07T09:35:45"/>
    <x v="1"/>
    <s v="Female"/>
    <x v="0"/>
    <s v="i7"/>
    <n v="75557"/>
  </r>
  <r>
    <n v="14857"/>
    <d v="2014-08-25T08:26:46"/>
    <x v="0"/>
    <s v="Female"/>
    <x v="0"/>
    <s v="i7"/>
    <n v="54112"/>
  </r>
  <r>
    <n v="452225"/>
    <d v="2014-08-26T07:29:00"/>
    <x v="1"/>
    <s v="Male"/>
    <x v="0"/>
    <s v="i7"/>
    <n v="4313"/>
  </r>
  <r>
    <n v="180717"/>
    <d v="2014-08-29T04:59:57"/>
    <x v="1"/>
    <s v="Male"/>
    <x v="0"/>
    <s v="i7"/>
    <n v="62870"/>
  </r>
  <r>
    <n v="244060"/>
    <d v="2014-06-19T05:28:55"/>
    <x v="1"/>
    <s v="Male"/>
    <x v="1"/>
    <s v="b9"/>
    <n v="34536"/>
  </r>
  <r>
    <n v="165545"/>
    <d v="2014-07-22T10:18:21"/>
    <x v="0"/>
    <s v="Male"/>
    <x v="4"/>
    <s v="c-10"/>
    <n v="33814"/>
  </r>
  <r>
    <n v="650345"/>
    <d v="2014-05-14T12:58:52"/>
    <x v="0"/>
    <s v="Female"/>
    <x v="1"/>
    <s v="c9"/>
    <n v="42620"/>
  </r>
  <r>
    <n v="231879"/>
    <d v="2014-05-23T07:56:20"/>
    <x v="0"/>
    <s v="Female"/>
    <x v="1"/>
    <s v="c9"/>
    <n v="61751"/>
  </r>
  <r>
    <n v="342615"/>
    <d v="2014-05-23T07:57:20"/>
    <x v="0"/>
    <s v="Male"/>
    <x v="1"/>
    <s v="c9"/>
    <n v="43304"/>
  </r>
  <r>
    <n v="513710"/>
    <d v="2014-05-31T17:09:32"/>
    <x v="1"/>
    <s v="Male"/>
    <x v="1"/>
    <s v="c9"/>
    <n v="99341"/>
  </r>
  <r>
    <n v="555677"/>
    <d v="2014-06-06T10:27:34"/>
    <x v="1"/>
    <s v="Female"/>
    <x v="1"/>
    <s v="c9"/>
    <n v="58591"/>
  </r>
  <r>
    <n v="700115"/>
    <d v="2014-06-06T10:30:07"/>
    <x v="1"/>
    <s v="Female"/>
    <x v="1"/>
    <s v="c9"/>
    <n v="33319"/>
  </r>
  <r>
    <n v="191505"/>
    <d v="2014-06-06T10:32:23"/>
    <x v="1"/>
    <s v="Female"/>
    <x v="1"/>
    <s v="c9"/>
    <n v="65520"/>
  </r>
  <r>
    <n v="189468"/>
    <d v="2014-06-06T10:33:17"/>
    <x v="1"/>
    <s v="Male"/>
    <x v="1"/>
    <s v="c9"/>
    <n v="94620"/>
  </r>
  <r>
    <n v="675299"/>
    <d v="2014-06-06T10:34:29"/>
    <x v="1"/>
    <s v="Male"/>
    <x v="1"/>
    <s v="c9"/>
    <n v="98326"/>
  </r>
  <r>
    <n v="141128"/>
    <d v="2014-06-12T13:42:18"/>
    <x v="0"/>
    <s v="Male"/>
    <x v="1"/>
    <s v="c9"/>
    <n v="33330"/>
  </r>
  <r>
    <n v="261174"/>
    <d v="2014-06-18T10:43:18"/>
    <x v="1"/>
    <s v="Don’t want to say"/>
    <x v="1"/>
    <s v="c9"/>
    <n v="97251"/>
  </r>
  <r>
    <n v="961393"/>
    <d v="2014-05-29T12:58:53"/>
    <x v="0"/>
    <s v="Male"/>
    <x v="1"/>
    <s v="c9"/>
    <n v="4703"/>
  </r>
  <r>
    <n v="646326"/>
    <d v="2014-05-29T15:07:55"/>
    <x v="1"/>
    <s v="Male"/>
    <x v="1"/>
    <s v="c9"/>
    <n v="79777"/>
  </r>
  <r>
    <n v="884079"/>
    <d v="2014-05-29T19:18:11"/>
    <x v="0"/>
    <s v="Male"/>
    <x v="1"/>
    <s v="c9"/>
    <n v="37271"/>
  </r>
  <r>
    <n v="864921"/>
    <d v="2014-05-29T19:21:22"/>
    <x v="1"/>
    <s v="Male"/>
    <x v="1"/>
    <s v="c9"/>
    <n v="74970"/>
  </r>
  <r>
    <n v="900760"/>
    <d v="2014-08-18T16:05:12"/>
    <x v="1"/>
    <s v="Male"/>
    <x v="1"/>
    <s v="c9"/>
    <n v="53193"/>
  </r>
  <r>
    <n v="819539"/>
    <d v="2014-08-18T16:09:04"/>
    <x v="1"/>
    <s v="Male"/>
    <x v="1"/>
    <s v="c9"/>
    <n v="16698"/>
  </r>
  <r>
    <n v="111548"/>
    <d v="2014-08-22T10:26:04"/>
    <x v="1"/>
    <s v="Male"/>
    <x v="1"/>
    <s v="c9"/>
    <n v="62982"/>
  </r>
  <r>
    <n v="763319"/>
    <d v="2014-05-01T14:27:21"/>
    <x v="0"/>
    <s v="Male"/>
    <x v="6"/>
    <s v="i5"/>
    <n v="70542"/>
  </r>
  <r>
    <n v="333339"/>
    <d v="2014-07-25T09:36:29"/>
    <x v="0"/>
    <s v="Female"/>
    <x v="6"/>
    <s v="i5"/>
    <n v="95050"/>
  </r>
  <r>
    <n v="48952"/>
    <d v="2014-06-02T13:45:59"/>
    <x v="0"/>
    <s v="Don’t want to say"/>
    <x v="0"/>
    <s v="c9"/>
    <n v="49285"/>
  </r>
  <r>
    <n v="823035"/>
    <d v="2014-08-06T10:13:00"/>
    <x v="0"/>
    <s v="Male"/>
    <x v="4"/>
    <s v="c5"/>
    <n v="8146"/>
  </r>
  <r>
    <n v="332641"/>
    <d v="2014-08-06T10:55:52"/>
    <x v="1"/>
    <s v="Male"/>
    <x v="4"/>
    <s v="c5"/>
    <n v="92172"/>
  </r>
  <r>
    <n v="77360"/>
    <d v="2014-08-06T10:59:31"/>
    <x v="0"/>
    <s v="Female"/>
    <x v="4"/>
    <s v="c5"/>
    <n v="41743"/>
  </r>
  <r>
    <n v="457386"/>
    <d v="2014-07-23T09:32:12"/>
    <x v="1"/>
    <s v="Male"/>
    <x v="4"/>
    <s v="c5"/>
    <n v="4656"/>
  </r>
  <r>
    <n v="383089"/>
    <d v="2014-08-08T10:07:04"/>
    <x v="1"/>
    <s v="Male"/>
    <x v="4"/>
    <s v="c5"/>
    <n v="63653"/>
  </r>
  <r>
    <n v="794994"/>
    <d v="2014-08-08T10:08:48"/>
    <x v="1"/>
    <s v="Male"/>
    <x v="4"/>
    <s v="c5"/>
    <n v="97174"/>
  </r>
  <r>
    <n v="736323"/>
    <d v="2014-05-29T08:32:02"/>
    <x v="1"/>
    <s v="Male"/>
    <x v="1"/>
    <s v="c-10"/>
    <n v="45782"/>
  </r>
  <r>
    <n v="660708"/>
    <d v="2014-06-26T09:00:50"/>
    <x v="0"/>
    <s v="Male"/>
    <x v="1"/>
    <s v="c-10"/>
    <n v="98444"/>
  </r>
  <r>
    <n v="894798"/>
    <d v="2014-06-26T09:01:52"/>
    <x v="1"/>
    <s v="Male"/>
    <x v="1"/>
    <s v="c-10"/>
    <n v="37173"/>
  </r>
  <r>
    <n v="877915"/>
    <d v="2014-06-26T09:05:20"/>
    <x v="0"/>
    <s v="Female"/>
    <x v="1"/>
    <s v="c-10"/>
    <n v="9066"/>
  </r>
  <r>
    <n v="218423"/>
    <d v="2014-06-17T14:21:49"/>
    <x v="1"/>
    <s v="Don’t want to say"/>
    <x v="1"/>
    <s v="i6"/>
    <n v="9465"/>
  </r>
  <r>
    <n v="719982"/>
    <d v="2014-06-21T12:22:27"/>
    <x v="0"/>
    <s v="Male"/>
    <x v="1"/>
    <s v="i6"/>
    <n v="75782"/>
  </r>
  <r>
    <n v="18728"/>
    <d v="2014-06-21T12:23:00"/>
    <x v="0"/>
    <s v="Female"/>
    <x v="1"/>
    <s v="i6"/>
    <n v="20180"/>
  </r>
  <r>
    <n v="873876"/>
    <d v="2014-05-12T09:31:55"/>
    <x v="1"/>
    <s v="Male"/>
    <x v="0"/>
    <s v="c-10"/>
    <n v="25927"/>
  </r>
  <r>
    <n v="958317"/>
    <d v="2014-08-04T09:31:23"/>
    <x v="0"/>
    <s v="Male"/>
    <x v="5"/>
    <s v="c9"/>
    <n v="97852"/>
  </r>
  <r>
    <n v="658586"/>
    <d v="2014-08-04T09:32:57"/>
    <x v="0"/>
    <s v="Don’t want to say"/>
    <x v="5"/>
    <s v="c9"/>
    <n v="19802"/>
  </r>
  <r>
    <n v="38289"/>
    <d v="2014-07-31T10:09:06"/>
    <x v="1"/>
    <s v="Female"/>
    <x v="1"/>
    <s v="c5"/>
    <n v="21823"/>
  </r>
  <r>
    <n v="166757"/>
    <d v="2014-08-23T17:36:05"/>
    <x v="1"/>
    <s v="Female"/>
    <x v="1"/>
    <s v="c5"/>
    <n v="19349"/>
  </r>
  <r>
    <n v="66682"/>
    <d v="2014-08-27T08:17:16"/>
    <x v="0"/>
    <s v="Male"/>
    <x v="1"/>
    <s v="c5"/>
    <n v="21158"/>
  </r>
  <r>
    <n v="889764"/>
    <d v="2014-08-27T08:17:55"/>
    <x v="0"/>
    <s v="Female"/>
    <x v="1"/>
    <s v="c5"/>
    <n v="26692"/>
  </r>
  <r>
    <n v="970746"/>
    <d v="2014-08-27T08:18:29"/>
    <x v="1"/>
    <s v="Male"/>
    <x v="1"/>
    <s v="c5"/>
    <n v="53579"/>
  </r>
  <r>
    <n v="16043"/>
    <d v="2014-05-29T09:36:55"/>
    <x v="0"/>
    <s v="Male"/>
    <x v="1"/>
    <s v="c5"/>
    <n v="85780"/>
  </r>
  <r>
    <n v="577264"/>
    <d v="2014-06-07T15:52:07"/>
    <x v="0"/>
    <s v="Female"/>
    <x v="1"/>
    <s v="b9"/>
    <n v="28676"/>
  </r>
  <r>
    <n v="505688"/>
    <d v="2014-07-16T15:30:55"/>
    <x v="1"/>
    <s v="Male"/>
    <x v="1"/>
    <s v="c5"/>
    <n v="52969"/>
  </r>
  <r>
    <n v="240865"/>
    <d v="2014-07-17T18:11:23"/>
    <x v="0"/>
    <s v="Male"/>
    <x v="1"/>
    <s v="b9"/>
    <n v="49086"/>
  </r>
  <r>
    <n v="318222"/>
    <d v="2014-05-27T09:33:07"/>
    <x v="1"/>
    <s v="Male"/>
    <x v="0"/>
    <s v="i6"/>
    <n v="77940"/>
  </r>
  <r>
    <n v="807688"/>
    <d v="2014-05-31T13:52:21"/>
    <x v="0"/>
    <s v="Male"/>
    <x v="0"/>
    <s v="i6"/>
    <n v="17268"/>
  </r>
  <r>
    <n v="697675"/>
    <d v="2014-06-13T16:49:25"/>
    <x v="1"/>
    <s v="Male"/>
    <x v="0"/>
    <s v="i6"/>
    <n v="60505"/>
  </r>
  <r>
    <n v="510934"/>
    <d v="2014-06-17T11:41:56"/>
    <x v="0"/>
    <s v="Male"/>
    <x v="0"/>
    <s v="i6"/>
    <n v="71141"/>
  </r>
  <r>
    <n v="193283"/>
    <d v="2014-06-17T11:42:24"/>
    <x v="1"/>
    <s v="Male"/>
    <x v="0"/>
    <s v="i6"/>
    <n v="7965"/>
  </r>
  <r>
    <n v="268308"/>
    <d v="2014-06-20T13:27:55"/>
    <x v="0"/>
    <s v="Male"/>
    <x v="0"/>
    <s v="i6"/>
    <n v="38483"/>
  </r>
  <r>
    <n v="101092"/>
    <d v="2014-06-28T14:21:38"/>
    <x v="0"/>
    <s v="Female"/>
    <x v="0"/>
    <s v="i6"/>
    <n v="16530"/>
  </r>
  <r>
    <n v="624227"/>
    <d v="2014-07-15T09:31:56"/>
    <x v="0"/>
    <s v="Female"/>
    <x v="0"/>
    <s v="i6"/>
    <n v="9299"/>
  </r>
  <r>
    <n v="988379"/>
    <d v="2014-07-15T09:39:24"/>
    <x v="1"/>
    <s v="Male"/>
    <x v="0"/>
    <s v="i6"/>
    <n v="12753"/>
  </r>
  <r>
    <n v="770714"/>
    <d v="2014-07-10T10:29:51"/>
    <x v="0"/>
    <s v="Female"/>
    <x v="8"/>
    <s v="c5"/>
    <n v="69273"/>
  </r>
  <r>
    <n v="423766"/>
    <d v="2014-07-30T12:11:50"/>
    <x v="0"/>
    <s v="Female"/>
    <x v="8"/>
    <s v="c5"/>
    <n v="51476"/>
  </r>
  <r>
    <n v="232347"/>
    <d v="2014-07-30T12:12:35"/>
    <x v="1"/>
    <s v="Male"/>
    <x v="8"/>
    <s v="c5"/>
    <n v="21305"/>
  </r>
  <r>
    <n v="582577"/>
    <d v="2014-07-30T12:12:36"/>
    <x v="1"/>
    <s v="Female"/>
    <x v="8"/>
    <s v="c5"/>
    <n v="81590"/>
  </r>
  <r>
    <n v="113715"/>
    <d v="2014-08-19T09:04:01"/>
    <x v="0"/>
    <s v="Female"/>
    <x v="8"/>
    <s v="c5"/>
    <n v="52538"/>
  </r>
  <r>
    <n v="941712"/>
    <d v="2014-08-25T10:29:08"/>
    <x v="1"/>
    <s v="Male"/>
    <x v="8"/>
    <s v="c5"/>
    <n v="14054"/>
  </r>
  <r>
    <n v="830954"/>
    <d v="2014-08-25T10:30:41"/>
    <x v="1"/>
    <s v="Female"/>
    <x v="8"/>
    <s v="c5"/>
    <n v="18564"/>
  </r>
  <r>
    <n v="996835"/>
    <d v="2014-06-12T14:15:37"/>
    <x v="0"/>
    <s v="Don’t want to say"/>
    <x v="0"/>
    <s v="c5"/>
    <n v="95328"/>
  </r>
  <r>
    <n v="754136"/>
    <d v="2014-05-07T09:33:18"/>
    <x v="1"/>
    <s v="Male"/>
    <x v="1"/>
    <s v="c9"/>
    <n v="67493"/>
  </r>
  <r>
    <n v="298589"/>
    <d v="2014-05-14T07:27:48"/>
    <x v="0"/>
    <s v="Male"/>
    <x v="1"/>
    <s v="c9"/>
    <n v="32952"/>
  </r>
  <r>
    <n v="127268"/>
    <d v="2014-07-30T18:15:27"/>
    <x v="0"/>
    <s v="Male"/>
    <x v="0"/>
    <s v="i5"/>
    <n v="8172"/>
  </r>
  <r>
    <n v="90601"/>
    <d v="2014-07-30T18:16:28"/>
    <x v="0"/>
    <s v="Female"/>
    <x v="0"/>
    <s v="i5"/>
    <n v="15277"/>
  </r>
  <r>
    <n v="961227"/>
    <d v="2014-07-30T18:17:18"/>
    <x v="0"/>
    <s v="Female"/>
    <x v="0"/>
    <s v="i5"/>
    <n v="23112"/>
  </r>
  <r>
    <n v="618331"/>
    <d v="2014-07-30T18:19:18"/>
    <x v="0"/>
    <s v="Male"/>
    <x v="0"/>
    <s v="i5"/>
    <n v="61657"/>
  </r>
  <r>
    <n v="680771"/>
    <d v="2014-08-05T13:52:32"/>
    <x v="0"/>
    <s v="Male"/>
    <x v="0"/>
    <s v="i5"/>
    <n v="65525"/>
  </r>
  <r>
    <n v="232988"/>
    <d v="2014-06-12T09:32:20"/>
    <x v="0"/>
    <s v="Male"/>
    <x v="1"/>
    <s v="c9"/>
    <n v="48721"/>
  </r>
  <r>
    <n v="351100"/>
    <d v="2014-06-20T08:06:24"/>
    <x v="1"/>
    <s v="Male"/>
    <x v="1"/>
    <s v="c9"/>
    <n v="75441"/>
  </r>
  <r>
    <n v="936551"/>
    <d v="2014-06-20T08:08:22"/>
    <x v="1"/>
    <s v="Male"/>
    <x v="1"/>
    <s v="c9"/>
    <n v="55723"/>
  </r>
  <r>
    <n v="812365"/>
    <d v="2014-06-20T08:13:47"/>
    <x v="0"/>
    <s v="Male"/>
    <x v="1"/>
    <s v="c9"/>
    <n v="66600"/>
  </r>
  <r>
    <n v="499754"/>
    <d v="2014-07-18T16:36:27"/>
    <x v="0"/>
    <s v="Male"/>
    <x v="1"/>
    <s v="c9"/>
    <n v="68351"/>
  </r>
  <r>
    <n v="718505"/>
    <d v="2014-07-18T16:38:43"/>
    <x v="0"/>
    <s v="Male"/>
    <x v="1"/>
    <s v="c9"/>
    <n v="70687"/>
  </r>
  <r>
    <n v="169578"/>
    <d v="2014-07-30T18:27:45"/>
    <x v="0"/>
    <s v="Female"/>
    <x v="1"/>
    <s v="c9"/>
    <n v="44372"/>
  </r>
  <r>
    <n v="988971"/>
    <d v="2014-07-30T18:28:47"/>
    <x v="0"/>
    <s v="Male"/>
    <x v="1"/>
    <s v="c9"/>
    <n v="98489"/>
  </r>
  <r>
    <n v="776735"/>
    <d v="2014-08-29T09:31:58"/>
    <x v="0"/>
    <s v="Male"/>
    <x v="0"/>
    <s v="c9"/>
    <n v="16566"/>
  </r>
  <r>
    <n v="486691"/>
    <d v="2014-08-29T09:33:51"/>
    <x v="1"/>
    <s v="Female"/>
    <x v="0"/>
    <s v="c9"/>
    <n v="59181"/>
  </r>
  <r>
    <n v="316923"/>
    <d v="2014-08-29T09:31:40"/>
    <x v="0"/>
    <s v="Female"/>
    <x v="0"/>
    <s v="c9"/>
    <n v="20943"/>
  </r>
  <r>
    <n v="566412"/>
    <d v="2014-08-29T09:33:05"/>
    <x v="0"/>
    <s v="Female"/>
    <x v="0"/>
    <s v="c9"/>
    <n v="10941"/>
  </r>
  <r>
    <n v="920907"/>
    <d v="2014-08-30T10:25:04"/>
    <x v="0"/>
    <s v="Female"/>
    <x v="0"/>
    <s v="c9"/>
    <n v="19177"/>
  </r>
  <r>
    <n v="320349"/>
    <d v="2014-07-21T09:32:56"/>
    <x v="1"/>
    <s v="Female"/>
    <x v="1"/>
    <s v="c9"/>
    <n v="60167"/>
  </r>
  <r>
    <n v="544038"/>
    <d v="2014-05-13T11:17:33"/>
    <x v="0"/>
    <s v="Female"/>
    <x v="1"/>
    <s v="i6"/>
    <n v="76319"/>
  </r>
  <r>
    <n v="310590"/>
    <d v="2014-05-13T11:15:21"/>
    <x v="1"/>
    <s v="Don’t want to say"/>
    <x v="1"/>
    <s v="i6"/>
    <n v="50296"/>
  </r>
  <r>
    <n v="45501"/>
    <d v="2014-05-13T17:09:27"/>
    <x v="0"/>
    <s v="Female"/>
    <x v="1"/>
    <s v="i6"/>
    <n v="35261"/>
  </r>
  <r>
    <n v="218064"/>
    <d v="2014-05-05T14:01:57"/>
    <x v="0"/>
    <s v="Female"/>
    <x v="7"/>
    <s v="c9"/>
    <n v="94930"/>
  </r>
  <r>
    <n v="797924"/>
    <d v="2014-06-05T09:32:16"/>
    <x v="0"/>
    <s v="Male"/>
    <x v="1"/>
    <s v="i5"/>
    <n v="50347"/>
  </r>
  <r>
    <n v="440521"/>
    <d v="2014-06-05T09:32:52"/>
    <x v="1"/>
    <s v="Female"/>
    <x v="1"/>
    <s v="i5"/>
    <n v="35008"/>
  </r>
  <r>
    <n v="840839"/>
    <d v="2014-08-13T07:44:36"/>
    <x v="0"/>
    <s v="Male"/>
    <x v="1"/>
    <s v="i5"/>
    <n v="60136"/>
  </r>
  <r>
    <n v="390984"/>
    <d v="2014-06-05T11:11:17"/>
    <x v="0"/>
    <s v="Male"/>
    <x v="6"/>
    <s v="c8"/>
    <n v="36542"/>
  </r>
  <r>
    <n v="463792"/>
    <d v="2014-06-05T11:14:24"/>
    <x v="1"/>
    <s v="Male"/>
    <x v="6"/>
    <s v="c8"/>
    <n v="13319"/>
  </r>
  <r>
    <n v="27767"/>
    <d v="2014-06-09T13:30:02"/>
    <x v="0"/>
    <s v="Female"/>
    <x v="6"/>
    <s v="c8"/>
    <n v="87716"/>
  </r>
  <r>
    <n v="270674"/>
    <d v="2014-06-09T13:32:27"/>
    <x v="0"/>
    <s v="Female"/>
    <x v="6"/>
    <s v="c8"/>
    <n v="29782"/>
  </r>
  <r>
    <n v="938391"/>
    <d v="2014-06-15T08:31:05"/>
    <x v="0"/>
    <s v="Male"/>
    <x v="6"/>
    <s v="c8"/>
    <n v="73109"/>
  </r>
  <r>
    <n v="425716"/>
    <d v="2014-06-15T08:32:19"/>
    <x v="1"/>
    <s v="Male"/>
    <x v="6"/>
    <s v="c8"/>
    <n v="93669"/>
  </r>
  <r>
    <n v="973826"/>
    <d v="2014-06-13T14:57:23"/>
    <x v="1"/>
    <s v="Female"/>
    <x v="6"/>
    <s v="c8"/>
    <n v="3905"/>
  </r>
  <r>
    <n v="680293"/>
    <d v="2014-06-13T14:58:24"/>
    <x v="0"/>
    <s v="Female"/>
    <x v="6"/>
    <s v="c8"/>
    <n v="81750"/>
  </r>
  <r>
    <n v="925197"/>
    <d v="2014-06-24T15:50:46"/>
    <x v="0"/>
    <s v="Female"/>
    <x v="6"/>
    <s v="c8"/>
    <n v="24987"/>
  </r>
  <r>
    <n v="46345"/>
    <d v="2014-05-15T11:55:10"/>
    <x v="1"/>
    <s v="Female"/>
    <x v="1"/>
    <s v="b9"/>
    <n v="86279"/>
  </r>
  <r>
    <n v="555761"/>
    <d v="2014-06-27T17:55:57"/>
    <x v="1"/>
    <s v="Male"/>
    <x v="1"/>
    <s v="c5"/>
    <n v="30254"/>
  </r>
  <r>
    <n v="617724"/>
    <d v="2014-07-16T19:57:47"/>
    <x v="1"/>
    <s v="Male"/>
    <x v="0"/>
    <s v="c-10"/>
    <n v="47856"/>
  </r>
  <r>
    <n v="85704"/>
    <d v="2014-07-17T12:28:40"/>
    <x v="1"/>
    <s v="Male"/>
    <x v="0"/>
    <s v="c-10"/>
    <n v="78143"/>
  </r>
  <r>
    <n v="565144"/>
    <d v="2014-06-04T09:33:56"/>
    <x v="1"/>
    <s v="Male"/>
    <x v="0"/>
    <s v="c9"/>
    <n v="60327"/>
  </r>
  <r>
    <n v="729147"/>
    <d v="2014-06-04T09:35:53"/>
    <x v="1"/>
    <s v="Female"/>
    <x v="0"/>
    <s v="c9"/>
    <n v="23025"/>
  </r>
  <r>
    <n v="370861"/>
    <d v="2014-06-04T09:36:23"/>
    <x v="1"/>
    <s v="Male"/>
    <x v="0"/>
    <s v="c9"/>
    <n v="85066"/>
  </r>
  <r>
    <n v="357320"/>
    <d v="2014-06-04T09:33:17"/>
    <x v="0"/>
    <s v="Don’t want to say"/>
    <x v="0"/>
    <s v="c9"/>
    <n v="15621"/>
  </r>
  <r>
    <n v="770441"/>
    <d v="2014-06-18T09:32:33"/>
    <x v="1"/>
    <s v="Female"/>
    <x v="0"/>
    <s v="c9"/>
    <n v="18283"/>
  </r>
  <r>
    <n v="740719"/>
    <d v="2014-06-18T16:22:20"/>
    <x v="1"/>
    <s v="Male"/>
    <x v="0"/>
    <s v="i1"/>
    <n v="31891"/>
  </r>
  <r>
    <n v="598888"/>
    <d v="2014-06-18T16:22:54"/>
    <x v="0"/>
    <s v="Male"/>
    <x v="0"/>
    <s v="i1"/>
    <n v="69583"/>
  </r>
  <r>
    <n v="490699"/>
    <d v="2014-07-21T08:37:14"/>
    <x v="0"/>
    <s v="Female"/>
    <x v="0"/>
    <s v="i1"/>
    <n v="42100"/>
  </r>
  <r>
    <n v="259037"/>
    <d v="2014-07-21T08:37:46"/>
    <x v="0"/>
    <s v="Male"/>
    <x v="0"/>
    <s v="i1"/>
    <n v="4781"/>
  </r>
  <r>
    <n v="947234"/>
    <d v="2014-07-24T16:18:45"/>
    <x v="0"/>
    <s v="Female"/>
    <x v="0"/>
    <s v="i1"/>
    <n v="90471"/>
  </r>
  <r>
    <n v="664174"/>
    <d v="2014-08-15T20:10:39"/>
    <x v="0"/>
    <s v="Male"/>
    <x v="0"/>
    <s v="i1"/>
    <n v="17952"/>
  </r>
  <r>
    <n v="859776"/>
    <d v="2014-07-02T09:36:36"/>
    <x v="0"/>
    <s v="Female"/>
    <x v="1"/>
    <s v="c-10"/>
    <n v="17835"/>
  </r>
  <r>
    <n v="213055"/>
    <d v="2014-07-23T09:31:22"/>
    <x v="0"/>
    <s v="Male"/>
    <x v="1"/>
    <s v="c-10"/>
    <n v="25771"/>
  </r>
  <r>
    <n v="626477"/>
    <d v="2014-07-23T09:35:11"/>
    <x v="1"/>
    <s v="Female"/>
    <x v="1"/>
    <s v="c-10"/>
    <n v="41470"/>
  </r>
  <r>
    <n v="658734"/>
    <d v="2014-07-23T09:35:41"/>
    <x v="0"/>
    <s v="Male"/>
    <x v="1"/>
    <s v="c-10"/>
    <n v="43960"/>
  </r>
  <r>
    <n v="635120"/>
    <d v="2014-08-08T13:02:58"/>
    <x v="1"/>
    <s v="Male"/>
    <x v="1"/>
    <s v="c-10"/>
    <n v="89851"/>
  </r>
  <r>
    <n v="635615"/>
    <d v="2014-08-08T13:06:51"/>
    <x v="1"/>
    <s v="Female"/>
    <x v="1"/>
    <s v="c-10"/>
    <n v="97293"/>
  </r>
  <r>
    <n v="933638"/>
    <d v="2014-08-29T13:02:55"/>
    <x v="1"/>
    <s v="Male"/>
    <x v="1"/>
    <s v="c-10"/>
    <n v="52117"/>
  </r>
  <r>
    <n v="548999"/>
    <d v="2014-08-29T13:03:57"/>
    <x v="1"/>
    <s v="Male"/>
    <x v="1"/>
    <s v="c-10"/>
    <n v="78249"/>
  </r>
  <r>
    <n v="293281"/>
    <d v="2014-08-29T13:04:41"/>
    <x v="0"/>
    <s v="Male"/>
    <x v="1"/>
    <s v="c-10"/>
    <n v="98419"/>
  </r>
  <r>
    <n v="597601"/>
    <d v="2014-06-12T09:31:54"/>
    <x v="0"/>
    <s v="Male"/>
    <x v="1"/>
    <s v="b9"/>
    <n v="8371"/>
  </r>
  <r>
    <n v="31422"/>
    <d v="2014-06-12T09:34:24"/>
    <x v="0"/>
    <s v="Female"/>
    <x v="1"/>
    <s v="b9"/>
    <n v="94522"/>
  </r>
  <r>
    <n v="424720"/>
    <d v="2014-06-12T10:45:17"/>
    <x v="1"/>
    <s v="Female"/>
    <x v="1"/>
    <s v="b9"/>
    <n v="95326"/>
  </r>
  <r>
    <n v="521257"/>
    <d v="2014-06-12T10:45:50"/>
    <x v="1"/>
    <s v="Male"/>
    <x v="1"/>
    <s v="b9"/>
    <n v="28187"/>
  </r>
  <r>
    <n v="925140"/>
    <d v="2014-06-12T10:46:16"/>
    <x v="1"/>
    <s v="Male"/>
    <x v="1"/>
    <s v="b9"/>
    <n v="95053"/>
  </r>
  <r>
    <n v="412196"/>
    <d v="2014-06-12T10:48:19"/>
    <x v="0"/>
    <s v="Female"/>
    <x v="1"/>
    <s v="b9"/>
    <n v="68430"/>
  </r>
  <r>
    <n v="343398"/>
    <d v="2014-06-17T10:54:06"/>
    <x v="1"/>
    <s v="Female"/>
    <x v="1"/>
    <s v="b9"/>
    <n v="36110"/>
  </r>
  <r>
    <n v="90710"/>
    <d v="2014-06-17T10:54:29"/>
    <x v="0"/>
    <s v="Male"/>
    <x v="1"/>
    <s v="b9"/>
    <n v="97062"/>
  </r>
  <r>
    <n v="72748"/>
    <d v="2014-06-17T10:58:14"/>
    <x v="0"/>
    <s v="Male"/>
    <x v="1"/>
    <s v="b9"/>
    <n v="60035"/>
  </r>
  <r>
    <n v="739532"/>
    <d v="2014-07-01T10:40:00"/>
    <x v="0"/>
    <s v="Male"/>
    <x v="1"/>
    <s v="b9"/>
    <n v="49458"/>
  </r>
  <r>
    <n v="870959"/>
    <d v="2014-07-31T09:35:41"/>
    <x v="1"/>
    <s v="Female"/>
    <x v="1"/>
    <s v="b9"/>
    <n v="89800"/>
  </r>
  <r>
    <n v="740238"/>
    <d v="2014-08-06T21:29:57"/>
    <x v="0"/>
    <s v="Male"/>
    <x v="1"/>
    <s v="b9"/>
    <n v="59295"/>
  </r>
  <r>
    <n v="14362"/>
    <d v="2014-08-06T21:30:37"/>
    <x v="1"/>
    <s v="Male"/>
    <x v="1"/>
    <s v="b9"/>
    <n v="49659"/>
  </r>
  <r>
    <n v="472685"/>
    <d v="2014-08-06T21:33:38"/>
    <x v="0"/>
    <s v="Female"/>
    <x v="1"/>
    <s v="b9"/>
    <n v="38479"/>
  </r>
  <r>
    <n v="87713"/>
    <d v="2014-07-09T15:02:37"/>
    <x v="0"/>
    <s v="Male"/>
    <x v="0"/>
    <s v="c9"/>
    <n v="74456"/>
  </r>
  <r>
    <n v="148880"/>
    <d v="2014-07-08T14:05:09"/>
    <x v="0"/>
    <s v="Male"/>
    <x v="0"/>
    <s v="c-10"/>
    <n v="72334"/>
  </r>
  <r>
    <n v="242795"/>
    <d v="2014-05-08T09:32:06"/>
    <x v="1"/>
    <s v="Female"/>
    <x v="0"/>
    <s v="c8"/>
    <n v="78027"/>
  </r>
  <r>
    <n v="340577"/>
    <d v="2014-05-26T08:38:01"/>
    <x v="0"/>
    <s v="Male"/>
    <x v="0"/>
    <s v="c8"/>
    <n v="73762"/>
  </r>
  <r>
    <n v="946566"/>
    <d v="2014-06-12T16:36:33"/>
    <x v="1"/>
    <s v="Male"/>
    <x v="0"/>
    <s v="c8"/>
    <n v="63544"/>
  </r>
  <r>
    <n v="966312"/>
    <d v="2014-06-12T16:37:49"/>
    <x v="0"/>
    <s v="Female"/>
    <x v="0"/>
    <s v="c8"/>
    <n v="4129"/>
  </r>
  <r>
    <n v="727363"/>
    <d v="2014-07-17T09:33:09"/>
    <x v="1"/>
    <s v="Male"/>
    <x v="0"/>
    <s v="c8"/>
    <n v="21586"/>
  </r>
  <r>
    <n v="607598"/>
    <d v="2014-07-29T10:31:49"/>
    <x v="0"/>
    <s v="Female"/>
    <x v="0"/>
    <s v="c8"/>
    <n v="38500"/>
  </r>
  <r>
    <n v="532440"/>
    <d v="2014-07-31T13:16:31"/>
    <x v="1"/>
    <s v="Female"/>
    <x v="0"/>
    <s v="c8"/>
    <n v="67779"/>
  </r>
  <r>
    <n v="627866"/>
    <d v="2014-05-12T09:31:23"/>
    <x v="1"/>
    <s v="Male"/>
    <x v="1"/>
    <s v="c9"/>
    <n v="53256"/>
  </r>
  <r>
    <n v="890953"/>
    <d v="2014-05-12T09:31:46"/>
    <x v="1"/>
    <s v="Male"/>
    <x v="1"/>
    <s v="c9"/>
    <n v="2128"/>
  </r>
  <r>
    <n v="310613"/>
    <d v="2014-07-28T15:35:58"/>
    <x v="0"/>
    <s v="Male"/>
    <x v="1"/>
    <s v="c-10"/>
    <n v="11134"/>
  </r>
  <r>
    <n v="458984"/>
    <d v="2014-07-28T09:33:35"/>
    <x v="0"/>
    <s v="Male"/>
    <x v="1"/>
    <s v="c9"/>
    <n v="98965"/>
  </r>
  <r>
    <n v="684773"/>
    <d v="2014-05-27T19:16:15"/>
    <x v="1"/>
    <s v="Male"/>
    <x v="2"/>
    <s v="c5"/>
    <n v="16546"/>
  </r>
  <r>
    <n v="224851"/>
    <d v="2014-05-27T19:17:04"/>
    <x v="0"/>
    <s v="Female"/>
    <x v="2"/>
    <s v="c5"/>
    <n v="26053"/>
  </r>
  <r>
    <n v="203784"/>
    <d v="2014-05-20T09:32:14"/>
    <x v="0"/>
    <s v="Female"/>
    <x v="7"/>
    <s v="c-10"/>
    <n v="83818"/>
  </r>
  <r>
    <n v="533780"/>
    <d v="2014-05-20T09:33:02"/>
    <x v="0"/>
    <s v="Female"/>
    <x v="7"/>
    <s v="c-10"/>
    <n v="20666"/>
  </r>
  <r>
    <n v="703211"/>
    <d v="2014-06-10T09:31:40"/>
    <x v="0"/>
    <s v="Male"/>
    <x v="5"/>
    <s v="i5"/>
    <n v="43505"/>
  </r>
  <r>
    <n v="484818"/>
    <d v="2014-05-07T09:31:45"/>
    <x v="0"/>
    <s v="Male"/>
    <x v="1"/>
    <s v="i5"/>
    <n v="11394"/>
  </r>
  <r>
    <n v="227028"/>
    <d v="2014-07-17T11:32:40"/>
    <x v="0"/>
    <s v="Male"/>
    <x v="0"/>
    <s v="c9"/>
    <n v="33648"/>
  </r>
  <r>
    <n v="315545"/>
    <d v="2014-07-28T09:59:02"/>
    <x v="0"/>
    <s v="Male"/>
    <x v="0"/>
    <s v="c9"/>
    <n v="36859"/>
  </r>
  <r>
    <n v="615673"/>
    <d v="2014-07-28T09:59:34"/>
    <x v="1"/>
    <s v="Female"/>
    <x v="0"/>
    <s v="c9"/>
    <n v="28612"/>
  </r>
  <r>
    <n v="861007"/>
    <d v="2014-08-14T19:50:36"/>
    <x v="0"/>
    <s v="Male"/>
    <x v="0"/>
    <s v="c9"/>
    <n v="32576"/>
  </r>
  <r>
    <n v="783140"/>
    <d v="2014-08-15T05:42:08"/>
    <x v="1"/>
    <s v="Male"/>
    <x v="0"/>
    <s v="c9"/>
    <n v="6473"/>
  </r>
  <r>
    <n v="900316"/>
    <d v="2014-08-15T05:43:56"/>
    <x v="1"/>
    <s v="Female"/>
    <x v="0"/>
    <s v="c9"/>
    <n v="41513"/>
  </r>
  <r>
    <n v="797953"/>
    <d v="2014-08-20T12:45:30"/>
    <x v="1"/>
    <s v="Male"/>
    <x v="0"/>
    <s v="c9"/>
    <n v="6720"/>
  </r>
  <r>
    <n v="802027"/>
    <d v="2014-08-31T16:34:11"/>
    <x v="0"/>
    <s v="Male"/>
    <x v="0"/>
    <s v="c9"/>
    <n v="21413"/>
  </r>
  <r>
    <n v="305414"/>
    <d v="2014-05-01T09:31:31"/>
    <x v="0"/>
    <s v="Female"/>
    <x v="3"/>
    <s v="c5"/>
    <n v="27289"/>
  </r>
  <r>
    <n v="992696"/>
    <d v="2014-05-01T09:31:59"/>
    <x v="1"/>
    <s v="Female"/>
    <x v="3"/>
    <s v="c5"/>
    <n v="43088"/>
  </r>
  <r>
    <n v="115756"/>
    <d v="2014-05-01T09:33:31"/>
    <x v="1"/>
    <s v="Female"/>
    <x v="3"/>
    <s v="c5"/>
    <n v="17504"/>
  </r>
  <r>
    <n v="402021"/>
    <d v="2014-08-14T09:31:37"/>
    <x v="1"/>
    <s v="Male"/>
    <x v="1"/>
    <s v="c9"/>
    <n v="8199"/>
  </r>
  <r>
    <n v="722120"/>
    <d v="2014-08-19T16:13:02"/>
    <x v="0"/>
    <s v="Don’t want to say"/>
    <x v="1"/>
    <s v="c9"/>
    <n v="25246"/>
  </r>
  <r>
    <n v="424101"/>
    <d v="2014-08-22T15:00:05"/>
    <x v="0"/>
    <s v="Male"/>
    <x v="1"/>
    <s v="c9"/>
    <n v="88721"/>
  </r>
  <r>
    <n v="224983"/>
    <d v="2014-08-22T15:01:33"/>
    <x v="0"/>
    <s v="Male"/>
    <x v="1"/>
    <s v="c9"/>
    <n v="72843"/>
  </r>
  <r>
    <n v="386421"/>
    <d v="2014-08-22T15:04:22"/>
    <x v="0"/>
    <s v="Male"/>
    <x v="1"/>
    <s v="c9"/>
    <n v="20087"/>
  </r>
  <r>
    <n v="997434"/>
    <d v="2014-08-22T15:05:53"/>
    <x v="0"/>
    <s v="Male"/>
    <x v="1"/>
    <s v="c9"/>
    <n v="99091"/>
  </r>
  <r>
    <n v="566587"/>
    <d v="2014-08-22T15:06:23"/>
    <x v="0"/>
    <s v="Male"/>
    <x v="1"/>
    <s v="c9"/>
    <n v="27670"/>
  </r>
  <r>
    <n v="573979"/>
    <d v="2014-08-22T15:07:16"/>
    <x v="0"/>
    <s v="Female"/>
    <x v="1"/>
    <s v="c9"/>
    <n v="19367"/>
  </r>
  <r>
    <n v="122565"/>
    <d v="2014-08-04T09:32:07"/>
    <x v="0"/>
    <s v="Male"/>
    <x v="1"/>
    <s v="i7"/>
    <n v="79920"/>
  </r>
  <r>
    <n v="661492"/>
    <d v="2014-08-12T08:25:31"/>
    <x v="1"/>
    <s v="Male"/>
    <x v="0"/>
    <s v="i7"/>
    <n v="30938"/>
  </r>
  <r>
    <n v="498458"/>
    <d v="2014-08-12T08:28:27"/>
    <x v="0"/>
    <s v="Male"/>
    <x v="0"/>
    <s v="i7"/>
    <n v="99596"/>
  </r>
  <r>
    <n v="564946"/>
    <d v="2014-08-20T13:11:09"/>
    <x v="1"/>
    <s v="Male"/>
    <x v="0"/>
    <s v="i7"/>
    <n v="37443"/>
  </r>
  <r>
    <n v="941551"/>
    <d v="2014-08-19T02:37:21"/>
    <x v="0"/>
    <s v="Male"/>
    <x v="0"/>
    <s v="i7"/>
    <n v="52037"/>
  </r>
  <r>
    <n v="71796"/>
    <d v="2014-08-19T02:40:57"/>
    <x v="0"/>
    <s v="Male"/>
    <x v="0"/>
    <s v="i7"/>
    <n v="21371"/>
  </r>
  <r>
    <n v="222485"/>
    <d v="2014-08-19T07:41:40"/>
    <x v="0"/>
    <s v="Female"/>
    <x v="0"/>
    <s v="i7"/>
    <n v="25586"/>
  </r>
  <r>
    <n v="658298"/>
    <d v="2014-07-01T09:31:26"/>
    <x v="1"/>
    <s v="Male"/>
    <x v="0"/>
    <s v="c5"/>
    <n v="19783"/>
  </r>
  <r>
    <n v="651038"/>
    <d v="2014-05-17T15:12:18"/>
    <x v="1"/>
    <s v="Female"/>
    <x v="1"/>
    <s v="i7"/>
    <n v="24709"/>
  </r>
  <r>
    <n v="389951"/>
    <d v="2014-07-30T09:31:51"/>
    <x v="1"/>
    <s v="Male"/>
    <x v="1"/>
    <s v="i7"/>
    <n v="99619"/>
  </r>
  <r>
    <n v="856295"/>
    <d v="2014-06-19T09:31:43"/>
    <x v="1"/>
    <s v="Male"/>
    <x v="1"/>
    <s v="c9"/>
    <n v="44815"/>
  </r>
  <r>
    <n v="643434"/>
    <d v="2014-06-19T09:33:40"/>
    <x v="1"/>
    <s v="Female"/>
    <x v="1"/>
    <s v="c9"/>
    <n v="43792"/>
  </r>
  <r>
    <n v="34179"/>
    <d v="2014-08-07T17:22:30"/>
    <x v="0"/>
    <s v="Female"/>
    <x v="1"/>
    <s v="c9"/>
    <n v="26150"/>
  </r>
  <r>
    <n v="910029"/>
    <d v="2014-08-07T17:22:56"/>
    <x v="1"/>
    <s v="Male"/>
    <x v="1"/>
    <s v="c9"/>
    <n v="56250"/>
  </r>
  <r>
    <n v="760525"/>
    <d v="2014-08-07T17:24:27"/>
    <x v="0"/>
    <s v="Male"/>
    <x v="1"/>
    <s v="c9"/>
    <n v="95834"/>
  </r>
  <r>
    <n v="913328"/>
    <d v="2014-08-07T17:21:05"/>
    <x v="0"/>
    <s v="Female"/>
    <x v="1"/>
    <s v="c9"/>
    <n v="10982"/>
  </r>
  <r>
    <n v="906610"/>
    <d v="2014-07-10T09:31:55"/>
    <x v="0"/>
    <s v="Male"/>
    <x v="1"/>
    <s v="c9"/>
    <n v="27403"/>
  </r>
  <r>
    <n v="356309"/>
    <d v="2014-07-10T09:31:19"/>
    <x v="0"/>
    <s v="Male"/>
    <x v="4"/>
    <s v="i5"/>
    <n v="84905"/>
  </r>
  <r>
    <n v="170369"/>
    <d v="2014-07-17T09:31:21"/>
    <x v="0"/>
    <s v="Male"/>
    <x v="4"/>
    <s v="c-10"/>
    <n v="1817"/>
  </r>
  <r>
    <n v="315817"/>
    <d v="2014-07-22T18:34:33"/>
    <x v="1"/>
    <s v="Male"/>
    <x v="4"/>
    <s v="b9"/>
    <n v="14871"/>
  </r>
  <r>
    <n v="28531"/>
    <d v="2014-07-22T18:38:43"/>
    <x v="1"/>
    <s v="Female"/>
    <x v="4"/>
    <s v="b9"/>
    <n v="83828"/>
  </r>
  <r>
    <n v="955200"/>
    <d v="2014-08-02T01:24:57"/>
    <x v="0"/>
    <s v="Male"/>
    <x v="4"/>
    <s v="c-10"/>
    <n v="95400"/>
  </r>
  <r>
    <n v="452559"/>
    <d v="2014-06-05T11:39:26"/>
    <x v="0"/>
    <s v="Don’t want to say"/>
    <x v="1"/>
    <s v="c8"/>
    <n v="98670"/>
  </r>
  <r>
    <n v="811260"/>
    <d v="2014-06-27T09:31:25"/>
    <x v="0"/>
    <s v="Male"/>
    <x v="1"/>
    <s v="c8"/>
    <n v="10730"/>
  </r>
  <r>
    <n v="194204"/>
    <d v="2014-06-27T09:38:09"/>
    <x v="1"/>
    <s v="Female"/>
    <x v="1"/>
    <s v="c8"/>
    <n v="31185"/>
  </r>
  <r>
    <n v="750906"/>
    <d v="2014-07-08T14:45:59"/>
    <x v="1"/>
    <s v="Female"/>
    <x v="1"/>
    <s v="c8"/>
    <n v="30750"/>
  </r>
  <r>
    <n v="486771"/>
    <d v="2014-07-08T14:50:04"/>
    <x v="0"/>
    <s v="Female"/>
    <x v="1"/>
    <s v="c8"/>
    <n v="57130"/>
  </r>
  <r>
    <n v="932139"/>
    <d v="2014-07-04T19:06:04"/>
    <x v="0"/>
    <s v="Female"/>
    <x v="1"/>
    <s v="c8"/>
    <n v="17249"/>
  </r>
  <r>
    <n v="606591"/>
    <d v="2014-07-04T19:06:31"/>
    <x v="0"/>
    <s v="Male"/>
    <x v="1"/>
    <s v="c8"/>
    <n v="80966"/>
  </r>
  <r>
    <n v="847230"/>
    <d v="2014-07-07T16:39:07"/>
    <x v="1"/>
    <s v="Male"/>
    <x v="1"/>
    <s v="c8"/>
    <n v="8032"/>
  </r>
  <r>
    <n v="288114"/>
    <d v="2014-07-07T16:38:23"/>
    <x v="1"/>
    <s v="Don’t want to say"/>
    <x v="1"/>
    <s v="c8"/>
    <n v="19751"/>
  </r>
  <r>
    <n v="337546"/>
    <d v="2014-07-28T08:33:32"/>
    <x v="1"/>
    <s v="Female"/>
    <x v="1"/>
    <s v="c8"/>
    <n v="46403"/>
  </r>
  <r>
    <n v="377923"/>
    <d v="2014-07-28T08:35:48"/>
    <x v="0"/>
    <s v="Female"/>
    <x v="1"/>
    <s v="c8"/>
    <n v="30875"/>
  </r>
  <r>
    <n v="801545"/>
    <d v="2014-07-28T08:36:34"/>
    <x v="0"/>
    <s v="Male"/>
    <x v="1"/>
    <s v="c8"/>
    <n v="58330"/>
  </r>
  <r>
    <n v="173651"/>
    <d v="2014-07-28T08:37:56"/>
    <x v="1"/>
    <s v="Female"/>
    <x v="1"/>
    <s v="c8"/>
    <n v="40124"/>
  </r>
  <r>
    <n v="290514"/>
    <d v="2014-08-08T09:35:49"/>
    <x v="0"/>
    <s v="Female"/>
    <x v="1"/>
    <s v="c8"/>
    <n v="89900"/>
  </r>
  <r>
    <n v="956314"/>
    <d v="2014-05-28T12:01:10"/>
    <x v="0"/>
    <s v="Female"/>
    <x v="0"/>
    <s v="i6"/>
    <n v="92168"/>
  </r>
  <r>
    <n v="255595"/>
    <d v="2014-07-25T10:07:52"/>
    <x v="1"/>
    <s v="Male"/>
    <x v="0"/>
    <s v="i6"/>
    <n v="37952"/>
  </r>
  <r>
    <n v="545043"/>
    <d v="2014-07-25T10:08:13"/>
    <x v="0"/>
    <s v="Female"/>
    <x v="0"/>
    <s v="i6"/>
    <n v="29874"/>
  </r>
  <r>
    <n v="303823"/>
    <d v="2014-07-18T18:53:15"/>
    <x v="1"/>
    <s v="Male"/>
    <x v="4"/>
    <s v="i5"/>
    <n v="16961"/>
  </r>
  <r>
    <n v="105298"/>
    <d v="2014-07-29T14:37:48"/>
    <x v="0"/>
    <s v="Male"/>
    <x v="4"/>
    <s v="i5"/>
    <n v="28017"/>
  </r>
  <r>
    <n v="423082"/>
    <d v="2014-05-26T09:32:56"/>
    <x v="1"/>
    <s v="Female"/>
    <x v="0"/>
    <s v="i5"/>
    <n v="71419"/>
  </r>
  <r>
    <n v="376794"/>
    <d v="2014-07-03T19:28:43"/>
    <x v="1"/>
    <s v="Male"/>
    <x v="0"/>
    <s v="i5"/>
    <n v="78216"/>
  </r>
  <r>
    <n v="218659"/>
    <d v="2014-07-03T19:30:08"/>
    <x v="1"/>
    <s v="Male"/>
    <x v="0"/>
    <s v="i5"/>
    <n v="40743"/>
  </r>
  <r>
    <n v="680068"/>
    <d v="2014-07-21T09:34:40"/>
    <x v="0"/>
    <s v="Male"/>
    <x v="1"/>
    <s v="c9"/>
    <n v="87219"/>
  </r>
  <r>
    <n v="467827"/>
    <d v="2014-05-12T09:31:25"/>
    <x v="0"/>
    <s v="Male"/>
    <x v="5"/>
    <s v="i5"/>
    <n v="76512"/>
  </r>
  <r>
    <n v="24128"/>
    <d v="2014-07-07T14:54:28"/>
    <x v="0"/>
    <s v="Female"/>
    <x v="5"/>
    <s v="i5"/>
    <n v="47611"/>
  </r>
  <r>
    <n v="538085"/>
    <d v="2014-07-07T14:55:04"/>
    <x v="0"/>
    <s v="Male"/>
    <x v="5"/>
    <s v="i5"/>
    <n v="78543"/>
  </r>
  <r>
    <n v="164872"/>
    <d v="2014-07-14T09:32:02"/>
    <x v="0"/>
    <s v="Male"/>
    <x v="5"/>
    <s v="i5"/>
    <n v="62045"/>
  </r>
  <r>
    <n v="684456"/>
    <d v="2014-07-14T09:32:23"/>
    <x v="1"/>
    <s v="Female"/>
    <x v="5"/>
    <s v="i5"/>
    <n v="83303"/>
  </r>
  <r>
    <n v="854644"/>
    <d v="2014-05-10T17:10:04"/>
    <x v="1"/>
    <s v="Female"/>
    <x v="0"/>
    <s v="i5"/>
    <n v="74733"/>
  </r>
  <r>
    <n v="657388"/>
    <d v="2014-05-10T17:09:37"/>
    <x v="0"/>
    <s v="Don’t want to say"/>
    <x v="0"/>
    <s v="i5"/>
    <n v="9994"/>
  </r>
  <r>
    <n v="227598"/>
    <d v="2014-05-16T07:24:04"/>
    <x v="0"/>
    <s v="Male"/>
    <x v="0"/>
    <s v="i5"/>
    <n v="55322"/>
  </r>
  <r>
    <n v="58523"/>
    <d v="2014-05-16T07:25:34"/>
    <x v="1"/>
    <s v="Female"/>
    <x v="0"/>
    <s v="i5"/>
    <n v="34988"/>
  </r>
  <r>
    <n v="726965"/>
    <d v="2014-05-16T07:29:35"/>
    <x v="0"/>
    <s v="Male"/>
    <x v="0"/>
    <s v="i5"/>
    <n v="22567"/>
  </r>
  <r>
    <n v="597119"/>
    <d v="2014-07-09T10:10:11"/>
    <x v="0"/>
    <s v="Female"/>
    <x v="0"/>
    <s v="i5"/>
    <n v="85877"/>
  </r>
  <r>
    <n v="612288"/>
    <d v="2014-07-16T09:09:30"/>
    <x v="0"/>
    <s v="Female"/>
    <x v="0"/>
    <s v="i5"/>
    <n v="16544"/>
  </r>
  <r>
    <n v="34542"/>
    <d v="2014-07-16T17:59:31"/>
    <x v="1"/>
    <s v="Female"/>
    <x v="0"/>
    <s v="i5"/>
    <n v="73966"/>
  </r>
  <r>
    <n v="693241"/>
    <d v="2014-07-22T09:33:00"/>
    <x v="0"/>
    <s v="Female"/>
    <x v="5"/>
    <s v="i6"/>
    <n v="31755"/>
  </r>
  <r>
    <n v="117110"/>
    <d v="2014-07-22T09:33:26"/>
    <x v="0"/>
    <s v="Male"/>
    <x v="5"/>
    <s v="i6"/>
    <n v="7947"/>
  </r>
  <r>
    <n v="704096"/>
    <d v="2014-07-22T09:34:25"/>
    <x v="0"/>
    <s v="Male"/>
    <x v="5"/>
    <s v="i6"/>
    <n v="51383"/>
  </r>
  <r>
    <n v="867293"/>
    <d v="2014-05-01T19:52:45"/>
    <x v="0"/>
    <s v="Male"/>
    <x v="1"/>
    <s v="c-10"/>
    <n v="19871"/>
  </r>
  <r>
    <n v="214693"/>
    <d v="2014-05-06T12:26:08"/>
    <x v="1"/>
    <s v="Male"/>
    <x v="1"/>
    <s v="c-10"/>
    <n v="74099"/>
  </r>
  <r>
    <n v="722156"/>
    <d v="2014-05-22T14:40:36"/>
    <x v="0"/>
    <s v="Male"/>
    <x v="1"/>
    <s v="c-10"/>
    <n v="70411"/>
  </r>
  <r>
    <n v="964928"/>
    <d v="2014-05-22T14:39:39"/>
    <x v="0"/>
    <s v="Don’t want to say"/>
    <x v="1"/>
    <s v="c-10"/>
    <n v="67453"/>
  </r>
  <r>
    <n v="943418"/>
    <d v="2014-05-27T13:27:22"/>
    <x v="1"/>
    <s v="Male"/>
    <x v="1"/>
    <s v="i7"/>
    <n v="59234"/>
  </r>
  <r>
    <n v="661256"/>
    <d v="2014-05-30T19:54:44"/>
    <x v="0"/>
    <s v="Male"/>
    <x v="1"/>
    <s v="i7"/>
    <n v="42499"/>
  </r>
  <r>
    <n v="317422"/>
    <d v="2014-05-21T09:31:54"/>
    <x v="0"/>
    <s v="Female"/>
    <x v="1"/>
    <s v="i7"/>
    <n v="53128"/>
  </r>
  <r>
    <n v="823654"/>
    <d v="2014-06-05T19:05:18"/>
    <x v="1"/>
    <s v="Male"/>
    <x v="0"/>
    <s v="i5"/>
    <n v="70676"/>
  </r>
  <r>
    <n v="560180"/>
    <d v="2014-06-11T09:09:54"/>
    <x v="1"/>
    <s v="Female"/>
    <x v="0"/>
    <s v="i5"/>
    <n v="86828"/>
  </r>
  <r>
    <n v="954148"/>
    <d v="2014-06-27T14:13:53"/>
    <x v="1"/>
    <s v="Male"/>
    <x v="0"/>
    <s v="i5"/>
    <n v="58548"/>
  </r>
  <r>
    <n v="641583"/>
    <d v="2014-06-27T14:14:20"/>
    <x v="0"/>
    <s v="Female"/>
    <x v="0"/>
    <s v="i5"/>
    <n v="53155"/>
  </r>
  <r>
    <n v="684242"/>
    <d v="2014-06-27T14:16:11"/>
    <x v="0"/>
    <s v="Male"/>
    <x v="0"/>
    <s v="i5"/>
    <n v="80876"/>
  </r>
  <r>
    <n v="222272"/>
    <d v="2014-07-04T18:57:34"/>
    <x v="0"/>
    <s v="Don’t want to say"/>
    <x v="0"/>
    <s v="c9"/>
    <n v="13056"/>
  </r>
  <r>
    <n v="880787"/>
    <d v="2014-08-14T09:34:39"/>
    <x v="0"/>
    <s v="Male"/>
    <x v="0"/>
    <s v="c9"/>
    <n v="47704"/>
  </r>
  <r>
    <n v="256813"/>
    <d v="2014-08-14T09:36:18"/>
    <x v="0"/>
    <s v="Male"/>
    <x v="0"/>
    <s v="c9"/>
    <n v="78611"/>
  </r>
  <r>
    <n v="749392"/>
    <d v="2014-08-14T09:39:42"/>
    <x v="1"/>
    <s v="Female"/>
    <x v="0"/>
    <s v="c9"/>
    <n v="22117"/>
  </r>
  <r>
    <n v="392048"/>
    <d v="2014-08-22T15:46:04"/>
    <x v="0"/>
    <s v="Female"/>
    <x v="0"/>
    <s v="c9"/>
    <n v="43988"/>
  </r>
  <r>
    <n v="778041"/>
    <d v="2014-08-22T15:47:00"/>
    <x v="0"/>
    <s v="Female"/>
    <x v="0"/>
    <s v="c9"/>
    <n v="51085"/>
  </r>
  <r>
    <n v="162279"/>
    <d v="2014-08-07T09:34:43"/>
    <x v="0"/>
    <s v="Male"/>
    <x v="0"/>
    <s v="c9"/>
    <n v="59437"/>
  </r>
  <r>
    <n v="839305"/>
    <d v="2014-08-07T09:35:39"/>
    <x v="0"/>
    <s v="Male"/>
    <x v="0"/>
    <s v="c9"/>
    <n v="10015"/>
  </r>
  <r>
    <n v="466313"/>
    <d v="2014-08-07T09:33:40"/>
    <x v="0"/>
    <s v="Female"/>
    <x v="0"/>
    <s v="c9"/>
    <n v="25401"/>
  </r>
  <r>
    <n v="675897"/>
    <d v="2014-08-08T11:58:46"/>
    <x v="1"/>
    <s v="Male"/>
    <x v="0"/>
    <s v="c9"/>
    <n v="82935"/>
  </r>
  <r>
    <n v="929198"/>
    <d v="2014-08-08T12:05:49"/>
    <x v="1"/>
    <s v="Female"/>
    <x v="0"/>
    <s v="c9"/>
    <n v="48153"/>
  </r>
  <r>
    <n v="520656"/>
    <d v="2014-05-09T16:34:15"/>
    <x v="1"/>
    <s v="Female"/>
    <x v="1"/>
    <s v="c9"/>
    <n v="35401"/>
  </r>
  <r>
    <n v="875997"/>
    <d v="2014-05-28T10:43:33"/>
    <x v="1"/>
    <s v="Female"/>
    <x v="1"/>
    <s v="c-10"/>
    <n v="36047"/>
  </r>
  <r>
    <n v="694518"/>
    <d v="2014-05-29T12:54:22"/>
    <x v="0"/>
    <s v="Male"/>
    <x v="1"/>
    <s v="c9"/>
    <n v="95548"/>
  </r>
  <r>
    <n v="710064"/>
    <d v="2014-05-29T12:57:33"/>
    <x v="0"/>
    <s v="Female"/>
    <x v="1"/>
    <s v="c9"/>
    <n v="69460"/>
  </r>
  <r>
    <n v="919803"/>
    <d v="2014-05-30T09:40:26"/>
    <x v="0"/>
    <s v="Female"/>
    <x v="1"/>
    <s v="c9"/>
    <n v="29286"/>
  </r>
  <r>
    <n v="250044"/>
    <d v="2014-05-30T09:31:37"/>
    <x v="1"/>
    <s v="Male"/>
    <x v="1"/>
    <s v="c-10"/>
    <n v="47810"/>
  </r>
  <r>
    <n v="191373"/>
    <d v="2014-06-03T10:49:47"/>
    <x v="1"/>
    <s v="Male"/>
    <x v="1"/>
    <s v="c9"/>
    <n v="83090"/>
  </r>
  <r>
    <n v="615424"/>
    <d v="2014-06-03T10:51:54"/>
    <x v="0"/>
    <s v="Male"/>
    <x v="1"/>
    <s v="c9"/>
    <n v="24597"/>
  </r>
  <r>
    <n v="235539"/>
    <d v="2014-06-27T09:32:04"/>
    <x v="0"/>
    <s v="Male"/>
    <x v="1"/>
    <s v="c-10"/>
    <n v="35611"/>
  </r>
  <r>
    <n v="906051"/>
    <d v="2014-06-27T09:32:41"/>
    <x v="0"/>
    <s v="Female"/>
    <x v="1"/>
    <s v="c-10"/>
    <n v="71844"/>
  </r>
  <r>
    <n v="705197"/>
    <d v="2014-06-27T09:35:11"/>
    <x v="0"/>
    <s v="Female"/>
    <x v="1"/>
    <s v="c-10"/>
    <n v="70644"/>
  </r>
  <r>
    <n v="724798"/>
    <d v="2014-06-27T09:37:17"/>
    <x v="1"/>
    <s v="Female"/>
    <x v="1"/>
    <s v="c-10"/>
    <n v="65820"/>
  </r>
  <r>
    <n v="862375"/>
    <d v="2014-06-27T09:33:13"/>
    <x v="0"/>
    <s v="Female"/>
    <x v="1"/>
    <s v="c-10"/>
    <n v="14390"/>
  </r>
  <r>
    <n v="785487"/>
    <d v="2014-07-01T18:52:55"/>
    <x v="0"/>
    <s v="Female"/>
    <x v="1"/>
    <s v="c-10"/>
    <n v="19332"/>
  </r>
  <r>
    <n v="946312"/>
    <d v="2014-07-04T18:07:41"/>
    <x v="0"/>
    <s v="Male"/>
    <x v="1"/>
    <s v="c-10"/>
    <n v="14144"/>
  </r>
  <r>
    <n v="736470"/>
    <d v="2014-07-04T18:08:14"/>
    <x v="0"/>
    <s v="Don’t want to say"/>
    <x v="1"/>
    <s v="c-10"/>
    <n v="60928"/>
  </r>
  <r>
    <n v="427814"/>
    <d v="2014-07-11T17:13:57"/>
    <x v="1"/>
    <s v="Male"/>
    <x v="1"/>
    <s v="c9"/>
    <n v="43484"/>
  </r>
  <r>
    <n v="363285"/>
    <d v="2014-07-11T17:15:48"/>
    <x v="1"/>
    <s v="Female"/>
    <x v="1"/>
    <s v="c9"/>
    <n v="71650"/>
  </r>
  <r>
    <n v="138676"/>
    <d v="2014-07-11T17:15:10"/>
    <x v="0"/>
    <s v="Female"/>
    <x v="1"/>
    <s v="c9"/>
    <n v="83336"/>
  </r>
  <r>
    <n v="38906"/>
    <d v="2014-07-11T17:16:59"/>
    <x v="0"/>
    <s v="Female"/>
    <x v="1"/>
    <s v="c9"/>
    <n v="38196"/>
  </r>
  <r>
    <n v="315400"/>
    <d v="2014-07-11T17:19:22"/>
    <x v="1"/>
    <s v="Female"/>
    <x v="1"/>
    <s v="c9"/>
    <n v="26586"/>
  </r>
  <r>
    <n v="133517"/>
    <d v="2014-07-11T17:21:37"/>
    <x v="0"/>
    <s v="Female"/>
    <x v="1"/>
    <s v="c9"/>
    <n v="45315"/>
  </r>
  <r>
    <n v="933908"/>
    <d v="2014-07-16T18:24:28"/>
    <x v="0"/>
    <s v="Female"/>
    <x v="1"/>
    <s v="c9"/>
    <n v="57346"/>
  </r>
  <r>
    <n v="961974"/>
    <d v="2014-07-17T21:06:19"/>
    <x v="0"/>
    <s v="Male"/>
    <x v="1"/>
    <s v="c9"/>
    <n v="40149"/>
  </r>
  <r>
    <n v="646412"/>
    <d v="2014-07-17T21:07:31"/>
    <x v="1"/>
    <s v="Male"/>
    <x v="1"/>
    <s v="c9"/>
    <n v="28310"/>
  </r>
  <r>
    <n v="682466"/>
    <d v="2014-08-01T09:36:29"/>
    <x v="1"/>
    <s v="Male"/>
    <x v="1"/>
    <s v="c-10"/>
    <n v="47411"/>
  </r>
  <r>
    <n v="210703"/>
    <d v="2014-08-01T09:32:10"/>
    <x v="1"/>
    <s v="Don’t want to say"/>
    <x v="1"/>
    <s v="c-10"/>
    <n v="14890"/>
  </r>
  <r>
    <n v="370831"/>
    <d v="2014-08-03T13:33:44"/>
    <x v="0"/>
    <s v="Male"/>
    <x v="1"/>
    <s v="c-10"/>
    <n v="55248"/>
  </r>
  <r>
    <n v="148345"/>
    <d v="2014-08-04T13:24:01"/>
    <x v="0"/>
    <s v="Male"/>
    <x v="1"/>
    <s v="c9"/>
    <n v="10055"/>
  </r>
  <r>
    <n v="472307"/>
    <d v="2014-08-04T13:24:57"/>
    <x v="1"/>
    <s v="Male"/>
    <x v="1"/>
    <s v="c9"/>
    <n v="85191"/>
  </r>
  <r>
    <n v="367647"/>
    <d v="2014-08-05T10:14:03"/>
    <x v="1"/>
    <s v="Male"/>
    <x v="1"/>
    <s v="c-10"/>
    <n v="76634"/>
  </r>
  <r>
    <n v="928886"/>
    <d v="2014-08-07T16:19:47"/>
    <x v="1"/>
    <s v="Male"/>
    <x v="1"/>
    <s v="c-10"/>
    <n v="30504"/>
  </r>
  <r>
    <n v="366620"/>
    <d v="2014-08-11T17:03:45"/>
    <x v="0"/>
    <s v="Male"/>
    <x v="1"/>
    <s v="c9"/>
    <n v="21368"/>
  </r>
  <r>
    <n v="262826"/>
    <d v="2014-08-11T17:04:12"/>
    <x v="1"/>
    <s v="Male"/>
    <x v="1"/>
    <s v="c9"/>
    <n v="97131"/>
  </r>
  <r>
    <n v="852087"/>
    <d v="2014-08-11T17:04:59"/>
    <x v="0"/>
    <s v="Male"/>
    <x v="1"/>
    <s v="c9"/>
    <n v="4717"/>
  </r>
  <r>
    <n v="234192"/>
    <d v="2014-08-21T08:36:12"/>
    <x v="1"/>
    <s v="Male"/>
    <x v="1"/>
    <s v="c9"/>
    <n v="70071"/>
  </r>
  <r>
    <n v="578818"/>
    <d v="2014-05-06T09:58:59"/>
    <x v="0"/>
    <s v="Male"/>
    <x v="1"/>
    <s v="i6"/>
    <n v="74310"/>
  </r>
  <r>
    <n v="813334"/>
    <d v="2014-05-06T10:01:31"/>
    <x v="0"/>
    <s v="Male"/>
    <x v="1"/>
    <s v="i6"/>
    <n v="94627"/>
  </r>
  <r>
    <n v="938949"/>
    <d v="2014-05-10T19:01:19"/>
    <x v="1"/>
    <s v="Male"/>
    <x v="1"/>
    <s v="c-10"/>
    <n v="75525"/>
  </r>
  <r>
    <n v="831516"/>
    <d v="2014-05-10T19:03:19"/>
    <x v="0"/>
    <s v="Female"/>
    <x v="1"/>
    <s v="c-10"/>
    <n v="44507"/>
  </r>
  <r>
    <n v="995799"/>
    <d v="2014-05-12T10:52:37"/>
    <x v="0"/>
    <s v="Female"/>
    <x v="1"/>
    <s v="i6"/>
    <n v="83962"/>
  </r>
  <r>
    <n v="350319"/>
    <d v="2014-05-12T10:53:31"/>
    <x v="1"/>
    <s v="Male"/>
    <x v="1"/>
    <s v="i6"/>
    <n v="59448"/>
  </r>
  <r>
    <n v="422303"/>
    <d v="2014-05-16T06:57:47"/>
    <x v="1"/>
    <s v="Male"/>
    <x v="1"/>
    <s v="i6"/>
    <n v="46044"/>
  </r>
  <r>
    <n v="454176"/>
    <d v="2014-05-17T16:39:55"/>
    <x v="1"/>
    <s v="Female"/>
    <x v="1"/>
    <s v="i6"/>
    <n v="45064"/>
  </r>
  <r>
    <n v="396603"/>
    <d v="2014-07-16T12:18:24"/>
    <x v="0"/>
    <s v="Male"/>
    <x v="1"/>
    <s v="i6"/>
    <n v="3055"/>
  </r>
  <r>
    <n v="818355"/>
    <d v="2014-07-16T12:19:38"/>
    <x v="0"/>
    <s v="Male"/>
    <x v="1"/>
    <s v="i6"/>
    <n v="78340"/>
  </r>
  <r>
    <n v="845699"/>
    <d v="2014-07-26T15:46:33"/>
    <x v="0"/>
    <s v="Male"/>
    <x v="1"/>
    <s v="i6"/>
    <n v="26152"/>
  </r>
  <r>
    <n v="274119"/>
    <d v="2014-07-26T15:49:02"/>
    <x v="1"/>
    <s v="Male"/>
    <x v="1"/>
    <s v="i6"/>
    <n v="69312"/>
  </r>
  <r>
    <n v="984018"/>
    <d v="2014-08-05T13:54:34"/>
    <x v="0"/>
    <s v="Male"/>
    <x v="1"/>
    <s v="c-10"/>
    <n v="41667"/>
  </r>
  <r>
    <n v="858091"/>
    <d v="2014-08-05T13:57:11"/>
    <x v="1"/>
    <s v="Male"/>
    <x v="1"/>
    <s v="c-10"/>
    <n v="55059"/>
  </r>
  <r>
    <n v="620222"/>
    <d v="2014-08-29T09:31:31"/>
    <x v="0"/>
    <s v="Male"/>
    <x v="1"/>
    <s v="c-10"/>
    <n v="2786"/>
  </r>
  <r>
    <n v="230236"/>
    <d v="2014-08-29T09:32:07"/>
    <x v="0"/>
    <s v="Male"/>
    <x v="1"/>
    <s v="c-10"/>
    <n v="9611"/>
  </r>
  <r>
    <n v="78867"/>
    <d v="2014-08-29T09:33:06"/>
    <x v="0"/>
    <s v="Male"/>
    <x v="1"/>
    <s v="c-10"/>
    <n v="15947"/>
  </r>
  <r>
    <n v="465580"/>
    <d v="2014-08-29T09:33:37"/>
    <x v="1"/>
    <s v="Male"/>
    <x v="1"/>
    <s v="c5"/>
    <n v="40213"/>
  </r>
  <r>
    <n v="64417"/>
    <d v="2014-05-07T12:18:59"/>
    <x v="1"/>
    <s v="Female"/>
    <x v="0"/>
    <s v="i7"/>
    <n v="28118"/>
  </r>
  <r>
    <n v="741838"/>
    <d v="2014-05-26T09:31:52"/>
    <x v="0"/>
    <s v="Female"/>
    <x v="0"/>
    <s v="c5"/>
    <n v="11961"/>
  </r>
  <r>
    <n v="378990"/>
    <d v="2014-08-01T17:54:35"/>
    <x v="0"/>
    <s v="Male"/>
    <x v="1"/>
    <s v="c9"/>
    <n v="63315"/>
  </r>
  <r>
    <n v="926493"/>
    <d v="2014-08-01T17:55:06"/>
    <x v="1"/>
    <s v="Female"/>
    <x v="1"/>
    <s v="c9"/>
    <n v="35917"/>
  </r>
  <r>
    <n v="574193"/>
    <d v="2014-05-06T09:33:10"/>
    <x v="1"/>
    <s v="Female"/>
    <x v="1"/>
    <s v="c9"/>
    <n v="52260"/>
  </r>
  <r>
    <n v="220690"/>
    <d v="2014-05-06T09:35:44"/>
    <x v="0"/>
    <s v="Male"/>
    <x v="1"/>
    <s v="c9"/>
    <n v="37742"/>
  </r>
  <r>
    <n v="389764"/>
    <d v="2014-05-16T09:27:46"/>
    <x v="0"/>
    <s v="Don’t want to say"/>
    <x v="1"/>
    <s v="c9"/>
    <n v="63015"/>
  </r>
  <r>
    <n v="603423"/>
    <d v="2014-06-05T16:25:44"/>
    <x v="0"/>
    <s v="Male"/>
    <x v="1"/>
    <s v="c9"/>
    <n v="53506"/>
  </r>
  <r>
    <n v="151638"/>
    <d v="2014-06-05T16:28:58"/>
    <x v="1"/>
    <s v="Female"/>
    <x v="1"/>
    <s v="c9"/>
    <n v="94176"/>
  </r>
  <r>
    <n v="974995"/>
    <d v="2014-06-05T16:29:45"/>
    <x v="0"/>
    <s v="Female"/>
    <x v="1"/>
    <s v="c9"/>
    <n v="4324"/>
  </r>
  <r>
    <n v="187616"/>
    <d v="2014-06-06T23:05:46"/>
    <x v="1"/>
    <s v="Male"/>
    <x v="1"/>
    <s v="c9"/>
    <n v="23845"/>
  </r>
  <r>
    <n v="865272"/>
    <d v="2014-06-06T23:08:09"/>
    <x v="0"/>
    <s v="Female"/>
    <x v="1"/>
    <s v="c9"/>
    <n v="99026"/>
  </r>
  <r>
    <n v="242902"/>
    <d v="2014-05-27T09:33:34"/>
    <x v="1"/>
    <s v="Male"/>
    <x v="1"/>
    <s v="c9"/>
    <n v="52897"/>
  </r>
  <r>
    <n v="858919"/>
    <d v="2014-05-30T17:36:47"/>
    <x v="1"/>
    <s v="Male"/>
    <x v="1"/>
    <s v="c9"/>
    <n v="12903"/>
  </r>
  <r>
    <n v="683693"/>
    <d v="2014-05-30T17:39:06"/>
    <x v="1"/>
    <s v="Male"/>
    <x v="1"/>
    <s v="c9"/>
    <n v="72419"/>
  </r>
  <r>
    <n v="505774"/>
    <d v="2014-05-30T17:41:30"/>
    <x v="1"/>
    <s v="Female"/>
    <x v="1"/>
    <s v="c9"/>
    <n v="10711"/>
  </r>
  <r>
    <n v="25030"/>
    <d v="2014-06-07T08:56:52"/>
    <x v="1"/>
    <s v="Male"/>
    <x v="1"/>
    <s v="c9"/>
    <n v="15869"/>
  </r>
  <r>
    <n v="487220"/>
    <d v="2014-07-11T13:04:25"/>
    <x v="0"/>
    <s v="Male"/>
    <x v="1"/>
    <s v="c9"/>
    <n v="63009"/>
  </r>
  <r>
    <n v="156021"/>
    <d v="2014-05-08T15:05:02"/>
    <x v="0"/>
    <s v="Male"/>
    <x v="0"/>
    <s v="c9"/>
    <n v="62932"/>
  </r>
  <r>
    <n v="263351"/>
    <d v="2014-05-14T16:34:39"/>
    <x v="1"/>
    <s v="Female"/>
    <x v="0"/>
    <s v="c9"/>
    <n v="72121"/>
  </r>
  <r>
    <n v="28396"/>
    <d v="2014-05-13T09:31:59"/>
    <x v="0"/>
    <s v="Male"/>
    <x v="0"/>
    <s v="c9"/>
    <n v="88166"/>
  </r>
  <r>
    <n v="31629"/>
    <d v="2014-05-13T09:36:29"/>
    <x v="0"/>
    <s v="Male"/>
    <x v="0"/>
    <s v="c9"/>
    <n v="36181"/>
  </r>
  <r>
    <n v="571596"/>
    <d v="2014-06-24T09:31:46"/>
    <x v="0"/>
    <s v="Male"/>
    <x v="8"/>
    <s v="c9"/>
    <n v="49717"/>
  </r>
  <r>
    <n v="67135"/>
    <d v="2014-07-01T09:31:27"/>
    <x v="0"/>
    <s v="Female"/>
    <x v="6"/>
    <s v="i7"/>
    <n v="94234"/>
  </r>
  <r>
    <n v="293469"/>
    <d v="2014-06-04T12:52:32"/>
    <x v="1"/>
    <s v="Female"/>
    <x v="4"/>
    <s v="b9"/>
    <n v="46930"/>
  </r>
  <r>
    <n v="869945"/>
    <d v="2014-05-01T17:06:50"/>
    <x v="1"/>
    <s v="Don’t want to say"/>
    <x v="0"/>
    <s v="i6"/>
    <n v="58813"/>
  </r>
  <r>
    <n v="646241"/>
    <d v="2014-05-06T09:05:23"/>
    <x v="1"/>
    <s v="Male"/>
    <x v="0"/>
    <s v="i6"/>
    <n v="13813"/>
  </r>
  <r>
    <n v="797943"/>
    <d v="2014-05-06T09:05:47"/>
    <x v="1"/>
    <s v="Female"/>
    <x v="0"/>
    <s v="i6"/>
    <n v="75702"/>
  </r>
  <r>
    <n v="146291"/>
    <d v="2014-07-30T09:36:54"/>
    <x v="0"/>
    <s v="Male"/>
    <x v="0"/>
    <s v="i6"/>
    <n v="68330"/>
  </r>
  <r>
    <n v="198973"/>
    <d v="2014-07-31T08:18:07"/>
    <x v="1"/>
    <s v="Male"/>
    <x v="0"/>
    <s v="i6"/>
    <n v="79716"/>
  </r>
  <r>
    <n v="907042"/>
    <d v="2014-07-31T08:19:38"/>
    <x v="1"/>
    <s v="Male"/>
    <x v="0"/>
    <s v="i6"/>
    <n v="82978"/>
  </r>
  <r>
    <n v="227812"/>
    <d v="2014-07-31T08:21:11"/>
    <x v="0"/>
    <s v="Male"/>
    <x v="0"/>
    <s v="i6"/>
    <n v="93706"/>
  </r>
  <r>
    <n v="610221"/>
    <d v="2014-08-07T23:43:01"/>
    <x v="0"/>
    <s v="Female"/>
    <x v="0"/>
    <s v="i6"/>
    <n v="33190"/>
  </r>
  <r>
    <n v="986310"/>
    <d v="2014-08-07T23:43:54"/>
    <x v="0"/>
    <s v="Female"/>
    <x v="0"/>
    <s v="i6"/>
    <n v="25653"/>
  </r>
  <r>
    <n v="408391"/>
    <d v="2014-08-07T23:44:19"/>
    <x v="1"/>
    <s v="Male"/>
    <x v="0"/>
    <s v="i6"/>
    <n v="91223"/>
  </r>
  <r>
    <n v="671874"/>
    <d v="2014-08-27T14:23:24"/>
    <x v="0"/>
    <s v="Female"/>
    <x v="0"/>
    <s v="i6"/>
    <n v="39305"/>
  </r>
  <r>
    <n v="934789"/>
    <d v="2014-08-21T09:31:22"/>
    <x v="0"/>
    <s v="Male"/>
    <x v="0"/>
    <s v="c9"/>
    <n v="54365"/>
  </r>
  <r>
    <n v="587254"/>
    <d v="2014-07-17T09:31:27"/>
    <x v="0"/>
    <s v="Male"/>
    <x v="1"/>
    <s v="c5"/>
    <n v="28099"/>
  </r>
  <r>
    <n v="978034"/>
    <d v="2014-07-24T09:31:58"/>
    <x v="1"/>
    <s v="Female"/>
    <x v="1"/>
    <s v="c5"/>
    <n v="40692"/>
  </r>
  <r>
    <n v="405748"/>
    <d v="2014-05-23T07:24:48"/>
    <x v="0"/>
    <s v="Male"/>
    <x v="1"/>
    <s v="c9"/>
    <n v="3839"/>
  </r>
  <r>
    <n v="937136"/>
    <d v="2014-05-23T07:25:19"/>
    <x v="0"/>
    <s v="Don’t want to say"/>
    <x v="1"/>
    <s v="c9"/>
    <n v="29094"/>
  </r>
  <r>
    <n v="348724"/>
    <d v="2014-05-23T07:30:09"/>
    <x v="0"/>
    <s v="Don’t want to say"/>
    <x v="1"/>
    <s v="c9"/>
    <n v="88334"/>
  </r>
  <r>
    <n v="68633"/>
    <d v="2014-08-11T18:30:03"/>
    <x v="0"/>
    <s v="Female"/>
    <x v="1"/>
    <s v="c9"/>
    <n v="69781"/>
  </r>
  <r>
    <n v="576798"/>
    <d v="2014-06-25T15:00:37"/>
    <x v="0"/>
    <s v="Male"/>
    <x v="2"/>
    <s v="i7"/>
    <n v="60115"/>
  </r>
  <r>
    <n v="667800"/>
    <d v="2014-07-28T01:45:57"/>
    <x v="1"/>
    <s v="Male"/>
    <x v="2"/>
    <s v="i7"/>
    <n v="70713"/>
  </r>
  <r>
    <n v="934451"/>
    <d v="2014-08-02T19:44:09"/>
    <x v="1"/>
    <s v="Female"/>
    <x v="1"/>
    <s v="i7"/>
    <n v="29705"/>
  </r>
  <r>
    <n v="79209"/>
    <d v="2014-08-02T19:45:30"/>
    <x v="1"/>
    <s v="Male"/>
    <x v="1"/>
    <s v="i7"/>
    <n v="71917"/>
  </r>
  <r>
    <n v="654902"/>
    <d v="2014-08-02T19:46:06"/>
    <x v="1"/>
    <s v="Female"/>
    <x v="1"/>
    <s v="i7"/>
    <n v="81497"/>
  </r>
  <r>
    <n v="873039"/>
    <d v="2014-08-05T16:13:12"/>
    <x v="0"/>
    <s v="Male"/>
    <x v="1"/>
    <s v="i7"/>
    <n v="59317"/>
  </r>
  <r>
    <n v="531642"/>
    <d v="2014-05-30T09:32:36"/>
    <x v="0"/>
    <s v="Male"/>
    <x v="0"/>
    <s v="i7"/>
    <n v="45456"/>
  </r>
  <r>
    <n v="341578"/>
    <d v="2014-06-06T11:42:05"/>
    <x v="1"/>
    <s v="Male"/>
    <x v="0"/>
    <s v="c5"/>
    <n v="82979"/>
  </r>
  <r>
    <n v="877800"/>
    <d v="2014-06-06T11:43:54"/>
    <x v="0"/>
    <s v="Female"/>
    <x v="0"/>
    <s v="c5"/>
    <n v="68207"/>
  </r>
  <r>
    <n v="397529"/>
    <d v="2014-08-01T09:31:46"/>
    <x v="1"/>
    <s v="Female"/>
    <x v="0"/>
    <s v="i7"/>
    <n v="89294"/>
  </r>
  <r>
    <n v="964395"/>
    <d v="2014-08-01T09:32:38"/>
    <x v="0"/>
    <s v="Female"/>
    <x v="0"/>
    <s v="i7"/>
    <n v="36757"/>
  </r>
  <r>
    <n v="540505"/>
    <d v="2014-08-01T09:33:34"/>
    <x v="0"/>
    <s v="Male"/>
    <x v="0"/>
    <s v="i7"/>
    <n v="66180"/>
  </r>
  <r>
    <n v="503115"/>
    <d v="2014-08-01T09:38:21"/>
    <x v="0"/>
    <s v="Female"/>
    <x v="0"/>
    <s v="i7"/>
    <n v="23774"/>
  </r>
  <r>
    <n v="376176"/>
    <d v="2014-08-05T09:42:00"/>
    <x v="1"/>
    <s v="Female"/>
    <x v="0"/>
    <s v="i7"/>
    <n v="32415"/>
  </r>
  <r>
    <n v="813262"/>
    <d v="2014-08-08T12:28:37"/>
    <x v="0"/>
    <s v="Female"/>
    <x v="0"/>
    <s v="i7"/>
    <n v="51672"/>
  </r>
  <r>
    <n v="299516"/>
    <d v="2014-08-11T18:58:45"/>
    <x v="0"/>
    <s v="Male"/>
    <x v="0"/>
    <s v="i7"/>
    <n v="21889"/>
  </r>
  <r>
    <n v="685557"/>
    <d v="2014-08-21T14:11:39"/>
    <x v="1"/>
    <s v="Female"/>
    <x v="0"/>
    <s v="i7"/>
    <n v="61958"/>
  </r>
  <r>
    <n v="94729"/>
    <d v="2014-08-29T09:34:02"/>
    <x v="1"/>
    <s v="Male"/>
    <x v="0"/>
    <s v="i7"/>
    <n v="2937"/>
  </r>
  <r>
    <n v="665818"/>
    <d v="2014-08-29T09:34:56"/>
    <x v="0"/>
    <s v="Male"/>
    <x v="0"/>
    <s v="i7"/>
    <n v="11525"/>
  </r>
  <r>
    <n v="949773"/>
    <d v="2014-07-11T11:49:09"/>
    <x v="0"/>
    <s v="Male"/>
    <x v="0"/>
    <s v="i7"/>
    <n v="3835"/>
  </r>
  <r>
    <n v="808710"/>
    <d v="2014-08-08T09:31:48"/>
    <x v="0"/>
    <s v="Female"/>
    <x v="0"/>
    <s v="i7"/>
    <n v="18012"/>
  </r>
  <r>
    <n v="161564"/>
    <d v="2014-06-23T09:32:30"/>
    <x v="1"/>
    <s v="Male"/>
    <x v="6"/>
    <s v="i7"/>
    <n v="72228"/>
  </r>
  <r>
    <n v="521497"/>
    <d v="2014-06-02T09:31:12"/>
    <x v="1"/>
    <s v="Male"/>
    <x v="1"/>
    <s v="c5"/>
    <n v="90599"/>
  </r>
  <r>
    <n v="693232"/>
    <d v="2014-06-05T18:40:35"/>
    <x v="1"/>
    <s v="Male"/>
    <x v="1"/>
    <s v="c5"/>
    <n v="55963"/>
  </r>
  <r>
    <n v="949520"/>
    <d v="2014-06-05T18:41:06"/>
    <x v="0"/>
    <s v="Male"/>
    <x v="1"/>
    <s v="c5"/>
    <n v="51250"/>
  </r>
  <r>
    <n v="820462"/>
    <d v="2014-06-05T18:42:51"/>
    <x v="1"/>
    <s v="Male"/>
    <x v="1"/>
    <s v="c5"/>
    <n v="11693"/>
  </r>
  <r>
    <n v="285094"/>
    <d v="2014-06-06T18:14:50"/>
    <x v="0"/>
    <s v="Male"/>
    <x v="1"/>
    <s v="c5"/>
    <n v="51237"/>
  </r>
  <r>
    <n v="198164"/>
    <d v="2014-08-26T17:02:16"/>
    <x v="0"/>
    <s v="Male"/>
    <x v="1"/>
    <s v="c5"/>
    <n v="1987"/>
  </r>
  <r>
    <n v="721217"/>
    <d v="2014-08-26T17:04:57"/>
    <x v="0"/>
    <s v="Male"/>
    <x v="1"/>
    <s v="c5"/>
    <n v="33932"/>
  </r>
  <r>
    <n v="338168"/>
    <d v="2014-08-26T17:05:34"/>
    <x v="1"/>
    <s v="Male"/>
    <x v="1"/>
    <s v="c5"/>
    <n v="62665"/>
  </r>
  <r>
    <n v="400997"/>
    <d v="2014-08-26T17:07:00"/>
    <x v="1"/>
    <s v="Male"/>
    <x v="1"/>
    <s v="c5"/>
    <n v="13742"/>
  </r>
  <r>
    <n v="865824"/>
    <d v="2014-05-15T17:33:24"/>
    <x v="1"/>
    <s v="Male"/>
    <x v="5"/>
    <s v="i7"/>
    <n v="21968"/>
  </r>
  <r>
    <n v="356301"/>
    <d v="2014-05-15T17:35:36"/>
    <x v="0"/>
    <s v="Male"/>
    <x v="5"/>
    <s v="i7"/>
    <n v="88218"/>
  </r>
  <r>
    <n v="46102"/>
    <d v="2014-05-15T17:37:34"/>
    <x v="0"/>
    <s v="Male"/>
    <x v="5"/>
    <s v="i7"/>
    <n v="88242"/>
  </r>
  <r>
    <n v="791567"/>
    <d v="2014-05-15T17:33:48"/>
    <x v="1"/>
    <s v="Female"/>
    <x v="5"/>
    <s v="i7"/>
    <n v="97202"/>
  </r>
  <r>
    <n v="937046"/>
    <d v="2014-05-12T15:59:08"/>
    <x v="1"/>
    <s v="Male"/>
    <x v="5"/>
    <s v="i7"/>
    <n v="18058"/>
  </r>
  <r>
    <n v="156748"/>
    <d v="2014-05-12T15:59:07"/>
    <x v="0"/>
    <s v="Female"/>
    <x v="5"/>
    <s v="i7"/>
    <n v="93615"/>
  </r>
  <r>
    <n v="821293"/>
    <d v="2014-07-14T09:32:55"/>
    <x v="0"/>
    <s v="Don’t want to say"/>
    <x v="5"/>
    <s v="i7"/>
    <n v="15227"/>
  </r>
  <r>
    <n v="342116"/>
    <d v="2014-07-14T09:33:15"/>
    <x v="0"/>
    <s v="Don’t want to say"/>
    <x v="5"/>
    <s v="i7"/>
    <n v="25149"/>
  </r>
  <r>
    <n v="684939"/>
    <d v="2014-06-24T09:33:04"/>
    <x v="0"/>
    <s v="Male"/>
    <x v="0"/>
    <s v="i6"/>
    <n v="94503"/>
  </r>
  <r>
    <n v="293229"/>
    <d v="2014-05-14T13:47:58"/>
    <x v="0"/>
    <s v="Male"/>
    <x v="1"/>
    <s v="c5"/>
    <n v="51730"/>
  </r>
  <r>
    <n v="498991"/>
    <d v="2014-05-14T13:51:20"/>
    <x v="0"/>
    <s v="Female"/>
    <x v="1"/>
    <s v="c5"/>
    <n v="52474"/>
  </r>
  <r>
    <n v="811423"/>
    <d v="2014-05-19T07:14:08"/>
    <x v="1"/>
    <s v="Male"/>
    <x v="1"/>
    <s v="c5"/>
    <n v="25752"/>
  </r>
  <r>
    <n v="919188"/>
    <d v="2014-05-08T10:10:52"/>
    <x v="0"/>
    <s v="Male"/>
    <x v="1"/>
    <s v="c5"/>
    <n v="93745"/>
  </r>
  <r>
    <n v="116245"/>
    <d v="2014-05-16T13:11:45"/>
    <x v="1"/>
    <s v="Male"/>
    <x v="1"/>
    <s v="c5"/>
    <n v="34184"/>
  </r>
  <r>
    <n v="233500"/>
    <d v="2014-05-16T13:13:46"/>
    <x v="0"/>
    <s v="Male"/>
    <x v="1"/>
    <s v="c5"/>
    <n v="38123"/>
  </r>
  <r>
    <n v="282633"/>
    <d v="2014-05-16T13:14:47"/>
    <x v="0"/>
    <s v="Female"/>
    <x v="1"/>
    <s v="c5"/>
    <n v="53443"/>
  </r>
  <r>
    <n v="385543"/>
    <d v="2014-05-16T13:15:14"/>
    <x v="0"/>
    <s v="Male"/>
    <x v="1"/>
    <s v="c5"/>
    <n v="88775"/>
  </r>
  <r>
    <n v="78328"/>
    <d v="2014-05-16T13:15:45"/>
    <x v="0"/>
    <s v="Female"/>
    <x v="1"/>
    <s v="c5"/>
    <n v="43241"/>
  </r>
  <r>
    <n v="612752"/>
    <d v="2014-05-19T12:03:09"/>
    <x v="1"/>
    <s v="Male"/>
    <x v="1"/>
    <s v="c5"/>
    <n v="53486"/>
  </r>
  <r>
    <n v="410476"/>
    <d v="2014-08-06T09:33:42"/>
    <x v="1"/>
    <s v="Male"/>
    <x v="1"/>
    <s v="c5"/>
    <n v="3535"/>
  </r>
  <r>
    <n v="546778"/>
    <d v="2014-08-06T09:34:43"/>
    <x v="0"/>
    <s v="Female"/>
    <x v="1"/>
    <s v="c5"/>
    <n v="39605"/>
  </r>
  <r>
    <n v="696721"/>
    <d v="2014-08-06T09:35:06"/>
    <x v="1"/>
    <s v="Male"/>
    <x v="1"/>
    <s v="c5"/>
    <n v="4669"/>
  </r>
  <r>
    <n v="462465"/>
    <d v="2014-08-06T09:36:07"/>
    <x v="1"/>
    <s v="Female"/>
    <x v="1"/>
    <s v="c5"/>
    <n v="16510"/>
  </r>
  <r>
    <n v="581940"/>
    <d v="2014-05-28T12:17:31"/>
    <x v="0"/>
    <s v="Male"/>
    <x v="2"/>
    <s v="i7"/>
    <n v="39046"/>
  </r>
  <r>
    <n v="286690"/>
    <d v="2014-07-15T17:45:29"/>
    <x v="0"/>
    <s v="Male"/>
    <x v="5"/>
    <s v="b9"/>
    <n v="56323"/>
  </r>
  <r>
    <n v="534293"/>
    <d v="2014-07-25T09:33:57"/>
    <x v="0"/>
    <s v="Female"/>
    <x v="5"/>
    <s v="i5"/>
    <n v="58791"/>
  </r>
  <r>
    <n v="728971"/>
    <d v="2014-07-30T13:58:17"/>
    <x v="0"/>
    <s v="Male"/>
    <x v="5"/>
    <s v="b9"/>
    <n v="37253"/>
  </r>
  <r>
    <n v="568905"/>
    <d v="2014-07-30T14:00:04"/>
    <x v="0"/>
    <s v="Male"/>
    <x v="5"/>
    <s v="b9"/>
    <n v="78191"/>
  </r>
  <r>
    <n v="980284"/>
    <d v="2014-07-30T13:58:45"/>
    <x v="0"/>
    <s v="Don’t want to say"/>
    <x v="5"/>
    <s v="b9"/>
    <n v="30465"/>
  </r>
  <r>
    <n v="362508"/>
    <d v="2014-05-19T09:32:23"/>
    <x v="1"/>
    <s v="Male"/>
    <x v="2"/>
    <s v="c9"/>
    <n v="54755"/>
  </r>
  <r>
    <n v="381758"/>
    <d v="2014-06-16T09:31:19"/>
    <x v="0"/>
    <s v="Male"/>
    <x v="5"/>
    <s v="c9"/>
    <n v="49581"/>
  </r>
  <r>
    <n v="574311"/>
    <d v="2014-06-16T09:32:10"/>
    <x v="0"/>
    <s v="Male"/>
    <x v="5"/>
    <s v="c9"/>
    <n v="92883"/>
  </r>
  <r>
    <n v="138419"/>
    <d v="2014-08-04T09:35:14"/>
    <x v="1"/>
    <s v="Male"/>
    <x v="0"/>
    <s v="c9"/>
    <n v="97142"/>
  </r>
  <r>
    <n v="871896"/>
    <d v="2014-07-23T14:31:55"/>
    <x v="1"/>
    <s v="Male"/>
    <x v="5"/>
    <s v="c5"/>
    <n v="93275"/>
  </r>
  <r>
    <n v="112193"/>
    <d v="2014-07-14T09:33:24"/>
    <x v="0"/>
    <s v="Female"/>
    <x v="0"/>
    <s v="c9"/>
    <n v="53026"/>
  </r>
  <r>
    <n v="488851"/>
    <d v="2014-07-14T09:32:40"/>
    <x v="0"/>
    <s v="Female"/>
    <x v="0"/>
    <s v="c9"/>
    <n v="39909"/>
  </r>
  <r>
    <n v="534627"/>
    <d v="2014-07-14T09:33:34"/>
    <x v="0"/>
    <s v="Female"/>
    <x v="0"/>
    <s v="c9"/>
    <n v="67466"/>
  </r>
  <r>
    <n v="681901"/>
    <d v="2014-07-01T09:31:27"/>
    <x v="1"/>
    <s v="Male"/>
    <x v="6"/>
    <s v="b9"/>
    <n v="5157"/>
  </r>
  <r>
    <n v="497671"/>
    <d v="2014-05-10T02:50:47"/>
    <x v="0"/>
    <s v="Female"/>
    <x v="0"/>
    <s v="i7"/>
    <n v="71900"/>
  </r>
  <r>
    <n v="632762"/>
    <d v="2014-05-10T02:50:23"/>
    <x v="1"/>
    <s v="Female"/>
    <x v="0"/>
    <s v="i7"/>
    <n v="15272"/>
  </r>
  <r>
    <n v="655325"/>
    <d v="2014-05-08T13:46:52"/>
    <x v="0"/>
    <s v="Male"/>
    <x v="0"/>
    <s v="i7"/>
    <n v="94172"/>
  </r>
  <r>
    <n v="882391"/>
    <d v="2014-05-08T13:47:41"/>
    <x v="0"/>
    <s v="Male"/>
    <x v="0"/>
    <s v="i7"/>
    <n v="62238"/>
  </r>
  <r>
    <n v="339596"/>
    <d v="2014-05-08T13:49:22"/>
    <x v="1"/>
    <s v="Female"/>
    <x v="0"/>
    <s v="i7"/>
    <n v="57989"/>
  </r>
  <r>
    <n v="34205"/>
    <d v="2014-05-09T10:56:44"/>
    <x v="0"/>
    <s v="Male"/>
    <x v="0"/>
    <s v="i7"/>
    <n v="66648"/>
  </r>
  <r>
    <n v="936596"/>
    <d v="2014-05-09T10:58:45"/>
    <x v="1"/>
    <s v="Female"/>
    <x v="0"/>
    <s v="i7"/>
    <n v="38039"/>
  </r>
  <r>
    <n v="324516"/>
    <d v="2014-05-02T19:30:39"/>
    <x v="1"/>
    <s v="Male"/>
    <x v="4"/>
    <s v="i7"/>
    <n v="18556"/>
  </r>
  <r>
    <n v="353596"/>
    <d v="2014-05-02T19:32:59"/>
    <x v="0"/>
    <s v="Male"/>
    <x v="4"/>
    <s v="i7"/>
    <n v="40523"/>
  </r>
  <r>
    <n v="710275"/>
    <d v="2014-06-03T09:33:26"/>
    <x v="1"/>
    <s v="Male"/>
    <x v="4"/>
    <s v="i7"/>
    <n v="95833"/>
  </r>
  <r>
    <n v="368695"/>
    <d v="2014-06-03T09:34:37"/>
    <x v="1"/>
    <s v="Male"/>
    <x v="4"/>
    <s v="i7"/>
    <n v="24452"/>
  </r>
  <r>
    <n v="383727"/>
    <d v="2014-06-05T06:44:08"/>
    <x v="1"/>
    <s v="Male"/>
    <x v="4"/>
    <s v="i7"/>
    <n v="32664"/>
  </r>
  <r>
    <n v="101375"/>
    <d v="2014-06-16T10:02:03"/>
    <x v="0"/>
    <s v="Male"/>
    <x v="4"/>
    <s v="i7"/>
    <n v="24939"/>
  </r>
  <r>
    <n v="761275"/>
    <d v="2014-06-24T17:58:35"/>
    <x v="1"/>
    <s v="Female"/>
    <x v="4"/>
    <s v="i7"/>
    <n v="32398"/>
  </r>
  <r>
    <n v="761694"/>
    <d v="2014-07-08T07:42:43"/>
    <x v="1"/>
    <s v="Male"/>
    <x v="4"/>
    <s v="i7"/>
    <n v="17015"/>
  </r>
  <r>
    <n v="153484"/>
    <d v="2014-07-15T09:33:14"/>
    <x v="0"/>
    <s v="Male"/>
    <x v="4"/>
    <s v="i7"/>
    <n v="53301"/>
  </r>
  <r>
    <n v="324831"/>
    <d v="2014-07-15T09:36:49"/>
    <x v="1"/>
    <s v="Female"/>
    <x v="4"/>
    <s v="i7"/>
    <n v="49274"/>
  </r>
  <r>
    <n v="710204"/>
    <d v="2014-07-23T11:24:11"/>
    <x v="1"/>
    <s v="Male"/>
    <x v="4"/>
    <s v="i7"/>
    <n v="68058"/>
  </r>
  <r>
    <n v="101190"/>
    <d v="2014-05-09T17:23:17"/>
    <x v="0"/>
    <s v="Male"/>
    <x v="2"/>
    <s v="c9"/>
    <n v="85057"/>
  </r>
  <r>
    <n v="478393"/>
    <d v="2014-07-18T16:46:33"/>
    <x v="1"/>
    <s v="Female"/>
    <x v="2"/>
    <s v="c9"/>
    <n v="67764"/>
  </r>
  <r>
    <n v="862660"/>
    <d v="2014-08-05T03:31:14"/>
    <x v="0"/>
    <s v="Male"/>
    <x v="2"/>
    <s v="c9"/>
    <n v="5857"/>
  </r>
  <r>
    <n v="928482"/>
    <d v="2014-08-05T03:32:18"/>
    <x v="0"/>
    <s v="Female"/>
    <x v="2"/>
    <s v="c9"/>
    <n v="93190"/>
  </r>
  <r>
    <n v="894528"/>
    <d v="2014-08-05T08:49:02"/>
    <x v="0"/>
    <s v="Male"/>
    <x v="2"/>
    <s v="c9"/>
    <n v="68947"/>
  </r>
  <r>
    <n v="656936"/>
    <d v="2014-08-05T08:50:48"/>
    <x v="0"/>
    <s v="Female"/>
    <x v="2"/>
    <s v="c9"/>
    <n v="36135"/>
  </r>
  <r>
    <n v="139656"/>
    <d v="2014-08-05T08:51:14"/>
    <x v="0"/>
    <s v="Male"/>
    <x v="2"/>
    <s v="c9"/>
    <n v="66220"/>
  </r>
  <r>
    <n v="673289"/>
    <d v="2014-08-05T09:37:48"/>
    <x v="0"/>
    <s v="Female"/>
    <x v="2"/>
    <s v="c9"/>
    <n v="6652"/>
  </r>
  <r>
    <n v="14294"/>
    <d v="2014-05-24T15:00:24"/>
    <x v="1"/>
    <s v="Male"/>
    <x v="1"/>
    <s v="c5"/>
    <n v="14118"/>
  </r>
  <r>
    <n v="820255"/>
    <d v="2014-05-24T15:01:20"/>
    <x v="1"/>
    <s v="Male"/>
    <x v="1"/>
    <s v="c5"/>
    <n v="95117"/>
  </r>
  <r>
    <n v="830026"/>
    <d v="2014-05-24T15:03:16"/>
    <x v="0"/>
    <s v="Male"/>
    <x v="1"/>
    <s v="c5"/>
    <n v="10402"/>
  </r>
  <r>
    <n v="410700"/>
    <d v="2014-05-24T15:03:40"/>
    <x v="0"/>
    <s v="Female"/>
    <x v="1"/>
    <s v="c5"/>
    <n v="72977"/>
  </r>
  <r>
    <n v="818456"/>
    <d v="2014-05-24T15:02:52"/>
    <x v="0"/>
    <s v="Female"/>
    <x v="1"/>
    <s v="c5"/>
    <n v="6949"/>
  </r>
  <r>
    <n v="356990"/>
    <d v="2014-05-24T15:01:21"/>
    <x v="1"/>
    <s v="Female"/>
    <x v="1"/>
    <s v="c5"/>
    <n v="29794"/>
  </r>
  <r>
    <n v="55710"/>
    <d v="2014-05-28T18:10:44"/>
    <x v="1"/>
    <s v="Male"/>
    <x v="2"/>
    <s v="i6"/>
    <n v="96644"/>
  </r>
  <r>
    <n v="381920"/>
    <d v="2014-05-29T17:41:09"/>
    <x v="1"/>
    <s v="Male"/>
    <x v="2"/>
    <s v="i6"/>
    <n v="72500"/>
  </r>
  <r>
    <n v="639628"/>
    <d v="2014-05-29T17:42:44"/>
    <x v="0"/>
    <s v="Male"/>
    <x v="2"/>
    <s v="i6"/>
    <n v="62391"/>
  </r>
  <r>
    <n v="125897"/>
    <d v="2014-06-03T14:46:35"/>
    <x v="0"/>
    <s v="Male"/>
    <x v="2"/>
    <s v="i6"/>
    <n v="25285"/>
  </r>
  <r>
    <n v="269144"/>
    <d v="2014-05-21T09:31:25"/>
    <x v="0"/>
    <s v="Male"/>
    <x v="1"/>
    <s v="c5"/>
    <n v="45006"/>
  </r>
  <r>
    <n v="757241"/>
    <d v="2014-05-28T13:40:38"/>
    <x v="1"/>
    <s v="Female"/>
    <x v="1"/>
    <s v="c5"/>
    <n v="90793"/>
  </r>
  <r>
    <n v="665582"/>
    <d v="2014-05-28T09:32:16"/>
    <x v="0"/>
    <s v="Male"/>
    <x v="1"/>
    <s v="c5"/>
    <n v="24343"/>
  </r>
  <r>
    <n v="867531"/>
    <d v="2014-05-28T09:35:19"/>
    <x v="1"/>
    <s v="Male"/>
    <x v="1"/>
    <s v="c5"/>
    <n v="27331"/>
  </r>
  <r>
    <n v="854696"/>
    <d v="2014-05-29T14:41:35"/>
    <x v="0"/>
    <s v="Male"/>
    <x v="1"/>
    <s v="c5"/>
    <n v="10267"/>
  </r>
  <r>
    <n v="908405"/>
    <d v="2014-05-30T12:26:20"/>
    <x v="1"/>
    <s v="Male"/>
    <x v="1"/>
    <s v="c5"/>
    <n v="44086"/>
  </r>
  <r>
    <n v="766822"/>
    <d v="2014-06-11T09:34:36"/>
    <x v="0"/>
    <s v="Female"/>
    <x v="1"/>
    <s v="c5"/>
    <n v="60668"/>
  </r>
  <r>
    <n v="325393"/>
    <d v="2014-07-02T09:31:53"/>
    <x v="1"/>
    <s v="Male"/>
    <x v="1"/>
    <s v="c5"/>
    <n v="19809"/>
  </r>
  <r>
    <n v="237242"/>
    <d v="2014-07-02T09:33:25"/>
    <x v="1"/>
    <s v="Female"/>
    <x v="1"/>
    <s v="c5"/>
    <n v="24872"/>
  </r>
  <r>
    <n v="628010"/>
    <d v="2014-07-16T09:33:06"/>
    <x v="1"/>
    <s v="Female"/>
    <x v="1"/>
    <s v="i6"/>
    <n v="69519"/>
  </r>
  <r>
    <n v="20388"/>
    <d v="2014-07-16T09:34:04"/>
    <x v="1"/>
    <s v="Female"/>
    <x v="1"/>
    <s v="i6"/>
    <n v="27797"/>
  </r>
  <r>
    <n v="268063"/>
    <d v="2014-07-30T18:53:33"/>
    <x v="0"/>
    <s v="Male"/>
    <x v="1"/>
    <s v="i6"/>
    <n v="60313"/>
  </r>
  <r>
    <n v="752008"/>
    <d v="2014-05-09T09:31:25"/>
    <x v="1"/>
    <s v="Male"/>
    <x v="1"/>
    <s v="c5"/>
    <n v="2024"/>
  </r>
  <r>
    <n v="55775"/>
    <d v="2014-05-09T09:32:48"/>
    <x v="0"/>
    <s v="Male"/>
    <x v="1"/>
    <s v="c5"/>
    <n v="48825"/>
  </r>
  <r>
    <n v="607171"/>
    <d v="2014-07-07T10:12:34"/>
    <x v="0"/>
    <s v="Female"/>
    <x v="1"/>
    <s v="i5"/>
    <n v="15753"/>
  </r>
  <r>
    <n v="630243"/>
    <d v="2014-08-15T09:31:21"/>
    <x v="1"/>
    <s v="Male"/>
    <x v="1"/>
    <s v="i5"/>
    <n v="40213"/>
  </r>
  <r>
    <n v="794837"/>
    <d v="2014-08-15T09:36:08"/>
    <x v="1"/>
    <s v="Female"/>
    <x v="1"/>
    <s v="i5"/>
    <n v="11588"/>
  </r>
  <r>
    <n v="55139"/>
    <d v="2014-08-19T19:49:29"/>
    <x v="0"/>
    <s v="Male"/>
    <x v="1"/>
    <s v="i5"/>
    <n v="83155"/>
  </r>
  <r>
    <n v="811419"/>
    <d v="2014-08-19T19:51:11"/>
    <x v="0"/>
    <s v="Male"/>
    <x v="1"/>
    <s v="i5"/>
    <n v="19984"/>
  </r>
  <r>
    <n v="310630"/>
    <d v="2014-08-21T14:15:03"/>
    <x v="0"/>
    <s v="Male"/>
    <x v="1"/>
    <s v="i5"/>
    <n v="56355"/>
  </r>
  <r>
    <n v="555784"/>
    <d v="2014-05-21T15:51:49"/>
    <x v="1"/>
    <s v="Female"/>
    <x v="0"/>
    <s v="c5"/>
    <n v="56392"/>
  </r>
  <r>
    <n v="118876"/>
    <d v="2014-05-22T09:48:59"/>
    <x v="1"/>
    <s v="Male"/>
    <x v="0"/>
    <s v="c5"/>
    <n v="75595"/>
  </r>
  <r>
    <n v="558801"/>
    <d v="2014-05-06T18:33:05"/>
    <x v="0"/>
    <s v="Male"/>
    <x v="0"/>
    <s v="c5"/>
    <n v="67632"/>
  </r>
  <r>
    <n v="566292"/>
    <d v="2014-05-06T18:34:16"/>
    <x v="0"/>
    <s v="Male"/>
    <x v="0"/>
    <s v="c5"/>
    <n v="37302"/>
  </r>
  <r>
    <n v="176403"/>
    <d v="2014-05-06T18:35:18"/>
    <x v="1"/>
    <s v="Male"/>
    <x v="0"/>
    <s v="c5"/>
    <n v="45923"/>
  </r>
  <r>
    <n v="250878"/>
    <d v="2014-05-09T12:49:24"/>
    <x v="0"/>
    <s v="Male"/>
    <x v="0"/>
    <s v="c5"/>
    <n v="92688"/>
  </r>
  <r>
    <n v="26113"/>
    <d v="2014-05-11T16:24:47"/>
    <x v="1"/>
    <s v="Female"/>
    <x v="0"/>
    <s v="c5"/>
    <n v="85470"/>
  </r>
  <r>
    <n v="397974"/>
    <d v="2014-05-11T16:26:50"/>
    <x v="0"/>
    <s v="Male"/>
    <x v="0"/>
    <s v="c5"/>
    <n v="29653"/>
  </r>
  <r>
    <n v="622402"/>
    <d v="2014-05-15T14:29:13"/>
    <x v="1"/>
    <s v="Male"/>
    <x v="0"/>
    <s v="c5"/>
    <n v="29821"/>
  </r>
  <r>
    <n v="409430"/>
    <d v="2014-05-21T23:55:50"/>
    <x v="1"/>
    <s v="Male"/>
    <x v="0"/>
    <s v="c5"/>
    <n v="72485"/>
  </r>
  <r>
    <n v="785931"/>
    <d v="2014-05-21T23:56:23"/>
    <x v="0"/>
    <s v="Male"/>
    <x v="0"/>
    <s v="c5"/>
    <n v="44965"/>
  </r>
  <r>
    <n v="622313"/>
    <d v="2014-05-28T07:03:37"/>
    <x v="0"/>
    <s v="Male"/>
    <x v="0"/>
    <s v="c5"/>
    <n v="41350"/>
  </r>
  <r>
    <n v="690079"/>
    <d v="2014-05-28T07:07:16"/>
    <x v="0"/>
    <s v="Male"/>
    <x v="0"/>
    <s v="c5"/>
    <n v="30974"/>
  </r>
  <r>
    <n v="879906"/>
    <d v="2014-08-08T09:32:02"/>
    <x v="1"/>
    <s v="Male"/>
    <x v="0"/>
    <s v="c5"/>
    <n v="89990"/>
  </r>
  <r>
    <n v="649013"/>
    <d v="2014-08-08T09:33:49"/>
    <x v="0"/>
    <s v="Male"/>
    <x v="0"/>
    <s v="c5"/>
    <n v="23262"/>
  </r>
  <r>
    <n v="608096"/>
    <d v="2014-08-12T17:15:44"/>
    <x v="1"/>
    <s v="Male"/>
    <x v="0"/>
    <s v="c5"/>
    <n v="33982"/>
  </r>
  <r>
    <n v="427702"/>
    <d v="2014-08-15T15:11:59"/>
    <x v="0"/>
    <s v="Female"/>
    <x v="0"/>
    <s v="c5"/>
    <n v="71295"/>
  </r>
  <r>
    <n v="56334"/>
    <d v="2014-06-30T09:31:37"/>
    <x v="0"/>
    <s v="Male"/>
    <x v="0"/>
    <s v="b9"/>
    <n v="82717"/>
  </r>
  <r>
    <n v="310550"/>
    <d v="2014-06-30T09:32:04"/>
    <x v="0"/>
    <s v="Male"/>
    <x v="0"/>
    <s v="b9"/>
    <n v="50468"/>
  </r>
  <r>
    <n v="709021"/>
    <d v="2014-06-30T09:33:29"/>
    <x v="0"/>
    <s v="Male"/>
    <x v="0"/>
    <s v="b9"/>
    <n v="2917"/>
  </r>
  <r>
    <n v="492428"/>
    <d v="2014-06-30T09:36:57"/>
    <x v="0"/>
    <s v="Female"/>
    <x v="0"/>
    <s v="b9"/>
    <n v="82414"/>
  </r>
  <r>
    <n v="335474"/>
    <d v="2014-06-30T09:37:18"/>
    <x v="1"/>
    <s v="Male"/>
    <x v="0"/>
    <s v="b9"/>
    <n v="43910"/>
  </r>
  <r>
    <n v="110794"/>
    <d v="2014-06-30T09:38:51"/>
    <x v="0"/>
    <s v="Male"/>
    <x v="0"/>
    <s v="b9"/>
    <n v="71936"/>
  </r>
  <r>
    <n v="833860"/>
    <d v="2014-07-10T15:56:59"/>
    <x v="0"/>
    <s v="Male"/>
    <x v="0"/>
    <s v="b9"/>
    <n v="6137"/>
  </r>
  <r>
    <n v="731022"/>
    <d v="2014-07-10T15:57:29"/>
    <x v="0"/>
    <s v="Female"/>
    <x v="0"/>
    <s v="b9"/>
    <n v="18576"/>
  </r>
  <r>
    <n v="433241"/>
    <d v="2014-07-10T15:59:40"/>
    <x v="0"/>
    <s v="Male"/>
    <x v="0"/>
    <s v="b9"/>
    <n v="40375"/>
  </r>
  <r>
    <n v="717012"/>
    <d v="2014-07-16T18:25:56"/>
    <x v="0"/>
    <s v="Male"/>
    <x v="0"/>
    <s v="b9"/>
    <n v="77648"/>
  </r>
  <r>
    <n v="893448"/>
    <d v="2014-08-15T17:16:43"/>
    <x v="1"/>
    <s v="Female"/>
    <x v="0"/>
    <s v="b9"/>
    <n v="66474"/>
  </r>
  <r>
    <n v="995244"/>
    <d v="2014-06-09T09:33:29"/>
    <x v="0"/>
    <s v="Don’t want to say"/>
    <x v="1"/>
    <s v="c9"/>
    <n v="86988"/>
  </r>
  <r>
    <n v="800380"/>
    <d v="2014-07-18T19:47:22"/>
    <x v="1"/>
    <s v="Female"/>
    <x v="1"/>
    <s v="c9"/>
    <n v="35763"/>
  </r>
  <r>
    <n v="198525"/>
    <d v="2014-08-03T12:57:55"/>
    <x v="1"/>
    <s v="Male"/>
    <x v="1"/>
    <s v="c9"/>
    <n v="92478"/>
  </r>
  <r>
    <n v="344350"/>
    <d v="2014-06-18T18:38:55"/>
    <x v="0"/>
    <s v="Male"/>
    <x v="6"/>
    <s v="i7"/>
    <n v="64059"/>
  </r>
  <r>
    <n v="459437"/>
    <d v="2014-06-18T18:41:18"/>
    <x v="1"/>
    <s v="Male"/>
    <x v="6"/>
    <s v="i7"/>
    <n v="40088"/>
  </r>
  <r>
    <n v="441172"/>
    <d v="2014-06-19T13:30:53"/>
    <x v="0"/>
    <s v="Male"/>
    <x v="6"/>
    <s v="i7"/>
    <n v="44873"/>
  </r>
  <r>
    <n v="808039"/>
    <d v="2014-06-19T13:33:20"/>
    <x v="1"/>
    <s v="Male"/>
    <x v="6"/>
    <s v="i7"/>
    <n v="85815"/>
  </r>
  <r>
    <n v="106331"/>
    <d v="2014-06-23T15:22:39"/>
    <x v="0"/>
    <s v="Male"/>
    <x v="6"/>
    <s v="i7"/>
    <n v="67251"/>
  </r>
  <r>
    <n v="263154"/>
    <d v="2014-06-23T15:21:59"/>
    <x v="0"/>
    <s v="Don’t want to say"/>
    <x v="6"/>
    <s v="i7"/>
    <n v="5718"/>
  </r>
  <r>
    <n v="830658"/>
    <d v="2014-06-27T16:52:39"/>
    <x v="1"/>
    <s v="Female"/>
    <x v="6"/>
    <s v="i7"/>
    <n v="72843"/>
  </r>
  <r>
    <n v="955256"/>
    <d v="2014-06-27T16:54:15"/>
    <x v="0"/>
    <s v="Male"/>
    <x v="6"/>
    <s v="i7"/>
    <n v="51209"/>
  </r>
  <r>
    <n v="568029"/>
    <d v="2014-06-27T16:55:42"/>
    <x v="0"/>
    <s v="Female"/>
    <x v="6"/>
    <s v="i7"/>
    <n v="82546"/>
  </r>
  <r>
    <n v="606813"/>
    <d v="2014-06-27T17:01:11"/>
    <x v="1"/>
    <s v="Female"/>
    <x v="6"/>
    <s v="i7"/>
    <n v="45843"/>
  </r>
  <r>
    <n v="613676"/>
    <d v="2014-07-18T15:33:19"/>
    <x v="0"/>
    <s v="Male"/>
    <x v="6"/>
    <s v="i7"/>
    <n v="35039"/>
  </r>
  <r>
    <n v="182795"/>
    <d v="2014-07-18T15:35:45"/>
    <x v="0"/>
    <s v="Male"/>
    <x v="6"/>
    <s v="i7"/>
    <n v="7589"/>
  </r>
  <r>
    <n v="390144"/>
    <d v="2014-07-29T08:17:38"/>
    <x v="0"/>
    <s v="Male"/>
    <x v="6"/>
    <s v="i7"/>
    <n v="9682"/>
  </r>
  <r>
    <n v="279022"/>
    <d v="2014-07-15T09:31:49"/>
    <x v="0"/>
    <s v="Male"/>
    <x v="1"/>
    <s v="i7"/>
    <n v="68282"/>
  </r>
  <r>
    <n v="789967"/>
    <d v="2014-05-20T05:06:46"/>
    <x v="1"/>
    <s v="Female"/>
    <x v="0"/>
    <s v="c9"/>
    <n v="8658"/>
  </r>
  <r>
    <n v="417017"/>
    <d v="2014-05-20T09:31:27"/>
    <x v="0"/>
    <s v="Male"/>
    <x v="0"/>
    <s v="c9"/>
    <n v="12911"/>
  </r>
  <r>
    <n v="884737"/>
    <d v="2014-05-20T09:32:44"/>
    <x v="1"/>
    <s v="Female"/>
    <x v="0"/>
    <s v="c9"/>
    <n v="9313"/>
  </r>
  <r>
    <n v="289524"/>
    <d v="2014-05-20T09:35:19"/>
    <x v="0"/>
    <s v="Male"/>
    <x v="0"/>
    <s v="c9"/>
    <n v="81188"/>
  </r>
  <r>
    <n v="401311"/>
    <d v="2014-05-20T09:35:48"/>
    <x v="1"/>
    <s v="Female"/>
    <x v="0"/>
    <s v="c9"/>
    <n v="51894"/>
  </r>
  <r>
    <n v="664241"/>
    <d v="2014-07-26T09:53:07"/>
    <x v="0"/>
    <s v="Male"/>
    <x v="0"/>
    <s v="c9"/>
    <n v="96641"/>
  </r>
  <r>
    <n v="491188"/>
    <d v="2014-07-27T18:24:46"/>
    <x v="0"/>
    <s v="Female"/>
    <x v="0"/>
    <s v="c9"/>
    <n v="55718"/>
  </r>
  <r>
    <n v="831450"/>
    <d v="2014-07-24T11:51:50"/>
    <x v="0"/>
    <s v="Female"/>
    <x v="0"/>
    <s v="c5"/>
    <n v="79746"/>
  </r>
  <r>
    <n v="761273"/>
    <d v="2014-07-28T09:50:31"/>
    <x v="0"/>
    <s v="Female"/>
    <x v="0"/>
    <s v="c5"/>
    <n v="78690"/>
  </r>
  <r>
    <n v="374187"/>
    <d v="2014-07-28T09:51:22"/>
    <x v="1"/>
    <s v="Male"/>
    <x v="0"/>
    <s v="c5"/>
    <n v="88171"/>
  </r>
  <r>
    <n v="412169"/>
    <d v="2014-07-28T09:53:26"/>
    <x v="0"/>
    <s v="Male"/>
    <x v="0"/>
    <s v="c5"/>
    <n v="5732"/>
  </r>
  <r>
    <n v="543623"/>
    <d v="2014-07-08T09:32:32"/>
    <x v="0"/>
    <s v="Female"/>
    <x v="4"/>
    <s v="c5"/>
    <n v="58270"/>
  </r>
  <r>
    <n v="535756"/>
    <d v="2014-07-29T09:34:12"/>
    <x v="0"/>
    <s v="Male"/>
    <x v="4"/>
    <s v="c5"/>
    <n v="84717"/>
  </r>
  <r>
    <n v="341158"/>
    <d v="2014-07-29T09:35:33"/>
    <x v="1"/>
    <s v="Female"/>
    <x v="4"/>
    <s v="c5"/>
    <n v="54911"/>
  </r>
  <r>
    <n v="53906"/>
    <d v="2014-08-01T15:10:20"/>
    <x v="0"/>
    <s v="Don’t want to say"/>
    <x v="4"/>
    <s v="c5"/>
    <n v="48625"/>
  </r>
  <r>
    <n v="34917"/>
    <d v="2014-05-14T09:36:19"/>
    <x v="0"/>
    <s v="Male"/>
    <x v="0"/>
    <s v="c9"/>
    <n v="12175"/>
  </r>
  <r>
    <n v="626656"/>
    <d v="2014-05-14T09:38:39"/>
    <x v="0"/>
    <s v="Male"/>
    <x v="0"/>
    <s v="c9"/>
    <n v="41983"/>
  </r>
  <r>
    <n v="138086"/>
    <d v="2014-05-23T16:43:31"/>
    <x v="1"/>
    <s v="Male"/>
    <x v="0"/>
    <s v="c9"/>
    <n v="83838"/>
  </r>
  <r>
    <n v="550074"/>
    <d v="2014-05-23T16:45:53"/>
    <x v="1"/>
    <s v="Male"/>
    <x v="0"/>
    <s v="c9"/>
    <n v="79079"/>
  </r>
  <r>
    <n v="938548"/>
    <d v="2014-05-23T16:46:48"/>
    <x v="1"/>
    <s v="Male"/>
    <x v="0"/>
    <s v="c9"/>
    <n v="88647"/>
  </r>
  <r>
    <n v="275878"/>
    <d v="2014-05-25T17:41:39"/>
    <x v="0"/>
    <s v="Male"/>
    <x v="0"/>
    <s v="c9"/>
    <n v="42186"/>
  </r>
  <r>
    <n v="414688"/>
    <d v="2014-05-25T17:42:31"/>
    <x v="1"/>
    <s v="Male"/>
    <x v="0"/>
    <s v="c9"/>
    <n v="58432"/>
  </r>
  <r>
    <n v="741857"/>
    <d v="2014-05-25T17:43:10"/>
    <x v="1"/>
    <s v="Female"/>
    <x v="0"/>
    <s v="c9"/>
    <n v="16259"/>
  </r>
  <r>
    <n v="533509"/>
    <d v="2014-05-25T17:43:40"/>
    <x v="1"/>
    <s v="Male"/>
    <x v="0"/>
    <s v="c9"/>
    <n v="39448"/>
  </r>
  <r>
    <n v="387943"/>
    <d v="2014-05-26T10:58:55"/>
    <x v="0"/>
    <s v="Male"/>
    <x v="0"/>
    <s v="c9"/>
    <n v="69844"/>
  </r>
  <r>
    <n v="863716"/>
    <d v="2014-05-29T14:23:04"/>
    <x v="0"/>
    <s v="Male"/>
    <x v="0"/>
    <s v="c9"/>
    <n v="15911"/>
  </r>
  <r>
    <n v="434187"/>
    <d v="2014-05-29T14:27:30"/>
    <x v="0"/>
    <s v="Female"/>
    <x v="0"/>
    <s v="c9"/>
    <n v="3536"/>
  </r>
  <r>
    <n v="407331"/>
    <d v="2014-05-29T14:28:17"/>
    <x v="0"/>
    <s v="Female"/>
    <x v="0"/>
    <s v="c9"/>
    <n v="43042"/>
  </r>
  <r>
    <n v="984232"/>
    <d v="2014-06-02T09:42:34"/>
    <x v="0"/>
    <s v="Male"/>
    <x v="0"/>
    <s v="c9"/>
    <n v="75693"/>
  </r>
  <r>
    <n v="635744"/>
    <d v="2014-06-03T07:54:15"/>
    <x v="0"/>
    <s v="Female"/>
    <x v="0"/>
    <s v="c9"/>
    <n v="60660"/>
  </r>
  <r>
    <n v="988446"/>
    <d v="2014-06-03T07:54:50"/>
    <x v="0"/>
    <s v="Male"/>
    <x v="0"/>
    <s v="c9"/>
    <n v="91635"/>
  </r>
  <r>
    <n v="996137"/>
    <d v="2014-06-04T00:20:04"/>
    <x v="1"/>
    <s v="Male"/>
    <x v="0"/>
    <s v="c9"/>
    <n v="35447"/>
  </r>
  <r>
    <n v="345437"/>
    <d v="2014-06-04T00:22:34"/>
    <x v="1"/>
    <s v="Female"/>
    <x v="0"/>
    <s v="c9"/>
    <n v="73591"/>
  </r>
  <r>
    <n v="993889"/>
    <d v="2014-08-06T09:31:12"/>
    <x v="1"/>
    <s v="Male"/>
    <x v="0"/>
    <s v="c9"/>
    <n v="93509"/>
  </r>
  <r>
    <n v="810266"/>
    <d v="2014-08-06T09:31:42"/>
    <x v="0"/>
    <s v="Male"/>
    <x v="0"/>
    <s v="c9"/>
    <n v="72601"/>
  </r>
  <r>
    <n v="424055"/>
    <d v="2014-08-07T10:31:42"/>
    <x v="1"/>
    <s v="Male"/>
    <x v="0"/>
    <s v="c9"/>
    <n v="67991"/>
  </r>
  <r>
    <n v="135479"/>
    <d v="2014-08-07T10:35:26"/>
    <x v="0"/>
    <s v="Male"/>
    <x v="0"/>
    <s v="c9"/>
    <n v="28238"/>
  </r>
  <r>
    <n v="438481"/>
    <d v="2014-08-29T18:25:51"/>
    <x v="1"/>
    <s v="Male"/>
    <x v="0"/>
    <s v="c9"/>
    <n v="44087"/>
  </r>
  <r>
    <n v="639461"/>
    <d v="2014-05-09T09:31:32"/>
    <x v="1"/>
    <s v="Male"/>
    <x v="1"/>
    <s v="i6"/>
    <n v="52473"/>
  </r>
  <r>
    <n v="739222"/>
    <d v="2014-08-08T09:32:53"/>
    <x v="1"/>
    <s v="Male"/>
    <x v="1"/>
    <s v="i6"/>
    <n v="95679"/>
  </r>
  <r>
    <n v="752415"/>
    <d v="2014-08-22T09:32:09"/>
    <x v="0"/>
    <s v="Male"/>
    <x v="1"/>
    <s v="i6"/>
    <n v="60430"/>
  </r>
  <r>
    <n v="693615"/>
    <d v="2014-08-15T09:31:48"/>
    <x v="0"/>
    <s v="Don’t want to say"/>
    <x v="0"/>
    <s v="c5"/>
    <n v="58438"/>
  </r>
  <r>
    <n v="490366"/>
    <d v="2014-05-14T07:04:38"/>
    <x v="0"/>
    <s v="Male"/>
    <x v="0"/>
    <s v="i5"/>
    <n v="94919"/>
  </r>
  <r>
    <n v="333706"/>
    <d v="2014-05-16T09:31:29"/>
    <x v="1"/>
    <s v="Male"/>
    <x v="0"/>
    <s v="i5"/>
    <n v="84968"/>
  </r>
  <r>
    <n v="76897"/>
    <d v="2014-07-14T19:21:48"/>
    <x v="1"/>
    <s v="Male"/>
    <x v="0"/>
    <s v="i5"/>
    <n v="13125"/>
  </r>
  <r>
    <n v="45185"/>
    <d v="2014-05-16T09:31:43"/>
    <x v="0"/>
    <s v="Male"/>
    <x v="1"/>
    <s v="c5"/>
    <n v="37132"/>
  </r>
  <r>
    <n v="180285"/>
    <d v="2014-05-25T17:56:49"/>
    <x v="0"/>
    <s v="Male"/>
    <x v="1"/>
    <s v="c5"/>
    <n v="63415"/>
  </r>
  <r>
    <n v="876532"/>
    <d v="2014-07-08T15:36:16"/>
    <x v="0"/>
    <s v="Female"/>
    <x v="1"/>
    <s v="c5"/>
    <n v="45029"/>
  </r>
  <r>
    <n v="189984"/>
    <d v="2014-07-08T15:38:33"/>
    <x v="1"/>
    <s v="Male"/>
    <x v="1"/>
    <s v="c5"/>
    <n v="47237"/>
  </r>
  <r>
    <n v="327918"/>
    <d v="2014-07-08T15:38:21"/>
    <x v="1"/>
    <s v="Female"/>
    <x v="1"/>
    <s v="c5"/>
    <n v="41310"/>
  </r>
  <r>
    <n v="535514"/>
    <d v="2014-07-22T11:39:48"/>
    <x v="0"/>
    <s v="Male"/>
    <x v="1"/>
    <s v="c5"/>
    <n v="1155"/>
  </r>
  <r>
    <n v="218940"/>
    <d v="2014-07-22T11:42:09"/>
    <x v="0"/>
    <s v="Female"/>
    <x v="1"/>
    <s v="c5"/>
    <n v="21485"/>
  </r>
  <r>
    <n v="897259"/>
    <d v="2014-07-22T11:43:07"/>
    <x v="1"/>
    <s v="Female"/>
    <x v="1"/>
    <s v="c5"/>
    <n v="90757"/>
  </r>
  <r>
    <n v="697955"/>
    <d v="2014-08-07T02:33:38"/>
    <x v="1"/>
    <s v="Female"/>
    <x v="1"/>
    <s v="c5"/>
    <n v="40298"/>
  </r>
  <r>
    <n v="164990"/>
    <d v="2014-08-07T02:34:47"/>
    <x v="1"/>
    <s v="Female"/>
    <x v="1"/>
    <s v="c5"/>
    <n v="10008"/>
  </r>
  <r>
    <n v="412921"/>
    <d v="2014-05-07T10:45:42"/>
    <x v="0"/>
    <s v="Female"/>
    <x v="1"/>
    <s v="c5"/>
    <n v="89801"/>
  </r>
  <r>
    <n v="394687"/>
    <d v="2014-05-06T08:10:46"/>
    <x v="1"/>
    <s v="Male"/>
    <x v="1"/>
    <s v="c5"/>
    <n v="86673"/>
  </r>
  <r>
    <n v="221190"/>
    <d v="2014-05-14T09:08:24"/>
    <x v="0"/>
    <s v="Female"/>
    <x v="1"/>
    <s v="c5"/>
    <n v="44072"/>
  </r>
  <r>
    <n v="273381"/>
    <d v="2014-06-30T09:31:30"/>
    <x v="0"/>
    <s v="Male"/>
    <x v="1"/>
    <s v="c5"/>
    <n v="75095"/>
  </r>
  <r>
    <n v="267857"/>
    <d v="2014-07-18T08:44:45"/>
    <x v="0"/>
    <s v="Female"/>
    <x v="1"/>
    <s v="c5"/>
    <n v="81122"/>
  </r>
  <r>
    <n v="41553"/>
    <d v="2014-05-06T15:49:08"/>
    <x v="0"/>
    <s v="Female"/>
    <x v="2"/>
    <s v="i6"/>
    <n v="70417"/>
  </r>
  <r>
    <n v="871022"/>
    <d v="2014-05-06T15:53:26"/>
    <x v="1"/>
    <s v="Female"/>
    <x v="2"/>
    <s v="i6"/>
    <n v="11865"/>
  </r>
  <r>
    <n v="46840"/>
    <d v="2014-05-08T08:26:00"/>
    <x v="0"/>
    <s v="Male"/>
    <x v="2"/>
    <s v="i6"/>
    <n v="25644"/>
  </r>
  <r>
    <n v="959754"/>
    <d v="2014-05-08T08:26:28"/>
    <x v="1"/>
    <s v="Male"/>
    <x v="2"/>
    <s v="i6"/>
    <n v="75626"/>
  </r>
  <r>
    <n v="105777"/>
    <d v="2014-05-08T08:27:16"/>
    <x v="0"/>
    <s v="Male"/>
    <x v="2"/>
    <s v="i6"/>
    <n v="70664"/>
  </r>
  <r>
    <n v="277759"/>
    <d v="2014-07-14T09:35:12"/>
    <x v="1"/>
    <s v="Male"/>
    <x v="2"/>
    <s v="i6"/>
    <n v="19789"/>
  </r>
  <r>
    <n v="614850"/>
    <d v="2014-07-21T09:32:24"/>
    <x v="0"/>
    <s v="Male"/>
    <x v="2"/>
    <s v="i6"/>
    <n v="2096"/>
  </r>
  <r>
    <n v="676227"/>
    <d v="2014-07-26T16:51:27"/>
    <x v="1"/>
    <s v="Male"/>
    <x v="2"/>
    <s v="i6"/>
    <n v="98494"/>
  </r>
  <r>
    <n v="414495"/>
    <d v="2014-07-26T16:54:27"/>
    <x v="1"/>
    <s v="Female"/>
    <x v="2"/>
    <s v="i6"/>
    <n v="37834"/>
  </r>
  <r>
    <n v="841640"/>
    <d v="2014-06-10T09:31:48"/>
    <x v="1"/>
    <s v="Male"/>
    <x v="0"/>
    <s v="b9"/>
    <n v="86552"/>
  </r>
  <r>
    <n v="289758"/>
    <d v="2014-06-26T07:13:00"/>
    <x v="0"/>
    <s v="Male"/>
    <x v="4"/>
    <s v="i5"/>
    <n v="68737"/>
  </r>
  <r>
    <n v="338184"/>
    <d v="2014-06-26T07:13:29"/>
    <x v="0"/>
    <s v="Female"/>
    <x v="4"/>
    <s v="i5"/>
    <n v="27268"/>
  </r>
  <r>
    <n v="929824"/>
    <d v="2014-06-26T07:17:18"/>
    <x v="0"/>
    <s v="Female"/>
    <x v="4"/>
    <s v="i5"/>
    <n v="37255"/>
  </r>
  <r>
    <n v="110867"/>
    <d v="2014-05-28T08:44:03"/>
    <x v="0"/>
    <s v="Female"/>
    <x v="7"/>
    <s v="c9"/>
    <n v="74352"/>
  </r>
  <r>
    <n v="682095"/>
    <d v="2014-05-30T08:49:02"/>
    <x v="1"/>
    <s v="Female"/>
    <x v="7"/>
    <s v="c9"/>
    <n v="70817"/>
  </r>
  <r>
    <n v="714974"/>
    <d v="2014-05-30T08:50:06"/>
    <x v="0"/>
    <s v="Female"/>
    <x v="7"/>
    <s v="c9"/>
    <n v="11137"/>
  </r>
  <r>
    <n v="259560"/>
    <d v="2014-05-30T08:50:45"/>
    <x v="1"/>
    <s v="Female"/>
    <x v="7"/>
    <s v="c9"/>
    <n v="28024"/>
  </r>
  <r>
    <n v="249970"/>
    <d v="2014-05-30T08:51:16"/>
    <x v="1"/>
    <s v="Female"/>
    <x v="7"/>
    <s v="c9"/>
    <n v="55444"/>
  </r>
  <r>
    <n v="896758"/>
    <d v="2014-05-30T08:51:39"/>
    <x v="1"/>
    <s v="Female"/>
    <x v="7"/>
    <s v="c9"/>
    <n v="29079"/>
  </r>
  <r>
    <n v="452242"/>
    <d v="2014-05-30T08:53:37"/>
    <x v="1"/>
    <s v="Female"/>
    <x v="7"/>
    <s v="c9"/>
    <n v="74501"/>
  </r>
  <r>
    <n v="812669"/>
    <d v="2014-06-25T12:31:06"/>
    <x v="1"/>
    <s v="Male"/>
    <x v="0"/>
    <s v="c9"/>
    <n v="12913"/>
  </r>
  <r>
    <n v="949488"/>
    <d v="2014-05-13T09:51:13"/>
    <x v="0"/>
    <s v="Male"/>
    <x v="0"/>
    <s v="c9"/>
    <n v="46174"/>
  </r>
  <r>
    <n v="465732"/>
    <d v="2014-05-08T16:58:28"/>
    <x v="1"/>
    <s v="Male"/>
    <x v="0"/>
    <s v="c9"/>
    <n v="19532"/>
  </r>
  <r>
    <n v="135254"/>
    <d v="2014-05-16T10:31:11"/>
    <x v="0"/>
    <s v="Female"/>
    <x v="0"/>
    <s v="c9"/>
    <n v="71782"/>
  </r>
  <r>
    <n v="669918"/>
    <d v="2014-05-16T10:31:56"/>
    <x v="1"/>
    <s v="Female"/>
    <x v="0"/>
    <s v="c9"/>
    <n v="46401"/>
  </r>
  <r>
    <n v="643853"/>
    <d v="2014-05-16T14:07:00"/>
    <x v="1"/>
    <s v="Male"/>
    <x v="0"/>
    <s v="c9"/>
    <n v="41234"/>
  </r>
  <r>
    <n v="519485"/>
    <d v="2014-07-21T13:51:14"/>
    <x v="0"/>
    <s v="Male"/>
    <x v="0"/>
    <s v="c9"/>
    <n v="53036"/>
  </r>
  <r>
    <n v="470319"/>
    <d v="2014-07-21T13:51:36"/>
    <x v="0"/>
    <s v="Female"/>
    <x v="0"/>
    <s v="c9"/>
    <n v="62531"/>
  </r>
  <r>
    <n v="136603"/>
    <d v="2014-07-21T13:54:07"/>
    <x v="0"/>
    <s v="Male"/>
    <x v="0"/>
    <s v="c9"/>
    <n v="50536"/>
  </r>
  <r>
    <n v="570313"/>
    <d v="2014-07-22T22:39:56"/>
    <x v="0"/>
    <s v="Male"/>
    <x v="0"/>
    <s v="c9"/>
    <n v="69518"/>
  </r>
  <r>
    <n v="460608"/>
    <d v="2014-08-13T09:31:53"/>
    <x v="0"/>
    <s v="Female"/>
    <x v="0"/>
    <s v="c9"/>
    <n v="48149"/>
  </r>
  <r>
    <n v="504728"/>
    <d v="2014-08-17T13:14:51"/>
    <x v="0"/>
    <s v="Male"/>
    <x v="0"/>
    <s v="c9"/>
    <n v="80835"/>
  </r>
  <r>
    <n v="701162"/>
    <d v="2014-08-24T18:59:06"/>
    <x v="0"/>
    <s v="Male"/>
    <x v="0"/>
    <s v="c9"/>
    <n v="36094"/>
  </r>
  <r>
    <n v="783986"/>
    <d v="2014-08-27T23:41:27"/>
    <x v="1"/>
    <s v="Female"/>
    <x v="0"/>
    <s v="c9"/>
    <n v="90479"/>
  </r>
  <r>
    <n v="801518"/>
    <d v="2014-08-27T23:45:13"/>
    <x v="0"/>
    <s v="Male"/>
    <x v="0"/>
    <s v="c9"/>
    <n v="47779"/>
  </r>
  <r>
    <n v="528678"/>
    <d v="2014-07-10T09:32:36"/>
    <x v="0"/>
    <s v="Female"/>
    <x v="0"/>
    <s v="c9"/>
    <n v="35619"/>
  </r>
  <r>
    <n v="845864"/>
    <d v="2014-07-10T09:35:19"/>
    <x v="0"/>
    <s v="Male"/>
    <x v="0"/>
    <s v="c9"/>
    <n v="27117"/>
  </r>
  <r>
    <n v="897733"/>
    <d v="2014-05-02T09:31:35"/>
    <x v="0"/>
    <s v="Male"/>
    <x v="1"/>
    <s v="i7"/>
    <n v="4922"/>
  </r>
  <r>
    <n v="916320"/>
    <d v="2014-08-27T10:26:41"/>
    <x v="1"/>
    <s v="Female"/>
    <x v="1"/>
    <s v="i7"/>
    <n v="70508"/>
  </r>
  <r>
    <n v="280502"/>
    <d v="2014-05-02T13:39:26"/>
    <x v="0"/>
    <s v="Male"/>
    <x v="0"/>
    <s v="c9"/>
    <n v="15423"/>
  </r>
  <r>
    <n v="485417"/>
    <d v="2014-07-07T09:32:36"/>
    <x v="0"/>
    <s v="Male"/>
    <x v="0"/>
    <s v="c9"/>
    <n v="75975"/>
  </r>
  <r>
    <n v="940140"/>
    <d v="2014-05-26T09:31:37"/>
    <x v="1"/>
    <s v="Female"/>
    <x v="3"/>
    <s v="i5"/>
    <n v="45244"/>
  </r>
  <r>
    <n v="310088"/>
    <d v="2014-05-26T09:32:12"/>
    <x v="0"/>
    <s v="Don’t want to say"/>
    <x v="3"/>
    <s v="i5"/>
    <n v="89241"/>
  </r>
  <r>
    <n v="44958"/>
    <d v="2014-07-14T09:31:31"/>
    <x v="0"/>
    <s v="Male"/>
    <x v="1"/>
    <s v="c5"/>
    <n v="66517"/>
  </r>
  <r>
    <n v="541978"/>
    <d v="2014-07-14T09:32:01"/>
    <x v="0"/>
    <s v="Female"/>
    <x v="1"/>
    <s v="c5"/>
    <n v="57790"/>
  </r>
  <r>
    <n v="756546"/>
    <d v="2014-07-14T09:32:30"/>
    <x v="1"/>
    <s v="Male"/>
    <x v="1"/>
    <s v="c5"/>
    <n v="32671"/>
  </r>
  <r>
    <n v="958202"/>
    <d v="2014-07-14T09:32:59"/>
    <x v="0"/>
    <s v="Female"/>
    <x v="1"/>
    <s v="c5"/>
    <n v="58417"/>
  </r>
  <r>
    <n v="120464"/>
    <d v="2014-06-09T11:59:52"/>
    <x v="0"/>
    <s v="Don’t want to say"/>
    <x v="1"/>
    <s v="c5"/>
    <n v="90637"/>
  </r>
  <r>
    <n v="333113"/>
    <d v="2014-05-13T14:11:25"/>
    <x v="0"/>
    <s v="Female"/>
    <x v="4"/>
    <s v="c5"/>
    <n v="49498"/>
  </r>
  <r>
    <n v="813940"/>
    <d v="2014-05-13T14:13:04"/>
    <x v="0"/>
    <s v="Male"/>
    <x v="4"/>
    <s v="c5"/>
    <n v="43758"/>
  </r>
  <r>
    <n v="899825"/>
    <d v="2014-05-22T09:08:20"/>
    <x v="0"/>
    <s v="Male"/>
    <x v="4"/>
    <s v="c5"/>
    <n v="42972"/>
  </r>
  <r>
    <n v="820704"/>
    <d v="2014-05-22T09:10:45"/>
    <x v="1"/>
    <s v="Female"/>
    <x v="4"/>
    <s v="c5"/>
    <n v="75377"/>
  </r>
  <r>
    <n v="958425"/>
    <d v="2014-05-22T09:15:14"/>
    <x v="1"/>
    <s v="Male"/>
    <x v="4"/>
    <s v="c5"/>
    <n v="55893"/>
  </r>
  <r>
    <n v="37226"/>
    <d v="2014-07-29T09:33:28"/>
    <x v="1"/>
    <s v="Male"/>
    <x v="4"/>
    <s v="c5"/>
    <n v="36245"/>
  </r>
  <r>
    <n v="325608"/>
    <d v="2014-07-29T09:36:39"/>
    <x v="0"/>
    <s v="Female"/>
    <x v="4"/>
    <s v="c5"/>
    <n v="35150"/>
  </r>
  <r>
    <n v="458506"/>
    <d v="2014-08-08T11:55:51"/>
    <x v="1"/>
    <s v="Male"/>
    <x v="4"/>
    <s v="c5"/>
    <n v="66187"/>
  </r>
  <r>
    <n v="814821"/>
    <d v="2014-08-09T10:18:31"/>
    <x v="0"/>
    <s v="Female"/>
    <x v="4"/>
    <s v="c5"/>
    <n v="94347"/>
  </r>
  <r>
    <n v="786486"/>
    <d v="2014-08-09T10:16:36"/>
    <x v="0"/>
    <s v="Don’t want to say"/>
    <x v="4"/>
    <s v="c5"/>
    <n v="80614"/>
  </r>
  <r>
    <n v="288890"/>
    <d v="2014-07-29T09:32:33"/>
    <x v="0"/>
    <s v="Don’t want to say"/>
    <x v="4"/>
    <s v="c9"/>
    <n v="85411"/>
  </r>
  <r>
    <n v="507841"/>
    <d v="2014-07-23T09:31:56"/>
    <x v="0"/>
    <s v="Male"/>
    <x v="6"/>
    <s v="c9"/>
    <n v="47691"/>
  </r>
  <r>
    <n v="768604"/>
    <d v="2014-06-10T07:06:47"/>
    <x v="0"/>
    <s v="Male"/>
    <x v="1"/>
    <s v="i7"/>
    <n v="24094"/>
  </r>
  <r>
    <n v="711758"/>
    <d v="2014-06-02T07:56:23"/>
    <x v="0"/>
    <s v="Don’t want to say"/>
    <x v="0"/>
    <s v="c9"/>
    <n v="87447"/>
  </r>
  <r>
    <n v="441695"/>
    <d v="2014-06-09T14:06:28"/>
    <x v="0"/>
    <s v="Male"/>
    <x v="0"/>
    <s v="c9"/>
    <n v="84762"/>
  </r>
  <r>
    <n v="961095"/>
    <d v="2014-05-01T18:40:53"/>
    <x v="1"/>
    <s v="Female"/>
    <x v="3"/>
    <s v="c5"/>
    <n v="66907"/>
  </r>
  <r>
    <n v="86378"/>
    <d v="2014-05-01T18:41:24"/>
    <x v="1"/>
    <s v="Female"/>
    <x v="3"/>
    <s v="c5"/>
    <n v="60562"/>
  </r>
  <r>
    <n v="128693"/>
    <d v="2014-05-01T18:44:15"/>
    <x v="1"/>
    <s v="Female"/>
    <x v="3"/>
    <s v="c5"/>
    <n v="83932"/>
  </r>
  <r>
    <n v="916106"/>
    <d v="2014-05-01T18:44:52"/>
    <x v="0"/>
    <s v="Female"/>
    <x v="3"/>
    <s v="c5"/>
    <n v="23057"/>
  </r>
  <r>
    <n v="170008"/>
    <d v="2014-05-06T07:45:36"/>
    <x v="0"/>
    <s v="Female"/>
    <x v="3"/>
    <s v="c5"/>
    <n v="79290"/>
  </r>
  <r>
    <n v="864459"/>
    <d v="2014-05-06T07:46:02"/>
    <x v="1"/>
    <s v="Female"/>
    <x v="3"/>
    <s v="c5"/>
    <n v="75118"/>
  </r>
  <r>
    <n v="438564"/>
    <d v="2014-05-07T07:14:24"/>
    <x v="0"/>
    <s v="Female"/>
    <x v="3"/>
    <s v="c5"/>
    <n v="4782"/>
  </r>
  <r>
    <n v="67450"/>
    <d v="2014-05-07T07:14:51"/>
    <x v="0"/>
    <s v="Female"/>
    <x v="3"/>
    <s v="c5"/>
    <n v="42353"/>
  </r>
  <r>
    <n v="958601"/>
    <d v="2014-05-07T07:15:54"/>
    <x v="1"/>
    <s v="Female"/>
    <x v="3"/>
    <s v="c5"/>
    <n v="55682"/>
  </r>
  <r>
    <n v="578891"/>
    <d v="2014-05-07T07:17:24"/>
    <x v="0"/>
    <s v="Female"/>
    <x v="3"/>
    <s v="c5"/>
    <n v="63105"/>
  </r>
  <r>
    <n v="662943"/>
    <d v="2014-06-19T09:35:47"/>
    <x v="1"/>
    <s v="Female"/>
    <x v="3"/>
    <s v="c5"/>
    <n v="66388"/>
  </r>
  <r>
    <n v="365930"/>
    <d v="2014-07-01T12:18:15"/>
    <x v="0"/>
    <s v="Female"/>
    <x v="3"/>
    <s v="c5"/>
    <n v="1038"/>
  </r>
  <r>
    <n v="830972"/>
    <d v="2014-07-01T12:19:13"/>
    <x v="0"/>
    <s v="Female"/>
    <x v="3"/>
    <s v="c5"/>
    <n v="46604"/>
  </r>
  <r>
    <n v="222693"/>
    <d v="2014-07-07T18:39:46"/>
    <x v="0"/>
    <s v="Female"/>
    <x v="3"/>
    <s v="c5"/>
    <n v="8005"/>
  </r>
  <r>
    <n v="847855"/>
    <d v="2014-08-06T17:10:11"/>
    <x v="0"/>
    <s v="Female"/>
    <x v="3"/>
    <s v="c5"/>
    <n v="67265"/>
  </r>
  <r>
    <n v="924284"/>
    <d v="2014-08-07T19:22:21"/>
    <x v="0"/>
    <s v="Female"/>
    <x v="3"/>
    <s v="c5"/>
    <n v="87472"/>
  </r>
  <r>
    <n v="873172"/>
    <d v="2014-08-07T19:22:56"/>
    <x v="1"/>
    <s v="Female"/>
    <x v="3"/>
    <s v="c5"/>
    <n v="38837"/>
  </r>
  <r>
    <n v="373642"/>
    <d v="2014-05-03T15:47:11"/>
    <x v="1"/>
    <s v="Male"/>
    <x v="1"/>
    <s v="i7"/>
    <n v="98778"/>
  </r>
  <r>
    <n v="116106"/>
    <d v="2014-05-03T15:51:23"/>
    <x v="0"/>
    <s v="Male"/>
    <x v="1"/>
    <s v="i7"/>
    <n v="85004"/>
  </r>
  <r>
    <n v="908028"/>
    <d v="2014-05-10T10:07:15"/>
    <x v="0"/>
    <s v="Female"/>
    <x v="1"/>
    <s v="i7"/>
    <n v="65338"/>
  </r>
  <r>
    <n v="479146"/>
    <d v="2014-05-19T08:15:23"/>
    <x v="0"/>
    <s v="Male"/>
    <x v="1"/>
    <s v="i7"/>
    <n v="63863"/>
  </r>
  <r>
    <n v="21133"/>
    <d v="2014-06-05T12:19:45"/>
    <x v="0"/>
    <s v="Female"/>
    <x v="1"/>
    <s v="c9"/>
    <n v="41198"/>
  </r>
  <r>
    <n v="296290"/>
    <d v="2014-07-18T09:32:33"/>
    <x v="0"/>
    <s v="Don’t want to say"/>
    <x v="1"/>
    <s v="c9"/>
    <n v="38912"/>
  </r>
  <r>
    <n v="85171"/>
    <d v="2014-07-31T20:05:18"/>
    <x v="1"/>
    <s v="Male"/>
    <x v="1"/>
    <s v="c9"/>
    <n v="78280"/>
  </r>
  <r>
    <n v="955191"/>
    <d v="2014-07-31T20:05:42"/>
    <x v="1"/>
    <s v="Male"/>
    <x v="1"/>
    <s v="c9"/>
    <n v="99081"/>
  </r>
  <r>
    <n v="994969"/>
    <d v="2014-08-20T18:00:02"/>
    <x v="1"/>
    <s v="Male"/>
    <x v="1"/>
    <s v="c9"/>
    <n v="18158"/>
  </r>
  <r>
    <n v="319712"/>
    <d v="2014-08-20T18:03:32"/>
    <x v="0"/>
    <s v="Male"/>
    <x v="1"/>
    <s v="c9"/>
    <n v="77971"/>
  </r>
  <r>
    <n v="572047"/>
    <d v="2014-05-02T07:01:12"/>
    <x v="0"/>
    <s v="Male"/>
    <x v="1"/>
    <s v="c9"/>
    <n v="86934"/>
  </r>
  <r>
    <n v="537930"/>
    <d v="2014-05-20T18:34:56"/>
    <x v="1"/>
    <s v="Male"/>
    <x v="1"/>
    <s v="c9"/>
    <n v="23366"/>
  </r>
  <r>
    <n v="374678"/>
    <d v="2014-05-20T18:33:58"/>
    <x v="0"/>
    <s v="Female"/>
    <x v="1"/>
    <s v="c9"/>
    <n v="47278"/>
  </r>
  <r>
    <n v="333993"/>
    <d v="2014-05-20T18:34:25"/>
    <x v="1"/>
    <s v="Female"/>
    <x v="1"/>
    <s v="c9"/>
    <n v="88965"/>
  </r>
  <r>
    <n v="13367"/>
    <d v="2014-05-20T18:35:00"/>
    <x v="0"/>
    <s v="Female"/>
    <x v="1"/>
    <s v="c9"/>
    <n v="85560"/>
  </r>
  <r>
    <n v="663884"/>
    <d v="2014-05-20T18:34:48"/>
    <x v="1"/>
    <s v="Female"/>
    <x v="1"/>
    <s v="c9"/>
    <n v="20609"/>
  </r>
  <r>
    <n v="96144"/>
    <d v="2014-06-30T09:31:33"/>
    <x v="0"/>
    <s v="Male"/>
    <x v="1"/>
    <s v="c9"/>
    <n v="50903"/>
  </r>
  <r>
    <n v="932226"/>
    <d v="2014-06-30T09:32:10"/>
    <x v="1"/>
    <s v="Don’t want to say"/>
    <x v="1"/>
    <s v="c9"/>
    <n v="57969"/>
  </r>
  <r>
    <n v="727147"/>
    <d v="2014-07-07T07:30:39"/>
    <x v="0"/>
    <s v="Female"/>
    <x v="1"/>
    <s v="c9"/>
    <n v="13760"/>
  </r>
  <r>
    <n v="613982"/>
    <d v="2014-07-07T07:30:57"/>
    <x v="0"/>
    <s v="Female"/>
    <x v="1"/>
    <s v="c9"/>
    <n v="75447"/>
  </r>
  <r>
    <n v="982147"/>
    <d v="2014-07-07T07:31:31"/>
    <x v="0"/>
    <s v="Female"/>
    <x v="1"/>
    <s v="c9"/>
    <n v="25900"/>
  </r>
  <r>
    <n v="903769"/>
    <d v="2014-07-07T17:19:57"/>
    <x v="0"/>
    <s v="Male"/>
    <x v="1"/>
    <s v="c9"/>
    <n v="91416"/>
  </r>
  <r>
    <n v="555757"/>
    <d v="2014-07-07T17:21:08"/>
    <x v="0"/>
    <s v="Male"/>
    <x v="1"/>
    <s v="c9"/>
    <n v="36999"/>
  </r>
  <r>
    <n v="247562"/>
    <d v="2014-07-14T16:22:36"/>
    <x v="0"/>
    <s v="Male"/>
    <x v="1"/>
    <s v="c9"/>
    <n v="22461"/>
  </r>
  <r>
    <n v="502577"/>
    <d v="2014-05-10T16:12:27"/>
    <x v="1"/>
    <s v="Male"/>
    <x v="0"/>
    <s v="i5"/>
    <n v="84242"/>
  </r>
  <r>
    <n v="821989"/>
    <d v="2014-05-10T16:16:30"/>
    <x v="0"/>
    <s v="Male"/>
    <x v="0"/>
    <s v="i5"/>
    <n v="32051"/>
  </r>
  <r>
    <n v="287204"/>
    <d v="2014-05-30T19:14:55"/>
    <x v="0"/>
    <s v="Female"/>
    <x v="0"/>
    <s v="i5"/>
    <n v="70716"/>
  </r>
  <r>
    <n v="594927"/>
    <d v="2014-05-30T19:15:14"/>
    <x v="0"/>
    <s v="Male"/>
    <x v="0"/>
    <s v="i5"/>
    <n v="82128"/>
  </r>
  <r>
    <n v="33296"/>
    <d v="2014-05-30T19:16:35"/>
    <x v="1"/>
    <s v="Female"/>
    <x v="0"/>
    <s v="i5"/>
    <n v="93574"/>
  </r>
  <r>
    <n v="449101"/>
    <d v="2014-06-19T17:03:26"/>
    <x v="0"/>
    <s v="Male"/>
    <x v="0"/>
    <s v="i5"/>
    <n v="66125"/>
  </r>
  <r>
    <n v="218656"/>
    <d v="2014-06-19T17:04:39"/>
    <x v="1"/>
    <s v="Female"/>
    <x v="0"/>
    <s v="i5"/>
    <n v="26301"/>
  </r>
  <r>
    <n v="297160"/>
    <d v="2014-06-19T17:06:31"/>
    <x v="0"/>
    <s v="Male"/>
    <x v="0"/>
    <s v="i5"/>
    <n v="82378"/>
  </r>
  <r>
    <n v="876797"/>
    <d v="2014-05-21T07:53:51"/>
    <x v="0"/>
    <s v="Male"/>
    <x v="1"/>
    <s v="i7"/>
    <n v="50390"/>
  </r>
  <r>
    <n v="202191"/>
    <d v="2014-05-22T15:58:25"/>
    <x v="1"/>
    <s v="Female"/>
    <x v="7"/>
    <s v="i5"/>
    <n v="82691"/>
  </r>
  <r>
    <n v="830375"/>
    <d v="2014-05-22T15:58:32"/>
    <x v="1"/>
    <s v="Don’t want to say"/>
    <x v="7"/>
    <s v="i5"/>
    <n v="63434"/>
  </r>
  <r>
    <n v="428887"/>
    <d v="2014-07-07T09:31:50"/>
    <x v="0"/>
    <s v="Don’t want to say"/>
    <x v="7"/>
    <s v="i5"/>
    <n v="48066"/>
  </r>
  <r>
    <n v="58980"/>
    <d v="2014-07-24T10:11:44"/>
    <x v="0"/>
    <s v="Female"/>
    <x v="7"/>
    <s v="i5"/>
    <n v="3143"/>
  </r>
  <r>
    <n v="378816"/>
    <d v="2014-07-17T13:42:41"/>
    <x v="0"/>
    <s v="Male"/>
    <x v="1"/>
    <s v="b9"/>
    <n v="47469"/>
  </r>
  <r>
    <n v="859719"/>
    <d v="2014-06-04T09:34:58"/>
    <x v="0"/>
    <s v="Female"/>
    <x v="1"/>
    <s v="i7"/>
    <n v="59854"/>
  </r>
  <r>
    <n v="199439"/>
    <d v="2014-05-01T09:31:49"/>
    <x v="0"/>
    <s v="Male"/>
    <x v="0"/>
    <s v="c5"/>
    <n v="51553"/>
  </r>
  <r>
    <n v="855169"/>
    <d v="2014-08-29T10:47:44"/>
    <x v="0"/>
    <s v="Male"/>
    <x v="0"/>
    <s v="i7"/>
    <n v="5619"/>
  </r>
  <r>
    <n v="196497"/>
    <d v="2014-08-29T10:48:59"/>
    <x v="1"/>
    <s v="Female"/>
    <x v="0"/>
    <s v="i7"/>
    <n v="90776"/>
  </r>
  <r>
    <n v="592984"/>
    <d v="2014-08-29T10:51:55"/>
    <x v="0"/>
    <s v="Male"/>
    <x v="0"/>
    <s v="i7"/>
    <n v="74920"/>
  </r>
  <r>
    <n v="383744"/>
    <d v="2014-07-10T13:47:44"/>
    <x v="1"/>
    <s v="Male"/>
    <x v="1"/>
    <s v="i6"/>
    <n v="76586"/>
  </r>
  <r>
    <n v="671729"/>
    <d v="2014-07-11T17:56:07"/>
    <x v="0"/>
    <s v="Male"/>
    <x v="1"/>
    <s v="i6"/>
    <n v="41531"/>
  </r>
  <r>
    <n v="901083"/>
    <d v="2014-06-06T09:32:17"/>
    <x v="0"/>
    <s v="Female"/>
    <x v="0"/>
    <s v="c9"/>
    <n v="14723"/>
  </r>
  <r>
    <n v="691745"/>
    <d v="2014-06-09T14:06:28"/>
    <x v="1"/>
    <s v="Male"/>
    <x v="0"/>
    <s v="i1"/>
    <n v="84415"/>
  </r>
  <r>
    <n v="849211"/>
    <d v="2014-06-09T14:09:33"/>
    <x v="0"/>
    <s v="Female"/>
    <x v="0"/>
    <s v="i1"/>
    <n v="87779"/>
  </r>
  <r>
    <n v="486945"/>
    <d v="2014-05-02T09:32:12"/>
    <x v="0"/>
    <s v="Male"/>
    <x v="0"/>
    <s v="c5"/>
    <n v="22480"/>
  </r>
  <r>
    <n v="295468"/>
    <d v="2014-05-09T08:01:06"/>
    <x v="1"/>
    <s v="Female"/>
    <x v="0"/>
    <s v="c5"/>
    <n v="67947"/>
  </r>
  <r>
    <n v="605701"/>
    <d v="2014-05-09T08:03:38"/>
    <x v="0"/>
    <s v="Female"/>
    <x v="0"/>
    <s v="c5"/>
    <n v="51486"/>
  </r>
  <r>
    <n v="274207"/>
    <d v="2014-05-09T08:04:05"/>
    <x v="0"/>
    <s v="Female"/>
    <x v="0"/>
    <s v="c5"/>
    <n v="59822"/>
  </r>
  <r>
    <n v="269765"/>
    <d v="2014-05-09T08:05:01"/>
    <x v="1"/>
    <s v="Female"/>
    <x v="0"/>
    <s v="c5"/>
    <n v="93217"/>
  </r>
  <r>
    <n v="46366"/>
    <d v="2014-06-30T09:33:35"/>
    <x v="0"/>
    <s v="Don’t want to say"/>
    <x v="1"/>
    <s v="i1"/>
    <n v="73263"/>
  </r>
  <r>
    <n v="133498"/>
    <d v="2014-06-30T09:32:03"/>
    <x v="1"/>
    <s v="Male"/>
    <x v="1"/>
    <s v="i5"/>
    <n v="83160"/>
  </r>
  <r>
    <n v="876103"/>
    <d v="2014-06-30T13:01:40"/>
    <x v="0"/>
    <s v="Male"/>
    <x v="1"/>
    <s v="i5"/>
    <n v="5523"/>
  </r>
  <r>
    <n v="228080"/>
    <d v="2014-06-30T13:02:36"/>
    <x v="1"/>
    <s v="Male"/>
    <x v="1"/>
    <s v="i5"/>
    <n v="54681"/>
  </r>
  <r>
    <n v="447318"/>
    <d v="2014-05-31T08:28:37"/>
    <x v="0"/>
    <s v="Male"/>
    <x v="1"/>
    <s v="c8"/>
    <n v="20297"/>
  </r>
  <r>
    <n v="806805"/>
    <d v="2014-05-31T08:29:15"/>
    <x v="0"/>
    <s v="Female"/>
    <x v="1"/>
    <s v="c8"/>
    <n v="13074"/>
  </r>
  <r>
    <n v="143505"/>
    <d v="2014-06-09T09:31:24"/>
    <x v="1"/>
    <s v="Male"/>
    <x v="1"/>
    <s v="c9"/>
    <n v="69928"/>
  </r>
  <r>
    <n v="95009"/>
    <d v="2014-08-05T08:27:33"/>
    <x v="0"/>
    <s v="Female"/>
    <x v="1"/>
    <s v="c9"/>
    <n v="92458"/>
  </r>
  <r>
    <n v="265974"/>
    <d v="2014-08-05T08:28:35"/>
    <x v="1"/>
    <s v="Female"/>
    <x v="1"/>
    <s v="c9"/>
    <n v="18527"/>
  </r>
  <r>
    <n v="139428"/>
    <d v="2014-08-20T08:35:55"/>
    <x v="1"/>
    <s v="Male"/>
    <x v="1"/>
    <s v="c9"/>
    <n v="85643"/>
  </r>
  <r>
    <n v="416679"/>
    <d v="2014-08-20T08:36:22"/>
    <x v="1"/>
    <s v="Male"/>
    <x v="1"/>
    <s v="c9"/>
    <n v="23207"/>
  </r>
  <r>
    <n v="385054"/>
    <d v="2014-07-08T09:32:28"/>
    <x v="0"/>
    <s v="Female"/>
    <x v="0"/>
    <s v="c5"/>
    <n v="80213"/>
  </r>
  <r>
    <n v="192872"/>
    <d v="2014-07-08T09:34:24"/>
    <x v="0"/>
    <s v="Female"/>
    <x v="0"/>
    <s v="c5"/>
    <n v="81721"/>
  </r>
  <r>
    <n v="47827"/>
    <d v="2014-07-08T09:35:18"/>
    <x v="1"/>
    <s v="Female"/>
    <x v="0"/>
    <s v="c5"/>
    <n v="94106"/>
  </r>
  <r>
    <n v="461705"/>
    <d v="2014-07-08T09:36:46"/>
    <x v="0"/>
    <s v="Female"/>
    <x v="0"/>
    <s v="c5"/>
    <n v="30041"/>
  </r>
  <r>
    <n v="677237"/>
    <d v="2014-07-08T09:37:16"/>
    <x v="1"/>
    <s v="Female"/>
    <x v="0"/>
    <s v="c5"/>
    <n v="50346"/>
  </r>
  <r>
    <n v="672458"/>
    <d v="2014-07-17T09:02:51"/>
    <x v="0"/>
    <s v="Male"/>
    <x v="0"/>
    <s v="c5"/>
    <n v="25787"/>
  </r>
  <r>
    <n v="108388"/>
    <d v="2014-07-17T09:04:21"/>
    <x v="1"/>
    <s v="Female"/>
    <x v="0"/>
    <s v="c5"/>
    <n v="59536"/>
  </r>
  <r>
    <n v="903299"/>
    <d v="2014-07-17T09:05:58"/>
    <x v="1"/>
    <s v="Male"/>
    <x v="0"/>
    <s v="c5"/>
    <n v="5672"/>
  </r>
  <r>
    <n v="582029"/>
    <d v="2014-07-17T09:08:14"/>
    <x v="0"/>
    <s v="Female"/>
    <x v="0"/>
    <s v="c5"/>
    <n v="42635"/>
  </r>
  <r>
    <n v="117267"/>
    <d v="2014-07-17T09:04:14"/>
    <x v="0"/>
    <s v="Female"/>
    <x v="0"/>
    <s v="c5"/>
    <n v="13864"/>
  </r>
  <r>
    <n v="732908"/>
    <d v="2014-05-28T14:05:52"/>
    <x v="1"/>
    <s v="Male"/>
    <x v="1"/>
    <s v="c5"/>
    <n v="3457"/>
  </r>
  <r>
    <n v="331082"/>
    <d v="2014-05-28T14:06:13"/>
    <x v="0"/>
    <s v="Male"/>
    <x v="1"/>
    <s v="c5"/>
    <n v="23051"/>
  </r>
  <r>
    <n v="737525"/>
    <d v="2014-05-28T14:08:30"/>
    <x v="0"/>
    <s v="Male"/>
    <x v="1"/>
    <s v="c5"/>
    <n v="86680"/>
  </r>
  <r>
    <n v="551077"/>
    <d v="2014-05-23T19:52:11"/>
    <x v="1"/>
    <s v="Male"/>
    <x v="2"/>
    <s v="c5"/>
    <n v="11675"/>
  </r>
  <r>
    <n v="705137"/>
    <d v="2014-05-29T09:04:57"/>
    <x v="1"/>
    <s v="Female"/>
    <x v="2"/>
    <s v="c5"/>
    <n v="9907"/>
  </r>
  <r>
    <n v="240259"/>
    <d v="2014-06-26T17:20:46"/>
    <x v="1"/>
    <s v="Male"/>
    <x v="1"/>
    <s v="c9"/>
    <n v="13293"/>
  </r>
  <r>
    <n v="589837"/>
    <d v="2014-07-06T12:57:15"/>
    <x v="0"/>
    <s v="Male"/>
    <x v="1"/>
    <s v="c9"/>
    <n v="15696"/>
  </r>
  <r>
    <n v="82580"/>
    <d v="2014-07-06T12:59:24"/>
    <x v="1"/>
    <s v="Male"/>
    <x v="1"/>
    <s v="c9"/>
    <n v="79569"/>
  </r>
  <r>
    <n v="865029"/>
    <d v="2014-08-11T10:27:23"/>
    <x v="0"/>
    <s v="Male"/>
    <x v="0"/>
    <s v="c5"/>
    <n v="64324"/>
  </r>
  <r>
    <n v="306926"/>
    <d v="2014-08-11T10:28:17"/>
    <x v="1"/>
    <s v="Male"/>
    <x v="0"/>
    <s v="c5"/>
    <n v="72811"/>
  </r>
  <r>
    <n v="203851"/>
    <d v="2014-06-20T09:35:07"/>
    <x v="1"/>
    <s v="Female"/>
    <x v="0"/>
    <s v="i6"/>
    <n v="86952"/>
  </r>
  <r>
    <n v="735772"/>
    <d v="2014-06-24T19:44:58"/>
    <x v="1"/>
    <s v="Male"/>
    <x v="0"/>
    <s v="i6"/>
    <n v="34899"/>
  </r>
  <r>
    <n v="16272"/>
    <d v="2014-06-24T19:45:34"/>
    <x v="0"/>
    <s v="Female"/>
    <x v="0"/>
    <s v="i6"/>
    <n v="74022"/>
  </r>
  <r>
    <n v="241011"/>
    <d v="2014-08-01T09:34:02"/>
    <x v="0"/>
    <s v="Male"/>
    <x v="0"/>
    <s v="i6"/>
    <n v="21333"/>
  </r>
  <r>
    <n v="592725"/>
    <d v="2014-08-06T14:23:29"/>
    <x v="0"/>
    <s v="Male"/>
    <x v="0"/>
    <s v="i6"/>
    <n v="73557"/>
  </r>
  <r>
    <n v="101587"/>
    <d v="2014-08-06T14:25:00"/>
    <x v="0"/>
    <s v="Female"/>
    <x v="0"/>
    <s v="i6"/>
    <n v="27191"/>
  </r>
  <r>
    <n v="224763"/>
    <d v="2014-08-06T14:26:06"/>
    <x v="1"/>
    <s v="Male"/>
    <x v="0"/>
    <s v="i6"/>
    <n v="85285"/>
  </r>
  <r>
    <n v="134816"/>
    <d v="2014-08-18T14:10:41"/>
    <x v="1"/>
    <s v="Male"/>
    <x v="0"/>
    <s v="i6"/>
    <n v="41248"/>
  </r>
  <r>
    <n v="377194"/>
    <d v="2014-08-18T14:11:11"/>
    <x v="0"/>
    <s v="Female"/>
    <x v="0"/>
    <s v="i6"/>
    <n v="46908"/>
  </r>
  <r>
    <n v="459107"/>
    <d v="2014-08-16T18:36:10"/>
    <x v="0"/>
    <s v="Female"/>
    <x v="0"/>
    <s v="i6"/>
    <n v="53395"/>
  </r>
  <r>
    <n v="625539"/>
    <d v="2014-08-16T18:36:34"/>
    <x v="0"/>
    <s v="Male"/>
    <x v="0"/>
    <s v="i6"/>
    <n v="35773"/>
  </r>
  <r>
    <n v="887107"/>
    <d v="2014-08-19T18:21:35"/>
    <x v="1"/>
    <s v="Male"/>
    <x v="0"/>
    <s v="i6"/>
    <n v="32270"/>
  </r>
  <r>
    <n v="676220"/>
    <d v="2014-08-29T14:54:19"/>
    <x v="1"/>
    <s v="Female"/>
    <x v="0"/>
    <s v="i6"/>
    <n v="51856"/>
  </r>
  <r>
    <n v="370975"/>
    <d v="2014-08-30T19:33:09"/>
    <x v="0"/>
    <s v="Male"/>
    <x v="0"/>
    <s v="i6"/>
    <n v="92550"/>
  </r>
  <r>
    <n v="334882"/>
    <d v="2014-08-30T19:34:10"/>
    <x v="1"/>
    <s v="Female"/>
    <x v="0"/>
    <s v="i6"/>
    <n v="12418"/>
  </r>
  <r>
    <n v="138713"/>
    <d v="2014-07-11T15:53:34"/>
    <x v="1"/>
    <s v="Male"/>
    <x v="6"/>
    <s v="c9"/>
    <n v="54495"/>
  </r>
  <r>
    <n v="862314"/>
    <d v="2014-07-11T15:53:54"/>
    <x v="0"/>
    <s v="Male"/>
    <x v="6"/>
    <s v="c9"/>
    <n v="72880"/>
  </r>
  <r>
    <n v="269039"/>
    <d v="2014-07-17T12:19:05"/>
    <x v="0"/>
    <s v="Male"/>
    <x v="6"/>
    <s v="c9"/>
    <n v="62938"/>
  </r>
  <r>
    <n v="852330"/>
    <d v="2014-08-22T09:48:37"/>
    <x v="0"/>
    <s v="Male"/>
    <x v="6"/>
    <s v="c9"/>
    <n v="15648"/>
  </r>
  <r>
    <n v="92932"/>
    <d v="2014-08-22T09:49:48"/>
    <x v="1"/>
    <s v="Male"/>
    <x v="6"/>
    <s v="c9"/>
    <n v="16244"/>
  </r>
  <r>
    <n v="288178"/>
    <d v="2014-06-25T16:23:24"/>
    <x v="0"/>
    <s v="Female"/>
    <x v="2"/>
    <s v="i5"/>
    <n v="46498"/>
  </r>
  <r>
    <n v="702282"/>
    <d v="2014-06-25T16:24:13"/>
    <x v="1"/>
    <s v="Male"/>
    <x v="2"/>
    <s v="i5"/>
    <n v="75312"/>
  </r>
  <r>
    <n v="756958"/>
    <d v="2014-08-11T09:11:27"/>
    <x v="1"/>
    <s v="Male"/>
    <x v="2"/>
    <s v="i5"/>
    <n v="56856"/>
  </r>
  <r>
    <n v="357577"/>
    <d v="2014-08-11T09:14:48"/>
    <x v="0"/>
    <s v="Female"/>
    <x v="2"/>
    <s v="i5"/>
    <n v="20958"/>
  </r>
  <r>
    <n v="759016"/>
    <d v="2014-08-22T15:31:30"/>
    <x v="0"/>
    <s v="Male"/>
    <x v="2"/>
    <s v="i5"/>
    <n v="69278"/>
  </r>
  <r>
    <n v="401885"/>
    <d v="2014-08-27T15:14:20"/>
    <x v="1"/>
    <s v="Female"/>
    <x v="2"/>
    <s v="i5"/>
    <n v="34424"/>
  </r>
  <r>
    <n v="681123"/>
    <d v="2014-08-27T18:32:47"/>
    <x v="0"/>
    <s v="Female"/>
    <x v="2"/>
    <s v="i5"/>
    <n v="24575"/>
  </r>
  <r>
    <n v="944455"/>
    <d v="2014-05-21T18:43:10"/>
    <x v="0"/>
    <s v="Female"/>
    <x v="1"/>
    <s v="c9"/>
    <n v="69709"/>
  </r>
  <r>
    <n v="977885"/>
    <d v="2014-08-05T09:34:18"/>
    <x v="1"/>
    <s v="Male"/>
    <x v="4"/>
    <s v="c9"/>
    <n v="85648"/>
  </r>
  <r>
    <n v="353496"/>
    <d v="2014-05-06T13:18:20"/>
    <x v="0"/>
    <s v="Don’t want to say"/>
    <x v="1"/>
    <s v="i5"/>
    <n v="61703"/>
  </r>
  <r>
    <n v="982553"/>
    <d v="2014-06-03T09:35:10"/>
    <x v="0"/>
    <s v="Male"/>
    <x v="1"/>
    <s v="c9"/>
    <n v="73230"/>
  </r>
  <r>
    <n v="934540"/>
    <d v="2014-08-19T09:31:36"/>
    <x v="0"/>
    <s v="Male"/>
    <x v="8"/>
    <s v="i7"/>
    <n v="34424"/>
  </r>
  <r>
    <n v="964901"/>
    <d v="2014-08-19T09:35:18"/>
    <x v="0"/>
    <s v="Male"/>
    <x v="8"/>
    <s v="i7"/>
    <n v="30253"/>
  </r>
  <r>
    <n v="759940"/>
    <d v="2014-08-19T09:35:57"/>
    <x v="1"/>
    <s v="Female"/>
    <x v="8"/>
    <s v="i7"/>
    <n v="6210"/>
  </r>
  <r>
    <n v="362996"/>
    <d v="2014-08-19T09:36:44"/>
    <x v="0"/>
    <s v="Male"/>
    <x v="8"/>
    <s v="i7"/>
    <n v="92283"/>
  </r>
  <r>
    <n v="917163"/>
    <d v="2014-07-18T15:38:43"/>
    <x v="1"/>
    <s v="Male"/>
    <x v="0"/>
    <s v="i7"/>
    <n v="12378"/>
  </r>
  <r>
    <n v="652692"/>
    <d v="2014-07-18T15:39:07"/>
    <x v="0"/>
    <s v="Don’t want to say"/>
    <x v="0"/>
    <s v="i7"/>
    <n v="43397"/>
  </r>
  <r>
    <n v="23706"/>
    <d v="2014-07-18T15:40:16"/>
    <x v="0"/>
    <s v="Don’t want to say"/>
    <x v="0"/>
    <s v="i7"/>
    <n v="41989"/>
  </r>
  <r>
    <n v="29644"/>
    <d v="2014-07-23T09:18:15"/>
    <x v="1"/>
    <s v="Female"/>
    <x v="0"/>
    <s v="i7"/>
    <n v="7523"/>
  </r>
  <r>
    <n v="695963"/>
    <d v="2014-07-23T09:18:44"/>
    <x v="0"/>
    <s v="Don’t want to say"/>
    <x v="0"/>
    <s v="i7"/>
    <n v="77656"/>
  </r>
  <r>
    <n v="603033"/>
    <d v="2014-05-13T10:13:45"/>
    <x v="1"/>
    <s v="Female"/>
    <x v="3"/>
    <s v="c5"/>
    <n v="5937"/>
  </r>
  <r>
    <n v="868878"/>
    <d v="2014-05-20T10:53:25"/>
    <x v="0"/>
    <s v="Female"/>
    <x v="3"/>
    <s v="c5"/>
    <n v="15380"/>
  </r>
  <r>
    <n v="666894"/>
    <d v="2014-06-13T09:32:13"/>
    <x v="1"/>
    <s v="Male"/>
    <x v="1"/>
    <s v="c9"/>
    <n v="54655"/>
  </r>
  <r>
    <n v="121437"/>
    <d v="2014-06-13T09:33:11"/>
    <x v="0"/>
    <s v="Female"/>
    <x v="1"/>
    <s v="c9"/>
    <n v="61894"/>
  </r>
  <r>
    <n v="757116"/>
    <d v="2014-06-17T14:45:37"/>
    <x v="1"/>
    <s v="Male"/>
    <x v="1"/>
    <s v="c9"/>
    <n v="60526"/>
  </r>
  <r>
    <n v="503722"/>
    <d v="2014-06-17T14:47:56"/>
    <x v="1"/>
    <s v="Male"/>
    <x v="1"/>
    <s v="c9"/>
    <n v="48534"/>
  </r>
  <r>
    <n v="643987"/>
    <d v="2014-06-19T15:17:31"/>
    <x v="0"/>
    <s v="Male"/>
    <x v="1"/>
    <s v="i5"/>
    <n v="28543"/>
  </r>
  <r>
    <n v="285550"/>
    <d v="2014-06-23T18:09:21"/>
    <x v="0"/>
    <s v="Male"/>
    <x v="1"/>
    <s v="i5"/>
    <n v="65832"/>
  </r>
  <r>
    <n v="361677"/>
    <d v="2014-06-23T18:09:51"/>
    <x v="1"/>
    <s v="Male"/>
    <x v="1"/>
    <s v="i5"/>
    <n v="27720"/>
  </r>
  <r>
    <n v="891497"/>
    <d v="2014-06-23T18:12:01"/>
    <x v="0"/>
    <s v="Male"/>
    <x v="1"/>
    <s v="i5"/>
    <n v="58226"/>
  </r>
  <r>
    <n v="535536"/>
    <d v="2014-07-01T10:26:49"/>
    <x v="0"/>
    <s v="Male"/>
    <x v="1"/>
    <s v="c5"/>
    <n v="29903"/>
  </r>
  <r>
    <n v="796883"/>
    <d v="2014-07-15T18:12:59"/>
    <x v="1"/>
    <s v="Male"/>
    <x v="1"/>
    <s v="c9"/>
    <n v="4302"/>
  </r>
  <r>
    <n v="445396"/>
    <d v="2014-07-15T18:13:48"/>
    <x v="1"/>
    <s v="Male"/>
    <x v="1"/>
    <s v="c9"/>
    <n v="78615"/>
  </r>
  <r>
    <n v="818471"/>
    <d v="2014-08-04T09:32:46"/>
    <x v="1"/>
    <s v="Don’t want to say"/>
    <x v="2"/>
    <s v="c5"/>
    <n v="96143"/>
  </r>
  <r>
    <n v="333889"/>
    <d v="2014-08-13T10:48:54"/>
    <x v="0"/>
    <s v="Male"/>
    <x v="2"/>
    <s v="c5"/>
    <n v="51667"/>
  </r>
  <r>
    <n v="455144"/>
    <d v="2014-07-29T09:31:23"/>
    <x v="1"/>
    <s v="Male"/>
    <x v="1"/>
    <s v="c9"/>
    <n v="93524"/>
  </r>
  <r>
    <n v="796754"/>
    <d v="2014-06-18T05:03:58"/>
    <x v="1"/>
    <s v="Male"/>
    <x v="0"/>
    <s v="i7"/>
    <n v="74895"/>
  </r>
  <r>
    <n v="489817"/>
    <d v="2014-05-28T15:00:48"/>
    <x v="0"/>
    <s v="Male"/>
    <x v="1"/>
    <s v="c8"/>
    <n v="12777"/>
  </r>
  <r>
    <n v="396583"/>
    <d v="2014-06-17T09:31:55"/>
    <x v="1"/>
    <s v="Female"/>
    <x v="1"/>
    <s v="c8"/>
    <n v="3299"/>
  </r>
  <r>
    <n v="783940"/>
    <d v="2014-08-13T15:10:32"/>
    <x v="0"/>
    <s v="Male"/>
    <x v="2"/>
    <s v="c9"/>
    <n v="26397"/>
  </r>
  <r>
    <n v="999202"/>
    <d v="2014-08-14T11:07:21"/>
    <x v="0"/>
    <s v="Male"/>
    <x v="2"/>
    <s v="c9"/>
    <n v="21067"/>
  </r>
  <r>
    <n v="289694"/>
    <d v="2014-08-19T13:36:54"/>
    <x v="1"/>
    <s v="Female"/>
    <x v="2"/>
    <s v="c9"/>
    <n v="54824"/>
  </r>
  <r>
    <n v="944867"/>
    <d v="2014-06-25T09:13:53"/>
    <x v="1"/>
    <s v="Female"/>
    <x v="1"/>
    <s v="c9"/>
    <n v="5943"/>
  </r>
  <r>
    <n v="947238"/>
    <d v="2014-06-25T09:16:19"/>
    <x v="0"/>
    <s v="Female"/>
    <x v="1"/>
    <s v="c9"/>
    <n v="45543"/>
  </r>
  <r>
    <n v="536357"/>
    <d v="2014-06-25T09:17:52"/>
    <x v="0"/>
    <s v="Male"/>
    <x v="1"/>
    <s v="c9"/>
    <n v="9745"/>
  </r>
  <r>
    <n v="619881"/>
    <d v="2014-05-06T09:36:02"/>
    <x v="0"/>
    <s v="Male"/>
    <x v="1"/>
    <s v="c9"/>
    <n v="39756"/>
  </r>
  <r>
    <n v="185684"/>
    <d v="2014-05-08T10:08:44"/>
    <x v="0"/>
    <s v="Male"/>
    <x v="1"/>
    <s v="c9"/>
    <n v="8748"/>
  </r>
  <r>
    <n v="323856"/>
    <d v="2014-05-15T01:52:31"/>
    <x v="1"/>
    <s v="Female"/>
    <x v="1"/>
    <s v="c9"/>
    <n v="51700"/>
  </r>
  <r>
    <n v="774673"/>
    <d v="2014-05-15T01:54:05"/>
    <x v="1"/>
    <s v="Male"/>
    <x v="1"/>
    <s v="c9"/>
    <n v="38128"/>
  </r>
  <r>
    <n v="809652"/>
    <d v="2014-05-15T01:54:33"/>
    <x v="1"/>
    <s v="Male"/>
    <x v="1"/>
    <s v="c9"/>
    <n v="90974"/>
  </r>
  <r>
    <n v="395762"/>
    <d v="2014-05-27T10:02:39"/>
    <x v="1"/>
    <s v="Female"/>
    <x v="1"/>
    <s v="c9"/>
    <n v="26155"/>
  </r>
  <r>
    <n v="317066"/>
    <d v="2014-05-27T10:03:18"/>
    <x v="1"/>
    <s v="Female"/>
    <x v="1"/>
    <s v="c9"/>
    <n v="92019"/>
  </r>
  <r>
    <n v="129673"/>
    <d v="2014-08-07T19:12:24"/>
    <x v="1"/>
    <s v="Don’t want to say"/>
    <x v="1"/>
    <s v="c9"/>
    <n v="72713"/>
  </r>
  <r>
    <n v="137124"/>
    <d v="2014-08-16T07:10:12"/>
    <x v="0"/>
    <s v="Male"/>
    <x v="1"/>
    <s v="c9"/>
    <n v="99920"/>
  </r>
  <r>
    <n v="350905"/>
    <d v="2014-05-03T11:49:54"/>
    <x v="0"/>
    <s v="Female"/>
    <x v="0"/>
    <s v="c9"/>
    <n v="27348"/>
  </r>
  <r>
    <n v="21036"/>
    <d v="2014-05-03T11:54:17"/>
    <x v="1"/>
    <s v="Male"/>
    <x v="0"/>
    <s v="c9"/>
    <n v="49980"/>
  </r>
  <r>
    <n v="105267"/>
    <d v="2014-05-07T18:15:02"/>
    <x v="1"/>
    <s v="Female"/>
    <x v="0"/>
    <s v="c9"/>
    <n v="51514"/>
  </r>
  <r>
    <n v="397064"/>
    <d v="2014-05-15T13:21:15"/>
    <x v="0"/>
    <s v="Male"/>
    <x v="0"/>
    <s v="c9"/>
    <n v="12297"/>
  </r>
  <r>
    <n v="164688"/>
    <d v="2014-05-23T16:10:48"/>
    <x v="0"/>
    <s v="Female"/>
    <x v="0"/>
    <s v="c9"/>
    <n v="59976"/>
  </r>
  <r>
    <n v="811237"/>
    <d v="2014-05-23T16:11:14"/>
    <x v="1"/>
    <s v="Male"/>
    <x v="0"/>
    <s v="c9"/>
    <n v="98822"/>
  </r>
  <r>
    <n v="442247"/>
    <d v="2014-05-23T16:12:15"/>
    <x v="1"/>
    <s v="Male"/>
    <x v="0"/>
    <s v="c9"/>
    <n v="29549"/>
  </r>
  <r>
    <n v="667353"/>
    <d v="2014-05-31T04:37:17"/>
    <x v="1"/>
    <s v="Male"/>
    <x v="0"/>
    <s v="c9"/>
    <n v="69971"/>
  </r>
  <r>
    <n v="24614"/>
    <d v="2014-05-31T04:38:37"/>
    <x v="1"/>
    <s v="Female"/>
    <x v="0"/>
    <s v="c9"/>
    <n v="28630"/>
  </r>
  <r>
    <n v="139291"/>
    <d v="2014-07-24T09:33:28"/>
    <x v="0"/>
    <s v="Female"/>
    <x v="1"/>
    <s v="c9"/>
    <n v="40358"/>
  </r>
  <r>
    <n v="595340"/>
    <d v="2014-07-30T13:22:08"/>
    <x v="1"/>
    <s v="Male"/>
    <x v="1"/>
    <s v="c9"/>
    <n v="15724"/>
  </r>
  <r>
    <n v="644783"/>
    <d v="2014-07-31T06:53:16"/>
    <x v="0"/>
    <s v="Don’t want to say"/>
    <x v="1"/>
    <s v="c9"/>
    <n v="64444"/>
  </r>
  <r>
    <n v="766484"/>
    <d v="2014-06-26T09:32:34"/>
    <x v="0"/>
    <s v="Male"/>
    <x v="1"/>
    <s v="i1"/>
    <n v="49813"/>
  </r>
  <r>
    <n v="408355"/>
    <d v="2014-07-31T09:32:43"/>
    <x v="1"/>
    <s v="Male"/>
    <x v="5"/>
    <s v="i7"/>
    <n v="87549"/>
  </r>
  <r>
    <n v="993836"/>
    <d v="2014-08-04T14:44:02"/>
    <x v="0"/>
    <s v="Female"/>
    <x v="5"/>
    <s v="i7"/>
    <n v="86193"/>
  </r>
  <r>
    <n v="643736"/>
    <d v="2014-08-19T10:25:45"/>
    <x v="0"/>
    <s v="Female"/>
    <x v="5"/>
    <s v="i7"/>
    <n v="84211"/>
  </r>
  <r>
    <n v="290098"/>
    <d v="2014-05-15T12:44:55"/>
    <x v="1"/>
    <s v="Male"/>
    <x v="1"/>
    <s v="c9"/>
    <n v="94891"/>
  </r>
  <r>
    <n v="720499"/>
    <d v="2014-06-06T09:32:00"/>
    <x v="0"/>
    <s v="Male"/>
    <x v="1"/>
    <s v="c9"/>
    <n v="42062"/>
  </r>
  <r>
    <n v="596097"/>
    <d v="2014-05-26T09:32:10"/>
    <x v="0"/>
    <s v="Female"/>
    <x v="0"/>
    <s v="b9"/>
    <n v="8503"/>
  </r>
  <r>
    <n v="822612"/>
    <d v="2014-05-27T20:10:14"/>
    <x v="1"/>
    <s v="Male"/>
    <x v="0"/>
    <s v="b9"/>
    <n v="42771"/>
  </r>
  <r>
    <n v="179945"/>
    <d v="2014-06-06T04:40:51"/>
    <x v="0"/>
    <s v="Male"/>
    <x v="1"/>
    <s v="c9"/>
    <n v="86808"/>
  </r>
  <r>
    <n v="386275"/>
    <d v="2014-06-02T09:31:20"/>
    <x v="1"/>
    <s v="Male"/>
    <x v="1"/>
    <s v="c9"/>
    <n v="22233"/>
  </r>
  <r>
    <n v="645477"/>
    <d v="2014-06-02T09:31:42"/>
    <x v="0"/>
    <s v="Female"/>
    <x v="1"/>
    <s v="c9"/>
    <n v="88906"/>
  </r>
  <r>
    <n v="391286"/>
    <d v="2014-06-02T09:34:04"/>
    <x v="1"/>
    <s v="Female"/>
    <x v="1"/>
    <s v="c9"/>
    <n v="68338"/>
  </r>
  <r>
    <n v="290710"/>
    <d v="2014-05-06T17:34:16"/>
    <x v="0"/>
    <s v="Female"/>
    <x v="3"/>
    <s v="c9"/>
    <n v="24234"/>
  </r>
  <r>
    <n v="87466"/>
    <d v="2014-05-21T04:48:05"/>
    <x v="0"/>
    <s v="Female"/>
    <x v="3"/>
    <s v="c9"/>
    <n v="63263"/>
  </r>
  <r>
    <n v="895918"/>
    <d v="2014-06-04T09:26:36"/>
    <x v="1"/>
    <s v="Female"/>
    <x v="3"/>
    <s v="c9"/>
    <n v="50464"/>
  </r>
  <r>
    <n v="948299"/>
    <d v="2014-06-04T09:28:54"/>
    <x v="0"/>
    <s v="Female"/>
    <x v="3"/>
    <s v="c9"/>
    <n v="59424"/>
  </r>
  <r>
    <n v="847108"/>
    <d v="2014-06-04T12:22:13"/>
    <x v="1"/>
    <s v="Female"/>
    <x v="3"/>
    <s v="c9"/>
    <n v="6511"/>
  </r>
  <r>
    <n v="614421"/>
    <d v="2014-07-14T16:37:51"/>
    <x v="1"/>
    <s v="Female"/>
    <x v="3"/>
    <s v="c9"/>
    <n v="54960"/>
  </r>
  <r>
    <n v="349272"/>
    <d v="2014-08-25T09:31:47"/>
    <x v="1"/>
    <s v="Female"/>
    <x v="3"/>
    <s v="c9"/>
    <n v="86956"/>
  </r>
  <r>
    <n v="84426"/>
    <d v="2014-05-13T09:31:25"/>
    <x v="1"/>
    <s v="Male"/>
    <x v="0"/>
    <s v="c9"/>
    <n v="90036"/>
  </r>
  <r>
    <n v="438400"/>
    <d v="2014-05-13T09:32:44"/>
    <x v="0"/>
    <s v="Male"/>
    <x v="0"/>
    <s v="c9"/>
    <n v="56147"/>
  </r>
  <r>
    <n v="644591"/>
    <d v="2014-05-29T17:32:18"/>
    <x v="1"/>
    <s v="Female"/>
    <x v="0"/>
    <s v="b9"/>
    <n v="12164"/>
  </r>
  <r>
    <n v="697072"/>
    <d v="2014-05-05T03:02:50"/>
    <x v="1"/>
    <s v="Male"/>
    <x v="1"/>
    <s v="c5"/>
    <n v="70695"/>
  </r>
  <r>
    <n v="893669"/>
    <d v="2014-05-09T09:38:45"/>
    <x v="1"/>
    <s v="Male"/>
    <x v="1"/>
    <s v="c5"/>
    <n v="79384"/>
  </r>
  <r>
    <n v="176027"/>
    <d v="2014-07-01T09:32:37"/>
    <x v="0"/>
    <s v="Female"/>
    <x v="1"/>
    <s v="c5"/>
    <n v="95513"/>
  </r>
  <r>
    <n v="545835"/>
    <d v="2014-07-01T09:33:06"/>
    <x v="1"/>
    <s v="Female"/>
    <x v="1"/>
    <s v="c5"/>
    <n v="61437"/>
  </r>
  <r>
    <n v="340639"/>
    <d v="2014-07-01T09:33:33"/>
    <x v="0"/>
    <s v="Male"/>
    <x v="1"/>
    <s v="c5"/>
    <n v="19473"/>
  </r>
  <r>
    <n v="441809"/>
    <d v="2014-07-01T19:45:30"/>
    <x v="1"/>
    <s v="Don’t want to say"/>
    <x v="1"/>
    <s v="c5"/>
    <n v="25703"/>
  </r>
  <r>
    <n v="696847"/>
    <d v="2014-07-04T09:24:45"/>
    <x v="0"/>
    <s v="Male"/>
    <x v="1"/>
    <s v="c5"/>
    <n v="67050"/>
  </r>
  <r>
    <n v="996425"/>
    <d v="2014-07-16T17:58:58"/>
    <x v="0"/>
    <s v="Female"/>
    <x v="1"/>
    <s v="c5"/>
    <n v="54295"/>
  </r>
  <r>
    <n v="333509"/>
    <d v="2014-07-16T17:59:35"/>
    <x v="0"/>
    <s v="Male"/>
    <x v="1"/>
    <s v="c5"/>
    <n v="14340"/>
  </r>
  <r>
    <n v="808137"/>
    <d v="2014-07-01T09:32:40"/>
    <x v="1"/>
    <s v="Male"/>
    <x v="1"/>
    <s v="c9"/>
    <n v="68750"/>
  </r>
  <r>
    <n v="111606"/>
    <d v="2014-07-24T08:29:44"/>
    <x v="0"/>
    <s v="Male"/>
    <x v="1"/>
    <s v="c9"/>
    <n v="39951"/>
  </r>
  <r>
    <n v="780397"/>
    <d v="2014-07-26T19:29:59"/>
    <x v="0"/>
    <s v="Male"/>
    <x v="1"/>
    <s v="c9"/>
    <n v="25595"/>
  </r>
  <r>
    <n v="832505"/>
    <d v="2014-07-26T19:32:23"/>
    <x v="1"/>
    <s v="Male"/>
    <x v="1"/>
    <s v="c9"/>
    <n v="79900"/>
  </r>
  <r>
    <n v="965843"/>
    <d v="2014-05-14T09:31:24"/>
    <x v="1"/>
    <s v="Male"/>
    <x v="1"/>
    <s v="i6"/>
    <n v="80001"/>
  </r>
  <r>
    <n v="274945"/>
    <d v="2014-06-25T09:31:17"/>
    <x v="1"/>
    <s v="Male"/>
    <x v="1"/>
    <s v="i6"/>
    <n v="23164"/>
  </r>
  <r>
    <n v="480593"/>
    <d v="2014-06-25T09:33:57"/>
    <x v="0"/>
    <s v="Female"/>
    <x v="1"/>
    <s v="i6"/>
    <n v="17888"/>
  </r>
  <r>
    <n v="274979"/>
    <d v="2014-06-25T09:34:35"/>
    <x v="1"/>
    <s v="Female"/>
    <x v="1"/>
    <s v="i6"/>
    <n v="82105"/>
  </r>
  <r>
    <n v="683978"/>
    <d v="2014-06-25T09:32:17"/>
    <x v="0"/>
    <s v="Female"/>
    <x v="1"/>
    <s v="i6"/>
    <n v="86149"/>
  </r>
  <r>
    <n v="171095"/>
    <d v="2014-07-02T17:20:53"/>
    <x v="0"/>
    <s v="Male"/>
    <x v="2"/>
    <s v="c9"/>
    <n v="65270"/>
  </r>
  <r>
    <n v="120017"/>
    <d v="2014-07-03T21:49:12"/>
    <x v="0"/>
    <s v="Male"/>
    <x v="2"/>
    <s v="c9"/>
    <n v="13388"/>
  </r>
  <r>
    <n v="110069"/>
    <d v="2014-07-09T13:50:16"/>
    <x v="0"/>
    <s v="Male"/>
    <x v="2"/>
    <s v="c9"/>
    <n v="66202"/>
  </r>
  <r>
    <n v="822904"/>
    <d v="2014-07-09T13:51:21"/>
    <x v="1"/>
    <s v="Male"/>
    <x v="2"/>
    <s v="c9"/>
    <n v="47798"/>
  </r>
  <r>
    <n v="526028"/>
    <d v="2014-07-09T13:51:42"/>
    <x v="0"/>
    <s v="Female"/>
    <x v="2"/>
    <s v="c9"/>
    <n v="37791"/>
  </r>
  <r>
    <n v="636171"/>
    <d v="2014-07-18T12:23:56"/>
    <x v="0"/>
    <s v="Female"/>
    <x v="2"/>
    <s v="c9"/>
    <n v="75775"/>
  </r>
  <r>
    <n v="473552"/>
    <d v="2014-06-27T17:26:28"/>
    <x v="1"/>
    <s v="Female"/>
    <x v="2"/>
    <s v="c9"/>
    <n v="7877"/>
  </r>
  <r>
    <n v="457939"/>
    <d v="2014-06-27T17:29:05"/>
    <x v="0"/>
    <s v="Male"/>
    <x v="2"/>
    <s v="c9"/>
    <n v="20666"/>
  </r>
  <r>
    <n v="625087"/>
    <d v="2014-08-28T09:31:27"/>
    <x v="1"/>
    <s v="Male"/>
    <x v="2"/>
    <s v="c9"/>
    <n v="33446"/>
  </r>
  <r>
    <n v="556795"/>
    <d v="2014-08-28T09:40:28"/>
    <x v="1"/>
    <s v="Female"/>
    <x v="2"/>
    <s v="c9"/>
    <n v="37177"/>
  </r>
  <r>
    <n v="66708"/>
    <d v="2014-08-28T13:43:00"/>
    <x v="0"/>
    <s v="Male"/>
    <x v="2"/>
    <s v="c9"/>
    <n v="79459"/>
  </r>
  <r>
    <n v="856409"/>
    <d v="2014-08-29T14:53:06"/>
    <x v="0"/>
    <s v="Female"/>
    <x v="2"/>
    <s v="c9"/>
    <n v="63684"/>
  </r>
  <r>
    <n v="840429"/>
    <d v="2014-08-29T14:56:24"/>
    <x v="0"/>
    <s v="Male"/>
    <x v="2"/>
    <s v="c9"/>
    <n v="39987"/>
  </r>
  <r>
    <n v="189578"/>
    <d v="2014-05-16T09:32:03"/>
    <x v="1"/>
    <s v="Female"/>
    <x v="0"/>
    <s v="i7"/>
    <n v="19402"/>
  </r>
  <r>
    <n v="750767"/>
    <d v="2014-07-28T19:13:13"/>
    <x v="0"/>
    <s v="Female"/>
    <x v="1"/>
    <s v="i7"/>
    <n v="85342"/>
  </r>
  <r>
    <n v="779678"/>
    <d v="2014-07-28T19:13:04"/>
    <x v="0"/>
    <s v="Don’t want to say"/>
    <x v="1"/>
    <s v="i7"/>
    <n v="90730"/>
  </r>
  <r>
    <n v="371137"/>
    <d v="2014-07-28T19:14:27"/>
    <x v="0"/>
    <s v="Don’t want to say"/>
    <x v="1"/>
    <s v="i7"/>
    <n v="88298"/>
  </r>
  <r>
    <n v="764371"/>
    <d v="2014-06-22T10:15:26"/>
    <x v="0"/>
    <s v="Female"/>
    <x v="0"/>
    <s v="c8"/>
    <n v="86688"/>
  </r>
  <r>
    <n v="87101"/>
    <d v="2014-06-22T10:13:45"/>
    <x v="1"/>
    <s v="Female"/>
    <x v="0"/>
    <s v="c8"/>
    <n v="95425"/>
  </r>
  <r>
    <n v="692210"/>
    <d v="2014-06-22T10:14:10"/>
    <x v="1"/>
    <s v="Female"/>
    <x v="0"/>
    <s v="c8"/>
    <n v="86601"/>
  </r>
  <r>
    <n v="840296"/>
    <d v="2014-06-11T07:53:24"/>
    <x v="0"/>
    <s v="Male"/>
    <x v="0"/>
    <s v="c9"/>
    <n v="16830"/>
  </r>
  <r>
    <n v="537105"/>
    <d v="2014-05-15T17:34:36"/>
    <x v="0"/>
    <s v="Male"/>
    <x v="6"/>
    <s v="b9"/>
    <n v="42254"/>
  </r>
  <r>
    <n v="874563"/>
    <d v="2014-05-26T08:10:32"/>
    <x v="1"/>
    <s v="Male"/>
    <x v="6"/>
    <s v="b9"/>
    <n v="66660"/>
  </r>
  <r>
    <n v="487292"/>
    <d v="2014-05-26T08:13:55"/>
    <x v="0"/>
    <s v="Female"/>
    <x v="6"/>
    <s v="b9"/>
    <n v="94230"/>
  </r>
  <r>
    <n v="473364"/>
    <d v="2014-06-14T17:46:34"/>
    <x v="0"/>
    <s v="Male"/>
    <x v="6"/>
    <s v="i5"/>
    <n v="37250"/>
  </r>
  <r>
    <n v="171942"/>
    <d v="2014-06-17T10:58:20"/>
    <x v="0"/>
    <s v="Male"/>
    <x v="6"/>
    <s v="i5"/>
    <n v="97144"/>
  </r>
  <r>
    <n v="273267"/>
    <d v="2014-06-17T10:58:41"/>
    <x v="1"/>
    <s v="Male"/>
    <x v="6"/>
    <s v="i5"/>
    <n v="17318"/>
  </r>
  <r>
    <n v="826650"/>
    <d v="2014-07-15T14:14:05"/>
    <x v="1"/>
    <s v="Female"/>
    <x v="6"/>
    <s v="i5"/>
    <n v="35596"/>
  </r>
  <r>
    <n v="160711"/>
    <d v="2014-08-26T09:32:25"/>
    <x v="0"/>
    <s v="Female"/>
    <x v="6"/>
    <s v="i5"/>
    <n v="48205"/>
  </r>
  <r>
    <n v="324902"/>
    <d v="2014-07-01T09:35:12"/>
    <x v="1"/>
    <s v="Female"/>
    <x v="3"/>
    <s v="c5"/>
    <n v="73166"/>
  </r>
  <r>
    <n v="26533"/>
    <d v="2014-07-22T18:40:51"/>
    <x v="1"/>
    <s v="Female"/>
    <x v="3"/>
    <s v="c5"/>
    <n v="52761"/>
  </r>
  <r>
    <n v="284898"/>
    <d v="2014-07-08T14:23:44"/>
    <x v="0"/>
    <s v="Male"/>
    <x v="4"/>
    <s v="c9"/>
    <n v="34956"/>
  </r>
  <r>
    <n v="538273"/>
    <d v="2014-05-29T09:31:33"/>
    <x v="0"/>
    <s v="Female"/>
    <x v="3"/>
    <s v="c5"/>
    <n v="96178"/>
  </r>
  <r>
    <n v="63459"/>
    <d v="2014-05-29T09:32:07"/>
    <x v="0"/>
    <s v="Female"/>
    <x v="3"/>
    <s v="c5"/>
    <n v="49485"/>
  </r>
  <r>
    <n v="778940"/>
    <d v="2014-07-28T12:14:52"/>
    <x v="0"/>
    <s v="Male"/>
    <x v="0"/>
    <s v="c9"/>
    <n v="30120"/>
  </r>
  <r>
    <n v="707968"/>
    <d v="2014-07-28T12:19:05"/>
    <x v="0"/>
    <s v="Male"/>
    <x v="0"/>
    <s v="c9"/>
    <n v="79312"/>
  </r>
  <r>
    <n v="801736"/>
    <d v="2014-07-28T12:20:16"/>
    <x v="0"/>
    <s v="Female"/>
    <x v="0"/>
    <s v="c9"/>
    <n v="39306"/>
  </r>
  <r>
    <n v="388477"/>
    <d v="2014-07-28T12:14:54"/>
    <x v="1"/>
    <s v="Don’t want to say"/>
    <x v="0"/>
    <s v="c9"/>
    <n v="27505"/>
  </r>
  <r>
    <n v="330441"/>
    <d v="2014-07-29T05:57:34"/>
    <x v="0"/>
    <s v="Male"/>
    <x v="0"/>
    <s v="c9"/>
    <n v="11316"/>
  </r>
  <r>
    <n v="378377"/>
    <d v="2014-07-31T19:44:21"/>
    <x v="1"/>
    <s v="Male"/>
    <x v="0"/>
    <s v="c9"/>
    <n v="98562"/>
  </r>
  <r>
    <n v="592167"/>
    <d v="2014-07-31T19:46:24"/>
    <x v="0"/>
    <s v="Male"/>
    <x v="0"/>
    <s v="c9"/>
    <n v="48181"/>
  </r>
  <r>
    <n v="584499"/>
    <d v="2014-05-23T09:31:23"/>
    <x v="0"/>
    <s v="Male"/>
    <x v="1"/>
    <s v="c5"/>
    <n v="40655"/>
  </r>
  <r>
    <n v="934567"/>
    <d v="2014-05-23T15:13:13"/>
    <x v="0"/>
    <s v="Female"/>
    <x v="1"/>
    <s v="c5"/>
    <n v="45598"/>
  </r>
  <r>
    <n v="331488"/>
    <d v="2014-06-13T07:48:41"/>
    <x v="0"/>
    <s v="Female"/>
    <x v="1"/>
    <s v="c5"/>
    <n v="94702"/>
  </r>
  <r>
    <n v="919761"/>
    <d v="2014-06-13T18:25:57"/>
    <x v="1"/>
    <s v="Male"/>
    <x v="1"/>
    <s v="c5"/>
    <n v="41431"/>
  </r>
  <r>
    <n v="486960"/>
    <d v="2014-06-20T14:15:12"/>
    <x v="0"/>
    <s v="Male"/>
    <x v="1"/>
    <s v="c5"/>
    <n v="17171"/>
  </r>
  <r>
    <n v="913324"/>
    <d v="2014-06-20T14:17:31"/>
    <x v="0"/>
    <s v="Female"/>
    <x v="1"/>
    <s v="c5"/>
    <n v="67647"/>
  </r>
  <r>
    <n v="618051"/>
    <d v="2014-06-25T13:40:44"/>
    <x v="0"/>
    <s v="Male"/>
    <x v="1"/>
    <s v="c5"/>
    <n v="86715"/>
  </r>
  <r>
    <n v="384224"/>
    <d v="2014-06-25T13:39:50"/>
    <x v="1"/>
    <s v="Don’t want to say"/>
    <x v="1"/>
    <s v="c5"/>
    <n v="91019"/>
  </r>
  <r>
    <n v="487216"/>
    <d v="2014-06-02T18:05:53"/>
    <x v="0"/>
    <s v="Male"/>
    <x v="1"/>
    <s v="c5"/>
    <n v="97277"/>
  </r>
  <r>
    <n v="471695"/>
    <d v="2014-06-02T18:10:09"/>
    <x v="0"/>
    <s v="Male"/>
    <x v="1"/>
    <s v="c5"/>
    <n v="46200"/>
  </r>
  <r>
    <n v="708065"/>
    <d v="2014-06-02T18:10:35"/>
    <x v="0"/>
    <s v="Male"/>
    <x v="1"/>
    <s v="c5"/>
    <n v="77840"/>
  </r>
  <r>
    <n v="500670"/>
    <d v="2014-06-02T18:11:08"/>
    <x v="1"/>
    <s v="Male"/>
    <x v="1"/>
    <s v="c5"/>
    <n v="20716"/>
  </r>
  <r>
    <n v="489674"/>
    <d v="2014-06-02T18:11:37"/>
    <x v="0"/>
    <s v="Female"/>
    <x v="1"/>
    <s v="c5"/>
    <n v="82218"/>
  </r>
  <r>
    <n v="255467"/>
    <d v="2014-06-03T11:29:48"/>
    <x v="0"/>
    <s v="Female"/>
    <x v="1"/>
    <s v="c5"/>
    <n v="63830"/>
  </r>
  <r>
    <n v="995454"/>
    <d v="2014-06-03T11:30:22"/>
    <x v="1"/>
    <s v="Male"/>
    <x v="1"/>
    <s v="c5"/>
    <n v="77256"/>
  </r>
  <r>
    <n v="212202"/>
    <d v="2014-07-28T13:29:40"/>
    <x v="0"/>
    <s v="Male"/>
    <x v="1"/>
    <s v="c5"/>
    <n v="20913"/>
  </r>
  <r>
    <n v="662801"/>
    <d v="2014-07-28T13:30:04"/>
    <x v="1"/>
    <s v="Male"/>
    <x v="1"/>
    <s v="c5"/>
    <n v="16216"/>
  </r>
  <r>
    <n v="461403"/>
    <d v="2014-07-28T13:28:59"/>
    <x v="0"/>
    <s v="Female"/>
    <x v="1"/>
    <s v="c5"/>
    <n v="16119"/>
  </r>
  <r>
    <n v="21885"/>
    <d v="2014-08-01T22:05:48"/>
    <x v="1"/>
    <s v="Male"/>
    <x v="1"/>
    <s v="c5"/>
    <n v="16102"/>
  </r>
  <r>
    <n v="31205"/>
    <d v="2014-08-01T22:07:15"/>
    <x v="0"/>
    <s v="Female"/>
    <x v="1"/>
    <s v="c5"/>
    <n v="40719"/>
  </r>
  <r>
    <n v="37621"/>
    <d v="2014-08-01T22:07:56"/>
    <x v="1"/>
    <s v="Male"/>
    <x v="1"/>
    <s v="c5"/>
    <n v="59191"/>
  </r>
  <r>
    <n v="512990"/>
    <d v="2014-07-21T09:34:06"/>
    <x v="1"/>
    <s v="Male"/>
    <x v="1"/>
    <s v="c5"/>
    <n v="43999"/>
  </r>
  <r>
    <n v="808212"/>
    <d v="2014-07-21T09:35:04"/>
    <x v="0"/>
    <s v="Male"/>
    <x v="1"/>
    <s v="c5"/>
    <n v="90678"/>
  </r>
  <r>
    <n v="813199"/>
    <d v="2014-07-25T09:39:43"/>
    <x v="0"/>
    <s v="Male"/>
    <x v="1"/>
    <s v="c5"/>
    <n v="38954"/>
  </r>
  <r>
    <n v="619520"/>
    <d v="2014-07-28T14:50:48"/>
    <x v="0"/>
    <s v="Male"/>
    <x v="1"/>
    <s v="c5"/>
    <n v="45834"/>
  </r>
  <r>
    <n v="607190"/>
    <d v="2014-07-28T14:52:20"/>
    <x v="0"/>
    <s v="Male"/>
    <x v="1"/>
    <s v="c5"/>
    <n v="6831"/>
  </r>
  <r>
    <n v="237104"/>
    <d v="2014-07-28T14:54:13"/>
    <x v="0"/>
    <s v="Male"/>
    <x v="1"/>
    <s v="c5"/>
    <n v="50918"/>
  </r>
  <r>
    <n v="466436"/>
    <d v="2014-07-30T09:27:51"/>
    <x v="0"/>
    <s v="Male"/>
    <x v="1"/>
    <s v="c5"/>
    <n v="62566"/>
  </r>
  <r>
    <n v="326359"/>
    <d v="2014-07-30T09:28:57"/>
    <x v="0"/>
    <s v="Male"/>
    <x v="1"/>
    <s v="c5"/>
    <n v="50435"/>
  </r>
  <r>
    <n v="911449"/>
    <d v="2014-07-28T09:31:44"/>
    <x v="1"/>
    <s v="Male"/>
    <x v="1"/>
    <s v="c5"/>
    <n v="99841"/>
  </r>
  <r>
    <n v="63497"/>
    <d v="2014-07-31T15:39:48"/>
    <x v="0"/>
    <s v="Male"/>
    <x v="1"/>
    <s v="c5"/>
    <n v="2531"/>
  </r>
  <r>
    <n v="256732"/>
    <d v="2014-07-31T15:40:59"/>
    <x v="1"/>
    <s v="Female"/>
    <x v="1"/>
    <s v="c5"/>
    <n v="78708"/>
  </r>
  <r>
    <n v="443271"/>
    <d v="2014-07-31T15:45:13"/>
    <x v="1"/>
    <s v="Male"/>
    <x v="1"/>
    <s v="c5"/>
    <n v="95428"/>
  </r>
  <r>
    <n v="501509"/>
    <d v="2014-08-04T14:56:48"/>
    <x v="0"/>
    <s v="Female"/>
    <x v="1"/>
    <s v="c5"/>
    <n v="96737"/>
  </r>
  <r>
    <n v="830684"/>
    <d v="2014-08-05T13:14:52"/>
    <x v="0"/>
    <s v="Male"/>
    <x v="1"/>
    <s v="c5"/>
    <n v="35384"/>
  </r>
  <r>
    <n v="232954"/>
    <d v="2014-08-05T13:15:45"/>
    <x v="0"/>
    <s v="Male"/>
    <x v="1"/>
    <s v="c5"/>
    <n v="7212"/>
  </r>
  <r>
    <n v="423493"/>
    <d v="2014-08-05T13:16:50"/>
    <x v="0"/>
    <s v="Male"/>
    <x v="1"/>
    <s v="c5"/>
    <n v="26310"/>
  </r>
  <r>
    <n v="585661"/>
    <d v="2014-08-06T17:46:40"/>
    <x v="1"/>
    <s v="Male"/>
    <x v="1"/>
    <s v="c5"/>
    <n v="56005"/>
  </r>
  <r>
    <n v="733207"/>
    <d v="2014-08-06T17:47:08"/>
    <x v="0"/>
    <s v="Male"/>
    <x v="1"/>
    <s v="c5"/>
    <n v="4035"/>
  </r>
  <r>
    <n v="844475"/>
    <d v="2014-08-14T13:21:36"/>
    <x v="1"/>
    <s v="Male"/>
    <x v="1"/>
    <s v="c5"/>
    <n v="16304"/>
  </r>
  <r>
    <n v="152700"/>
    <d v="2014-05-08T13:34:21"/>
    <x v="1"/>
    <s v="Male"/>
    <x v="1"/>
    <s v="b9"/>
    <n v="56014"/>
  </r>
  <r>
    <n v="927127"/>
    <d v="2014-05-30T17:43:24"/>
    <x v="1"/>
    <s v="Female"/>
    <x v="1"/>
    <s v="c5"/>
    <n v="26991"/>
  </r>
  <r>
    <n v="836835"/>
    <d v="2014-06-09T09:32:25"/>
    <x v="1"/>
    <s v="Female"/>
    <x v="3"/>
    <s v="c5"/>
    <n v="80654"/>
  </r>
  <r>
    <n v="808744"/>
    <d v="2014-06-11T08:27:11"/>
    <x v="0"/>
    <s v="Female"/>
    <x v="3"/>
    <s v="c5"/>
    <n v="64260"/>
  </r>
  <r>
    <n v="917757"/>
    <d v="2014-06-15T13:08:48"/>
    <x v="0"/>
    <s v="Female"/>
    <x v="0"/>
    <s v="i5"/>
    <n v="93323"/>
  </r>
  <r>
    <n v="337196"/>
    <d v="2014-06-15T13:09:50"/>
    <x v="1"/>
    <s v="Male"/>
    <x v="0"/>
    <s v="i5"/>
    <n v="83380"/>
  </r>
  <r>
    <n v="904958"/>
    <d v="2014-06-16T12:34:12"/>
    <x v="1"/>
    <s v="Don’t want to say"/>
    <x v="0"/>
    <s v="i5"/>
    <n v="12043"/>
  </r>
  <r>
    <n v="202037"/>
    <d v="2014-08-12T05:16:38"/>
    <x v="1"/>
    <s v="Female"/>
    <x v="1"/>
    <s v="i5"/>
    <n v="28817"/>
  </r>
  <r>
    <n v="138910"/>
    <d v="2014-05-01T12:04:34"/>
    <x v="1"/>
    <s v="Female"/>
    <x v="0"/>
    <s v="c9"/>
    <n v="98052"/>
  </r>
  <r>
    <n v="205184"/>
    <d v="2014-05-01T12:05:35"/>
    <x v="0"/>
    <s v="Male"/>
    <x v="0"/>
    <s v="c9"/>
    <n v="75053"/>
  </r>
  <r>
    <n v="450577"/>
    <d v="2014-05-20T18:26:58"/>
    <x v="0"/>
    <s v="Female"/>
    <x v="0"/>
    <s v="c9"/>
    <n v="33701"/>
  </r>
  <r>
    <n v="557890"/>
    <d v="2014-05-21T09:05:33"/>
    <x v="0"/>
    <s v="Male"/>
    <x v="0"/>
    <s v="c9"/>
    <n v="79836"/>
  </r>
  <r>
    <n v="980404"/>
    <d v="2014-05-31T13:49:57"/>
    <x v="0"/>
    <s v="Male"/>
    <x v="0"/>
    <s v="c9"/>
    <n v="54995"/>
  </r>
  <r>
    <n v="53873"/>
    <d v="2014-05-31T13:50:21"/>
    <x v="0"/>
    <s v="Male"/>
    <x v="0"/>
    <s v="c9"/>
    <n v="51505"/>
  </r>
  <r>
    <n v="744516"/>
    <d v="2014-05-31T13:50:38"/>
    <x v="1"/>
    <s v="Male"/>
    <x v="0"/>
    <s v="c9"/>
    <n v="34912"/>
  </r>
  <r>
    <n v="827835"/>
    <d v="2014-05-31T13:51:02"/>
    <x v="1"/>
    <s v="Male"/>
    <x v="0"/>
    <s v="c9"/>
    <n v="45139"/>
  </r>
  <r>
    <n v="508644"/>
    <d v="2014-08-04T09:32:42"/>
    <x v="1"/>
    <s v="Female"/>
    <x v="0"/>
    <s v="c5"/>
    <n v="94103"/>
  </r>
  <r>
    <n v="53247"/>
    <d v="2014-08-05T12:52:47"/>
    <x v="0"/>
    <s v="Male"/>
    <x v="0"/>
    <s v="c9"/>
    <n v="89823"/>
  </r>
  <r>
    <n v="549650"/>
    <d v="2014-08-06T18:36:43"/>
    <x v="1"/>
    <s v="Female"/>
    <x v="0"/>
    <s v="c9"/>
    <n v="64110"/>
  </r>
  <r>
    <n v="340562"/>
    <d v="2014-08-06T18:39:23"/>
    <x v="1"/>
    <s v="Female"/>
    <x v="0"/>
    <s v="c9"/>
    <n v="56077"/>
  </r>
  <r>
    <n v="808516"/>
    <d v="2014-08-07T10:58:37"/>
    <x v="1"/>
    <s v="Male"/>
    <x v="0"/>
    <s v="c5"/>
    <n v="8816"/>
  </r>
  <r>
    <n v="898531"/>
    <d v="2014-05-13T09:31:32"/>
    <x v="0"/>
    <s v="Male"/>
    <x v="0"/>
    <s v="c5"/>
    <n v="44565"/>
  </r>
  <r>
    <n v="289301"/>
    <d v="2014-06-10T09:33:39"/>
    <x v="0"/>
    <s v="Male"/>
    <x v="0"/>
    <s v="c5"/>
    <n v="86933"/>
  </r>
  <r>
    <n v="443538"/>
    <d v="2014-06-23T14:19:13"/>
    <x v="0"/>
    <s v="Male"/>
    <x v="2"/>
    <s v="c5"/>
    <n v="49717"/>
  </r>
  <r>
    <n v="404162"/>
    <d v="2014-06-23T14:21:10"/>
    <x v="0"/>
    <s v="Male"/>
    <x v="2"/>
    <s v="c5"/>
    <n v="9717"/>
  </r>
  <r>
    <n v="300037"/>
    <d v="2014-06-10T09:32:01"/>
    <x v="0"/>
    <s v="Female"/>
    <x v="0"/>
    <s v="b9"/>
    <n v="1105"/>
  </r>
  <r>
    <n v="708131"/>
    <d v="2014-06-10T09:32:40"/>
    <x v="1"/>
    <s v="Male"/>
    <x v="0"/>
    <s v="b9"/>
    <n v="39503"/>
  </r>
  <r>
    <n v="458488"/>
    <d v="2014-06-10T09:33:34"/>
    <x v="0"/>
    <s v="Female"/>
    <x v="0"/>
    <s v="b9"/>
    <n v="23002"/>
  </r>
  <r>
    <n v="559038"/>
    <d v="2014-06-10T09:31:40"/>
    <x v="0"/>
    <s v="Don’t want to say"/>
    <x v="0"/>
    <s v="b9"/>
    <n v="14068"/>
  </r>
  <r>
    <n v="812043"/>
    <d v="2014-06-11T14:42:05"/>
    <x v="1"/>
    <s v="Female"/>
    <x v="0"/>
    <s v="c9"/>
    <n v="63058"/>
  </r>
  <r>
    <n v="470212"/>
    <d v="2014-06-11T14:44:05"/>
    <x v="1"/>
    <s v="Male"/>
    <x v="0"/>
    <s v="c9"/>
    <n v="34103"/>
  </r>
  <r>
    <n v="675820"/>
    <d v="2014-06-12T15:01:29"/>
    <x v="0"/>
    <s v="Male"/>
    <x v="0"/>
    <s v="i7"/>
    <n v="9050"/>
  </r>
  <r>
    <n v="432824"/>
    <d v="2014-06-12T15:05:34"/>
    <x v="1"/>
    <s v="Male"/>
    <x v="0"/>
    <s v="i7"/>
    <n v="28230"/>
  </r>
  <r>
    <n v="513438"/>
    <d v="2014-06-12T15:08:24"/>
    <x v="0"/>
    <s v="Female"/>
    <x v="0"/>
    <s v="i7"/>
    <n v="60848"/>
  </r>
  <r>
    <n v="436854"/>
    <d v="2014-06-18T18:52:16"/>
    <x v="0"/>
    <s v="Male"/>
    <x v="0"/>
    <s v="b9"/>
    <n v="3515"/>
  </r>
  <r>
    <n v="441953"/>
    <d v="2014-06-19T11:55:58"/>
    <x v="0"/>
    <s v="Male"/>
    <x v="0"/>
    <s v="i7"/>
    <n v="69669"/>
  </r>
  <r>
    <n v="159635"/>
    <d v="2014-06-20T01:11:16"/>
    <x v="1"/>
    <s v="Female"/>
    <x v="0"/>
    <s v="c9"/>
    <n v="94924"/>
  </r>
  <r>
    <n v="173648"/>
    <d v="2014-06-20T01:13:55"/>
    <x v="0"/>
    <s v="Male"/>
    <x v="0"/>
    <s v="c9"/>
    <n v="61722"/>
  </r>
  <r>
    <n v="661058"/>
    <d v="2014-06-23T15:27:49"/>
    <x v="1"/>
    <s v="Male"/>
    <x v="0"/>
    <s v="i7"/>
    <n v="52213"/>
  </r>
  <r>
    <n v="438539"/>
    <d v="2014-06-27T10:54:50"/>
    <x v="0"/>
    <s v="Male"/>
    <x v="0"/>
    <s v="i7"/>
    <n v="16193"/>
  </r>
  <r>
    <n v="800816"/>
    <d v="2014-06-29T09:42:52"/>
    <x v="0"/>
    <s v="Female"/>
    <x v="0"/>
    <s v="i7"/>
    <n v="87696"/>
  </r>
  <r>
    <n v="846166"/>
    <d v="2014-06-29T09:43:24"/>
    <x v="0"/>
    <s v="Female"/>
    <x v="0"/>
    <s v="i7"/>
    <n v="79112"/>
  </r>
  <r>
    <n v="340089"/>
    <d v="2014-06-29T09:43:57"/>
    <x v="1"/>
    <s v="Male"/>
    <x v="0"/>
    <s v="i7"/>
    <n v="11374"/>
  </r>
  <r>
    <n v="710906"/>
    <d v="2014-06-29T09:47:32"/>
    <x v="0"/>
    <s v="Male"/>
    <x v="0"/>
    <s v="i7"/>
    <n v="26764"/>
  </r>
  <r>
    <n v="37753"/>
    <d v="2014-06-29T09:48:26"/>
    <x v="0"/>
    <s v="Male"/>
    <x v="0"/>
    <s v="i7"/>
    <n v="27076"/>
  </r>
  <r>
    <n v="712161"/>
    <d v="2014-07-03T09:06:46"/>
    <x v="1"/>
    <s v="Male"/>
    <x v="0"/>
    <s v="i7"/>
    <n v="13426"/>
  </r>
  <r>
    <n v="852138"/>
    <d v="2014-07-07T20:13:11"/>
    <x v="0"/>
    <s v="Male"/>
    <x v="0"/>
    <s v="i7"/>
    <n v="79527"/>
  </r>
  <r>
    <n v="994949"/>
    <d v="2014-07-07T20:14:31"/>
    <x v="1"/>
    <s v="Male"/>
    <x v="0"/>
    <s v="i7"/>
    <n v="23484"/>
  </r>
  <r>
    <n v="935603"/>
    <d v="2014-07-07T20:16:01"/>
    <x v="0"/>
    <s v="Female"/>
    <x v="0"/>
    <s v="i7"/>
    <n v="96002"/>
  </r>
  <r>
    <n v="469760"/>
    <d v="2014-07-14T10:37:57"/>
    <x v="1"/>
    <s v="Male"/>
    <x v="0"/>
    <s v="i7"/>
    <n v="98626"/>
  </r>
  <r>
    <n v="988813"/>
    <d v="2014-07-14T10:40:44"/>
    <x v="1"/>
    <s v="Male"/>
    <x v="0"/>
    <s v="i7"/>
    <n v="64968"/>
  </r>
  <r>
    <n v="316175"/>
    <d v="2014-07-22T09:31:27"/>
    <x v="0"/>
    <s v="Male"/>
    <x v="0"/>
    <s v="b9"/>
    <n v="11293"/>
  </r>
  <r>
    <n v="577587"/>
    <d v="2014-07-22T18:22:15"/>
    <x v="0"/>
    <s v="Female"/>
    <x v="0"/>
    <s v="b9"/>
    <n v="98318"/>
  </r>
  <r>
    <n v="915524"/>
    <d v="2014-07-29T03:21:02"/>
    <x v="0"/>
    <s v="Male"/>
    <x v="0"/>
    <s v="b9"/>
    <n v="41305"/>
  </r>
  <r>
    <n v="560182"/>
    <d v="2014-08-06T15:14:21"/>
    <x v="0"/>
    <s v="Male"/>
    <x v="0"/>
    <s v="i7"/>
    <n v="22923"/>
  </r>
  <r>
    <n v="285644"/>
    <d v="2014-08-06T15:15:32"/>
    <x v="1"/>
    <s v="Male"/>
    <x v="0"/>
    <s v="i7"/>
    <n v="83851"/>
  </r>
  <r>
    <n v="275333"/>
    <d v="2014-08-06T15:16:05"/>
    <x v="0"/>
    <s v="Male"/>
    <x v="0"/>
    <s v="i7"/>
    <n v="39563"/>
  </r>
  <r>
    <n v="212668"/>
    <d v="2014-08-07T14:36:31"/>
    <x v="0"/>
    <s v="Female"/>
    <x v="0"/>
    <s v="i7"/>
    <n v="70822"/>
  </r>
  <r>
    <n v="35024"/>
    <d v="2014-08-07T14:38:04"/>
    <x v="0"/>
    <s v="Female"/>
    <x v="0"/>
    <s v="i7"/>
    <n v="91025"/>
  </r>
  <r>
    <n v="416704"/>
    <d v="2014-08-15T11:02:57"/>
    <x v="1"/>
    <s v="Male"/>
    <x v="0"/>
    <s v="i7"/>
    <n v="16136"/>
  </r>
  <r>
    <n v="501414"/>
    <d v="2014-07-29T09:33:01"/>
    <x v="0"/>
    <s v="Female"/>
    <x v="0"/>
    <s v="c9"/>
    <n v="60863"/>
  </r>
  <r>
    <n v="153036"/>
    <d v="2014-08-03T03:05:21"/>
    <x v="1"/>
    <s v="Male"/>
    <x v="0"/>
    <s v="i7"/>
    <n v="88372"/>
  </r>
  <r>
    <n v="633036"/>
    <d v="2014-08-09T10:53:20"/>
    <x v="0"/>
    <s v="Male"/>
    <x v="0"/>
    <s v="i7"/>
    <n v="25300"/>
  </r>
  <r>
    <n v="83162"/>
    <d v="2014-08-21T07:35:12"/>
    <x v="0"/>
    <s v="Female"/>
    <x v="0"/>
    <s v="b9"/>
    <n v="10734"/>
  </r>
  <r>
    <n v="527414"/>
    <d v="2014-08-15T05:50:32"/>
    <x v="1"/>
    <s v="Male"/>
    <x v="0"/>
    <s v="c9"/>
    <n v="64808"/>
  </r>
  <r>
    <n v="384327"/>
    <d v="2014-08-18T17:22:34"/>
    <x v="1"/>
    <s v="Don’t want to say"/>
    <x v="0"/>
    <s v="b9"/>
    <n v="29034"/>
  </r>
  <r>
    <n v="837259"/>
    <d v="2014-08-26T11:20:38"/>
    <x v="0"/>
    <s v="Female"/>
    <x v="0"/>
    <s v="i7"/>
    <n v="11058"/>
  </r>
  <r>
    <n v="168921"/>
    <d v="2014-08-26T11:22:17"/>
    <x v="1"/>
    <s v="Female"/>
    <x v="0"/>
    <s v="i7"/>
    <n v="42405"/>
  </r>
  <r>
    <n v="753579"/>
    <d v="2014-05-21T09:31:19"/>
    <x v="0"/>
    <s v="Male"/>
    <x v="6"/>
    <s v="i6"/>
    <n v="47099"/>
  </r>
  <r>
    <n v="536133"/>
    <d v="2014-05-21T09:32:12"/>
    <x v="0"/>
    <s v="Female"/>
    <x v="6"/>
    <s v="i6"/>
    <n v="24740"/>
  </r>
  <r>
    <n v="88859"/>
    <d v="2014-05-21T09:33:04"/>
    <x v="0"/>
    <s v="Male"/>
    <x v="6"/>
    <s v="i6"/>
    <n v="11554"/>
  </r>
  <r>
    <n v="458929"/>
    <d v="2014-05-28T17:09:36"/>
    <x v="0"/>
    <s v="Female"/>
    <x v="6"/>
    <s v="i6"/>
    <n v="27917"/>
  </r>
  <r>
    <n v="89996"/>
    <d v="2014-07-29T19:40:19"/>
    <x v="1"/>
    <s v="Female"/>
    <x v="6"/>
    <s v="i6"/>
    <n v="76246"/>
  </r>
  <r>
    <n v="636370"/>
    <d v="2014-07-29T19:40:46"/>
    <x v="0"/>
    <s v="Female"/>
    <x v="6"/>
    <s v="i6"/>
    <n v="66728"/>
  </r>
  <r>
    <n v="639922"/>
    <d v="2014-05-07T09:34:41"/>
    <x v="1"/>
    <s v="Female"/>
    <x v="0"/>
    <s v="b9"/>
    <n v="84559"/>
  </r>
  <r>
    <n v="834391"/>
    <d v="2014-05-08T18:37:06"/>
    <x v="1"/>
    <s v="Male"/>
    <x v="0"/>
    <s v="b9"/>
    <n v="94532"/>
  </r>
  <r>
    <n v="446910"/>
    <d v="2014-05-08T18:37:46"/>
    <x v="0"/>
    <s v="Don’t want to say"/>
    <x v="0"/>
    <s v="b9"/>
    <n v="34564"/>
  </r>
  <r>
    <n v="942102"/>
    <d v="2014-08-21T17:44:02"/>
    <x v="0"/>
    <s v="Female"/>
    <x v="0"/>
    <s v="b9"/>
    <n v="45259"/>
  </r>
  <r>
    <n v="887834"/>
    <d v="2014-08-21T17:44:34"/>
    <x v="0"/>
    <s v="Male"/>
    <x v="0"/>
    <s v="b9"/>
    <n v="68553"/>
  </r>
  <r>
    <n v="551086"/>
    <d v="2014-08-21T17:45:27"/>
    <x v="1"/>
    <s v="Female"/>
    <x v="0"/>
    <s v="b9"/>
    <n v="97491"/>
  </r>
  <r>
    <n v="47896"/>
    <d v="2014-08-21T17:46:33"/>
    <x v="1"/>
    <s v="Male"/>
    <x v="0"/>
    <s v="b9"/>
    <n v="1251"/>
  </r>
  <r>
    <n v="171510"/>
    <d v="2014-08-29T07:30:40"/>
    <x v="0"/>
    <s v="Male"/>
    <x v="0"/>
    <s v="b9"/>
    <n v="72676"/>
  </r>
  <r>
    <n v="478340"/>
    <d v="2014-06-25T17:57:56"/>
    <x v="1"/>
    <s v="Male"/>
    <x v="1"/>
    <s v="i5"/>
    <n v="62984"/>
  </r>
  <r>
    <n v="533413"/>
    <d v="2014-05-07T09:36:28"/>
    <x v="0"/>
    <s v="Female"/>
    <x v="0"/>
    <s v="c5"/>
    <n v="32457"/>
  </r>
  <r>
    <n v="283022"/>
    <d v="2014-08-22T09:24:54"/>
    <x v="1"/>
    <s v="Female"/>
    <x v="0"/>
    <s v="c5"/>
    <n v="42052"/>
  </r>
  <r>
    <n v="703363"/>
    <d v="2014-08-05T19:52:33"/>
    <x v="1"/>
    <s v="Male"/>
    <x v="0"/>
    <s v="i5"/>
    <n v="38880"/>
  </r>
  <r>
    <n v="73267"/>
    <d v="2014-08-30T07:18:49"/>
    <x v="1"/>
    <s v="Male"/>
    <x v="0"/>
    <s v="i5"/>
    <n v="58547"/>
  </r>
  <r>
    <n v="808514"/>
    <d v="2014-08-30T07:21:08"/>
    <x v="1"/>
    <s v="Male"/>
    <x v="0"/>
    <s v="i5"/>
    <n v="61895"/>
  </r>
  <r>
    <n v="999850"/>
    <d v="2014-08-30T07:22:10"/>
    <x v="0"/>
    <s v="Male"/>
    <x v="0"/>
    <s v="i5"/>
    <n v="50962"/>
  </r>
  <r>
    <n v="444836"/>
    <d v="2014-07-31T14:27:10"/>
    <x v="0"/>
    <s v="Male"/>
    <x v="0"/>
    <s v="b9"/>
    <n v="34487"/>
  </r>
  <r>
    <n v="200966"/>
    <d v="2014-08-07T09:09:51"/>
    <x v="1"/>
    <s v="Male"/>
    <x v="0"/>
    <s v="b9"/>
    <n v="10383"/>
  </r>
  <r>
    <n v="600368"/>
    <d v="2014-08-08T19:08:03"/>
    <x v="0"/>
    <s v="Female"/>
    <x v="0"/>
    <s v="b9"/>
    <n v="36386"/>
  </r>
  <r>
    <n v="827812"/>
    <d v="2014-08-09T09:13:08"/>
    <x v="0"/>
    <s v="Female"/>
    <x v="0"/>
    <s v="b9"/>
    <n v="72478"/>
  </r>
  <r>
    <n v="732025"/>
    <d v="2014-08-13T11:50:28"/>
    <x v="1"/>
    <s v="Male"/>
    <x v="0"/>
    <s v="b9"/>
    <n v="98218"/>
  </r>
  <r>
    <n v="275640"/>
    <d v="2014-08-14T10:05:36"/>
    <x v="0"/>
    <s v="Don’t want to say"/>
    <x v="0"/>
    <s v="b9"/>
    <n v="52802"/>
  </r>
  <r>
    <n v="868305"/>
    <d v="2014-07-10T17:27:18"/>
    <x v="0"/>
    <s v="Male"/>
    <x v="0"/>
    <s v="i5"/>
    <n v="62805"/>
  </r>
  <r>
    <n v="717117"/>
    <d v="2014-07-10T17:29:47"/>
    <x v="0"/>
    <s v="Female"/>
    <x v="0"/>
    <s v="i5"/>
    <n v="82655"/>
  </r>
  <r>
    <n v="259771"/>
    <d v="2014-07-04T09:31:27"/>
    <x v="1"/>
    <s v="Male"/>
    <x v="2"/>
    <s v="c5"/>
    <n v="36553"/>
  </r>
  <r>
    <n v="227346"/>
    <d v="2014-07-04T09:32:01"/>
    <x v="1"/>
    <s v="Female"/>
    <x v="2"/>
    <s v="c5"/>
    <n v="9809"/>
  </r>
  <r>
    <n v="601759"/>
    <d v="2014-07-14T15:42:56"/>
    <x v="1"/>
    <s v="Don’t want to say"/>
    <x v="2"/>
    <s v="c5"/>
    <n v="25861"/>
  </r>
  <r>
    <n v="81051"/>
    <d v="2014-08-01T09:31:31"/>
    <x v="0"/>
    <s v="Male"/>
    <x v="2"/>
    <s v="c5"/>
    <n v="7635"/>
  </r>
  <r>
    <n v="651902"/>
    <d v="2014-08-01T09:31:55"/>
    <x v="1"/>
    <s v="Female"/>
    <x v="2"/>
    <s v="c5"/>
    <n v="16421"/>
  </r>
  <r>
    <n v="886667"/>
    <d v="2014-08-01T09:32:21"/>
    <x v="1"/>
    <s v="Male"/>
    <x v="2"/>
    <s v="c5"/>
    <n v="75908"/>
  </r>
  <r>
    <n v="719726"/>
    <d v="2014-08-01T09:33:23"/>
    <x v="0"/>
    <s v="Don’t want to say"/>
    <x v="2"/>
    <s v="c5"/>
    <n v="89490"/>
  </r>
  <r>
    <n v="551264"/>
    <d v="2014-05-12T09:32:49"/>
    <x v="1"/>
    <s v="Male"/>
    <x v="1"/>
    <s v="c5"/>
    <n v="44105"/>
  </r>
  <r>
    <n v="762737"/>
    <d v="2014-05-12T09:35:24"/>
    <x v="0"/>
    <s v="Male"/>
    <x v="1"/>
    <s v="c5"/>
    <n v="26952"/>
  </r>
  <r>
    <n v="359396"/>
    <d v="2014-05-15T13:02:43"/>
    <x v="1"/>
    <s v="Female"/>
    <x v="1"/>
    <s v="c5"/>
    <n v="74233"/>
  </r>
  <r>
    <n v="486752"/>
    <d v="2014-05-16T18:34:44"/>
    <x v="0"/>
    <s v="Male"/>
    <x v="1"/>
    <s v="c5"/>
    <n v="9936"/>
  </r>
  <r>
    <n v="835053"/>
    <d v="2014-05-16T18:34:14"/>
    <x v="0"/>
    <s v="-"/>
    <x v="1"/>
    <s v="c5"/>
    <n v="25583"/>
  </r>
  <r>
    <n v="58029"/>
    <d v="2014-07-22T08:47:32"/>
    <x v="0"/>
    <s v="Male"/>
    <x v="1"/>
    <s v="c5"/>
    <n v="85262"/>
  </r>
  <r>
    <n v="193000"/>
    <d v="2014-07-22T08:49:35"/>
    <x v="0"/>
    <s v="Male"/>
    <x v="1"/>
    <s v="c5"/>
    <n v="32690"/>
  </r>
  <r>
    <n v="169603"/>
    <d v="2014-05-01T16:39:36"/>
    <x v="0"/>
    <s v="Male"/>
    <x v="1"/>
    <s v="c9"/>
    <n v="75013"/>
  </r>
  <r>
    <n v="56628"/>
    <d v="2014-06-30T09:33:32"/>
    <x v="1"/>
    <s v="Male"/>
    <x v="1"/>
    <s v="i7"/>
    <n v="5298"/>
  </r>
  <r>
    <n v="687590"/>
    <d v="2014-07-02T11:30:55"/>
    <x v="0"/>
    <s v="Male"/>
    <x v="1"/>
    <s v="i7"/>
    <n v="56231"/>
  </r>
  <r>
    <n v="420861"/>
    <d v="2014-07-02T11:31:54"/>
    <x v="0"/>
    <s v="Male"/>
    <x v="1"/>
    <s v="i7"/>
    <n v="16220"/>
  </r>
  <r>
    <n v="538886"/>
    <d v="2014-07-02T11:32:28"/>
    <x v="0"/>
    <s v="Female"/>
    <x v="1"/>
    <s v="i7"/>
    <n v="44900"/>
  </r>
  <r>
    <n v="298026"/>
    <d v="2014-07-18T12:41:43"/>
    <x v="0"/>
    <s v="Male"/>
    <x v="1"/>
    <s v="i7"/>
    <n v="33284"/>
  </r>
  <r>
    <n v="942186"/>
    <d v="2014-07-18T12:42:14"/>
    <x v="0"/>
    <s v="Female"/>
    <x v="1"/>
    <s v="i7"/>
    <n v="48373"/>
  </r>
  <r>
    <n v="962462"/>
    <d v="2014-05-09T07:33:16"/>
    <x v="0"/>
    <s v="Male"/>
    <x v="2"/>
    <s v="c5"/>
    <n v="28971"/>
  </r>
  <r>
    <n v="628437"/>
    <d v="2014-05-09T07:39:29"/>
    <x v="1"/>
    <s v="Female"/>
    <x v="2"/>
    <s v="c5"/>
    <n v="34572"/>
  </r>
  <r>
    <n v="180406"/>
    <d v="2014-05-26T09:33:41"/>
    <x v="0"/>
    <s v="Female"/>
    <x v="2"/>
    <s v="c5"/>
    <n v="67085"/>
  </r>
  <r>
    <n v="207769"/>
    <d v="2014-06-16T14:24:21"/>
    <x v="1"/>
    <s v="Male"/>
    <x v="2"/>
    <s v="c5"/>
    <n v="52828"/>
  </r>
  <r>
    <n v="610665"/>
    <d v="2014-05-26T09:32:00"/>
    <x v="1"/>
    <s v="Male"/>
    <x v="0"/>
    <s v="i5"/>
    <n v="70510"/>
  </r>
  <r>
    <n v="941666"/>
    <d v="2014-06-09T09:32:30"/>
    <x v="0"/>
    <s v="Male"/>
    <x v="1"/>
    <s v="i1"/>
    <n v="44684"/>
  </r>
  <r>
    <n v="110906"/>
    <d v="2014-05-19T07:08:16"/>
    <x v="1"/>
    <s v="Male"/>
    <x v="4"/>
    <s v="i7"/>
    <n v="77639"/>
  </r>
  <r>
    <n v="232275"/>
    <d v="2014-05-19T07:08:44"/>
    <x v="0"/>
    <s v="Female"/>
    <x v="4"/>
    <s v="i7"/>
    <n v="39301"/>
  </r>
  <r>
    <n v="935715"/>
    <d v="2014-05-22T18:21:40"/>
    <x v="0"/>
    <s v="Male"/>
    <x v="4"/>
    <s v="i7"/>
    <n v="30803"/>
  </r>
  <r>
    <n v="271935"/>
    <d v="2014-05-22T18:25:53"/>
    <x v="1"/>
    <s v="Male"/>
    <x v="4"/>
    <s v="i7"/>
    <n v="35203"/>
  </r>
  <r>
    <n v="178516"/>
    <d v="2014-06-20T17:53:50"/>
    <x v="1"/>
    <s v="Male"/>
    <x v="4"/>
    <s v="i7"/>
    <n v="4446"/>
  </r>
  <r>
    <n v="676521"/>
    <d v="2014-06-27T07:04:10"/>
    <x v="1"/>
    <s v="Male"/>
    <x v="4"/>
    <s v="i7"/>
    <n v="22895"/>
  </r>
  <r>
    <n v="457025"/>
    <d v="2014-07-03T11:09:59"/>
    <x v="0"/>
    <s v="Male"/>
    <x v="4"/>
    <s v="i7"/>
    <n v="76523"/>
  </r>
  <r>
    <n v="965006"/>
    <d v="2014-06-26T14:08:24"/>
    <x v="0"/>
    <s v="Female"/>
    <x v="4"/>
    <s v="i7"/>
    <n v="3330"/>
  </r>
  <r>
    <n v="964269"/>
    <d v="2014-07-03T13:27:39"/>
    <x v="0"/>
    <s v="Male"/>
    <x v="4"/>
    <s v="i7"/>
    <n v="39177"/>
  </r>
  <r>
    <n v="95159"/>
    <d v="2014-07-11T18:44:14"/>
    <x v="0"/>
    <s v="Female"/>
    <x v="4"/>
    <s v="i7"/>
    <n v="8815"/>
  </r>
  <r>
    <n v="425402"/>
    <d v="2014-07-21T09:31:27"/>
    <x v="0"/>
    <s v="Male"/>
    <x v="4"/>
    <s v="i7"/>
    <n v="35297"/>
  </r>
  <r>
    <n v="718399"/>
    <d v="2014-07-21T14:58:43"/>
    <x v="1"/>
    <s v="Female"/>
    <x v="4"/>
    <s v="i7"/>
    <n v="83350"/>
  </r>
  <r>
    <n v="766283"/>
    <d v="2014-07-21T15:02:50"/>
    <x v="1"/>
    <s v="Male"/>
    <x v="4"/>
    <s v="i7"/>
    <n v="35970"/>
  </r>
  <r>
    <n v="706032"/>
    <d v="2014-08-15T15:21:25"/>
    <x v="0"/>
    <s v="Female"/>
    <x v="4"/>
    <s v="i7"/>
    <n v="39302"/>
  </r>
  <r>
    <n v="888701"/>
    <d v="2014-08-15T15:21:22"/>
    <x v="0"/>
    <s v="Don’t want to say"/>
    <x v="4"/>
    <s v="i7"/>
    <n v="91344"/>
  </r>
  <r>
    <n v="283871"/>
    <d v="2014-08-15T15:22:15"/>
    <x v="0"/>
    <s v="Don’t want to say"/>
    <x v="4"/>
    <s v="i7"/>
    <n v="28745"/>
  </r>
  <r>
    <n v="867620"/>
    <d v="2014-08-13T18:56:11"/>
    <x v="1"/>
    <s v="Female"/>
    <x v="4"/>
    <s v="i7"/>
    <n v="55717"/>
  </r>
  <r>
    <n v="436657"/>
    <d v="2014-07-15T09:31:50"/>
    <x v="1"/>
    <s v="Male"/>
    <x v="5"/>
    <s v="c5"/>
    <n v="35811"/>
  </r>
  <r>
    <n v="297331"/>
    <d v="2014-07-18T07:40:26"/>
    <x v="1"/>
    <s v="Female"/>
    <x v="5"/>
    <s v="c5"/>
    <n v="21674"/>
  </r>
  <r>
    <n v="295779"/>
    <d v="2014-05-06T09:32:06"/>
    <x v="0"/>
    <s v="Male"/>
    <x v="6"/>
    <s v="c9"/>
    <n v="7371"/>
  </r>
  <r>
    <n v="378942"/>
    <d v="2014-05-24T17:15:11"/>
    <x v="1"/>
    <s v="Female"/>
    <x v="1"/>
    <s v="i7"/>
    <n v="26686"/>
  </r>
  <r>
    <n v="805679"/>
    <d v="2014-07-30T15:39:15"/>
    <x v="1"/>
    <s v="Male"/>
    <x v="1"/>
    <s v="i7"/>
    <n v="74073"/>
  </r>
  <r>
    <n v="52501"/>
    <d v="2014-07-30T15:43:15"/>
    <x v="0"/>
    <s v="Male"/>
    <x v="1"/>
    <s v="i7"/>
    <n v="73594"/>
  </r>
  <r>
    <n v="615562"/>
    <d v="2014-08-01T19:21:32"/>
    <x v="0"/>
    <s v="Female"/>
    <x v="1"/>
    <s v="i7"/>
    <n v="84724"/>
  </r>
  <r>
    <n v="251545"/>
    <d v="2014-08-01T19:22:09"/>
    <x v="1"/>
    <s v="Male"/>
    <x v="1"/>
    <s v="i7"/>
    <n v="90511"/>
  </r>
  <r>
    <n v="405576"/>
    <d v="2014-08-01T19:23:07"/>
    <x v="1"/>
    <s v="Male"/>
    <x v="1"/>
    <s v="i7"/>
    <n v="30520"/>
  </r>
  <r>
    <n v="616680"/>
    <d v="2014-08-05T08:14:25"/>
    <x v="0"/>
    <s v="Male"/>
    <x v="1"/>
    <s v="i7"/>
    <n v="6957"/>
  </r>
  <r>
    <n v="371227"/>
    <d v="2014-05-02T11:51:50"/>
    <x v="0"/>
    <s v="Female"/>
    <x v="0"/>
    <s v="b9"/>
    <n v="98227"/>
  </r>
  <r>
    <n v="599373"/>
    <d v="2014-05-08T11:45:04"/>
    <x v="0"/>
    <s v="Male"/>
    <x v="0"/>
    <s v="b9"/>
    <n v="18211"/>
  </r>
  <r>
    <n v="815638"/>
    <d v="2014-05-08T11:48:29"/>
    <x v="0"/>
    <s v="Female"/>
    <x v="0"/>
    <s v="b9"/>
    <n v="62202"/>
  </r>
  <r>
    <n v="713691"/>
    <d v="2014-05-14T10:24:03"/>
    <x v="0"/>
    <s v="Male"/>
    <x v="0"/>
    <s v="b9"/>
    <n v="69260"/>
  </r>
  <r>
    <n v="816300"/>
    <d v="2014-05-14T10:28:54"/>
    <x v="1"/>
    <s v="Female"/>
    <x v="0"/>
    <s v="b9"/>
    <n v="42369"/>
  </r>
  <r>
    <n v="361525"/>
    <d v="2014-05-14T10:24:46"/>
    <x v="1"/>
    <s v="Don’t want to say"/>
    <x v="0"/>
    <s v="b9"/>
    <n v="16843"/>
  </r>
  <r>
    <n v="622459"/>
    <d v="2014-08-25T13:50:40"/>
    <x v="0"/>
    <s v="Male"/>
    <x v="4"/>
    <s v="c8"/>
    <n v="88090"/>
  </r>
  <r>
    <n v="24876"/>
    <d v="2014-08-25T13:53:51"/>
    <x v="1"/>
    <s v="Female"/>
    <x v="4"/>
    <s v="c8"/>
    <n v="45036"/>
  </r>
  <r>
    <n v="286304"/>
    <d v="2014-05-10T17:04:47"/>
    <x v="0"/>
    <s v="Female"/>
    <x v="0"/>
    <s v="c9"/>
    <n v="11250"/>
  </r>
  <r>
    <n v="332762"/>
    <d v="2014-08-20T09:13:57"/>
    <x v="0"/>
    <s v="Male"/>
    <x v="0"/>
    <s v="c5"/>
    <n v="73631"/>
  </r>
  <r>
    <n v="133322"/>
    <d v="2014-05-01T09:32:08"/>
    <x v="0"/>
    <s v="Male"/>
    <x v="1"/>
    <s v="c9"/>
    <n v="33890"/>
  </r>
  <r>
    <n v="83181"/>
    <d v="2014-05-22T19:04:12"/>
    <x v="0"/>
    <s v="Male"/>
    <x v="0"/>
    <s v="i1"/>
    <n v="67640"/>
  </r>
  <r>
    <n v="761210"/>
    <d v="2014-05-24T13:42:16"/>
    <x v="0"/>
    <s v="Male"/>
    <x v="5"/>
    <s v="i6"/>
    <n v="32154"/>
  </r>
  <r>
    <n v="851161"/>
    <d v="2014-05-24T13:44:25"/>
    <x v="0"/>
    <s v="Female"/>
    <x v="5"/>
    <s v="i6"/>
    <n v="10131"/>
  </r>
  <r>
    <n v="464527"/>
    <d v="2014-05-24T13:45:59"/>
    <x v="1"/>
    <s v="Female"/>
    <x v="5"/>
    <s v="i6"/>
    <n v="69619"/>
  </r>
  <r>
    <n v="185318"/>
    <d v="2014-06-20T09:33:02"/>
    <x v="0"/>
    <s v="Female"/>
    <x v="5"/>
    <s v="i6"/>
    <n v="83906"/>
  </r>
  <r>
    <n v="170202"/>
    <d v="2014-06-20T09:32:10"/>
    <x v="1"/>
    <s v="Don’t want to say"/>
    <x v="5"/>
    <s v="i6"/>
    <n v="59150"/>
  </r>
  <r>
    <n v="141442"/>
    <d v="2014-07-12T09:45:25"/>
    <x v="0"/>
    <s v="Male"/>
    <x v="5"/>
    <s v="i6"/>
    <n v="26812"/>
  </r>
  <r>
    <n v="431209"/>
    <d v="2014-07-25T09:32:52"/>
    <x v="0"/>
    <s v="Female"/>
    <x v="5"/>
    <s v="i6"/>
    <n v="17169"/>
  </r>
  <r>
    <n v="735736"/>
    <d v="2014-05-21T16:46:25"/>
    <x v="1"/>
    <s v="Male"/>
    <x v="1"/>
    <s v="i6"/>
    <n v="39805"/>
  </r>
  <r>
    <n v="703579"/>
    <d v="2014-05-21T16:48:08"/>
    <x v="0"/>
    <s v="Female"/>
    <x v="1"/>
    <s v="i6"/>
    <n v="58046"/>
  </r>
  <r>
    <n v="322337"/>
    <d v="2014-06-13T09:31:35"/>
    <x v="0"/>
    <s v="Male"/>
    <x v="1"/>
    <s v="i6"/>
    <n v="46622"/>
  </r>
  <r>
    <n v="675824"/>
    <d v="2014-06-26T17:43:40"/>
    <x v="1"/>
    <s v="Male"/>
    <x v="2"/>
    <s v="c5"/>
    <n v="10428"/>
  </r>
  <r>
    <n v="863977"/>
    <d v="2014-06-26T17:44:41"/>
    <x v="0"/>
    <s v="Male"/>
    <x v="2"/>
    <s v="c5"/>
    <n v="44276"/>
  </r>
  <r>
    <n v="35155"/>
    <d v="2014-06-26T17:45:38"/>
    <x v="0"/>
    <s v="Male"/>
    <x v="2"/>
    <s v="c5"/>
    <n v="89185"/>
  </r>
  <r>
    <n v="991538"/>
    <d v="2014-07-10T19:16:12"/>
    <x v="1"/>
    <s v="Female"/>
    <x v="2"/>
    <s v="c5"/>
    <n v="68181"/>
  </r>
  <r>
    <n v="897545"/>
    <d v="2014-07-14T14:40:27"/>
    <x v="0"/>
    <s v="Male"/>
    <x v="2"/>
    <s v="c5"/>
    <n v="81741"/>
  </r>
  <r>
    <n v="473455"/>
    <d v="2014-05-05T09:32:00"/>
    <x v="0"/>
    <s v="Male"/>
    <x v="0"/>
    <s v="c8"/>
    <n v="88927"/>
  </r>
  <r>
    <n v="360451"/>
    <d v="2014-05-26T17:16:24"/>
    <x v="0"/>
    <s v="Male"/>
    <x v="0"/>
    <s v="c8"/>
    <n v="51654"/>
  </r>
  <r>
    <n v="201849"/>
    <d v="2014-07-21T08:23:35"/>
    <x v="0"/>
    <s v="Male"/>
    <x v="0"/>
    <s v="c8"/>
    <n v="86328"/>
  </r>
  <r>
    <n v="612983"/>
    <d v="2014-06-10T13:07:30"/>
    <x v="0"/>
    <s v="Male"/>
    <x v="1"/>
    <s v="c5"/>
    <n v="89007"/>
  </r>
  <r>
    <n v="260407"/>
    <d v="2014-08-29T10:56:47"/>
    <x v="1"/>
    <s v="Male"/>
    <x v="1"/>
    <s v="c5"/>
    <n v="36282"/>
  </r>
  <r>
    <n v="77144"/>
    <d v="2014-08-29T10:57:51"/>
    <x v="0"/>
    <s v="Male"/>
    <x v="1"/>
    <s v="c5"/>
    <n v="92937"/>
  </r>
  <r>
    <n v="605785"/>
    <d v="2014-05-02T10:45:01"/>
    <x v="1"/>
    <s v="Male"/>
    <x v="1"/>
    <s v="c5"/>
    <n v="83945"/>
  </r>
  <r>
    <n v="908115"/>
    <d v="2014-05-02T10:47:01"/>
    <x v="0"/>
    <s v="Female"/>
    <x v="1"/>
    <s v="c5"/>
    <n v="49829"/>
  </r>
  <r>
    <n v="470160"/>
    <d v="2014-05-06T09:33:41"/>
    <x v="1"/>
    <s v="Male"/>
    <x v="1"/>
    <s v="c5"/>
    <n v="62884"/>
  </r>
  <r>
    <n v="834019"/>
    <d v="2014-06-24T09:31:21"/>
    <x v="0"/>
    <s v="Male"/>
    <x v="1"/>
    <s v="c5"/>
    <n v="64508"/>
  </r>
  <r>
    <n v="202085"/>
    <d v="2014-06-24T09:35:24"/>
    <x v="1"/>
    <s v="Female"/>
    <x v="1"/>
    <s v="c5"/>
    <n v="79107"/>
  </r>
  <r>
    <n v="869497"/>
    <d v="2014-06-29T12:46:47"/>
    <x v="0"/>
    <s v="Female"/>
    <x v="1"/>
    <s v="c5"/>
    <n v="86111"/>
  </r>
  <r>
    <n v="908434"/>
    <d v="2014-07-04T07:26:23"/>
    <x v="0"/>
    <s v="Female"/>
    <x v="1"/>
    <s v="c5"/>
    <n v="62296"/>
  </r>
  <r>
    <n v="817536"/>
    <d v="2014-07-10T19:27:04"/>
    <x v="1"/>
    <s v="Male"/>
    <x v="1"/>
    <s v="c5"/>
    <n v="65630"/>
  </r>
  <r>
    <n v="342721"/>
    <d v="2014-07-10T19:29:46"/>
    <x v="0"/>
    <s v="Female"/>
    <x v="1"/>
    <s v="c5"/>
    <n v="75933"/>
  </r>
  <r>
    <n v="542665"/>
    <d v="2014-07-01T09:34:52"/>
    <x v="0"/>
    <s v="Female"/>
    <x v="1"/>
    <s v="c5"/>
    <n v="87752"/>
  </r>
  <r>
    <n v="208230"/>
    <d v="2014-06-03T09:32:44"/>
    <x v="0"/>
    <s v="Don’t want to say"/>
    <x v="0"/>
    <s v="c9"/>
    <n v="32107"/>
  </r>
  <r>
    <n v="313739"/>
    <d v="2014-06-19T17:44:30"/>
    <x v="0"/>
    <s v="Female"/>
    <x v="0"/>
    <s v="i6"/>
    <n v="83433"/>
  </r>
  <r>
    <n v="915263"/>
    <d v="2014-06-12T12:54:37"/>
    <x v="1"/>
    <s v="Female"/>
    <x v="0"/>
    <s v="c9"/>
    <n v="27944"/>
  </r>
  <r>
    <n v="552486"/>
    <d v="2014-06-12T12:53:54"/>
    <x v="1"/>
    <s v="Don’t want to say"/>
    <x v="0"/>
    <s v="c9"/>
    <n v="75940"/>
  </r>
  <r>
    <n v="95979"/>
    <d v="2014-06-29T16:12:30"/>
    <x v="0"/>
    <s v="Male"/>
    <x v="0"/>
    <s v="c9"/>
    <n v="5527"/>
  </r>
  <r>
    <n v="35410"/>
    <d v="2014-06-29T16:13:32"/>
    <x v="0"/>
    <s v="Female"/>
    <x v="0"/>
    <s v="c9"/>
    <n v="75449"/>
  </r>
  <r>
    <n v="796649"/>
    <d v="2014-05-01T07:49:25"/>
    <x v="1"/>
    <s v="Male"/>
    <x v="0"/>
    <s v="c8"/>
    <n v="61453"/>
  </r>
  <r>
    <n v="926938"/>
    <d v="2014-05-01T07:50:27"/>
    <x v="0"/>
    <s v="Female"/>
    <x v="0"/>
    <s v="c8"/>
    <n v="1042"/>
  </r>
  <r>
    <n v="458462"/>
    <d v="2014-05-01T07:53:38"/>
    <x v="0"/>
    <s v="Female"/>
    <x v="0"/>
    <s v="c8"/>
    <n v="32469"/>
  </r>
  <r>
    <n v="412158"/>
    <d v="2014-05-02T18:41:04"/>
    <x v="1"/>
    <s v="Male"/>
    <x v="0"/>
    <s v="c8"/>
    <n v="48016"/>
  </r>
  <r>
    <n v="819973"/>
    <d v="2014-05-06T19:30:15"/>
    <x v="0"/>
    <s v="Male"/>
    <x v="0"/>
    <s v="c8"/>
    <n v="99766"/>
  </r>
  <r>
    <n v="200163"/>
    <d v="2014-05-06T19:35:21"/>
    <x v="0"/>
    <s v="Male"/>
    <x v="0"/>
    <s v="c8"/>
    <n v="71067"/>
  </r>
  <r>
    <n v="963023"/>
    <d v="2014-05-12T12:12:23"/>
    <x v="1"/>
    <s v="Female"/>
    <x v="0"/>
    <s v="c8"/>
    <n v="27964"/>
  </r>
  <r>
    <n v="222444"/>
    <d v="2014-05-12T12:14:55"/>
    <x v="1"/>
    <s v="Male"/>
    <x v="0"/>
    <s v="c8"/>
    <n v="54536"/>
  </r>
  <r>
    <n v="841354"/>
    <d v="2014-05-12T12:15:28"/>
    <x v="0"/>
    <s v="Female"/>
    <x v="0"/>
    <s v="c8"/>
    <n v="33424"/>
  </r>
  <r>
    <n v="428971"/>
    <d v="2014-05-13T10:18:23"/>
    <x v="1"/>
    <s v="Male"/>
    <x v="0"/>
    <s v="c8"/>
    <n v="30649"/>
  </r>
  <r>
    <n v="149278"/>
    <d v="2014-05-13T10:19:46"/>
    <x v="1"/>
    <s v="Female"/>
    <x v="0"/>
    <s v="c8"/>
    <n v="84904"/>
  </r>
  <r>
    <n v="167930"/>
    <d v="2014-05-13T10:22:30"/>
    <x v="0"/>
    <s v="Female"/>
    <x v="0"/>
    <s v="c8"/>
    <n v="69475"/>
  </r>
  <r>
    <n v="99387"/>
    <d v="2014-05-27T16:58:19"/>
    <x v="1"/>
    <s v="Male"/>
    <x v="0"/>
    <s v="c8"/>
    <n v="99029"/>
  </r>
  <r>
    <n v="741431"/>
    <d v="2014-05-27T16:58:46"/>
    <x v="1"/>
    <s v="Male"/>
    <x v="0"/>
    <s v="c8"/>
    <n v="62501"/>
  </r>
  <r>
    <n v="882227"/>
    <d v="2014-05-23T07:30:58"/>
    <x v="0"/>
    <s v="Male"/>
    <x v="0"/>
    <s v="c8"/>
    <n v="68581"/>
  </r>
  <r>
    <n v="798412"/>
    <d v="2014-07-02T15:17:10"/>
    <x v="0"/>
    <s v="Male"/>
    <x v="0"/>
    <s v="c8"/>
    <n v="12683"/>
  </r>
  <r>
    <n v="531959"/>
    <d v="2014-05-21T13:33:25"/>
    <x v="0"/>
    <s v="Female"/>
    <x v="1"/>
    <s v="c8"/>
    <n v="98392"/>
  </r>
  <r>
    <n v="445207"/>
    <d v="2014-05-21T13:36:16"/>
    <x v="1"/>
    <s v="Female"/>
    <x v="1"/>
    <s v="c8"/>
    <n v="86637"/>
  </r>
  <r>
    <n v="180405"/>
    <d v="2014-06-04T15:51:55"/>
    <x v="0"/>
    <s v="Female"/>
    <x v="1"/>
    <s v="c8"/>
    <n v="85294"/>
  </r>
  <r>
    <n v="107600"/>
    <d v="2014-06-11T13:07:28"/>
    <x v="0"/>
    <s v="Male"/>
    <x v="1"/>
    <s v="c8"/>
    <n v="44090"/>
  </r>
  <r>
    <n v="51522"/>
    <d v="2014-06-11T13:07:56"/>
    <x v="1"/>
    <s v="Male"/>
    <x v="1"/>
    <s v="c8"/>
    <n v="99295"/>
  </r>
  <r>
    <n v="276324"/>
    <d v="2014-06-25T12:34:02"/>
    <x v="1"/>
    <s v="Don’t want to say"/>
    <x v="1"/>
    <s v="c8"/>
    <n v="79762"/>
  </r>
  <r>
    <n v="619419"/>
    <d v="2014-07-04T10:52:04"/>
    <x v="1"/>
    <s v="Male"/>
    <x v="1"/>
    <s v="c8"/>
    <n v="13886"/>
  </r>
  <r>
    <n v="986281"/>
    <d v="2014-07-04T10:55:16"/>
    <x v="1"/>
    <s v="Male"/>
    <x v="1"/>
    <s v="c8"/>
    <n v="74370"/>
  </r>
  <r>
    <n v="192514"/>
    <d v="2014-07-04T10:55:44"/>
    <x v="1"/>
    <s v="Male"/>
    <x v="1"/>
    <s v="c8"/>
    <n v="23825"/>
  </r>
  <r>
    <n v="709509"/>
    <d v="2014-07-04T10:58:58"/>
    <x v="0"/>
    <s v="Male"/>
    <x v="1"/>
    <s v="c8"/>
    <n v="62679"/>
  </r>
  <r>
    <n v="175812"/>
    <d v="2014-07-23T09:32:44"/>
    <x v="1"/>
    <s v="Male"/>
    <x v="1"/>
    <s v="c8"/>
    <n v="28508"/>
  </r>
  <r>
    <n v="718350"/>
    <d v="2014-07-23T09:35:07"/>
    <x v="0"/>
    <s v="Male"/>
    <x v="1"/>
    <s v="c8"/>
    <n v="71040"/>
  </r>
  <r>
    <n v="589354"/>
    <d v="2014-07-09T19:41:21"/>
    <x v="0"/>
    <s v="Male"/>
    <x v="0"/>
    <s v="c8"/>
    <n v="49544"/>
  </r>
  <r>
    <n v="285721"/>
    <d v="2014-07-09T09:31:37"/>
    <x v="1"/>
    <s v="Male"/>
    <x v="0"/>
    <s v="c8"/>
    <n v="39299"/>
  </r>
  <r>
    <n v="32072"/>
    <d v="2014-07-11T19:58:17"/>
    <x v="0"/>
    <s v="Female"/>
    <x v="0"/>
    <s v="c8"/>
    <n v="14440"/>
  </r>
  <r>
    <n v="961118"/>
    <d v="2014-07-17T15:59:54"/>
    <x v="0"/>
    <s v="Female"/>
    <x v="1"/>
    <s v="c8"/>
    <n v="98394"/>
  </r>
  <r>
    <n v="727514"/>
    <d v="2014-07-22T08:17:15"/>
    <x v="1"/>
    <s v="Male"/>
    <x v="1"/>
    <s v="c5"/>
    <n v="84326"/>
  </r>
  <r>
    <n v="808477"/>
    <d v="2014-07-22T08:19:12"/>
    <x v="1"/>
    <s v="Male"/>
    <x v="1"/>
    <s v="c5"/>
    <n v="39503"/>
  </r>
  <r>
    <n v="772058"/>
    <d v="2014-07-22T08:18:52"/>
    <x v="1"/>
    <s v="Female"/>
    <x v="1"/>
    <s v="c5"/>
    <n v="51121"/>
  </r>
  <r>
    <n v="383200"/>
    <d v="2014-07-22T08:17:48"/>
    <x v="1"/>
    <s v="Don’t want to say"/>
    <x v="1"/>
    <s v="c5"/>
    <n v="46191"/>
  </r>
  <r>
    <n v="568794"/>
    <d v="2014-07-23T18:27:37"/>
    <x v="0"/>
    <s v="Male"/>
    <x v="1"/>
    <s v="c5"/>
    <n v="16501"/>
  </r>
  <r>
    <n v="590046"/>
    <d v="2014-06-07T13:05:41"/>
    <x v="0"/>
    <s v="Female"/>
    <x v="1"/>
    <s v="i5"/>
    <n v="83174"/>
  </r>
  <r>
    <n v="931111"/>
    <d v="2014-07-28T12:38:49"/>
    <x v="1"/>
    <s v="Male"/>
    <x v="1"/>
    <s v="i5"/>
    <n v="82917"/>
  </r>
  <r>
    <n v="677644"/>
    <d v="2014-07-31T08:53:13"/>
    <x v="1"/>
    <s v="Female"/>
    <x v="1"/>
    <s v="i5"/>
    <n v="77018"/>
  </r>
  <r>
    <n v="175266"/>
    <d v="2014-07-31T08:56:05"/>
    <x v="0"/>
    <s v="Female"/>
    <x v="1"/>
    <s v="i5"/>
    <n v="3842"/>
  </r>
  <r>
    <n v="894498"/>
    <d v="2014-08-08T12:38:07"/>
    <x v="1"/>
    <s v="Female"/>
    <x v="1"/>
    <s v="i5"/>
    <n v="47942"/>
  </r>
  <r>
    <n v="869256"/>
    <d v="2014-05-01T09:31:40"/>
    <x v="1"/>
    <s v="Male"/>
    <x v="1"/>
    <s v="c9"/>
    <n v="7906"/>
  </r>
  <r>
    <n v="494577"/>
    <d v="2014-05-31T11:57:14"/>
    <x v="0"/>
    <s v="Female"/>
    <x v="1"/>
    <s v="c5"/>
    <n v="29973"/>
  </r>
  <r>
    <n v="552496"/>
    <d v="2014-05-31T11:57:42"/>
    <x v="1"/>
    <s v="Male"/>
    <x v="1"/>
    <s v="c5"/>
    <n v="27939"/>
  </r>
  <r>
    <n v="623700"/>
    <d v="2014-07-15T11:31:39"/>
    <x v="0"/>
    <s v="Female"/>
    <x v="1"/>
    <s v="c5"/>
    <n v="96961"/>
  </r>
  <r>
    <n v="966330"/>
    <d v="2014-06-01T11:45:06"/>
    <x v="0"/>
    <s v="Male"/>
    <x v="1"/>
    <s v="i5"/>
    <n v="42493"/>
  </r>
  <r>
    <n v="813243"/>
    <d v="2014-06-01T11:45:59"/>
    <x v="0"/>
    <s v="Male"/>
    <x v="1"/>
    <s v="i5"/>
    <n v="38638"/>
  </r>
  <r>
    <n v="804046"/>
    <d v="2014-06-27T09:31:17"/>
    <x v="1"/>
    <s v="Male"/>
    <x v="1"/>
    <s v="i5"/>
    <n v="42610"/>
  </r>
  <r>
    <n v="236696"/>
    <d v="2014-07-01T14:07:43"/>
    <x v="0"/>
    <s v="Female"/>
    <x v="1"/>
    <s v="i5"/>
    <n v="57489"/>
  </r>
  <r>
    <n v="175958"/>
    <d v="2014-07-01T14:08:21"/>
    <x v="0"/>
    <s v="Female"/>
    <x v="1"/>
    <s v="i5"/>
    <n v="86704"/>
  </r>
  <r>
    <n v="896170"/>
    <d v="2014-08-15T09:34:45"/>
    <x v="0"/>
    <s v="Female"/>
    <x v="1"/>
    <s v="i5"/>
    <n v="36331"/>
  </r>
  <r>
    <n v="526522"/>
    <d v="2014-08-15T09:35:26"/>
    <x v="1"/>
    <s v="Female"/>
    <x v="1"/>
    <s v="i5"/>
    <n v="13911"/>
  </r>
  <r>
    <n v="813660"/>
    <d v="2014-08-22T09:31:59"/>
    <x v="1"/>
    <s v="Male"/>
    <x v="1"/>
    <s v="i5"/>
    <n v="42998"/>
  </r>
  <r>
    <n v="668814"/>
    <d v="2014-08-22T09:33:20"/>
    <x v="0"/>
    <s v="Male"/>
    <x v="1"/>
    <s v="i5"/>
    <n v="20666"/>
  </r>
  <r>
    <n v="848064"/>
    <d v="2014-08-22T09:34:02"/>
    <x v="0"/>
    <s v="Female"/>
    <x v="1"/>
    <s v="i5"/>
    <n v="80782"/>
  </r>
  <r>
    <n v="669965"/>
    <d v="2014-08-06T06:21:18"/>
    <x v="1"/>
    <s v="Female"/>
    <x v="4"/>
    <s v="c9"/>
    <n v="45850"/>
  </r>
  <r>
    <n v="407669"/>
    <d v="2014-08-07T19:26:35"/>
    <x v="0"/>
    <s v="Male"/>
    <x v="4"/>
    <s v="c9"/>
    <n v="84692"/>
  </r>
  <r>
    <n v="127411"/>
    <d v="2014-08-07T19:27:11"/>
    <x v="0"/>
    <s v="Female"/>
    <x v="4"/>
    <s v="c9"/>
    <n v="64735"/>
  </r>
  <r>
    <n v="632747"/>
    <d v="2014-07-07T09:33:08"/>
    <x v="0"/>
    <s v="Female"/>
    <x v="2"/>
    <s v="i7"/>
    <n v="39710"/>
  </r>
  <r>
    <n v="127432"/>
    <d v="2014-07-07T09:33:40"/>
    <x v="0"/>
    <s v="Male"/>
    <x v="2"/>
    <s v="i7"/>
    <n v="94188"/>
  </r>
  <r>
    <n v="861705"/>
    <d v="2014-07-07T09:35:31"/>
    <x v="1"/>
    <s v="Male"/>
    <x v="2"/>
    <s v="i7"/>
    <n v="11184"/>
  </r>
  <r>
    <n v="580341"/>
    <d v="2014-07-09T10:10:20"/>
    <x v="0"/>
    <s v="Male"/>
    <x v="2"/>
    <s v="c5"/>
    <n v="74861"/>
  </r>
  <r>
    <n v="176366"/>
    <d v="2014-07-09T10:11:03"/>
    <x v="1"/>
    <s v="Male"/>
    <x v="2"/>
    <s v="c5"/>
    <n v="41179"/>
  </r>
  <r>
    <n v="395791"/>
    <d v="2014-07-09T10:14:16"/>
    <x v="0"/>
    <s v="Female"/>
    <x v="2"/>
    <s v="c5"/>
    <n v="81143"/>
  </r>
  <r>
    <n v="924809"/>
    <d v="2014-07-09T10:15:39"/>
    <x v="1"/>
    <s v="Male"/>
    <x v="2"/>
    <s v="c5"/>
    <n v="44275"/>
  </r>
  <r>
    <n v="896824"/>
    <d v="2014-07-19T15:07:54"/>
    <x v="0"/>
    <s v="Male"/>
    <x v="2"/>
    <s v="i7"/>
    <n v="70297"/>
  </r>
  <r>
    <n v="908354"/>
    <d v="2014-07-09T10:56:41"/>
    <x v="0"/>
    <s v="Male"/>
    <x v="1"/>
    <s v="i7"/>
    <n v="51508"/>
  </r>
  <r>
    <n v="582161"/>
    <d v="2014-07-09T11:00:29"/>
    <x v="0"/>
    <s v="Male"/>
    <x v="1"/>
    <s v="i7"/>
    <n v="43545"/>
  </r>
  <r>
    <n v="397725"/>
    <d v="2014-07-11T11:15:26"/>
    <x v="1"/>
    <s v="Female"/>
    <x v="1"/>
    <s v="i7"/>
    <n v="3474"/>
  </r>
  <r>
    <n v="615122"/>
    <d v="2014-07-16T17:50:49"/>
    <x v="0"/>
    <s v="Male"/>
    <x v="1"/>
    <s v="i7"/>
    <n v="53003"/>
  </r>
  <r>
    <n v="885767"/>
    <d v="2014-08-14T11:20:50"/>
    <x v="0"/>
    <s v="Male"/>
    <x v="1"/>
    <s v="i7"/>
    <n v="38085"/>
  </r>
  <r>
    <n v="509555"/>
    <d v="2014-07-14T09:32:33"/>
    <x v="1"/>
    <s v="Female"/>
    <x v="1"/>
    <s v="i7"/>
    <n v="49225"/>
  </r>
  <r>
    <n v="472651"/>
    <d v="2014-07-14T09:35:15"/>
    <x v="1"/>
    <s v="Male"/>
    <x v="1"/>
    <s v="i7"/>
    <n v="62015"/>
  </r>
  <r>
    <n v="227744"/>
    <d v="2014-07-14T09:36:10"/>
    <x v="0"/>
    <s v="Male"/>
    <x v="1"/>
    <s v="i7"/>
    <n v="50726"/>
  </r>
  <r>
    <n v="877727"/>
    <d v="2014-07-15T12:49:12"/>
    <x v="0"/>
    <s v="Male"/>
    <x v="1"/>
    <s v="i7"/>
    <n v="19521"/>
  </r>
  <r>
    <n v="842069"/>
    <d v="2014-07-21T13:54:55"/>
    <x v="0"/>
    <s v="Male"/>
    <x v="1"/>
    <s v="i7"/>
    <n v="39274"/>
  </r>
  <r>
    <n v="528653"/>
    <d v="2014-08-05T10:05:53"/>
    <x v="0"/>
    <s v="Male"/>
    <x v="1"/>
    <s v="i7"/>
    <n v="40647"/>
  </r>
  <r>
    <n v="757289"/>
    <d v="2014-06-24T09:31:16"/>
    <x v="1"/>
    <s v="Male"/>
    <x v="1"/>
    <s v="b9"/>
    <n v="9793"/>
  </r>
  <r>
    <n v="542200"/>
    <d v="2014-07-15T09:31:31"/>
    <x v="1"/>
    <s v="Male"/>
    <x v="0"/>
    <s v="i7"/>
    <n v="44540"/>
  </r>
  <r>
    <n v="52097"/>
    <d v="2014-06-04T12:59:59"/>
    <x v="0"/>
    <s v="Male"/>
    <x v="1"/>
    <s v="c9"/>
    <n v="2256"/>
  </r>
  <r>
    <n v="960012"/>
    <d v="2014-06-04T12:58:42"/>
    <x v="1"/>
    <s v="Don’t want to say"/>
    <x v="1"/>
    <s v="c9"/>
    <n v="99081"/>
  </r>
  <r>
    <n v="583723"/>
    <d v="2014-06-04T12:59:14"/>
    <x v="0"/>
    <s v="Don’t want to say"/>
    <x v="1"/>
    <s v="c9"/>
    <n v="91889"/>
  </r>
  <r>
    <n v="986480"/>
    <d v="2014-06-04T12:59:42"/>
    <x v="1"/>
    <s v="Don’t want to say"/>
    <x v="1"/>
    <s v="c9"/>
    <n v="87393"/>
  </r>
  <r>
    <n v="209885"/>
    <d v="2014-06-27T08:35:23"/>
    <x v="0"/>
    <s v="Male"/>
    <x v="1"/>
    <s v="c9"/>
    <n v="68083"/>
  </r>
  <r>
    <n v="374218"/>
    <d v="2014-06-24T11:26:37"/>
    <x v="1"/>
    <s v="Female"/>
    <x v="1"/>
    <s v="c9"/>
    <n v="63733"/>
  </r>
  <r>
    <n v="663337"/>
    <d v="2014-07-09T07:53:22"/>
    <x v="0"/>
    <s v="Don’t want to say"/>
    <x v="1"/>
    <s v="i6"/>
    <n v="58949"/>
  </r>
  <r>
    <n v="937621"/>
    <d v="2014-08-02T15:02:51"/>
    <x v="0"/>
    <s v="Male"/>
    <x v="1"/>
    <s v="c9"/>
    <n v="18712"/>
  </r>
  <r>
    <n v="100229"/>
    <d v="2014-06-28T07:51:39"/>
    <x v="1"/>
    <s v="Female"/>
    <x v="1"/>
    <s v="c5"/>
    <n v="53324"/>
  </r>
  <r>
    <n v="897078"/>
    <d v="2014-06-28T07:52:46"/>
    <x v="0"/>
    <s v="Don’t want to say"/>
    <x v="1"/>
    <s v="c5"/>
    <n v="98174"/>
  </r>
  <r>
    <n v="811119"/>
    <d v="2014-07-09T15:54:49"/>
    <x v="0"/>
    <s v="Don’t want to say"/>
    <x v="1"/>
    <s v="c5"/>
    <n v="28767"/>
  </r>
  <r>
    <n v="972184"/>
    <d v="2014-05-03T14:59:43"/>
    <x v="0"/>
    <s v="Male"/>
    <x v="0"/>
    <s v="i1"/>
    <n v="60685"/>
  </r>
  <r>
    <n v="939062"/>
    <d v="2014-06-12T09:32:27"/>
    <x v="0"/>
    <s v="Male"/>
    <x v="0"/>
    <s v="i1"/>
    <n v="72716"/>
  </r>
  <r>
    <n v="244718"/>
    <d v="2014-07-19T18:12:15"/>
    <x v="0"/>
    <s v="Male"/>
    <x v="0"/>
    <s v="i1"/>
    <n v="52730"/>
  </r>
  <r>
    <n v="604170"/>
    <d v="2014-07-19T18:13:35"/>
    <x v="0"/>
    <s v="Female"/>
    <x v="0"/>
    <s v="i1"/>
    <n v="26170"/>
  </r>
  <r>
    <n v="212961"/>
    <d v="2014-05-22T09:31:25"/>
    <x v="1"/>
    <s v="Male"/>
    <x v="1"/>
    <s v="i7"/>
    <n v="27555"/>
  </r>
  <r>
    <n v="869836"/>
    <d v="2014-05-22T09:32:09"/>
    <x v="0"/>
    <s v="Male"/>
    <x v="1"/>
    <s v="i7"/>
    <n v="47925"/>
  </r>
  <r>
    <n v="980584"/>
    <d v="2014-05-22T09:34:04"/>
    <x v="0"/>
    <s v="Male"/>
    <x v="1"/>
    <s v="i7"/>
    <n v="55271"/>
  </r>
  <r>
    <n v="135941"/>
    <d v="2014-06-04T07:48:07"/>
    <x v="0"/>
    <s v="Female"/>
    <x v="1"/>
    <s v="i7"/>
    <n v="76594"/>
  </r>
  <r>
    <n v="170094"/>
    <d v="2014-06-04T07:48:41"/>
    <x v="0"/>
    <s v="Male"/>
    <x v="1"/>
    <s v="i7"/>
    <n v="32981"/>
  </r>
  <r>
    <n v="629913"/>
    <d v="2014-06-04T07:49:09"/>
    <x v="0"/>
    <s v="Female"/>
    <x v="1"/>
    <s v="i7"/>
    <n v="66738"/>
  </r>
  <r>
    <n v="130067"/>
    <d v="2014-07-13T14:52:52"/>
    <x v="0"/>
    <s v="Male"/>
    <x v="1"/>
    <s v="i7"/>
    <n v="5648"/>
  </r>
  <r>
    <n v="523692"/>
    <d v="2014-07-18T09:31:31"/>
    <x v="1"/>
    <s v="Male"/>
    <x v="6"/>
    <s v="i5"/>
    <n v="92689"/>
  </r>
  <r>
    <n v="652122"/>
    <d v="2014-07-02T10:39:27"/>
    <x v="0"/>
    <s v="Male"/>
    <x v="2"/>
    <s v="c9"/>
    <n v="93563"/>
  </r>
  <r>
    <n v="766781"/>
    <d v="2014-08-29T09:35:10"/>
    <x v="0"/>
    <s v="Female"/>
    <x v="2"/>
    <s v="c9"/>
    <n v="92951"/>
  </r>
  <r>
    <n v="445735"/>
    <d v="2014-05-30T09:31:33"/>
    <x v="1"/>
    <s v="Male"/>
    <x v="1"/>
    <s v="b9"/>
    <n v="3010"/>
  </r>
  <r>
    <n v="501497"/>
    <d v="2014-05-30T09:33:49"/>
    <x v="0"/>
    <s v="Male"/>
    <x v="1"/>
    <s v="b9"/>
    <n v="50875"/>
  </r>
  <r>
    <n v="118188"/>
    <d v="2014-05-30T09:34:07"/>
    <x v="0"/>
    <s v="Don’t want to say"/>
    <x v="1"/>
    <s v="b9"/>
    <n v="61568"/>
  </r>
  <r>
    <n v="564641"/>
    <d v="2014-06-06T09:33:14"/>
    <x v="0"/>
    <s v="Male"/>
    <x v="1"/>
    <s v="b9"/>
    <n v="44269"/>
  </r>
  <r>
    <n v="525009"/>
    <d v="2014-06-11T12:58:35"/>
    <x v="0"/>
    <s v="Male"/>
    <x v="1"/>
    <s v="b9"/>
    <n v="78713"/>
  </r>
  <r>
    <n v="861850"/>
    <d v="2014-06-11T13:01:28"/>
    <x v="0"/>
    <s v="Male"/>
    <x v="1"/>
    <s v="b9"/>
    <n v="1185"/>
  </r>
  <r>
    <n v="111297"/>
    <d v="2014-06-14T13:09:02"/>
    <x v="0"/>
    <s v="Female"/>
    <x v="1"/>
    <s v="b9"/>
    <n v="69667"/>
  </r>
  <r>
    <n v="191688"/>
    <d v="2014-07-28T12:42:59"/>
    <x v="0"/>
    <s v="Female"/>
    <x v="1"/>
    <s v="c9"/>
    <n v="64051"/>
  </r>
  <r>
    <n v="391991"/>
    <d v="2014-08-25T09:33:53"/>
    <x v="0"/>
    <s v="Female"/>
    <x v="1"/>
    <s v="c9"/>
    <n v="25652"/>
  </r>
  <r>
    <n v="171084"/>
    <d v="2014-08-25T09:34:56"/>
    <x v="1"/>
    <s v="Female"/>
    <x v="1"/>
    <s v="c9"/>
    <n v="41246"/>
  </r>
  <r>
    <n v="986877"/>
    <d v="2014-05-11T09:54:00"/>
    <x v="1"/>
    <s v="Male"/>
    <x v="0"/>
    <s v="c8"/>
    <n v="97918"/>
  </r>
  <r>
    <n v="958482"/>
    <d v="2014-05-11T09:54:20"/>
    <x v="1"/>
    <s v="Don’t want to say"/>
    <x v="0"/>
    <s v="c8"/>
    <n v="21746"/>
  </r>
  <r>
    <n v="273296"/>
    <d v="2014-06-06T13:38:19"/>
    <x v="1"/>
    <s v="Male"/>
    <x v="0"/>
    <s v="c9"/>
    <n v="11320"/>
  </r>
  <r>
    <n v="310084"/>
    <d v="2014-06-11T09:38:03"/>
    <x v="0"/>
    <s v="Female"/>
    <x v="0"/>
    <s v="c5"/>
    <n v="49441"/>
  </r>
  <r>
    <n v="577690"/>
    <d v="2014-06-19T18:30:13"/>
    <x v="0"/>
    <s v="Male"/>
    <x v="0"/>
    <s v="c5"/>
    <n v="9533"/>
  </r>
  <r>
    <n v="461741"/>
    <d v="2014-06-19T18:31:41"/>
    <x v="0"/>
    <s v="Male"/>
    <x v="0"/>
    <s v="c5"/>
    <n v="6988"/>
  </r>
  <r>
    <n v="362955"/>
    <d v="2014-07-25T15:16:07"/>
    <x v="1"/>
    <s v="Don’t want to say"/>
    <x v="0"/>
    <s v="c5"/>
    <n v="41227"/>
  </r>
  <r>
    <n v="629018"/>
    <d v="2014-08-12T09:31:29"/>
    <x v="0"/>
    <s v="Male"/>
    <x v="0"/>
    <s v="c9"/>
    <n v="10545"/>
  </r>
  <r>
    <n v="782332"/>
    <d v="2014-08-15T16:15:33"/>
    <x v="1"/>
    <s v="Female"/>
    <x v="0"/>
    <s v="c9"/>
    <n v="5040"/>
  </r>
  <r>
    <n v="145093"/>
    <d v="2014-08-19T19:43:24"/>
    <x v="1"/>
    <s v="Male"/>
    <x v="0"/>
    <s v="c9"/>
    <n v="86339"/>
  </r>
  <r>
    <n v="111044"/>
    <d v="2014-08-13T09:34:50"/>
    <x v="0"/>
    <s v="Female"/>
    <x v="0"/>
    <s v="c9"/>
    <n v="45046"/>
  </r>
  <r>
    <n v="129483"/>
    <d v="2014-08-13T09:37:06"/>
    <x v="0"/>
    <s v="Male"/>
    <x v="0"/>
    <s v="c9"/>
    <n v="33906"/>
  </r>
  <r>
    <n v="24143"/>
    <d v="2014-05-29T09:32:53"/>
    <x v="0"/>
    <s v="Female"/>
    <x v="1"/>
    <s v="i5"/>
    <n v="62591"/>
  </r>
  <r>
    <n v="544586"/>
    <d v="2014-05-29T09:33:16"/>
    <x v="0"/>
    <s v="Female"/>
    <x v="1"/>
    <s v="i5"/>
    <n v="1911"/>
  </r>
  <r>
    <n v="21494"/>
    <d v="2014-05-29T09:32:12"/>
    <x v="0"/>
    <s v="Female"/>
    <x v="1"/>
    <s v="i5"/>
    <n v="98784"/>
  </r>
  <r>
    <n v="811033"/>
    <d v="2014-06-12T10:16:10"/>
    <x v="0"/>
    <s v="Female"/>
    <x v="1"/>
    <s v="c5"/>
    <n v="57085"/>
  </r>
  <r>
    <n v="687757"/>
    <d v="2014-05-15T09:34:37"/>
    <x v="0"/>
    <s v="Female"/>
    <x v="1"/>
    <s v="c9"/>
    <n v="60280"/>
  </r>
  <r>
    <n v="934635"/>
    <d v="2014-07-18T09:56:15"/>
    <x v="0"/>
    <s v="Male"/>
    <x v="1"/>
    <s v="c5"/>
    <n v="38861"/>
  </r>
  <r>
    <n v="229560"/>
    <d v="2014-07-18T09:56:46"/>
    <x v="1"/>
    <s v="Female"/>
    <x v="1"/>
    <s v="c5"/>
    <n v="96985"/>
  </r>
  <r>
    <n v="74788"/>
    <d v="2014-07-17T09:31:22"/>
    <x v="0"/>
    <s v="Male"/>
    <x v="1"/>
    <s v="i7"/>
    <n v="91506"/>
  </r>
  <r>
    <n v="162372"/>
    <d v="2014-05-16T09:36:19"/>
    <x v="1"/>
    <s v="Female"/>
    <x v="5"/>
    <s v="i7"/>
    <n v="48811"/>
  </r>
  <r>
    <n v="977642"/>
    <d v="2014-06-05T12:29:09"/>
    <x v="1"/>
    <s v="Male"/>
    <x v="5"/>
    <s v="i7"/>
    <n v="57686"/>
  </r>
  <r>
    <n v="765524"/>
    <d v="2014-06-05T12:29:41"/>
    <x v="1"/>
    <s v="Male"/>
    <x v="5"/>
    <s v="i7"/>
    <n v="11862"/>
  </r>
  <r>
    <n v="49710"/>
    <d v="2014-06-05T12:31:23"/>
    <x v="1"/>
    <s v="Male"/>
    <x v="5"/>
    <s v="i7"/>
    <n v="85940"/>
  </r>
  <r>
    <n v="288909"/>
    <d v="2014-06-05T12:31:54"/>
    <x v="1"/>
    <s v="Male"/>
    <x v="5"/>
    <s v="i7"/>
    <n v="67215"/>
  </r>
  <r>
    <n v="297679"/>
    <d v="2014-07-28T16:08:45"/>
    <x v="0"/>
    <s v="Male"/>
    <x v="6"/>
    <s v="c8"/>
    <n v="86043"/>
  </r>
  <r>
    <n v="836623"/>
    <d v="2014-07-28T16:09:16"/>
    <x v="0"/>
    <s v="Male"/>
    <x v="6"/>
    <s v="c8"/>
    <n v="41415"/>
  </r>
  <r>
    <n v="910522"/>
    <d v="2014-06-06T09:14:55"/>
    <x v="0"/>
    <s v="Male"/>
    <x v="0"/>
    <s v="c8"/>
    <n v="50264"/>
  </r>
  <r>
    <n v="932687"/>
    <d v="2014-06-06T09:15:24"/>
    <x v="0"/>
    <s v="Don’t want to say"/>
    <x v="0"/>
    <s v="c8"/>
    <n v="12710"/>
  </r>
  <r>
    <n v="981648"/>
    <d v="2014-05-29T14:53:47"/>
    <x v="0"/>
    <s v="Female"/>
    <x v="0"/>
    <s v="c9"/>
    <n v="4435"/>
  </r>
  <r>
    <n v="95273"/>
    <d v="2014-05-13T04:10:52"/>
    <x v="0"/>
    <s v="Don’t want to say"/>
    <x v="1"/>
    <s v="c9"/>
    <n v="45940"/>
  </r>
  <r>
    <n v="540766"/>
    <d v="2014-05-16T15:00:07"/>
    <x v="0"/>
    <s v="Don’t want to say"/>
    <x v="1"/>
    <s v="c9"/>
    <n v="4971"/>
  </r>
  <r>
    <n v="323976"/>
    <d v="2014-06-08T18:12:02"/>
    <x v="0"/>
    <s v="Male"/>
    <x v="1"/>
    <s v="c9"/>
    <n v="67919"/>
  </r>
  <r>
    <n v="966316"/>
    <d v="2014-06-08T18:13:56"/>
    <x v="0"/>
    <s v="Male"/>
    <x v="1"/>
    <s v="c9"/>
    <n v="89727"/>
  </r>
  <r>
    <n v="711106"/>
    <d v="2014-06-20T07:15:47"/>
    <x v="1"/>
    <s v="Male"/>
    <x v="1"/>
    <s v="c9"/>
    <n v="72872"/>
  </r>
  <r>
    <n v="923992"/>
    <d v="2014-06-20T07:18:03"/>
    <x v="0"/>
    <s v="Female"/>
    <x v="1"/>
    <s v="c9"/>
    <n v="4799"/>
  </r>
  <r>
    <n v="700779"/>
    <d v="2014-07-10T17:20:11"/>
    <x v="1"/>
    <s v="Male"/>
    <x v="1"/>
    <s v="c9"/>
    <n v="18049"/>
  </r>
  <r>
    <n v="984893"/>
    <d v="2014-08-01T11:54:21"/>
    <x v="1"/>
    <s v="Male"/>
    <x v="1"/>
    <s v="c9"/>
    <n v="98446"/>
  </r>
  <r>
    <n v="30555"/>
    <d v="2014-08-01T11:57:41"/>
    <x v="0"/>
    <s v="Female"/>
    <x v="1"/>
    <s v="c9"/>
    <n v="42923"/>
  </r>
  <r>
    <n v="651394"/>
    <d v="2014-08-01T12:00:02"/>
    <x v="0"/>
    <s v="Female"/>
    <x v="1"/>
    <s v="c9"/>
    <n v="17496"/>
  </r>
  <r>
    <n v="382496"/>
    <d v="2014-08-05T16:00:30"/>
    <x v="1"/>
    <s v="Male"/>
    <x v="1"/>
    <s v="c9"/>
    <n v="84044"/>
  </r>
  <r>
    <n v="175583"/>
    <d v="2014-05-19T12:33:59"/>
    <x v="1"/>
    <s v="Female"/>
    <x v="0"/>
    <s v="i1"/>
    <n v="38954"/>
  </r>
  <r>
    <n v="190792"/>
    <d v="2014-07-30T09:10:27"/>
    <x v="0"/>
    <s v="Male"/>
    <x v="0"/>
    <s v="i5"/>
    <n v="24510"/>
  </r>
  <r>
    <n v="879017"/>
    <d v="2014-08-07T10:09:18"/>
    <x v="1"/>
    <s v="Female"/>
    <x v="0"/>
    <s v="i5"/>
    <n v="22974"/>
  </r>
  <r>
    <n v="416021"/>
    <d v="2014-07-21T09:31:50"/>
    <x v="0"/>
    <s v="Male"/>
    <x v="0"/>
    <s v="i5"/>
    <n v="25243"/>
  </r>
  <r>
    <n v="480230"/>
    <d v="2014-06-11T10:47:39"/>
    <x v="0"/>
    <s v="Male"/>
    <x v="1"/>
    <s v="c9"/>
    <n v="41465"/>
  </r>
  <r>
    <n v="748487"/>
    <d v="2014-08-27T09:33:25"/>
    <x v="0"/>
    <s v="Male"/>
    <x v="2"/>
    <s v="i7"/>
    <n v="69102"/>
  </r>
  <r>
    <n v="222409"/>
    <d v="2014-07-04T10:00:12"/>
    <x v="1"/>
    <s v="Female"/>
    <x v="1"/>
    <s v="c5"/>
    <n v="78053"/>
  </r>
  <r>
    <n v="354617"/>
    <d v="2014-08-07T09:34:23"/>
    <x v="0"/>
    <s v="Female"/>
    <x v="1"/>
    <s v="c5"/>
    <n v="24846"/>
  </r>
  <r>
    <n v="268906"/>
    <d v="2014-07-21T13:17:24"/>
    <x v="0"/>
    <s v="Female"/>
    <x v="0"/>
    <s v="c5"/>
    <n v="41568"/>
  </r>
  <r>
    <n v="18538"/>
    <d v="2014-07-27T12:32:06"/>
    <x v="0"/>
    <s v="Male"/>
    <x v="0"/>
    <s v="c5"/>
    <n v="89826"/>
  </r>
  <r>
    <n v="284761"/>
    <d v="2014-07-30T14:44:59"/>
    <x v="0"/>
    <s v="Male"/>
    <x v="2"/>
    <s v="c9"/>
    <n v="48851"/>
  </r>
  <r>
    <n v="140183"/>
    <d v="2014-07-31T09:31:38"/>
    <x v="1"/>
    <s v="Male"/>
    <x v="2"/>
    <s v="i7"/>
    <n v="76469"/>
  </r>
  <r>
    <n v="53530"/>
    <d v="2014-05-29T16:12:04"/>
    <x v="1"/>
    <s v="Male"/>
    <x v="0"/>
    <s v="c5"/>
    <n v="63431"/>
  </r>
  <r>
    <n v="736038"/>
    <d v="2014-05-31T00:45:40"/>
    <x v="0"/>
    <s v="Male"/>
    <x v="0"/>
    <s v="c5"/>
    <n v="5665"/>
  </r>
  <r>
    <n v="326698"/>
    <d v="2014-05-31T00:46:52"/>
    <x v="1"/>
    <s v="Male"/>
    <x v="0"/>
    <s v="c5"/>
    <n v="91576"/>
  </r>
  <r>
    <n v="824244"/>
    <d v="2014-07-04T09:32:32"/>
    <x v="1"/>
    <s v="Male"/>
    <x v="0"/>
    <s v="c5"/>
    <n v="64551"/>
  </r>
  <r>
    <n v="797154"/>
    <d v="2014-08-25T09:31:55"/>
    <x v="0"/>
    <s v="Male"/>
    <x v="0"/>
    <s v="c9"/>
    <n v="53920"/>
  </r>
  <r>
    <n v="142690"/>
    <d v="2014-05-12T09:31:39"/>
    <x v="1"/>
    <s v="Don’t want to say"/>
    <x v="2"/>
    <s v="b9"/>
    <n v="43660"/>
  </r>
  <r>
    <n v="33341"/>
    <d v="2014-05-02T09:37:59"/>
    <x v="0"/>
    <s v="Male"/>
    <x v="0"/>
    <s v="i5"/>
    <n v="74846"/>
  </r>
  <r>
    <n v="62645"/>
    <d v="2014-05-02T09:37:19"/>
    <x v="0"/>
    <s v="Don’t want to say"/>
    <x v="0"/>
    <s v="i5"/>
    <n v="18152"/>
  </r>
  <r>
    <n v="901790"/>
    <d v="2014-05-10T17:38:37"/>
    <x v="1"/>
    <s v="Female"/>
    <x v="0"/>
    <s v="i5"/>
    <n v="44748"/>
  </r>
  <r>
    <n v="863539"/>
    <d v="2014-05-21T13:20:46"/>
    <x v="0"/>
    <s v="Male"/>
    <x v="4"/>
    <s v="c5"/>
    <n v="56859"/>
  </r>
  <r>
    <n v="897272"/>
    <d v="2014-05-21T13:18:55"/>
    <x v="1"/>
    <s v="Don’t want to say"/>
    <x v="4"/>
    <s v="c5"/>
    <n v="22264"/>
  </r>
  <r>
    <n v="372503"/>
    <d v="2014-05-31T22:09:16"/>
    <x v="1"/>
    <s v="Female"/>
    <x v="3"/>
    <s v="i5"/>
    <n v="53916"/>
  </r>
  <r>
    <n v="803907"/>
    <d v="2014-05-31T22:09:15"/>
    <x v="1"/>
    <s v="Don’t want to say"/>
    <x v="3"/>
    <s v="i5"/>
    <n v="5911"/>
  </r>
  <r>
    <n v="619035"/>
    <d v="2014-07-15T15:46:15"/>
    <x v="0"/>
    <s v="Don’t want to say"/>
    <x v="3"/>
    <s v="i5"/>
    <n v="51497"/>
  </r>
  <r>
    <n v="365469"/>
    <d v="2014-08-05T09:33:45"/>
    <x v="0"/>
    <s v="Don’t want to say"/>
    <x v="3"/>
    <s v="i5"/>
    <n v="7287"/>
  </r>
  <r>
    <n v="272402"/>
    <d v="2014-06-03T09:32:02"/>
    <x v="0"/>
    <s v="Female"/>
    <x v="0"/>
    <s v="i1"/>
    <n v="13290"/>
  </r>
  <r>
    <n v="498218"/>
    <d v="2014-07-08T09:31:59"/>
    <x v="1"/>
    <s v="Female"/>
    <x v="3"/>
    <s v="c5"/>
    <n v="98527"/>
  </r>
  <r>
    <n v="368462"/>
    <d v="2014-06-18T09:31:26"/>
    <x v="0"/>
    <s v="Male"/>
    <x v="0"/>
    <s v="i6"/>
    <n v="38502"/>
  </r>
  <r>
    <n v="288898"/>
    <d v="2014-05-14T09:35:56"/>
    <x v="1"/>
    <s v="Male"/>
    <x v="2"/>
    <s v="c9"/>
    <n v="74689"/>
  </r>
  <r>
    <n v="897047"/>
    <d v="2014-05-29T19:52:39"/>
    <x v="0"/>
    <s v="Female"/>
    <x v="2"/>
    <s v="c9"/>
    <n v="59225"/>
  </r>
  <r>
    <n v="109984"/>
    <d v="2014-05-29T19:54:11"/>
    <x v="1"/>
    <s v="Male"/>
    <x v="2"/>
    <s v="c9"/>
    <n v="78640"/>
  </r>
  <r>
    <n v="779678"/>
    <d v="2014-05-29T19:57:55"/>
    <x v="0"/>
    <s v="Male"/>
    <x v="2"/>
    <s v="c9"/>
    <n v="56913"/>
  </r>
  <r>
    <n v="785577"/>
    <d v="2014-08-27T09:33:07"/>
    <x v="0"/>
    <s v="Male"/>
    <x v="2"/>
    <s v="c9"/>
    <n v="46459"/>
  </r>
  <r>
    <n v="895233"/>
    <d v="2014-05-15T08:55:43"/>
    <x v="0"/>
    <s v="Female"/>
    <x v="2"/>
    <s v="c8"/>
    <n v="90033"/>
  </r>
  <r>
    <n v="211374"/>
    <d v="2014-05-27T14:13:06"/>
    <x v="1"/>
    <s v="Male"/>
    <x v="0"/>
    <s v="c5"/>
    <n v="7727"/>
  </r>
  <r>
    <n v="387757"/>
    <d v="2014-08-04T16:28:55"/>
    <x v="0"/>
    <s v="Male"/>
    <x v="0"/>
    <s v="b9"/>
    <n v="18392"/>
  </r>
  <r>
    <n v="913104"/>
    <d v="2014-08-05T11:07:32"/>
    <x v="1"/>
    <s v="Male"/>
    <x v="0"/>
    <s v="b9"/>
    <n v="78741"/>
  </r>
  <r>
    <n v="111974"/>
    <d v="2014-05-18T09:54:48"/>
    <x v="0"/>
    <s v="Female"/>
    <x v="1"/>
    <s v="c9"/>
    <n v="42594"/>
  </r>
  <r>
    <n v="877234"/>
    <d v="2014-05-21T18:08:31"/>
    <x v="1"/>
    <s v="Male"/>
    <x v="1"/>
    <s v="c9"/>
    <n v="13609"/>
  </r>
  <r>
    <n v="751309"/>
    <d v="2014-08-29T09:31:25"/>
    <x v="0"/>
    <s v="Male"/>
    <x v="1"/>
    <s v="c5"/>
    <n v="33554"/>
  </r>
  <r>
    <n v="652702"/>
    <d v="2014-08-04T09:32:51"/>
    <x v="0"/>
    <s v="Female"/>
    <x v="0"/>
    <s v="i5"/>
    <n v="16977"/>
  </r>
  <r>
    <n v="475749"/>
    <d v="2014-08-16T15:32:05"/>
    <x v="0"/>
    <s v="Male"/>
    <x v="0"/>
    <s v="i5"/>
    <n v="52556"/>
  </r>
  <r>
    <n v="855985"/>
    <d v="2014-08-16T15:34:24"/>
    <x v="0"/>
    <s v="Female"/>
    <x v="0"/>
    <s v="i5"/>
    <n v="49673"/>
  </r>
  <r>
    <n v="211689"/>
    <d v="2014-05-05T09:33:27"/>
    <x v="1"/>
    <s v="Female"/>
    <x v="1"/>
    <s v="i6"/>
    <n v="96350"/>
  </r>
  <r>
    <n v="423758"/>
    <d v="2014-05-05T09:36:31"/>
    <x v="0"/>
    <s v="Male"/>
    <x v="1"/>
    <s v="i6"/>
    <n v="35381"/>
  </r>
  <r>
    <n v="684373"/>
    <d v="2014-05-05T17:16:26"/>
    <x v="0"/>
    <s v="Female"/>
    <x v="1"/>
    <s v="i6"/>
    <n v="79587"/>
  </r>
  <r>
    <n v="972481"/>
    <d v="2014-05-05T17:18:03"/>
    <x v="0"/>
    <s v="Male"/>
    <x v="1"/>
    <s v="i6"/>
    <n v="22587"/>
  </r>
  <r>
    <n v="949027"/>
    <d v="2014-05-26T09:31:18"/>
    <x v="0"/>
    <s v="Male"/>
    <x v="1"/>
    <s v="i6"/>
    <n v="71933"/>
  </r>
  <r>
    <n v="80545"/>
    <d v="2014-05-26T09:32:12"/>
    <x v="1"/>
    <s v="Female"/>
    <x v="1"/>
    <s v="i6"/>
    <n v="35833"/>
  </r>
  <r>
    <n v="535917"/>
    <d v="2014-05-13T22:39:50"/>
    <x v="0"/>
    <s v="Male"/>
    <x v="4"/>
    <s v="i6"/>
    <n v="23321"/>
  </r>
  <r>
    <n v="978933"/>
    <d v="2014-05-13T22:40:51"/>
    <x v="0"/>
    <s v="Male"/>
    <x v="4"/>
    <s v="i6"/>
    <n v="42513"/>
  </r>
  <r>
    <n v="628609"/>
    <d v="2014-05-13T22:42:07"/>
    <x v="1"/>
    <s v="Female"/>
    <x v="4"/>
    <s v="i6"/>
    <n v="52656"/>
  </r>
  <r>
    <n v="268801"/>
    <d v="2014-05-24T07:07:34"/>
    <x v="0"/>
    <s v="Female"/>
    <x v="4"/>
    <s v="i6"/>
    <n v="58605"/>
  </r>
  <r>
    <n v="990318"/>
    <d v="2014-05-24T07:09:33"/>
    <x v="0"/>
    <s v="Female"/>
    <x v="4"/>
    <s v="i6"/>
    <n v="1210"/>
  </r>
  <r>
    <n v="811653"/>
    <d v="2014-05-24T07:09:53"/>
    <x v="0"/>
    <s v="Male"/>
    <x v="4"/>
    <s v="i6"/>
    <n v="43872"/>
  </r>
  <r>
    <n v="220491"/>
    <d v="2014-05-24T07:10:47"/>
    <x v="1"/>
    <s v="Male"/>
    <x v="4"/>
    <s v="i6"/>
    <n v="81463"/>
  </r>
  <r>
    <n v="418227"/>
    <d v="2014-06-03T07:14:53"/>
    <x v="0"/>
    <s v="Female"/>
    <x v="2"/>
    <s v="c9"/>
    <n v="59932"/>
  </r>
  <r>
    <n v="311168"/>
    <d v="2014-06-11T10:09:03"/>
    <x v="0"/>
    <s v="Male"/>
    <x v="2"/>
    <s v="c9"/>
    <n v="40859"/>
  </r>
  <r>
    <n v="961990"/>
    <d v="2014-06-11T10:11:57"/>
    <x v="1"/>
    <s v="Male"/>
    <x v="2"/>
    <s v="c9"/>
    <n v="36776"/>
  </r>
  <r>
    <n v="386600"/>
    <d v="2014-06-21T02:10:05"/>
    <x v="1"/>
    <s v="Male"/>
    <x v="2"/>
    <s v="b9"/>
    <n v="4892"/>
  </r>
  <r>
    <n v="249754"/>
    <d v="2014-06-21T02:12:38"/>
    <x v="1"/>
    <s v="Male"/>
    <x v="2"/>
    <s v="b9"/>
    <n v="48222"/>
  </r>
  <r>
    <n v="139619"/>
    <d v="2014-06-21T02:13:35"/>
    <x v="1"/>
    <s v="Female"/>
    <x v="2"/>
    <s v="b9"/>
    <n v="83296"/>
  </r>
  <r>
    <n v="777513"/>
    <d v="2014-06-16T09:31:39"/>
    <x v="1"/>
    <s v="Male"/>
    <x v="2"/>
    <s v="c9"/>
    <n v="41843"/>
  </r>
  <r>
    <n v="127559"/>
    <d v="2014-06-16T09:32:04"/>
    <x v="0"/>
    <s v="Male"/>
    <x v="2"/>
    <s v="c9"/>
    <n v="48675"/>
  </r>
  <r>
    <n v="589852"/>
    <d v="2014-06-20T13:57:48"/>
    <x v="1"/>
    <s v="Male"/>
    <x v="2"/>
    <s v="c9"/>
    <n v="81290"/>
  </r>
  <r>
    <n v="41532"/>
    <d v="2014-06-27T10:57:58"/>
    <x v="1"/>
    <s v="Don’t want to say"/>
    <x v="2"/>
    <s v="b9"/>
    <n v="52214"/>
  </r>
  <r>
    <n v="964469"/>
    <d v="2014-07-02T18:16:00"/>
    <x v="0"/>
    <s v="Male"/>
    <x v="2"/>
    <s v="b9"/>
    <n v="32961"/>
  </r>
  <r>
    <n v="976657"/>
    <d v="2014-07-02T18:17:16"/>
    <x v="0"/>
    <s v="Female"/>
    <x v="2"/>
    <s v="b9"/>
    <n v="20760"/>
  </r>
  <r>
    <n v="235151"/>
    <d v="2014-08-19T18:19:19"/>
    <x v="0"/>
    <s v="Male"/>
    <x v="1"/>
    <s v="c9"/>
    <n v="44070"/>
  </r>
  <r>
    <n v="572031"/>
    <d v="2014-08-18T09:32:02"/>
    <x v="0"/>
    <s v="Don’t want to say"/>
    <x v="4"/>
    <s v="i5"/>
    <n v="25378"/>
  </r>
  <r>
    <n v="180899"/>
    <d v="2014-08-08T11:40:51"/>
    <x v="0"/>
    <s v="Male"/>
    <x v="1"/>
    <s v="i7"/>
    <n v="23320"/>
  </r>
  <r>
    <n v="946296"/>
    <d v="2014-08-08T11:43:49"/>
    <x v="1"/>
    <s v="Female"/>
    <x v="1"/>
    <s v="i7"/>
    <n v="6783"/>
  </r>
  <r>
    <n v="521742"/>
    <d v="2014-08-08T11:42:27"/>
    <x v="0"/>
    <s v="Female"/>
    <x v="1"/>
    <s v="i7"/>
    <n v="34249"/>
  </r>
  <r>
    <n v="570413"/>
    <d v="2014-08-08T11:42:56"/>
    <x v="1"/>
    <s v="Female"/>
    <x v="1"/>
    <s v="i7"/>
    <n v="6224"/>
  </r>
  <r>
    <n v="706182"/>
    <d v="2014-06-24T09:31:55"/>
    <x v="0"/>
    <s v="Male"/>
    <x v="2"/>
    <s v="c9"/>
    <n v="7123"/>
  </r>
  <r>
    <n v="26159"/>
    <d v="2014-06-24T09:37:28"/>
    <x v="0"/>
    <s v="Female"/>
    <x v="2"/>
    <s v="c9"/>
    <n v="79172"/>
  </r>
  <r>
    <n v="980516"/>
    <d v="2014-07-29T09:34:38"/>
    <x v="0"/>
    <s v="Male"/>
    <x v="2"/>
    <s v="c9"/>
    <n v="28326"/>
  </r>
  <r>
    <n v="818591"/>
    <d v="2014-07-29T09:35:19"/>
    <x v="0"/>
    <s v="Female"/>
    <x v="2"/>
    <s v="c9"/>
    <n v="68839"/>
  </r>
  <r>
    <n v="717754"/>
    <d v="2014-07-29T09:32:30"/>
    <x v="0"/>
    <s v="Female"/>
    <x v="2"/>
    <s v="c9"/>
    <n v="68792"/>
  </r>
  <r>
    <n v="669804"/>
    <d v="2014-08-14T15:49:10"/>
    <x v="0"/>
    <s v="Male"/>
    <x v="2"/>
    <s v="c9"/>
    <n v="62873"/>
  </r>
  <r>
    <n v="474723"/>
    <d v="2014-08-14T15:47:42"/>
    <x v="0"/>
    <s v="Female"/>
    <x v="2"/>
    <s v="c9"/>
    <n v="9900"/>
  </r>
  <r>
    <n v="220070"/>
    <d v="2014-08-14T15:47:07"/>
    <x v="1"/>
    <s v="Female"/>
    <x v="2"/>
    <s v="c9"/>
    <n v="5917"/>
  </r>
  <r>
    <n v="507036"/>
    <d v="2014-08-14T15:51:25"/>
    <x v="0"/>
    <s v="Female"/>
    <x v="2"/>
    <s v="c9"/>
    <n v="47444"/>
  </r>
  <r>
    <n v="736041"/>
    <d v="2014-08-18T08:28:35"/>
    <x v="0"/>
    <s v="Male"/>
    <x v="2"/>
    <s v="c9"/>
    <n v="9946"/>
  </r>
  <r>
    <n v="401482"/>
    <d v="2014-08-13T09:31:09"/>
    <x v="0"/>
    <s v="Male"/>
    <x v="0"/>
    <s v="c9"/>
    <n v="20655"/>
  </r>
  <r>
    <n v="19895"/>
    <d v="2014-07-09T08:55:38"/>
    <x v="0"/>
    <s v="Male"/>
    <x v="1"/>
    <s v="b9"/>
    <n v="63225"/>
  </r>
  <r>
    <n v="326192"/>
    <d v="2014-05-01T09:32:16"/>
    <x v="0"/>
    <s v="Male"/>
    <x v="1"/>
    <s v="c5"/>
    <n v="32306"/>
  </r>
  <r>
    <n v="881007"/>
    <d v="2014-05-01T09:35:44"/>
    <x v="0"/>
    <s v="Male"/>
    <x v="1"/>
    <s v="c5"/>
    <n v="76581"/>
  </r>
  <r>
    <n v="805270"/>
    <d v="2014-05-20T12:58:51"/>
    <x v="0"/>
    <s v="Female"/>
    <x v="1"/>
    <s v="c5"/>
    <n v="42803"/>
  </r>
  <r>
    <n v="255063"/>
    <d v="2014-05-20T13:02:15"/>
    <x v="0"/>
    <s v="Female"/>
    <x v="1"/>
    <s v="c5"/>
    <n v="94634"/>
  </r>
  <r>
    <n v="798324"/>
    <d v="2014-05-20T12:56:30"/>
    <x v="0"/>
    <s v="Female"/>
    <x v="1"/>
    <s v="c5"/>
    <n v="51293"/>
  </r>
  <r>
    <n v="412624"/>
    <d v="2014-05-21T14:19:56"/>
    <x v="0"/>
    <s v="Male"/>
    <x v="1"/>
    <s v="c5"/>
    <n v="97066"/>
  </r>
  <r>
    <n v="962745"/>
    <d v="2014-05-22T15:15:05"/>
    <x v="1"/>
    <s v="Male"/>
    <x v="1"/>
    <s v="c5"/>
    <n v="30637"/>
  </r>
  <r>
    <n v="157956"/>
    <d v="2014-05-29T13:57:52"/>
    <x v="0"/>
    <s v="Male"/>
    <x v="1"/>
    <s v="c5"/>
    <n v="67035"/>
  </r>
  <r>
    <n v="89359"/>
    <d v="2014-05-29T14:00:55"/>
    <x v="0"/>
    <s v="Female"/>
    <x v="1"/>
    <s v="c5"/>
    <n v="40000"/>
  </r>
  <r>
    <n v="717589"/>
    <d v="2014-07-24T09:31:16"/>
    <x v="0"/>
    <s v="Male"/>
    <x v="2"/>
    <s v="i5"/>
    <n v="37843"/>
  </r>
  <r>
    <n v="391333"/>
    <d v="2014-05-23T09:35:12"/>
    <x v="1"/>
    <s v="Male"/>
    <x v="0"/>
    <s v="i5"/>
    <n v="91920"/>
  </r>
  <r>
    <n v="416449"/>
    <d v="2014-05-28T16:21:34"/>
    <x v="0"/>
    <s v="Female"/>
    <x v="0"/>
    <s v="i5"/>
    <n v="77091"/>
  </r>
  <r>
    <n v="728481"/>
    <d v="2014-05-28T16:22:41"/>
    <x v="0"/>
    <s v="Male"/>
    <x v="0"/>
    <s v="i5"/>
    <n v="6459"/>
  </r>
  <r>
    <n v="241250"/>
    <d v="2014-06-06T10:07:48"/>
    <x v="0"/>
    <s v="Female"/>
    <x v="0"/>
    <s v="i5"/>
    <n v="22600"/>
  </r>
  <r>
    <n v="124271"/>
    <d v="2014-06-20T17:12:05"/>
    <x v="0"/>
    <s v="Male"/>
    <x v="0"/>
    <s v="i5"/>
    <n v="31893"/>
  </r>
  <r>
    <n v="771658"/>
    <d v="2014-05-17T13:58:40"/>
    <x v="1"/>
    <s v="Male"/>
    <x v="1"/>
    <s v="c9"/>
    <n v="82718"/>
  </r>
  <r>
    <n v="555783"/>
    <d v="2014-05-26T13:55:34"/>
    <x v="0"/>
    <s v="Male"/>
    <x v="1"/>
    <s v="c9"/>
    <n v="86177"/>
  </r>
  <r>
    <n v="295010"/>
    <d v="2014-05-26T13:58:44"/>
    <x v="0"/>
    <s v="Female"/>
    <x v="1"/>
    <s v="c9"/>
    <n v="1389"/>
  </r>
  <r>
    <n v="191186"/>
    <d v="2014-05-29T14:16:22"/>
    <x v="1"/>
    <s v="Male"/>
    <x v="1"/>
    <s v="c9"/>
    <n v="25627"/>
  </r>
  <r>
    <n v="35482"/>
    <d v="2014-05-29T14:23:11"/>
    <x v="0"/>
    <s v="Female"/>
    <x v="1"/>
    <s v="c9"/>
    <n v="91603"/>
  </r>
  <r>
    <n v="501268"/>
    <d v="2014-06-03T16:22:31"/>
    <x v="0"/>
    <s v="Male"/>
    <x v="1"/>
    <s v="c9"/>
    <n v="14197"/>
  </r>
  <r>
    <n v="476705"/>
    <d v="2014-06-13T09:32:22"/>
    <x v="1"/>
    <s v="Male"/>
    <x v="1"/>
    <s v="c9"/>
    <n v="76771"/>
  </r>
  <r>
    <n v="864490"/>
    <d v="2014-05-19T19:37:48"/>
    <x v="1"/>
    <s v="Male"/>
    <x v="1"/>
    <s v="c9"/>
    <n v="64995"/>
  </r>
  <r>
    <n v="870435"/>
    <d v="2014-05-19T19:38:21"/>
    <x v="0"/>
    <s v="Male"/>
    <x v="1"/>
    <s v="c9"/>
    <n v="35264"/>
  </r>
  <r>
    <n v="663150"/>
    <d v="2014-05-19T19:38:12"/>
    <x v="0"/>
    <s v="Female"/>
    <x v="1"/>
    <s v="c9"/>
    <n v="70471"/>
  </r>
  <r>
    <n v="293055"/>
    <d v="2014-05-27T12:53:22"/>
    <x v="0"/>
    <s v="Male"/>
    <x v="1"/>
    <s v="c9"/>
    <n v="25660"/>
  </r>
  <r>
    <n v="372242"/>
    <d v="2014-05-27T12:52:11"/>
    <x v="0"/>
    <s v="Female"/>
    <x v="1"/>
    <s v="c9"/>
    <n v="14281"/>
  </r>
  <r>
    <n v="461858"/>
    <d v="2014-06-12T16:08:23"/>
    <x v="0"/>
    <s v="Male"/>
    <x v="1"/>
    <s v="c9"/>
    <n v="62495"/>
  </r>
  <r>
    <n v="96586"/>
    <d v="2014-06-12T16:09:16"/>
    <x v="0"/>
    <s v="Male"/>
    <x v="1"/>
    <s v="c9"/>
    <n v="79181"/>
  </r>
  <r>
    <n v="239312"/>
    <d v="2014-06-12T16:11:23"/>
    <x v="1"/>
    <s v="Male"/>
    <x v="1"/>
    <s v="c9"/>
    <n v="11583"/>
  </r>
  <r>
    <n v="301586"/>
    <d v="2014-07-28T12:04:44"/>
    <x v="0"/>
    <s v="Male"/>
    <x v="0"/>
    <s v="i7"/>
    <n v="96908"/>
  </r>
  <r>
    <n v="346190"/>
    <d v="2014-07-28T12:05:15"/>
    <x v="0"/>
    <s v="Male"/>
    <x v="0"/>
    <s v="i7"/>
    <n v="54330"/>
  </r>
  <r>
    <n v="209714"/>
    <d v="2014-06-23T09:32:10"/>
    <x v="0"/>
    <s v="Male"/>
    <x v="1"/>
    <s v="c5"/>
    <n v="86414"/>
  </r>
  <r>
    <n v="450326"/>
    <d v="2014-07-04T19:07:28"/>
    <x v="1"/>
    <s v="Female"/>
    <x v="1"/>
    <s v="c5"/>
    <n v="53110"/>
  </r>
  <r>
    <n v="692156"/>
    <d v="2014-07-04T19:10:02"/>
    <x v="1"/>
    <s v="Male"/>
    <x v="1"/>
    <s v="c5"/>
    <n v="96435"/>
  </r>
  <r>
    <n v="314177"/>
    <d v="2014-07-18T19:28:22"/>
    <x v="0"/>
    <s v="Female"/>
    <x v="1"/>
    <s v="c5"/>
    <n v="40265"/>
  </r>
  <r>
    <n v="287282"/>
    <d v="2014-07-21T09:33:10"/>
    <x v="1"/>
    <s v="Female"/>
    <x v="1"/>
    <s v="c5"/>
    <n v="68115"/>
  </r>
  <r>
    <n v="425236"/>
    <d v="2014-08-01T13:13:17"/>
    <x v="0"/>
    <s v="Female"/>
    <x v="1"/>
    <s v="c5"/>
    <n v="25430"/>
  </r>
  <r>
    <n v="411122"/>
    <d v="2014-08-01T13:12:19"/>
    <x v="1"/>
    <s v="Don’t want to say"/>
    <x v="1"/>
    <s v="c5"/>
    <n v="6861"/>
  </r>
  <r>
    <n v="879110"/>
    <d v="2014-08-01T13:14:16"/>
    <x v="1"/>
    <s v="Don’t want to say"/>
    <x v="1"/>
    <s v="c5"/>
    <n v="24435"/>
  </r>
  <r>
    <n v="427364"/>
    <d v="2014-05-07T21:17:23"/>
    <x v="0"/>
    <s v="Male"/>
    <x v="6"/>
    <s v="c9"/>
    <n v="58484"/>
  </r>
  <r>
    <n v="582836"/>
    <d v="2014-05-07T21:18:13"/>
    <x v="0"/>
    <s v="Male"/>
    <x v="6"/>
    <s v="c9"/>
    <n v="73096"/>
  </r>
  <r>
    <n v="808760"/>
    <d v="2014-06-30T09:31:58"/>
    <x v="1"/>
    <s v="Female"/>
    <x v="2"/>
    <s v="c5"/>
    <n v="89061"/>
  </r>
  <r>
    <n v="897562"/>
    <d v="2014-07-11T14:50:57"/>
    <x v="0"/>
    <s v="Female"/>
    <x v="2"/>
    <s v="c5"/>
    <n v="55201"/>
  </r>
  <r>
    <n v="770021"/>
    <d v="2014-07-11T14:51:59"/>
    <x v="0"/>
    <s v="Female"/>
    <x v="2"/>
    <s v="c5"/>
    <n v="82207"/>
  </r>
  <r>
    <n v="444043"/>
    <d v="2014-07-11T14:52:24"/>
    <x v="0"/>
    <s v="-"/>
    <x v="2"/>
    <s v="c5"/>
    <n v="80262"/>
  </r>
  <r>
    <n v="493811"/>
    <d v="2014-07-07T09:32:05"/>
    <x v="0"/>
    <s v="Female"/>
    <x v="2"/>
    <s v="i5"/>
    <n v="9847"/>
  </r>
  <r>
    <n v="571621"/>
    <d v="2014-08-11T09:32:01"/>
    <x v="0"/>
    <s v="Male"/>
    <x v="2"/>
    <s v="c5"/>
    <n v="35504"/>
  </r>
  <r>
    <n v="946771"/>
    <d v="2014-08-23T08:43:09"/>
    <x v="0"/>
    <s v="Male"/>
    <x v="1"/>
    <s v="c5"/>
    <n v="55305"/>
  </r>
  <r>
    <n v="36448"/>
    <d v="2014-08-23T08:43:34"/>
    <x v="1"/>
    <s v="Female"/>
    <x v="1"/>
    <s v="c5"/>
    <n v="92809"/>
  </r>
  <r>
    <n v="545541"/>
    <d v="2014-05-17T17:15:45"/>
    <x v="0"/>
    <s v="Male"/>
    <x v="1"/>
    <s v="c5"/>
    <n v="85322"/>
  </r>
  <r>
    <n v="51387"/>
    <d v="2014-08-29T11:09:17"/>
    <x v="1"/>
    <s v="Male"/>
    <x v="0"/>
    <s v="c9"/>
    <n v="39630"/>
  </r>
  <r>
    <n v="187628"/>
    <d v="2014-05-13T09:32:27"/>
    <x v="1"/>
    <s v="Female"/>
    <x v="1"/>
    <s v="i7"/>
    <n v="87060"/>
  </r>
  <r>
    <n v="20274"/>
    <d v="2014-05-20T17:29:15"/>
    <x v="0"/>
    <s v="Male"/>
    <x v="1"/>
    <s v="i7"/>
    <n v="42409"/>
  </r>
  <r>
    <n v="476863"/>
    <d v="2014-05-21T07:33:18"/>
    <x v="1"/>
    <s v="Male"/>
    <x v="1"/>
    <s v="i7"/>
    <n v="86320"/>
  </r>
  <r>
    <n v="553212"/>
    <d v="2014-06-17T13:24:23"/>
    <x v="0"/>
    <s v="Male"/>
    <x v="0"/>
    <s v="c5"/>
    <n v="37219"/>
  </r>
  <r>
    <n v="654399"/>
    <d v="2014-06-17T13:27:43"/>
    <x v="1"/>
    <s v="Male"/>
    <x v="0"/>
    <s v="c5"/>
    <n v="87338"/>
  </r>
  <r>
    <n v="299015"/>
    <d v="2014-07-29T11:55:03"/>
    <x v="0"/>
    <s v="Male"/>
    <x v="0"/>
    <s v="b9"/>
    <n v="57769"/>
  </r>
  <r>
    <n v="850119"/>
    <d v="2014-06-07T15:13:46"/>
    <x v="1"/>
    <s v="Female"/>
    <x v="3"/>
    <s v="i6"/>
    <n v="24204"/>
  </r>
  <r>
    <n v="709912"/>
    <d v="2014-06-04T09:33:01"/>
    <x v="0"/>
    <s v="Female"/>
    <x v="3"/>
    <s v="i6"/>
    <n v="58771"/>
  </r>
  <r>
    <n v="496401"/>
    <d v="2014-07-10T09:51:16"/>
    <x v="1"/>
    <s v="Female"/>
    <x v="3"/>
    <s v="i6"/>
    <n v="99762"/>
  </r>
  <r>
    <n v="294190"/>
    <d v="2014-07-10T09:51:38"/>
    <x v="1"/>
    <s v="Female"/>
    <x v="3"/>
    <s v="i6"/>
    <n v="67051"/>
  </r>
  <r>
    <n v="588537"/>
    <d v="2014-07-10T09:52:03"/>
    <x v="1"/>
    <s v="Female"/>
    <x v="3"/>
    <s v="i6"/>
    <n v="13802"/>
  </r>
  <r>
    <n v="265882"/>
    <d v="2014-07-10T09:57:44"/>
    <x v="1"/>
    <s v="Female"/>
    <x v="3"/>
    <s v="i6"/>
    <n v="56785"/>
  </r>
  <r>
    <n v="198865"/>
    <d v="2014-06-19T09:34:10"/>
    <x v="0"/>
    <s v="Female"/>
    <x v="1"/>
    <s v="c9"/>
    <n v="49604"/>
  </r>
  <r>
    <n v="571114"/>
    <d v="2014-05-13T17:32:16"/>
    <x v="1"/>
    <s v="Male"/>
    <x v="4"/>
    <s v="c5"/>
    <n v="91926"/>
  </r>
  <r>
    <n v="480106"/>
    <d v="2014-05-22T09:32:15"/>
    <x v="0"/>
    <s v="Male"/>
    <x v="6"/>
    <s v="i7"/>
    <n v="27928"/>
  </r>
  <r>
    <n v="45977"/>
    <d v="2014-06-12T09:31:53"/>
    <x v="0"/>
    <s v="Male"/>
    <x v="6"/>
    <s v="i7"/>
    <n v="47813"/>
  </r>
  <r>
    <n v="161328"/>
    <d v="2014-05-30T23:02:06"/>
    <x v="0"/>
    <s v="Female"/>
    <x v="3"/>
    <s v="c8"/>
    <n v="22912"/>
  </r>
  <r>
    <n v="507460"/>
    <d v="2014-05-02T09:33:32"/>
    <x v="0"/>
    <s v="Male"/>
    <x v="5"/>
    <s v="c9"/>
    <n v="19477"/>
  </r>
  <r>
    <n v="529167"/>
    <d v="2014-05-06T12:35:03"/>
    <x v="1"/>
    <s v="Female"/>
    <x v="5"/>
    <s v="c9"/>
    <n v="55175"/>
  </r>
  <r>
    <n v="876558"/>
    <d v="2014-05-06T12:39:05"/>
    <x v="0"/>
    <s v="Male"/>
    <x v="5"/>
    <s v="c9"/>
    <n v="69352"/>
  </r>
  <r>
    <n v="107983"/>
    <d v="2014-05-08T09:32:23"/>
    <x v="0"/>
    <s v="Male"/>
    <x v="5"/>
    <s v="c9"/>
    <n v="98779"/>
  </r>
  <r>
    <n v="589965"/>
    <d v="2014-05-08T09:32:58"/>
    <x v="1"/>
    <s v="Male"/>
    <x v="5"/>
    <s v="c9"/>
    <n v="64388"/>
  </r>
  <r>
    <n v="822154"/>
    <d v="2014-05-13T19:35:17"/>
    <x v="0"/>
    <s v="Female"/>
    <x v="5"/>
    <s v="c9"/>
    <n v="72835"/>
  </r>
  <r>
    <n v="191002"/>
    <d v="2014-05-13T19:35:42"/>
    <x v="1"/>
    <s v="Female"/>
    <x v="5"/>
    <s v="c9"/>
    <n v="23976"/>
  </r>
  <r>
    <n v="872734"/>
    <d v="2014-05-13T19:36:09"/>
    <x v="1"/>
    <s v="Male"/>
    <x v="5"/>
    <s v="c9"/>
    <n v="87545"/>
  </r>
  <r>
    <n v="890170"/>
    <d v="2014-05-13T19:37:16"/>
    <x v="1"/>
    <s v="Male"/>
    <x v="5"/>
    <s v="c9"/>
    <n v="56592"/>
  </r>
  <r>
    <n v="355469"/>
    <d v="2014-05-13T19:38:59"/>
    <x v="1"/>
    <s v="Male"/>
    <x v="5"/>
    <s v="c9"/>
    <n v="21741"/>
  </r>
  <r>
    <n v="527847"/>
    <d v="2014-07-18T19:47:57"/>
    <x v="1"/>
    <s v="Male"/>
    <x v="5"/>
    <s v="c9"/>
    <n v="10127"/>
  </r>
  <r>
    <n v="944319"/>
    <d v="2014-07-18T19:51:56"/>
    <x v="1"/>
    <s v="Female"/>
    <x v="5"/>
    <s v="c9"/>
    <n v="17048"/>
  </r>
  <r>
    <n v="279834"/>
    <d v="2014-07-22T17:12:30"/>
    <x v="0"/>
    <s v="Male"/>
    <x v="5"/>
    <s v="c5"/>
    <n v="78795"/>
  </r>
  <r>
    <n v="901345"/>
    <d v="2014-07-22T17:14:18"/>
    <x v="0"/>
    <s v="Male"/>
    <x v="5"/>
    <s v="c5"/>
    <n v="8630"/>
  </r>
  <r>
    <n v="410046"/>
    <d v="2014-08-29T09:31:44"/>
    <x v="0"/>
    <s v="Female"/>
    <x v="5"/>
    <s v="c9"/>
    <n v="5352"/>
  </r>
  <r>
    <n v="680526"/>
    <d v="2014-08-29T09:33:05"/>
    <x v="1"/>
    <s v="Female"/>
    <x v="5"/>
    <s v="c9"/>
    <n v="30324"/>
  </r>
  <r>
    <n v="653570"/>
    <d v="2014-08-29T09:33:34"/>
    <x v="0"/>
    <s v="Male"/>
    <x v="5"/>
    <s v="c9"/>
    <n v="67527"/>
  </r>
  <r>
    <n v="373265"/>
    <d v="2014-05-23T09:31:25"/>
    <x v="1"/>
    <s v="Male"/>
    <x v="1"/>
    <s v="c5"/>
    <n v="82628"/>
  </r>
  <r>
    <n v="395383"/>
    <d v="2014-08-08T09:32:14"/>
    <x v="0"/>
    <s v="Male"/>
    <x v="6"/>
    <s v="c5"/>
    <n v="14051"/>
  </r>
  <r>
    <n v="506014"/>
    <d v="2014-06-09T09:31:19"/>
    <x v="0"/>
    <s v="Male"/>
    <x v="1"/>
    <s v="i6"/>
    <n v="27703"/>
  </r>
  <r>
    <n v="448476"/>
    <d v="2014-06-30T07:55:05"/>
    <x v="0"/>
    <s v="Male"/>
    <x v="1"/>
    <s v="i6"/>
    <n v="42138"/>
  </r>
  <r>
    <n v="164695"/>
    <d v="2014-06-30T08:00:06"/>
    <x v="0"/>
    <s v="Male"/>
    <x v="1"/>
    <s v="i6"/>
    <n v="16268"/>
  </r>
  <r>
    <n v="677313"/>
    <d v="2014-07-28T09:31:33"/>
    <x v="0"/>
    <s v="Male"/>
    <x v="1"/>
    <s v="c9"/>
    <n v="18431"/>
  </r>
  <r>
    <n v="805606"/>
    <d v="2014-07-29T12:04:52"/>
    <x v="0"/>
    <s v="Male"/>
    <x v="1"/>
    <s v="b9"/>
    <n v="10691"/>
  </r>
  <r>
    <n v="476925"/>
    <d v="2014-08-14T11:22:26"/>
    <x v="0"/>
    <s v="Male"/>
    <x v="1"/>
    <s v="c9"/>
    <n v="99554"/>
  </r>
  <r>
    <n v="345513"/>
    <d v="2014-08-14T11:23:37"/>
    <x v="0"/>
    <s v="Male"/>
    <x v="1"/>
    <s v="c9"/>
    <n v="24756"/>
  </r>
  <r>
    <n v="264413"/>
    <d v="2014-08-14T11:22:14"/>
    <x v="1"/>
    <s v="Don’t want to say"/>
    <x v="1"/>
    <s v="c9"/>
    <n v="84552"/>
  </r>
  <r>
    <n v="971950"/>
    <d v="2014-08-21T17:29:23"/>
    <x v="0"/>
    <s v="Male"/>
    <x v="1"/>
    <s v="i6"/>
    <n v="28180"/>
  </r>
  <r>
    <n v="828711"/>
    <d v="2014-08-21T17:30:34"/>
    <x v="0"/>
    <s v="Female"/>
    <x v="1"/>
    <s v="i6"/>
    <n v="75762"/>
  </r>
  <r>
    <n v="369701"/>
    <d v="2014-08-21T18:52:01"/>
    <x v="0"/>
    <s v="Male"/>
    <x v="1"/>
    <s v="i6"/>
    <n v="42790"/>
  </r>
  <r>
    <n v="786103"/>
    <d v="2014-08-22T13:50:32"/>
    <x v="1"/>
    <s v="Female"/>
    <x v="1"/>
    <s v="b9"/>
    <n v="19217"/>
  </r>
  <r>
    <n v="596520"/>
    <d v="2014-08-27T13:56:36"/>
    <x v="1"/>
    <s v="Female"/>
    <x v="1"/>
    <s v="c9"/>
    <n v="43284"/>
  </r>
  <r>
    <n v="716768"/>
    <d v="2014-08-25T09:34:26"/>
    <x v="1"/>
    <s v="Male"/>
    <x v="1"/>
    <s v="i5"/>
    <n v="5433"/>
  </r>
  <r>
    <n v="729601"/>
    <d v="2014-08-26T09:29:32"/>
    <x v="0"/>
    <s v="Female"/>
    <x v="1"/>
    <s v="i5"/>
    <n v="37115"/>
  </r>
  <r>
    <n v="391507"/>
    <d v="2014-08-11T09:33:07"/>
    <x v="0"/>
    <s v="Female"/>
    <x v="2"/>
    <s v="c9"/>
    <n v="24210"/>
  </r>
  <r>
    <n v="794711"/>
    <d v="2014-07-29T14:26:30"/>
    <x v="0"/>
    <s v="Female"/>
    <x v="2"/>
    <s v="i7"/>
    <n v="90076"/>
  </r>
  <r>
    <n v="656787"/>
    <d v="2014-05-23T17:58:44"/>
    <x v="1"/>
    <s v="Female"/>
    <x v="0"/>
    <s v="c9"/>
    <n v="32731"/>
  </r>
  <r>
    <n v="410418"/>
    <d v="2014-05-23T18:01:52"/>
    <x v="0"/>
    <s v="Male"/>
    <x v="0"/>
    <s v="c9"/>
    <n v="75381"/>
  </r>
  <r>
    <n v="475908"/>
    <d v="2014-05-16T17:41:58"/>
    <x v="0"/>
    <s v="Male"/>
    <x v="0"/>
    <s v="c9"/>
    <n v="58723"/>
  </r>
  <r>
    <n v="825365"/>
    <d v="2014-05-16T17:45:45"/>
    <x v="1"/>
    <s v="Male"/>
    <x v="0"/>
    <s v="c9"/>
    <n v="66849"/>
  </r>
  <r>
    <n v="747318"/>
    <d v="2014-05-16T17:42:25"/>
    <x v="0"/>
    <s v="Don’t want to say"/>
    <x v="0"/>
    <s v="c9"/>
    <n v="14799"/>
  </r>
  <r>
    <n v="729869"/>
    <d v="2014-05-16T17:42:47"/>
    <x v="0"/>
    <s v="Don’t want to say"/>
    <x v="0"/>
    <s v="c9"/>
    <n v="33179"/>
  </r>
  <r>
    <n v="114826"/>
    <d v="2014-08-20T15:22:58"/>
    <x v="1"/>
    <s v="Female"/>
    <x v="0"/>
    <s v="c9"/>
    <n v="41054"/>
  </r>
  <r>
    <n v="899997"/>
    <d v="2014-08-20T18:46:55"/>
    <x v="1"/>
    <s v="Female"/>
    <x v="0"/>
    <s v="c9"/>
    <n v="91371"/>
  </r>
  <r>
    <n v="390743"/>
    <d v="2014-08-20T18:48:16"/>
    <x v="0"/>
    <s v="Female"/>
    <x v="0"/>
    <s v="c9"/>
    <n v="33532"/>
  </r>
  <r>
    <n v="169266"/>
    <d v="2014-08-20T18:51:07"/>
    <x v="1"/>
    <s v="Female"/>
    <x v="0"/>
    <s v="c9"/>
    <n v="1188"/>
  </r>
  <r>
    <n v="114741"/>
    <d v="2014-08-20T18:49:14"/>
    <x v="0"/>
    <s v="Female"/>
    <x v="0"/>
    <s v="c9"/>
    <n v="12959"/>
  </r>
  <r>
    <n v="161963"/>
    <d v="2014-08-20T18:56:03"/>
    <x v="1"/>
    <s v="Female"/>
    <x v="0"/>
    <s v="c9"/>
    <n v="68381"/>
  </r>
  <r>
    <n v="897881"/>
    <d v="2014-08-20T18:56:30"/>
    <x v="1"/>
    <s v="Female"/>
    <x v="0"/>
    <s v="c9"/>
    <n v="7690"/>
  </r>
  <r>
    <n v="331487"/>
    <d v="2014-08-26T15:11:21"/>
    <x v="0"/>
    <s v="Male"/>
    <x v="0"/>
    <s v="c9"/>
    <n v="55670"/>
  </r>
  <r>
    <n v="219953"/>
    <d v="2014-08-28T16:17:01"/>
    <x v="0"/>
    <s v="Female"/>
    <x v="0"/>
    <s v="c9"/>
    <n v="88338"/>
  </r>
  <r>
    <n v="590522"/>
    <d v="2014-08-28T16:20:37"/>
    <x v="1"/>
    <s v="Female"/>
    <x v="0"/>
    <s v="c9"/>
    <n v="91558"/>
  </r>
  <r>
    <n v="646084"/>
    <d v="2014-05-29T07:31:50"/>
    <x v="1"/>
    <s v="Female"/>
    <x v="1"/>
    <s v="c8"/>
    <n v="89351"/>
  </r>
  <r>
    <n v="510340"/>
    <d v="2014-05-27T11:56:27"/>
    <x v="0"/>
    <s v="Male"/>
    <x v="1"/>
    <s v="c8"/>
    <n v="88420"/>
  </r>
  <r>
    <n v="259229"/>
    <d v="2014-06-26T10:19:46"/>
    <x v="0"/>
    <s v="Male"/>
    <x v="2"/>
    <s v="i5"/>
    <n v="27256"/>
  </r>
  <r>
    <n v="604800"/>
    <d v="2014-06-26T10:21:09"/>
    <x v="1"/>
    <s v="Male"/>
    <x v="2"/>
    <s v="i5"/>
    <n v="78196"/>
  </r>
  <r>
    <n v="696733"/>
    <d v="2014-06-26T10:21:39"/>
    <x v="0"/>
    <s v="Female"/>
    <x v="2"/>
    <s v="i5"/>
    <n v="88465"/>
  </r>
  <r>
    <n v="930905"/>
    <d v="2014-06-26T10:24:49"/>
    <x v="1"/>
    <s v="Male"/>
    <x v="2"/>
    <s v="i5"/>
    <n v="25454"/>
  </r>
  <r>
    <n v="379513"/>
    <d v="2014-07-02T11:58:23"/>
    <x v="0"/>
    <s v="Male"/>
    <x v="2"/>
    <s v="i5"/>
    <n v="12909"/>
  </r>
  <r>
    <n v="492225"/>
    <d v="2014-07-02T11:59:51"/>
    <x v="0"/>
    <s v="Male"/>
    <x v="2"/>
    <s v="i5"/>
    <n v="71033"/>
  </r>
  <r>
    <n v="909614"/>
    <d v="2014-07-02T12:00:28"/>
    <x v="1"/>
    <s v="Female"/>
    <x v="2"/>
    <s v="i5"/>
    <n v="96078"/>
  </r>
  <r>
    <n v="591038"/>
    <d v="2014-07-02T12:01:50"/>
    <x v="1"/>
    <s v="Female"/>
    <x v="2"/>
    <s v="i5"/>
    <n v="42203"/>
  </r>
  <r>
    <n v="676043"/>
    <d v="2014-07-02T12:03:26"/>
    <x v="0"/>
    <s v="Female"/>
    <x v="2"/>
    <s v="i5"/>
    <n v="63510"/>
  </r>
  <r>
    <n v="273255"/>
    <d v="2014-06-25T18:28:22"/>
    <x v="0"/>
    <s v="Male"/>
    <x v="1"/>
    <s v="c9"/>
    <n v="36183"/>
  </r>
  <r>
    <n v="84107"/>
    <d v="2014-06-25T18:30:18"/>
    <x v="0"/>
    <s v="Male"/>
    <x v="1"/>
    <s v="c9"/>
    <n v="62664"/>
  </r>
  <r>
    <n v="365351"/>
    <d v="2014-06-25T18:33:47"/>
    <x v="1"/>
    <s v="Female"/>
    <x v="1"/>
    <s v="c9"/>
    <n v="45092"/>
  </r>
  <r>
    <n v="322814"/>
    <d v="2014-06-25T18:34:53"/>
    <x v="1"/>
    <s v="Female"/>
    <x v="1"/>
    <s v="c9"/>
    <n v="86015"/>
  </r>
  <r>
    <n v="228996"/>
    <d v="2014-06-25T18:30:11"/>
    <x v="0"/>
    <s v="Female"/>
    <x v="1"/>
    <s v="c9"/>
    <n v="56965"/>
  </r>
  <r>
    <n v="696532"/>
    <d v="2014-07-15T09:32:29"/>
    <x v="0"/>
    <s v="Female"/>
    <x v="0"/>
    <s v="c5"/>
    <n v="12626"/>
  </r>
  <r>
    <n v="432427"/>
    <d v="2014-05-13T16:16:08"/>
    <x v="0"/>
    <s v="Female"/>
    <x v="7"/>
    <s v="c9"/>
    <n v="80332"/>
  </r>
  <r>
    <n v="274225"/>
    <d v="2014-05-14T15:11:28"/>
    <x v="0"/>
    <s v="Female"/>
    <x v="7"/>
    <s v="c9"/>
    <n v="91583"/>
  </r>
  <r>
    <n v="190670"/>
    <d v="2014-05-12T16:02:31"/>
    <x v="0"/>
    <s v="Female"/>
    <x v="7"/>
    <s v="c9"/>
    <n v="78751"/>
  </r>
  <r>
    <n v="795543"/>
    <d v="2014-05-20T14:32:22"/>
    <x v="0"/>
    <s v="Female"/>
    <x v="4"/>
    <s v="i5"/>
    <n v="8091"/>
  </r>
  <r>
    <n v="498378"/>
    <d v="2014-05-01T09:34:50"/>
    <x v="1"/>
    <s v="Male"/>
    <x v="1"/>
    <s v="c5"/>
    <n v="64300"/>
  </r>
  <r>
    <n v="209648"/>
    <d v="2014-05-02T17:41:19"/>
    <x v="0"/>
    <s v="Male"/>
    <x v="1"/>
    <s v="c5"/>
    <n v="83423"/>
  </r>
  <r>
    <n v="516009"/>
    <d v="2014-05-02T17:43:00"/>
    <x v="1"/>
    <s v="Female"/>
    <x v="1"/>
    <s v="c5"/>
    <n v="52475"/>
  </r>
  <r>
    <n v="568970"/>
    <d v="2014-05-02T17:42:25"/>
    <x v="0"/>
    <s v="Female"/>
    <x v="1"/>
    <s v="c5"/>
    <n v="19753"/>
  </r>
  <r>
    <n v="76858"/>
    <d v="2014-07-10T09:31:18"/>
    <x v="1"/>
    <s v="Male"/>
    <x v="0"/>
    <s v="c9"/>
    <n v="69372"/>
  </r>
  <r>
    <n v="45586"/>
    <d v="2014-07-10T09:31:48"/>
    <x v="1"/>
    <s v="Male"/>
    <x v="0"/>
    <s v="c9"/>
    <n v="57732"/>
  </r>
  <r>
    <n v="435558"/>
    <d v="2014-05-03T19:25:15"/>
    <x v="0"/>
    <s v="Female"/>
    <x v="1"/>
    <s v="i7"/>
    <n v="31878"/>
  </r>
  <r>
    <n v="602613"/>
    <d v="2014-05-03T19:26:07"/>
    <x v="1"/>
    <s v="Female"/>
    <x v="1"/>
    <s v="i7"/>
    <n v="60876"/>
  </r>
  <r>
    <n v="770165"/>
    <d v="2014-05-03T19:25:13"/>
    <x v="0"/>
    <s v="Female"/>
    <x v="1"/>
    <s v="i7"/>
    <n v="50356"/>
  </r>
  <r>
    <n v="102190"/>
    <d v="2014-05-03T19:24:29"/>
    <x v="0"/>
    <s v="Female"/>
    <x v="1"/>
    <s v="i7"/>
    <n v="77465"/>
  </r>
  <r>
    <n v="825318"/>
    <d v="2014-06-30T15:29:24"/>
    <x v="1"/>
    <s v="Male"/>
    <x v="1"/>
    <s v="i7"/>
    <n v="85202"/>
  </r>
  <r>
    <n v="677490"/>
    <d v="2014-06-30T15:30:26"/>
    <x v="1"/>
    <s v="Male"/>
    <x v="1"/>
    <s v="i7"/>
    <n v="66876"/>
  </r>
  <r>
    <n v="231481"/>
    <d v="2014-06-30T15:32:42"/>
    <x v="0"/>
    <s v="Female"/>
    <x v="1"/>
    <s v="i7"/>
    <n v="68875"/>
  </r>
  <r>
    <n v="226498"/>
    <d v="2014-06-30T15:34:19"/>
    <x v="0"/>
    <s v="Female"/>
    <x v="1"/>
    <s v="i7"/>
    <n v="69912"/>
  </r>
  <r>
    <n v="81536"/>
    <d v="2014-06-30T15:36:59"/>
    <x v="0"/>
    <s v="Male"/>
    <x v="1"/>
    <s v="i7"/>
    <n v="57554"/>
  </r>
  <r>
    <n v="177150"/>
    <d v="2014-06-30T15:37:23"/>
    <x v="0"/>
    <s v="Female"/>
    <x v="1"/>
    <s v="i7"/>
    <n v="8302"/>
  </r>
  <r>
    <n v="476248"/>
    <d v="2014-08-08T10:47:50"/>
    <x v="0"/>
    <s v="Male"/>
    <x v="1"/>
    <s v="i7"/>
    <n v="70632"/>
  </r>
  <r>
    <n v="214731"/>
    <d v="2014-08-08T10:48:18"/>
    <x v="0"/>
    <s v="Female"/>
    <x v="1"/>
    <s v="i7"/>
    <n v="98878"/>
  </r>
  <r>
    <n v="710689"/>
    <d v="2014-08-08T10:50:05"/>
    <x v="0"/>
    <s v="Male"/>
    <x v="1"/>
    <s v="i7"/>
    <n v="34404"/>
  </r>
  <r>
    <n v="298052"/>
    <d v="2014-05-31T07:51:01"/>
    <x v="0"/>
    <s v="Female"/>
    <x v="7"/>
    <s v="i6"/>
    <n v="21211"/>
  </r>
  <r>
    <n v="596092"/>
    <d v="2014-06-26T02:56:11"/>
    <x v="0"/>
    <s v="Don’t want to say"/>
    <x v="7"/>
    <s v="i6"/>
    <n v="30957"/>
  </r>
  <r>
    <n v="104664"/>
    <d v="2014-05-15T11:34:10"/>
    <x v="0"/>
    <s v="Female"/>
    <x v="8"/>
    <s v="i5"/>
    <n v="78664"/>
  </r>
  <r>
    <n v="781527"/>
    <d v="2014-05-15T11:35:40"/>
    <x v="0"/>
    <s v="Male"/>
    <x v="8"/>
    <s v="i5"/>
    <n v="92123"/>
  </r>
  <r>
    <n v="159533"/>
    <d v="2014-05-22T16:57:44"/>
    <x v="0"/>
    <s v="Male"/>
    <x v="8"/>
    <s v="i5"/>
    <n v="76523"/>
  </r>
  <r>
    <n v="81368"/>
    <d v="2014-05-22T16:58:45"/>
    <x v="0"/>
    <s v="Male"/>
    <x v="8"/>
    <s v="i5"/>
    <n v="68168"/>
  </r>
  <r>
    <n v="843289"/>
    <d v="2014-06-06T13:11:25"/>
    <x v="0"/>
    <s v="Female"/>
    <x v="8"/>
    <s v="i5"/>
    <n v="3876"/>
  </r>
  <r>
    <n v="84522"/>
    <d v="2014-06-06T16:49:52"/>
    <x v="1"/>
    <s v="Male"/>
    <x v="8"/>
    <s v="i5"/>
    <n v="12247"/>
  </r>
  <r>
    <n v="645085"/>
    <d v="2014-06-06T16:51:01"/>
    <x v="0"/>
    <s v="Male"/>
    <x v="8"/>
    <s v="i5"/>
    <n v="27527"/>
  </r>
  <r>
    <n v="910749"/>
    <d v="2014-06-09T09:49:11"/>
    <x v="0"/>
    <s v="Male"/>
    <x v="8"/>
    <s v="i5"/>
    <n v="84552"/>
  </r>
  <r>
    <n v="726973"/>
    <d v="2014-06-09T09:50:28"/>
    <x v="0"/>
    <s v="Male"/>
    <x v="8"/>
    <s v="i5"/>
    <n v="82887"/>
  </r>
  <r>
    <n v="440340"/>
    <d v="2014-06-09T09:51:05"/>
    <x v="0"/>
    <s v="Male"/>
    <x v="8"/>
    <s v="i5"/>
    <n v="92421"/>
  </r>
  <r>
    <n v="644551"/>
    <d v="2014-06-09T09:52:07"/>
    <x v="0"/>
    <s v="Female"/>
    <x v="8"/>
    <s v="i5"/>
    <n v="68769"/>
  </r>
  <r>
    <n v="538556"/>
    <d v="2014-06-09T09:49:39"/>
    <x v="0"/>
    <s v="Female"/>
    <x v="8"/>
    <s v="i5"/>
    <n v="7313"/>
  </r>
  <r>
    <n v="713246"/>
    <d v="2014-06-25T09:10:33"/>
    <x v="1"/>
    <s v="Male"/>
    <x v="8"/>
    <s v="i5"/>
    <n v="48995"/>
  </r>
  <r>
    <n v="808970"/>
    <d v="2014-06-27T19:35:40"/>
    <x v="0"/>
    <s v="Male"/>
    <x v="8"/>
    <s v="i5"/>
    <n v="73949"/>
  </r>
  <r>
    <n v="223386"/>
    <d v="2014-06-27T19:37:13"/>
    <x v="1"/>
    <s v="Female"/>
    <x v="8"/>
    <s v="i5"/>
    <n v="33123"/>
  </r>
  <r>
    <n v="610446"/>
    <d v="2014-06-27T19:39:09"/>
    <x v="0"/>
    <s v="Male"/>
    <x v="8"/>
    <s v="i5"/>
    <n v="7264"/>
  </r>
  <r>
    <n v="236922"/>
    <d v="2014-06-20T09:32:45"/>
    <x v="1"/>
    <s v="Male"/>
    <x v="8"/>
    <s v="i5"/>
    <n v="69383"/>
  </r>
  <r>
    <n v="415631"/>
    <d v="2014-06-24T12:48:06"/>
    <x v="1"/>
    <s v="Male"/>
    <x v="8"/>
    <s v="i5"/>
    <n v="39293"/>
  </r>
  <r>
    <n v="872631"/>
    <d v="2014-06-24T12:49:08"/>
    <x v="0"/>
    <s v="Female"/>
    <x v="8"/>
    <s v="i5"/>
    <n v="85723"/>
  </r>
  <r>
    <n v="662744"/>
    <d v="2014-08-22T09:32:47"/>
    <x v="0"/>
    <s v="Female"/>
    <x v="8"/>
    <s v="i5"/>
    <n v="30372"/>
  </r>
  <r>
    <n v="153327"/>
    <d v="2014-05-30T09:35:06"/>
    <x v="0"/>
    <s v="Male"/>
    <x v="1"/>
    <s v="i6"/>
    <n v="70088"/>
  </r>
  <r>
    <n v="574895"/>
    <d v="2014-05-23T09:33:35"/>
    <x v="0"/>
    <s v="Female"/>
    <x v="1"/>
    <s v="c5"/>
    <n v="89482"/>
  </r>
  <r>
    <n v="307227"/>
    <d v="2014-05-23T09:35:04"/>
    <x v="1"/>
    <s v="Male"/>
    <x v="1"/>
    <s v="c5"/>
    <n v="54160"/>
  </r>
  <r>
    <n v="473427"/>
    <d v="2014-06-07T10:44:18"/>
    <x v="0"/>
    <s v="Male"/>
    <x v="1"/>
    <s v="c5"/>
    <n v="24409"/>
  </r>
  <r>
    <n v="993206"/>
    <d v="2014-07-18T09:35:23"/>
    <x v="0"/>
    <s v="Male"/>
    <x v="1"/>
    <s v="c5"/>
    <n v="79742"/>
  </r>
  <r>
    <n v="609596"/>
    <d v="2014-07-21T11:17:30"/>
    <x v="1"/>
    <s v="Male"/>
    <x v="1"/>
    <s v="c5"/>
    <n v="95702"/>
  </r>
  <r>
    <n v="911832"/>
    <d v="2014-07-21T11:17:52"/>
    <x v="1"/>
    <s v="Male"/>
    <x v="1"/>
    <s v="c5"/>
    <n v="4665"/>
  </r>
  <r>
    <n v="203158"/>
    <d v="2014-07-22T13:07:10"/>
    <x v="1"/>
    <s v="Male"/>
    <x v="1"/>
    <s v="c9"/>
    <n v="81419"/>
  </r>
  <r>
    <n v="844634"/>
    <d v="2014-07-22T13:10:12"/>
    <x v="0"/>
    <s v="Male"/>
    <x v="1"/>
    <s v="c9"/>
    <n v="85902"/>
  </r>
  <r>
    <n v="142362"/>
    <d v="2014-07-22T13:08:06"/>
    <x v="1"/>
    <s v="Female"/>
    <x v="1"/>
    <s v="c9"/>
    <n v="75180"/>
  </r>
  <r>
    <n v="292591"/>
    <d v="2014-07-22T13:13:07"/>
    <x v="0"/>
    <s v="Female"/>
    <x v="1"/>
    <s v="c9"/>
    <n v="20789"/>
  </r>
  <r>
    <n v="950745"/>
    <d v="2014-07-22T13:07:41"/>
    <x v="1"/>
    <s v="Don’t want to say"/>
    <x v="1"/>
    <s v="c9"/>
    <n v="36897"/>
  </r>
  <r>
    <n v="407392"/>
    <d v="2014-07-30T15:55:18"/>
    <x v="0"/>
    <s v="Male"/>
    <x v="1"/>
    <s v="c9"/>
    <n v="33426"/>
  </r>
  <r>
    <n v="438945"/>
    <d v="2014-08-04T13:21:22"/>
    <x v="1"/>
    <s v="Male"/>
    <x v="1"/>
    <s v="c5"/>
    <n v="58513"/>
  </r>
  <r>
    <n v="346065"/>
    <d v="2014-08-04T13:21:47"/>
    <x v="0"/>
    <s v="Male"/>
    <x v="1"/>
    <s v="c5"/>
    <n v="88507"/>
  </r>
  <r>
    <n v="394250"/>
    <d v="2014-08-04T13:22:08"/>
    <x v="1"/>
    <s v="Male"/>
    <x v="1"/>
    <s v="c5"/>
    <n v="54952"/>
  </r>
  <r>
    <n v="882084"/>
    <d v="2014-08-04T13:23:04"/>
    <x v="1"/>
    <s v="Male"/>
    <x v="1"/>
    <s v="c5"/>
    <n v="60226"/>
  </r>
  <r>
    <n v="181952"/>
    <d v="2014-07-30T12:28:54"/>
    <x v="0"/>
    <s v="Male"/>
    <x v="1"/>
    <s v="c9"/>
    <n v="1351"/>
  </r>
  <r>
    <n v="484669"/>
    <d v="2014-07-30T12:32:42"/>
    <x v="0"/>
    <s v="Female"/>
    <x v="1"/>
    <s v="c9"/>
    <n v="26156"/>
  </r>
  <r>
    <n v="152014"/>
    <d v="2014-08-01T12:14:47"/>
    <x v="0"/>
    <s v="Male"/>
    <x v="1"/>
    <s v="c9"/>
    <n v="1808"/>
  </r>
  <r>
    <n v="573438"/>
    <d v="2014-08-01T12:15:44"/>
    <x v="1"/>
    <s v="Male"/>
    <x v="1"/>
    <s v="c9"/>
    <n v="44750"/>
  </r>
  <r>
    <n v="340032"/>
    <d v="2014-08-05T06:33:16"/>
    <x v="0"/>
    <s v="Male"/>
    <x v="1"/>
    <s v="c9"/>
    <n v="73978"/>
  </r>
  <r>
    <n v="492572"/>
    <d v="2014-08-05T06:34:27"/>
    <x v="1"/>
    <s v="Female"/>
    <x v="1"/>
    <s v="c9"/>
    <n v="47467"/>
  </r>
  <r>
    <n v="865052"/>
    <d v="2014-08-05T06:35:19"/>
    <x v="1"/>
    <s v="Female"/>
    <x v="1"/>
    <s v="c9"/>
    <n v="18125"/>
  </r>
  <r>
    <n v="59309"/>
    <d v="2014-08-07T15:09:51"/>
    <x v="0"/>
    <s v="Female"/>
    <x v="1"/>
    <s v="c9"/>
    <n v="36217"/>
  </r>
  <r>
    <n v="280569"/>
    <d v="2014-05-02T09:31:19"/>
    <x v="0"/>
    <s v="Female"/>
    <x v="3"/>
    <s v="c9"/>
    <n v="45914"/>
  </r>
  <r>
    <n v="82756"/>
    <d v="2014-06-21T20:54:55"/>
    <x v="1"/>
    <s v="Female"/>
    <x v="3"/>
    <s v="c9"/>
    <n v="26560"/>
  </r>
  <r>
    <n v="440222"/>
    <d v="2014-06-24T12:21:30"/>
    <x v="0"/>
    <s v="Female"/>
    <x v="3"/>
    <s v="c9"/>
    <n v="45915"/>
  </r>
  <r>
    <n v="195831"/>
    <d v="2014-06-24T12:21:59"/>
    <x v="0"/>
    <s v="Female"/>
    <x v="3"/>
    <s v="c9"/>
    <n v="66002"/>
  </r>
  <r>
    <n v="587861"/>
    <d v="2014-08-29T09:31:36"/>
    <x v="0"/>
    <s v="Male"/>
    <x v="1"/>
    <s v="c5"/>
    <n v="86256"/>
  </r>
  <r>
    <n v="355986"/>
    <d v="2014-05-19T09:31:50"/>
    <x v="0"/>
    <s v="Male"/>
    <x v="0"/>
    <s v="b9"/>
    <n v="31623"/>
  </r>
  <r>
    <n v="706625"/>
    <d v="2014-05-19T09:36:25"/>
    <x v="1"/>
    <s v="Female"/>
    <x v="0"/>
    <s v="b9"/>
    <n v="40517"/>
  </r>
  <r>
    <n v="86320"/>
    <d v="2014-05-19T09:36:48"/>
    <x v="0"/>
    <s v="Male"/>
    <x v="0"/>
    <s v="b9"/>
    <n v="75379"/>
  </r>
  <r>
    <n v="858811"/>
    <d v="2014-07-09T16:39:48"/>
    <x v="1"/>
    <s v="Male"/>
    <x v="0"/>
    <s v="b9"/>
    <n v="37921"/>
  </r>
  <r>
    <n v="448438"/>
    <d v="2014-07-09T16:40:13"/>
    <x v="0"/>
    <s v="Male"/>
    <x v="0"/>
    <s v="b9"/>
    <n v="21848"/>
  </r>
  <r>
    <n v="509679"/>
    <d v="2014-07-09T16:41:13"/>
    <x v="0"/>
    <s v="Female"/>
    <x v="0"/>
    <s v="b9"/>
    <n v="38979"/>
  </r>
  <r>
    <n v="330851"/>
    <d v="2014-05-31T15:43:00"/>
    <x v="0"/>
    <s v="Female"/>
    <x v="4"/>
    <s v="c5"/>
    <n v="99086"/>
  </r>
  <r>
    <n v="482929"/>
    <d v="2014-05-31T15:43:59"/>
    <x v="1"/>
    <s v="Male"/>
    <x v="4"/>
    <s v="c5"/>
    <n v="27444"/>
  </r>
  <r>
    <n v="587398"/>
    <d v="2014-05-31T15:44:24"/>
    <x v="1"/>
    <s v="Male"/>
    <x v="4"/>
    <s v="c5"/>
    <n v="33554"/>
  </r>
  <r>
    <n v="448993"/>
    <d v="2014-05-31T15:44:57"/>
    <x v="1"/>
    <s v="Female"/>
    <x v="4"/>
    <s v="c5"/>
    <n v="75895"/>
  </r>
  <r>
    <n v="205250"/>
    <d v="2014-05-31T15:45:39"/>
    <x v="0"/>
    <s v="Male"/>
    <x v="4"/>
    <s v="c5"/>
    <n v="15482"/>
  </r>
  <r>
    <n v="266100"/>
    <d v="2014-07-04T19:47:47"/>
    <x v="0"/>
    <s v="Male"/>
    <x v="4"/>
    <s v="c5"/>
    <n v="88155"/>
  </r>
  <r>
    <n v="568466"/>
    <d v="2014-07-04T19:48:45"/>
    <x v="0"/>
    <s v="Female"/>
    <x v="4"/>
    <s v="c5"/>
    <n v="46479"/>
  </r>
  <r>
    <n v="119064"/>
    <d v="2014-07-09T19:17:36"/>
    <x v="1"/>
    <s v="Male"/>
    <x v="4"/>
    <s v="c5"/>
    <n v="14237"/>
  </r>
  <r>
    <n v="355731"/>
    <d v="2014-07-09T19:18:37"/>
    <x v="0"/>
    <s v="Female"/>
    <x v="4"/>
    <s v="c5"/>
    <n v="5301"/>
  </r>
  <r>
    <n v="96027"/>
    <d v="2014-07-17T18:21:59"/>
    <x v="1"/>
    <s v="Male"/>
    <x v="0"/>
    <s v="c5"/>
    <n v="26058"/>
  </r>
  <r>
    <n v="120567"/>
    <d v="2014-07-17T18:24:22"/>
    <x v="1"/>
    <s v="Female"/>
    <x v="0"/>
    <s v="c5"/>
    <n v="53350"/>
  </r>
  <r>
    <n v="926169"/>
    <d v="2014-05-13T09:33:29"/>
    <x v="0"/>
    <s v="Male"/>
    <x v="1"/>
    <s v="c8"/>
    <n v="74005"/>
  </r>
  <r>
    <n v="569868"/>
    <d v="2014-06-17T09:37:43"/>
    <x v="1"/>
    <s v="Female"/>
    <x v="1"/>
    <s v="c8"/>
    <n v="57447"/>
  </r>
  <r>
    <n v="118591"/>
    <d v="2014-07-30T10:48:44"/>
    <x v="0"/>
    <s v="Male"/>
    <x v="1"/>
    <s v="c8"/>
    <n v="42927"/>
  </r>
  <r>
    <n v="500344"/>
    <d v="2014-07-30T10:49:17"/>
    <x v="1"/>
    <s v="Male"/>
    <x v="1"/>
    <s v="c8"/>
    <n v="92701"/>
  </r>
  <r>
    <n v="651323"/>
    <d v="2014-07-30T10:51:49"/>
    <x v="1"/>
    <s v="Female"/>
    <x v="1"/>
    <s v="c8"/>
    <n v="72220"/>
  </r>
  <r>
    <n v="791199"/>
    <d v="2014-07-30T10:49:13"/>
    <x v="1"/>
    <s v="Don’t want to say"/>
    <x v="1"/>
    <s v="c8"/>
    <n v="33291"/>
  </r>
  <r>
    <n v="439089"/>
    <d v="2014-08-10T12:01:20"/>
    <x v="1"/>
    <s v="Female"/>
    <x v="1"/>
    <s v="c8"/>
    <n v="97711"/>
  </r>
  <r>
    <n v="441573"/>
    <d v="2014-08-10T12:02:12"/>
    <x v="1"/>
    <s v="Female"/>
    <x v="1"/>
    <s v="c8"/>
    <n v="45833"/>
  </r>
  <r>
    <n v="534643"/>
    <d v="2014-08-10T12:01:27"/>
    <x v="1"/>
    <s v="Don’t want to say"/>
    <x v="1"/>
    <s v="c8"/>
    <n v="38669"/>
  </r>
  <r>
    <n v="387342"/>
    <d v="2014-08-10T12:01:58"/>
    <x v="0"/>
    <s v="Don’t want to say"/>
    <x v="1"/>
    <s v="c8"/>
    <n v="4639"/>
  </r>
  <r>
    <n v="749064"/>
    <d v="2014-05-28T09:33:33"/>
    <x v="1"/>
    <s v="Male"/>
    <x v="4"/>
    <s v="c9"/>
    <n v="70857"/>
  </r>
  <r>
    <n v="986093"/>
    <d v="2014-06-02T15:01:31"/>
    <x v="0"/>
    <s v="Male"/>
    <x v="4"/>
    <s v="c9"/>
    <n v="90933"/>
  </r>
  <r>
    <n v="950771"/>
    <d v="2014-07-16T09:32:11"/>
    <x v="1"/>
    <s v="Male"/>
    <x v="4"/>
    <s v="c8"/>
    <n v="17845"/>
  </r>
  <r>
    <n v="354179"/>
    <d v="2014-07-16T09:35:39"/>
    <x v="0"/>
    <s v="Male"/>
    <x v="4"/>
    <s v="c8"/>
    <n v="57885"/>
  </r>
  <r>
    <n v="632495"/>
    <d v="2014-08-27T09:32:26"/>
    <x v="1"/>
    <s v="Male"/>
    <x v="4"/>
    <s v="c9"/>
    <n v="70824"/>
  </r>
  <r>
    <n v="217137"/>
    <d v="2014-08-27T09:34:43"/>
    <x v="0"/>
    <s v="Male"/>
    <x v="4"/>
    <s v="c9"/>
    <n v="84008"/>
  </r>
  <r>
    <n v="414677"/>
    <d v="2014-05-14T09:31:12"/>
    <x v="1"/>
    <s v="Male"/>
    <x v="0"/>
    <s v="c9"/>
    <n v="11887"/>
  </r>
  <r>
    <n v="914171"/>
    <d v="2014-05-21T09:31:36"/>
    <x v="0"/>
    <s v="Male"/>
    <x v="0"/>
    <s v="c9"/>
    <n v="83231"/>
  </r>
  <r>
    <n v="434519"/>
    <d v="2014-05-21T09:32:13"/>
    <x v="1"/>
    <s v="Male"/>
    <x v="0"/>
    <s v="c9"/>
    <n v="69911"/>
  </r>
  <r>
    <n v="324829"/>
    <d v="2014-05-29T08:05:57"/>
    <x v="0"/>
    <s v="Male"/>
    <x v="0"/>
    <s v="c9"/>
    <n v="41816"/>
  </r>
  <r>
    <n v="547772"/>
    <d v="2014-05-29T08:10:31"/>
    <x v="1"/>
    <s v="Male"/>
    <x v="0"/>
    <s v="c9"/>
    <n v="15518"/>
  </r>
  <r>
    <n v="140769"/>
    <d v="2014-05-29T15:58:26"/>
    <x v="0"/>
    <s v="Male"/>
    <x v="0"/>
    <s v="c9"/>
    <n v="40844"/>
  </r>
  <r>
    <n v="738594"/>
    <d v="2014-05-30T19:52:09"/>
    <x v="0"/>
    <s v="Male"/>
    <x v="0"/>
    <s v="c5"/>
    <n v="54437"/>
  </r>
  <r>
    <n v="375007"/>
    <d v="2014-05-08T16:23:58"/>
    <x v="1"/>
    <s v="Male"/>
    <x v="2"/>
    <s v="c8"/>
    <n v="25106"/>
  </r>
  <r>
    <n v="351440"/>
    <d v="2014-05-08T16:25:34"/>
    <x v="1"/>
    <s v="Female"/>
    <x v="2"/>
    <s v="c8"/>
    <n v="56131"/>
  </r>
  <r>
    <n v="580428"/>
    <d v="2014-05-13T10:44:48"/>
    <x v="0"/>
    <s v="Male"/>
    <x v="2"/>
    <s v="c8"/>
    <n v="25602"/>
  </r>
  <r>
    <n v="404793"/>
    <d v="2014-05-20T21:18:43"/>
    <x v="0"/>
    <s v="Male"/>
    <x v="2"/>
    <s v="c8"/>
    <n v="48910"/>
  </r>
  <r>
    <n v="635529"/>
    <d v="2014-05-20T21:19:24"/>
    <x v="0"/>
    <s v="Female"/>
    <x v="2"/>
    <s v="c8"/>
    <n v="2641"/>
  </r>
  <r>
    <n v="266248"/>
    <d v="2014-06-04T09:31:27"/>
    <x v="0"/>
    <s v="Male"/>
    <x v="2"/>
    <s v="c8"/>
    <n v="80984"/>
  </r>
  <r>
    <n v="288734"/>
    <d v="2014-06-04T09:32:07"/>
    <x v="0"/>
    <s v="Male"/>
    <x v="2"/>
    <s v="c8"/>
    <n v="84331"/>
  </r>
  <r>
    <n v="280722"/>
    <d v="2014-06-21T11:39:29"/>
    <x v="0"/>
    <s v="Female"/>
    <x v="2"/>
    <s v="c8"/>
    <n v="6329"/>
  </r>
  <r>
    <n v="369763"/>
    <d v="2014-06-28T17:08:08"/>
    <x v="0"/>
    <s v="Female"/>
    <x v="2"/>
    <s v="c8"/>
    <n v="40828"/>
  </r>
  <r>
    <n v="890690"/>
    <d v="2014-06-18T12:14:29"/>
    <x v="0"/>
    <s v="Male"/>
    <x v="1"/>
    <s v="c8"/>
    <n v="67278"/>
  </r>
  <r>
    <n v="50851"/>
    <d v="2014-06-20T10:23:01"/>
    <x v="0"/>
    <s v="Male"/>
    <x v="1"/>
    <s v="c8"/>
    <n v="54399"/>
  </r>
  <r>
    <n v="482193"/>
    <d v="2014-06-20T10:25:00"/>
    <x v="1"/>
    <s v="Don’t want to say"/>
    <x v="1"/>
    <s v="c8"/>
    <n v="4341"/>
  </r>
  <r>
    <n v="248927"/>
    <d v="2014-07-01T17:49:09"/>
    <x v="0"/>
    <s v="Male"/>
    <x v="1"/>
    <s v="c8"/>
    <n v="65670"/>
  </r>
  <r>
    <n v="161102"/>
    <d v="2014-07-02T13:32:17"/>
    <x v="1"/>
    <s v="Male"/>
    <x v="1"/>
    <s v="c8"/>
    <n v="82259"/>
  </r>
  <r>
    <n v="581490"/>
    <d v="2014-06-16T09:32:10"/>
    <x v="0"/>
    <s v="Female"/>
    <x v="7"/>
    <s v="c5"/>
    <n v="74944"/>
  </r>
  <r>
    <n v="998680"/>
    <d v="2014-08-25T09:33:00"/>
    <x v="0"/>
    <s v="Male"/>
    <x v="0"/>
    <s v="c5"/>
    <n v="75715"/>
  </r>
  <r>
    <n v="43618"/>
    <d v="2014-08-25T09:31:59"/>
    <x v="1"/>
    <s v="Female"/>
    <x v="0"/>
    <s v="c5"/>
    <n v="52349"/>
  </r>
  <r>
    <n v="697349"/>
    <d v="2014-06-16T09:31:24"/>
    <x v="0"/>
    <s v="Male"/>
    <x v="4"/>
    <s v="c5"/>
    <n v="6018"/>
  </r>
  <r>
    <n v="546459"/>
    <d v="2014-06-16T09:35:05"/>
    <x v="0"/>
    <s v="Female"/>
    <x v="4"/>
    <s v="c5"/>
    <n v="24050"/>
  </r>
  <r>
    <n v="489333"/>
    <d v="2014-06-16T09:37:25"/>
    <x v="1"/>
    <s v="Male"/>
    <x v="4"/>
    <s v="c5"/>
    <n v="29794"/>
  </r>
  <r>
    <n v="408311"/>
    <d v="2014-06-16T09:37:49"/>
    <x v="0"/>
    <s v="Male"/>
    <x v="4"/>
    <s v="c5"/>
    <n v="50973"/>
  </r>
  <r>
    <n v="729470"/>
    <d v="2014-06-23T00:58:20"/>
    <x v="1"/>
    <s v="Female"/>
    <x v="4"/>
    <s v="c9"/>
    <n v="2229"/>
  </r>
  <r>
    <n v="656502"/>
    <d v="2014-07-14T09:32:01"/>
    <x v="0"/>
    <s v="Female"/>
    <x v="4"/>
    <s v="c9"/>
    <n v="57388"/>
  </r>
  <r>
    <n v="996016"/>
    <d v="2014-07-22T15:05:02"/>
    <x v="0"/>
    <s v="Male"/>
    <x v="4"/>
    <s v="c5"/>
    <n v="78167"/>
  </r>
  <r>
    <n v="83297"/>
    <d v="2014-07-22T15:07:47"/>
    <x v="0"/>
    <s v="Male"/>
    <x v="4"/>
    <s v="c5"/>
    <n v="25911"/>
  </r>
  <r>
    <n v="998767"/>
    <d v="2014-07-24T10:41:16"/>
    <x v="1"/>
    <s v="Female"/>
    <x v="4"/>
    <s v="c5"/>
    <n v="99178"/>
  </r>
  <r>
    <n v="93533"/>
    <d v="2014-07-24T10:42:32"/>
    <x v="0"/>
    <s v="Male"/>
    <x v="4"/>
    <s v="c5"/>
    <n v="45429"/>
  </r>
  <r>
    <n v="208383"/>
    <d v="2014-07-24T15:38:07"/>
    <x v="0"/>
    <s v="Male"/>
    <x v="4"/>
    <s v="c5"/>
    <n v="94033"/>
  </r>
  <r>
    <n v="979283"/>
    <d v="2014-08-11T09:32:04"/>
    <x v="0"/>
    <s v="Male"/>
    <x v="4"/>
    <s v="c5"/>
    <n v="49733"/>
  </r>
  <r>
    <n v="339547"/>
    <d v="2014-08-11T09:32:48"/>
    <x v="0"/>
    <s v="Female"/>
    <x v="4"/>
    <s v="c5"/>
    <n v="56545"/>
  </r>
  <r>
    <n v="715346"/>
    <d v="2014-08-11T09:33:45"/>
    <x v="0"/>
    <s v="Female"/>
    <x v="4"/>
    <s v="c5"/>
    <n v="71548"/>
  </r>
  <r>
    <n v="738113"/>
    <d v="2014-05-02T05:36:49"/>
    <x v="0"/>
    <s v="Female"/>
    <x v="2"/>
    <s v="c8"/>
    <n v="36205"/>
  </r>
  <r>
    <n v="869596"/>
    <d v="2014-05-02T05:37:40"/>
    <x v="0"/>
    <s v="Female"/>
    <x v="2"/>
    <s v="c8"/>
    <n v="23770"/>
  </r>
  <r>
    <n v="484750"/>
    <d v="2014-05-02T05:39:39"/>
    <x v="1"/>
    <s v="Female"/>
    <x v="2"/>
    <s v="c8"/>
    <n v="70206"/>
  </r>
  <r>
    <n v="994801"/>
    <d v="2014-05-02T05:41:13"/>
    <x v="0"/>
    <s v="Female"/>
    <x v="2"/>
    <s v="c8"/>
    <n v="37277"/>
  </r>
  <r>
    <n v="327634"/>
    <d v="2014-07-31T10:38:51"/>
    <x v="1"/>
    <s v="Female"/>
    <x v="2"/>
    <s v="c8"/>
    <n v="58294"/>
  </r>
  <r>
    <n v="560195"/>
    <d v="2014-07-31T10:41:37"/>
    <x v="0"/>
    <s v="Female"/>
    <x v="2"/>
    <s v="c8"/>
    <n v="88998"/>
  </r>
  <r>
    <n v="249505"/>
    <d v="2014-08-13T12:10:21"/>
    <x v="0"/>
    <s v="Male"/>
    <x v="2"/>
    <s v="c8"/>
    <n v="91251"/>
  </r>
  <r>
    <n v="973017"/>
    <d v="2014-08-21T08:25:57"/>
    <x v="0"/>
    <s v="Male"/>
    <x v="2"/>
    <s v="c8"/>
    <n v="8803"/>
  </r>
  <r>
    <n v="896284"/>
    <d v="2014-08-21T08:28:56"/>
    <x v="1"/>
    <s v="Male"/>
    <x v="2"/>
    <s v="c8"/>
    <n v="81268"/>
  </r>
  <r>
    <n v="314661"/>
    <d v="2014-08-21T08:29:53"/>
    <x v="0"/>
    <s v="Male"/>
    <x v="2"/>
    <s v="c8"/>
    <n v="30905"/>
  </r>
  <r>
    <n v="719581"/>
    <d v="2014-07-16T16:51:24"/>
    <x v="1"/>
    <s v="Male"/>
    <x v="0"/>
    <s v="c9"/>
    <n v="40726"/>
  </r>
  <r>
    <n v="913942"/>
    <d v="2014-05-01T10:36:08"/>
    <x v="1"/>
    <s v="Male"/>
    <x v="6"/>
    <s v="c5"/>
    <n v="15926"/>
  </r>
  <r>
    <n v="475175"/>
    <d v="2014-05-05T15:20:13"/>
    <x v="1"/>
    <s v="Female"/>
    <x v="6"/>
    <s v="c5"/>
    <n v="8553"/>
  </r>
  <r>
    <n v="821934"/>
    <d v="2014-05-13T18:10:27"/>
    <x v="1"/>
    <s v="Female"/>
    <x v="6"/>
    <s v="c9"/>
    <n v="9142"/>
  </r>
  <r>
    <n v="120099"/>
    <d v="2014-06-13T10:16:02"/>
    <x v="0"/>
    <s v="Male"/>
    <x v="6"/>
    <s v="c9"/>
    <n v="5379"/>
  </r>
  <r>
    <n v="61387"/>
    <d v="2014-08-08T12:32:50"/>
    <x v="1"/>
    <s v="Don’t want to say"/>
    <x v="1"/>
    <s v="i6"/>
    <n v="5757"/>
  </r>
  <r>
    <n v="756858"/>
    <d v="2014-08-12T09:33:32"/>
    <x v="0"/>
    <s v="Female"/>
    <x v="1"/>
    <s v="i6"/>
    <n v="49903"/>
  </r>
  <r>
    <n v="770131"/>
    <d v="2014-07-08T09:32:11"/>
    <x v="0"/>
    <s v="Female"/>
    <x v="0"/>
    <s v="i6"/>
    <n v="40540"/>
  </r>
  <r>
    <n v="649883"/>
    <d v="2014-07-22T07:23:11"/>
    <x v="0"/>
    <s v="Male"/>
    <x v="0"/>
    <s v="i6"/>
    <n v="3595"/>
  </r>
  <r>
    <n v="306825"/>
    <d v="2014-06-17T11:31:08"/>
    <x v="1"/>
    <s v="Male"/>
    <x v="1"/>
    <s v="c8"/>
    <n v="14794"/>
  </r>
  <r>
    <n v="942408"/>
    <d v="2014-07-16T15:41:10"/>
    <x v="0"/>
    <s v="Male"/>
    <x v="0"/>
    <s v="c5"/>
    <n v="84735"/>
  </r>
  <r>
    <n v="669080"/>
    <d v="2014-07-17T17:01:36"/>
    <x v="1"/>
    <s v="Male"/>
    <x v="0"/>
    <s v="c5"/>
    <n v="37286"/>
  </r>
  <r>
    <n v="178137"/>
    <d v="2014-07-23T15:12:11"/>
    <x v="1"/>
    <s v="Male"/>
    <x v="0"/>
    <s v="c5"/>
    <n v="91614"/>
  </r>
  <r>
    <n v="521320"/>
    <d v="2014-07-30T15:11:21"/>
    <x v="1"/>
    <s v="Male"/>
    <x v="0"/>
    <s v="c5"/>
    <n v="45554"/>
  </r>
  <r>
    <n v="160361"/>
    <d v="2014-08-18T18:43:37"/>
    <x v="0"/>
    <s v="Male"/>
    <x v="0"/>
    <s v="c5"/>
    <n v="77907"/>
  </r>
  <r>
    <n v="282540"/>
    <d v="2014-08-18T18:46:05"/>
    <x v="0"/>
    <s v="Female"/>
    <x v="0"/>
    <s v="c5"/>
    <n v="52319"/>
  </r>
  <r>
    <n v="123721"/>
    <d v="2014-08-01T17:47:56"/>
    <x v="0"/>
    <s v="Female"/>
    <x v="1"/>
    <s v="i1"/>
    <n v="55487"/>
  </r>
  <r>
    <n v="306163"/>
    <d v="2014-07-27T08:38:13"/>
    <x v="0"/>
    <s v="Male"/>
    <x v="1"/>
    <s v="i1"/>
    <n v="12105"/>
  </r>
  <r>
    <n v="141433"/>
    <d v="2014-06-26T09:32:00"/>
    <x v="0"/>
    <s v="Male"/>
    <x v="1"/>
    <s v="c5"/>
    <n v="89135"/>
  </r>
  <r>
    <n v="503081"/>
    <d v="2014-08-17T13:47:33"/>
    <x v="0"/>
    <s v="Male"/>
    <x v="1"/>
    <s v="c5"/>
    <n v="17512"/>
  </r>
  <r>
    <n v="976197"/>
    <d v="2014-08-17T13:48:01"/>
    <x v="0"/>
    <s v="Female"/>
    <x v="1"/>
    <s v="c5"/>
    <n v="41667"/>
  </r>
  <r>
    <n v="729174"/>
    <d v="2014-07-31T09:32:34"/>
    <x v="0"/>
    <s v="Male"/>
    <x v="1"/>
    <s v="c5"/>
    <n v="56352"/>
  </r>
  <r>
    <n v="937152"/>
    <d v="2014-05-29T09:36:04"/>
    <x v="1"/>
    <s v="Male"/>
    <x v="1"/>
    <s v="c9"/>
    <n v="71803"/>
  </r>
  <r>
    <n v="798215"/>
    <d v="2014-06-24T07:25:57"/>
    <x v="1"/>
    <s v="Female"/>
    <x v="1"/>
    <s v="c9"/>
    <n v="18475"/>
  </r>
  <r>
    <n v="188079"/>
    <d v="2014-06-24T07:25:02"/>
    <x v="0"/>
    <s v="Don’t want to say"/>
    <x v="1"/>
    <s v="c9"/>
    <n v="86347"/>
  </r>
  <r>
    <n v="571355"/>
    <d v="2014-06-24T20:35:15"/>
    <x v="0"/>
    <s v="Female"/>
    <x v="1"/>
    <s v="c9"/>
    <n v="19117"/>
  </r>
  <r>
    <n v="990783"/>
    <d v="2014-06-24T20:35:42"/>
    <x v="1"/>
    <s v="Male"/>
    <x v="1"/>
    <s v="c9"/>
    <n v="1326"/>
  </r>
  <r>
    <n v="513992"/>
    <d v="2014-06-24T20:38:06"/>
    <x v="0"/>
    <s v="Male"/>
    <x v="1"/>
    <s v="c9"/>
    <n v="3701"/>
  </r>
  <r>
    <n v="198610"/>
    <d v="2014-06-25T13:44:11"/>
    <x v="0"/>
    <s v="Male"/>
    <x v="1"/>
    <s v="c9"/>
    <n v="27219"/>
  </r>
  <r>
    <n v="671060"/>
    <d v="2014-06-25T13:45:29"/>
    <x v="0"/>
    <s v="Male"/>
    <x v="1"/>
    <s v="c9"/>
    <n v="88285"/>
  </r>
  <r>
    <n v="16811"/>
    <d v="2014-06-19T09:34:41"/>
    <x v="0"/>
    <s v="Female"/>
    <x v="0"/>
    <s v="c5"/>
    <n v="4083"/>
  </r>
  <r>
    <n v="162703"/>
    <d v="2014-06-29T16:49:35"/>
    <x v="1"/>
    <s v="Female"/>
    <x v="0"/>
    <s v="c5"/>
    <n v="6345"/>
  </r>
  <r>
    <n v="114187"/>
    <d v="2014-06-29T16:50:55"/>
    <x v="1"/>
    <s v="Male"/>
    <x v="0"/>
    <s v="c5"/>
    <n v="13732"/>
  </r>
  <r>
    <n v="993049"/>
    <d v="2014-06-29T16:51:29"/>
    <x v="0"/>
    <s v="Female"/>
    <x v="0"/>
    <s v="c5"/>
    <n v="58033"/>
  </r>
  <r>
    <n v="987712"/>
    <d v="2014-07-03T14:38:29"/>
    <x v="1"/>
    <s v="Male"/>
    <x v="0"/>
    <s v="c9"/>
    <n v="74931"/>
  </r>
  <r>
    <n v="342038"/>
    <d v="2014-07-07T17:07:13"/>
    <x v="1"/>
    <s v="Female"/>
    <x v="0"/>
    <s v="c5"/>
    <n v="73062"/>
  </r>
  <r>
    <n v="201002"/>
    <d v="2014-07-11T02:39:51"/>
    <x v="0"/>
    <s v="Male"/>
    <x v="0"/>
    <s v="c9"/>
    <n v="59009"/>
  </r>
  <r>
    <n v="758129"/>
    <d v="2014-07-11T11:27:38"/>
    <x v="0"/>
    <s v="Male"/>
    <x v="0"/>
    <s v="c9"/>
    <n v="73556"/>
  </r>
  <r>
    <n v="610135"/>
    <d v="2014-07-11T11:29:37"/>
    <x v="0"/>
    <s v="Female"/>
    <x v="0"/>
    <s v="c9"/>
    <n v="70146"/>
  </r>
  <r>
    <n v="752352"/>
    <d v="2014-07-14T18:01:27"/>
    <x v="1"/>
    <s v="Don’t want to say"/>
    <x v="0"/>
    <s v="c5"/>
    <n v="5227"/>
  </r>
  <r>
    <n v="553291"/>
    <d v="2014-07-17T07:27:32"/>
    <x v="1"/>
    <s v="Male"/>
    <x v="0"/>
    <s v="c5"/>
    <n v="36761"/>
  </r>
  <r>
    <n v="742503"/>
    <d v="2014-07-17T07:29:01"/>
    <x v="0"/>
    <s v="Female"/>
    <x v="0"/>
    <s v="c5"/>
    <n v="83910"/>
  </r>
  <r>
    <n v="256604"/>
    <d v="2014-07-17T07:26:01"/>
    <x v="0"/>
    <s v="Female"/>
    <x v="0"/>
    <s v="c5"/>
    <n v="9963"/>
  </r>
  <r>
    <n v="470979"/>
    <d v="2014-06-26T09:36:00"/>
    <x v="0"/>
    <s v="Female"/>
    <x v="0"/>
    <s v="c5"/>
    <n v="33791"/>
  </r>
  <r>
    <n v="995423"/>
    <d v="2014-06-26T09:36:48"/>
    <x v="0"/>
    <s v="Male"/>
    <x v="0"/>
    <s v="c5"/>
    <n v="37655"/>
  </r>
  <r>
    <n v="322860"/>
    <d v="2014-06-26T09:31:56"/>
    <x v="0"/>
    <s v="Don’t want to say"/>
    <x v="0"/>
    <s v="c5"/>
    <n v="42972"/>
  </r>
  <r>
    <n v="469009"/>
    <d v="2014-07-05T16:40:20"/>
    <x v="1"/>
    <s v="Male"/>
    <x v="0"/>
    <s v="c5"/>
    <n v="62982"/>
  </r>
  <r>
    <n v="604024"/>
    <d v="2014-07-08T09:49:45"/>
    <x v="0"/>
    <s v="Male"/>
    <x v="0"/>
    <s v="c5"/>
    <n v="99345"/>
  </r>
  <r>
    <n v="21822"/>
    <d v="2014-05-22T17:00:30"/>
    <x v="0"/>
    <s v="Female"/>
    <x v="0"/>
    <s v="i7"/>
    <n v="57333"/>
  </r>
  <r>
    <n v="420095"/>
    <d v="2014-06-20T09:33:18"/>
    <x v="1"/>
    <s v="Male"/>
    <x v="0"/>
    <s v="i7"/>
    <n v="14745"/>
  </r>
  <r>
    <n v="356027"/>
    <d v="2014-07-18T09:34:29"/>
    <x v="0"/>
    <s v="Female"/>
    <x v="0"/>
    <s v="i7"/>
    <n v="81124"/>
  </r>
  <r>
    <n v="655082"/>
    <d v="2014-07-25T17:19:51"/>
    <x v="1"/>
    <s v="Male"/>
    <x v="0"/>
    <s v="i7"/>
    <n v="63777"/>
  </r>
  <r>
    <n v="970300"/>
    <d v="2014-07-25T17:23:10"/>
    <x v="0"/>
    <s v="Male"/>
    <x v="0"/>
    <s v="i7"/>
    <n v="36932"/>
  </r>
  <r>
    <n v="607770"/>
    <d v="2014-07-25T17:25:21"/>
    <x v="0"/>
    <s v="Female"/>
    <x v="0"/>
    <s v="i7"/>
    <n v="81106"/>
  </r>
  <r>
    <n v="346303"/>
    <d v="2014-07-31T13:49:18"/>
    <x v="0"/>
    <s v="Female"/>
    <x v="0"/>
    <s v="i7"/>
    <n v="55056"/>
  </r>
  <r>
    <n v="961113"/>
    <d v="2014-08-13T19:05:00"/>
    <x v="0"/>
    <s v="Male"/>
    <x v="0"/>
    <s v="i7"/>
    <n v="47856"/>
  </r>
  <r>
    <n v="517292"/>
    <d v="2014-08-25T14:24:19"/>
    <x v="0"/>
    <s v="Male"/>
    <x v="0"/>
    <s v="i7"/>
    <n v="94052"/>
  </r>
  <r>
    <n v="141631"/>
    <d v="2014-08-25T14:25:21"/>
    <x v="0"/>
    <s v="Female"/>
    <x v="0"/>
    <s v="i7"/>
    <n v="5534"/>
  </r>
  <r>
    <n v="347699"/>
    <d v="2014-08-27T08:19:34"/>
    <x v="1"/>
    <s v="Don’t want to say"/>
    <x v="0"/>
    <s v="i7"/>
    <n v="14617"/>
  </r>
  <r>
    <n v="58230"/>
    <d v="2014-08-22T09:31:31"/>
    <x v="0"/>
    <s v="Male"/>
    <x v="1"/>
    <s v="c5"/>
    <n v="99343"/>
  </r>
  <r>
    <n v="366376"/>
    <d v="2014-08-22T09:33:47"/>
    <x v="1"/>
    <s v="Male"/>
    <x v="1"/>
    <s v="c5"/>
    <n v="69100"/>
  </r>
  <r>
    <n v="752726"/>
    <d v="2014-05-04T13:43:31"/>
    <x v="0"/>
    <s v="Male"/>
    <x v="2"/>
    <s v="c9"/>
    <n v="96405"/>
  </r>
  <r>
    <n v="783920"/>
    <d v="2014-05-06T11:09:34"/>
    <x v="1"/>
    <s v="Male"/>
    <x v="2"/>
    <s v="c9"/>
    <n v="45721"/>
  </r>
  <r>
    <n v="520387"/>
    <d v="2014-05-08T12:15:16"/>
    <x v="0"/>
    <s v="Female"/>
    <x v="2"/>
    <s v="c5"/>
    <n v="79271"/>
  </r>
  <r>
    <n v="853118"/>
    <d v="2014-05-08T12:16:59"/>
    <x v="0"/>
    <s v="Male"/>
    <x v="2"/>
    <s v="c5"/>
    <n v="61301"/>
  </r>
  <r>
    <n v="501928"/>
    <d v="2014-05-14T11:07:06"/>
    <x v="1"/>
    <s v="Female"/>
    <x v="2"/>
    <s v="c5"/>
    <n v="21961"/>
  </r>
  <r>
    <n v="58373"/>
    <d v="2014-05-21T10:18:57"/>
    <x v="0"/>
    <s v="Male"/>
    <x v="2"/>
    <s v="c9"/>
    <n v="7745"/>
  </r>
  <r>
    <n v="523831"/>
    <d v="2014-05-21T10:24:46"/>
    <x v="0"/>
    <s v="Female"/>
    <x v="2"/>
    <s v="c9"/>
    <n v="87802"/>
  </r>
  <r>
    <n v="949606"/>
    <d v="2014-07-28T09:35:04"/>
    <x v="0"/>
    <s v="Female"/>
    <x v="2"/>
    <s v="c9"/>
    <n v="45966"/>
  </r>
  <r>
    <n v="488008"/>
    <d v="2014-07-29T18:41:33"/>
    <x v="0"/>
    <s v="Male"/>
    <x v="2"/>
    <s v="c9"/>
    <n v="10712"/>
  </r>
  <r>
    <n v="476269"/>
    <d v="2014-08-09T18:12:14"/>
    <x v="1"/>
    <s v="Male"/>
    <x v="2"/>
    <s v="c9"/>
    <n v="15227"/>
  </r>
  <r>
    <n v="165558"/>
    <d v="2014-07-28T09:32:11"/>
    <x v="0"/>
    <s v="Female"/>
    <x v="1"/>
    <s v="b9"/>
    <n v="77540"/>
  </r>
  <r>
    <n v="63476"/>
    <d v="2014-08-04T12:58:11"/>
    <x v="1"/>
    <s v="Male"/>
    <x v="1"/>
    <s v="b9"/>
    <n v="52833"/>
  </r>
  <r>
    <n v="793418"/>
    <d v="2014-08-04T09:31:34"/>
    <x v="0"/>
    <s v="Male"/>
    <x v="0"/>
    <s v="i6"/>
    <n v="79712"/>
  </r>
  <r>
    <n v="719478"/>
    <d v="2014-05-02T19:45:15"/>
    <x v="1"/>
    <s v="Male"/>
    <x v="1"/>
    <s v="i6"/>
    <n v="5553"/>
  </r>
  <r>
    <n v="664697"/>
    <d v="2014-05-02T19:47:20"/>
    <x v="0"/>
    <s v="Male"/>
    <x v="1"/>
    <s v="i6"/>
    <n v="28257"/>
  </r>
  <r>
    <n v="766137"/>
    <d v="2014-05-02T19:47:43"/>
    <x v="0"/>
    <s v="Female"/>
    <x v="1"/>
    <s v="i6"/>
    <n v="78187"/>
  </r>
  <r>
    <n v="690257"/>
    <d v="2014-05-09T10:16:00"/>
    <x v="1"/>
    <s v="Female"/>
    <x v="1"/>
    <s v="i6"/>
    <n v="57304"/>
  </r>
  <r>
    <n v="881053"/>
    <d v="2014-05-09T10:16:33"/>
    <x v="0"/>
    <s v="Male"/>
    <x v="1"/>
    <s v="i6"/>
    <n v="97560"/>
  </r>
  <r>
    <n v="121902"/>
    <d v="2014-05-09T10:16:59"/>
    <x v="0"/>
    <s v="Male"/>
    <x v="1"/>
    <s v="i6"/>
    <n v="25403"/>
  </r>
  <r>
    <n v="572267"/>
    <d v="2014-05-13T16:59:11"/>
    <x v="1"/>
    <s v="Female"/>
    <x v="1"/>
    <s v="i6"/>
    <n v="34974"/>
  </r>
  <r>
    <n v="750370"/>
    <d v="2014-05-13T16:59:38"/>
    <x v="1"/>
    <s v="Male"/>
    <x v="1"/>
    <s v="i6"/>
    <n v="85237"/>
  </r>
  <r>
    <n v="72946"/>
    <d v="2014-08-04T09:34:36"/>
    <x v="0"/>
    <s v="Male"/>
    <x v="1"/>
    <s v="i6"/>
    <n v="79985"/>
  </r>
  <r>
    <n v="104284"/>
    <d v="2014-08-04T09:35:03"/>
    <x v="1"/>
    <s v="Male"/>
    <x v="1"/>
    <s v="i6"/>
    <n v="67822"/>
  </r>
  <r>
    <n v="938023"/>
    <d v="2014-08-08T15:19:55"/>
    <x v="1"/>
    <s v="Male"/>
    <x v="1"/>
    <s v="i6"/>
    <n v="78911"/>
  </r>
  <r>
    <n v="945961"/>
    <d v="2014-08-08T15:19:34"/>
    <x v="0"/>
    <s v="Female"/>
    <x v="1"/>
    <s v="i6"/>
    <n v="91185"/>
  </r>
  <r>
    <n v="789972"/>
    <d v="2014-06-25T20:39:06"/>
    <x v="1"/>
    <s v="Male"/>
    <x v="1"/>
    <s v="c9"/>
    <n v="47837"/>
  </r>
  <r>
    <n v="203714"/>
    <d v="2014-06-25T20:41:24"/>
    <x v="0"/>
    <s v="Male"/>
    <x v="1"/>
    <s v="c9"/>
    <n v="75116"/>
  </r>
  <r>
    <n v="286879"/>
    <d v="2014-06-25T09:31:55"/>
    <x v="1"/>
    <s v="Female"/>
    <x v="0"/>
    <s v="i5"/>
    <n v="7763"/>
  </r>
  <r>
    <n v="542343"/>
    <d v="2014-05-21T09:31:25"/>
    <x v="1"/>
    <s v="Male"/>
    <x v="0"/>
    <s v="c5"/>
    <n v="14251"/>
  </r>
  <r>
    <n v="873237"/>
    <d v="2014-05-21T09:35:23"/>
    <x v="0"/>
    <s v="Female"/>
    <x v="0"/>
    <s v="c5"/>
    <n v="18555"/>
  </r>
  <r>
    <n v="365081"/>
    <d v="2014-05-21T09:35:57"/>
    <x v="0"/>
    <s v="Male"/>
    <x v="0"/>
    <s v="c5"/>
    <n v="92097"/>
  </r>
  <r>
    <n v="777804"/>
    <d v="2014-08-25T10:52:39"/>
    <x v="0"/>
    <s v="Male"/>
    <x v="1"/>
    <s v="c9"/>
    <n v="19035"/>
  </r>
  <r>
    <n v="936259"/>
    <d v="2014-08-25T10:54:09"/>
    <x v="1"/>
    <s v="Female"/>
    <x v="1"/>
    <s v="c9"/>
    <n v="38306"/>
  </r>
  <r>
    <n v="574541"/>
    <d v="2014-06-11T09:33:34"/>
    <x v="0"/>
    <s v="Male"/>
    <x v="0"/>
    <s v="c5"/>
    <n v="71065"/>
  </r>
  <r>
    <n v="320750"/>
    <d v="2014-06-16T01:00:15"/>
    <x v="0"/>
    <s v="Male"/>
    <x v="6"/>
    <s v="c9"/>
    <n v="83315"/>
  </r>
  <r>
    <n v="654726"/>
    <d v="2014-07-02T11:09:33"/>
    <x v="0"/>
    <s v="Don’t want to say"/>
    <x v="6"/>
    <s v="c9"/>
    <n v="52826"/>
  </r>
  <r>
    <n v="25694"/>
    <d v="2014-08-21T09:32:11"/>
    <x v="0"/>
    <s v="Don’t want to say"/>
    <x v="0"/>
    <s v="i7"/>
    <n v="77478"/>
  </r>
  <r>
    <n v="51662"/>
    <d v="2014-08-22T12:46:15"/>
    <x v="0"/>
    <s v="Female"/>
    <x v="0"/>
    <s v="i7"/>
    <n v="98662"/>
  </r>
  <r>
    <n v="829481"/>
    <d v="2014-08-22T12:48:10"/>
    <x v="0"/>
    <s v="Male"/>
    <x v="0"/>
    <s v="i7"/>
    <n v="69017"/>
  </r>
  <r>
    <n v="726699"/>
    <d v="2014-08-22T12:49:12"/>
    <x v="0"/>
    <s v="Female"/>
    <x v="0"/>
    <s v="i7"/>
    <n v="31542"/>
  </r>
  <r>
    <n v="866875"/>
    <d v="2014-08-22T12:49:36"/>
    <x v="1"/>
    <s v="Male"/>
    <x v="0"/>
    <s v="i7"/>
    <n v="61401"/>
  </r>
  <r>
    <n v="721414"/>
    <d v="2014-05-22T09:32:15"/>
    <x v="1"/>
    <s v="Male"/>
    <x v="1"/>
    <s v="c5"/>
    <n v="75544"/>
  </r>
  <r>
    <n v="386336"/>
    <d v="2014-05-22T09:33:40"/>
    <x v="1"/>
    <s v="Male"/>
    <x v="1"/>
    <s v="c5"/>
    <n v="11142"/>
  </r>
  <r>
    <n v="149551"/>
    <d v="2014-06-05T18:13:27"/>
    <x v="0"/>
    <s v="Male"/>
    <x v="1"/>
    <s v="c5"/>
    <n v="15887"/>
  </r>
  <r>
    <n v="201882"/>
    <d v="2014-06-05T18:13:57"/>
    <x v="0"/>
    <s v="Female"/>
    <x v="1"/>
    <s v="c5"/>
    <n v="93106"/>
  </r>
  <r>
    <n v="595148"/>
    <d v="2014-06-05T18:14:38"/>
    <x v="0"/>
    <s v="Male"/>
    <x v="1"/>
    <s v="c5"/>
    <n v="3251"/>
  </r>
  <r>
    <n v="434492"/>
    <d v="2014-06-07T11:44:54"/>
    <x v="1"/>
    <s v="Female"/>
    <x v="1"/>
    <s v="c5"/>
    <n v="51865"/>
  </r>
  <r>
    <n v="149844"/>
    <d v="2014-07-17T09:38:41"/>
    <x v="0"/>
    <s v="Male"/>
    <x v="1"/>
    <s v="c5"/>
    <n v="95833"/>
  </r>
  <r>
    <n v="641503"/>
    <d v="2014-07-17T09:39:42"/>
    <x v="1"/>
    <s v="Female"/>
    <x v="1"/>
    <s v="c5"/>
    <n v="28413"/>
  </r>
  <r>
    <n v="37024"/>
    <d v="2014-07-17T09:41:21"/>
    <x v="1"/>
    <s v="Female"/>
    <x v="1"/>
    <s v="c5"/>
    <n v="73512"/>
  </r>
  <r>
    <n v="508595"/>
    <d v="2014-07-17T09:42:48"/>
    <x v="1"/>
    <s v="Female"/>
    <x v="1"/>
    <s v="c5"/>
    <n v="52875"/>
  </r>
  <r>
    <n v="604590"/>
    <d v="2014-07-17T09:43:27"/>
    <x v="1"/>
    <s v="Male"/>
    <x v="1"/>
    <s v="c5"/>
    <n v="78962"/>
  </r>
  <r>
    <n v="461013"/>
    <d v="2014-07-18T14:13:24"/>
    <x v="0"/>
    <s v="Male"/>
    <x v="1"/>
    <s v="c5"/>
    <n v="27465"/>
  </r>
  <r>
    <n v="844190"/>
    <d v="2014-07-18T14:14:42"/>
    <x v="0"/>
    <s v="Male"/>
    <x v="1"/>
    <s v="c5"/>
    <n v="40744"/>
  </r>
  <r>
    <n v="684558"/>
    <d v="2014-07-18T14:15:44"/>
    <x v="1"/>
    <s v="Male"/>
    <x v="1"/>
    <s v="c5"/>
    <n v="58001"/>
  </r>
  <r>
    <n v="707322"/>
    <d v="2014-08-16T09:42:03"/>
    <x v="0"/>
    <s v="Female"/>
    <x v="1"/>
    <s v="c5"/>
    <n v="52191"/>
  </r>
  <r>
    <n v="801707"/>
    <d v="2014-08-21T08:08:12"/>
    <x v="1"/>
    <s v="Male"/>
    <x v="1"/>
    <s v="c5"/>
    <n v="15641"/>
  </r>
  <r>
    <n v="592371"/>
    <d v="2014-08-21T08:09:11"/>
    <x v="1"/>
    <s v="Male"/>
    <x v="1"/>
    <s v="c5"/>
    <n v="28415"/>
  </r>
  <r>
    <n v="283689"/>
    <d v="2014-08-21T08:11:49"/>
    <x v="0"/>
    <s v="Male"/>
    <x v="1"/>
    <s v="c5"/>
    <n v="2654"/>
  </r>
  <r>
    <n v="651680"/>
    <d v="2014-07-06T12:42:05"/>
    <x v="1"/>
    <s v="Male"/>
    <x v="2"/>
    <s v="i6"/>
    <n v="17318"/>
  </r>
  <r>
    <n v="915258"/>
    <d v="2014-07-06T12:43:08"/>
    <x v="1"/>
    <s v="Female"/>
    <x v="2"/>
    <s v="i6"/>
    <n v="11600"/>
  </r>
  <r>
    <n v="609394"/>
    <d v="2014-07-08T11:04:45"/>
    <x v="0"/>
    <s v="Female"/>
    <x v="2"/>
    <s v="i6"/>
    <n v="43241"/>
  </r>
  <r>
    <n v="106616"/>
    <d v="2014-07-16T23:58:05"/>
    <x v="1"/>
    <s v="Female"/>
    <x v="2"/>
    <s v="i6"/>
    <n v="62097"/>
  </r>
  <r>
    <n v="620338"/>
    <d v="2014-06-13T09:33:16"/>
    <x v="0"/>
    <s v="Male"/>
    <x v="1"/>
    <s v="i7"/>
    <n v="91273"/>
  </r>
  <r>
    <n v="514881"/>
    <d v="2014-07-01T05:10:13"/>
    <x v="1"/>
    <s v="Don’t want to say"/>
    <x v="1"/>
    <s v="i7"/>
    <n v="63585"/>
  </r>
  <r>
    <n v="662089"/>
    <d v="2014-07-11T09:35:16"/>
    <x v="0"/>
    <s v="Male"/>
    <x v="1"/>
    <s v="i7"/>
    <n v="29896"/>
  </r>
  <r>
    <n v="282188"/>
    <d v="2014-07-11T09:35:44"/>
    <x v="0"/>
    <s v="Male"/>
    <x v="1"/>
    <s v="i7"/>
    <n v="67135"/>
  </r>
  <r>
    <n v="563335"/>
    <d v="2014-07-11T09:36:40"/>
    <x v="0"/>
    <s v="Female"/>
    <x v="1"/>
    <s v="i7"/>
    <n v="24723"/>
  </r>
  <r>
    <n v="579155"/>
    <d v="2014-07-28T18:33:34"/>
    <x v="1"/>
    <s v="Male"/>
    <x v="1"/>
    <s v="i7"/>
    <n v="47646"/>
  </r>
  <r>
    <n v="53039"/>
    <d v="2014-06-22T15:05:53"/>
    <x v="0"/>
    <s v="Male"/>
    <x v="0"/>
    <s v="c8"/>
    <n v="38704"/>
  </r>
  <r>
    <n v="71209"/>
    <d v="2014-07-04T09:31:21"/>
    <x v="1"/>
    <s v="Male"/>
    <x v="0"/>
    <s v="c5"/>
    <n v="37788"/>
  </r>
  <r>
    <n v="703701"/>
    <d v="2014-07-09T17:29:46"/>
    <x v="1"/>
    <s v="Female"/>
    <x v="0"/>
    <s v="c5"/>
    <n v="82292"/>
  </r>
  <r>
    <n v="25908"/>
    <d v="2014-08-27T17:17:04"/>
    <x v="1"/>
    <s v="Male"/>
    <x v="1"/>
    <s v="i6"/>
    <n v="80073"/>
  </r>
  <r>
    <n v="863065"/>
    <d v="2014-06-05T09:07:56"/>
    <x v="1"/>
    <s v="Don’t want to say"/>
    <x v="0"/>
    <s v="c9"/>
    <n v="36377"/>
  </r>
  <r>
    <n v="24745"/>
    <d v="2014-05-09T18:48:30"/>
    <x v="1"/>
    <s v="Female"/>
    <x v="0"/>
    <s v="c8"/>
    <n v="63523"/>
  </r>
  <r>
    <n v="671181"/>
    <d v="2014-06-28T19:32:26"/>
    <x v="1"/>
    <s v="Female"/>
    <x v="0"/>
    <s v="c8"/>
    <n v="81792"/>
  </r>
  <r>
    <n v="460744"/>
    <d v="2014-06-28T19:33:05"/>
    <x v="0"/>
    <s v="Male"/>
    <x v="0"/>
    <s v="c8"/>
    <n v="62673"/>
  </r>
  <r>
    <n v="597345"/>
    <d v="2014-07-02T08:19:23"/>
    <x v="0"/>
    <s v="Male"/>
    <x v="0"/>
    <s v="c8"/>
    <n v="49159"/>
  </r>
  <r>
    <n v="777203"/>
    <d v="2014-07-02T08:24:02"/>
    <x v="0"/>
    <s v="Male"/>
    <x v="0"/>
    <s v="c8"/>
    <n v="98583"/>
  </r>
  <r>
    <n v="525233"/>
    <d v="2014-07-02T08:24:27"/>
    <x v="1"/>
    <s v="Male"/>
    <x v="0"/>
    <s v="c8"/>
    <n v="16398"/>
  </r>
  <r>
    <n v="671784"/>
    <d v="2014-07-04T10:28:36"/>
    <x v="0"/>
    <s v="Male"/>
    <x v="0"/>
    <s v="c8"/>
    <n v="39972"/>
  </r>
  <r>
    <n v="612796"/>
    <d v="2014-07-15T14:06:22"/>
    <x v="0"/>
    <s v="Male"/>
    <x v="0"/>
    <s v="c8"/>
    <n v="36097"/>
  </r>
  <r>
    <n v="220918"/>
    <d v="2014-07-15T14:07:26"/>
    <x v="0"/>
    <s v="Female"/>
    <x v="0"/>
    <s v="c8"/>
    <n v="85690"/>
  </r>
  <r>
    <n v="82002"/>
    <d v="2014-07-16T19:49:04"/>
    <x v="0"/>
    <s v="Male"/>
    <x v="0"/>
    <s v="c8"/>
    <n v="31165"/>
  </r>
  <r>
    <n v="220656"/>
    <d v="2014-06-06T17:55:20"/>
    <x v="1"/>
    <s v="Female"/>
    <x v="0"/>
    <s v="i1"/>
    <n v="28224"/>
  </r>
  <r>
    <n v="688724"/>
    <d v="2014-06-21T21:52:17"/>
    <x v="0"/>
    <s v="Male"/>
    <x v="0"/>
    <s v="i1"/>
    <n v="13036"/>
  </r>
  <r>
    <n v="893990"/>
    <d v="2014-06-21T21:53:12"/>
    <x v="1"/>
    <s v="Male"/>
    <x v="0"/>
    <s v="i1"/>
    <n v="71044"/>
  </r>
  <r>
    <n v="508655"/>
    <d v="2014-06-21T21:54:03"/>
    <x v="0"/>
    <s v="Female"/>
    <x v="0"/>
    <s v="i1"/>
    <n v="52526"/>
  </r>
  <r>
    <n v="465892"/>
    <d v="2014-06-21T21:53:59"/>
    <x v="1"/>
    <s v="Female"/>
    <x v="0"/>
    <s v="i1"/>
    <n v="90091"/>
  </r>
  <r>
    <n v="875078"/>
    <d v="2014-06-21T21:55:18"/>
    <x v="1"/>
    <s v="Female"/>
    <x v="0"/>
    <s v="i1"/>
    <n v="45885"/>
  </r>
  <r>
    <n v="131063"/>
    <d v="2014-06-21T21:56:46"/>
    <x v="1"/>
    <s v="Female"/>
    <x v="0"/>
    <s v="i1"/>
    <n v="77873"/>
  </r>
  <r>
    <n v="82215"/>
    <d v="2014-06-21T21:56:24"/>
    <x v="0"/>
    <s v="Female"/>
    <x v="0"/>
    <s v="i1"/>
    <n v="86491"/>
  </r>
  <r>
    <n v="23223"/>
    <d v="2014-07-28T09:34:27"/>
    <x v="0"/>
    <s v="Male"/>
    <x v="0"/>
    <s v="i1"/>
    <n v="81439"/>
  </r>
  <r>
    <n v="493696"/>
    <d v="2014-08-11T08:52:38"/>
    <x v="1"/>
    <s v="Male"/>
    <x v="0"/>
    <s v="i1"/>
    <n v="28168"/>
  </r>
  <r>
    <n v="90917"/>
    <d v="2014-07-21T09:32:11"/>
    <x v="1"/>
    <s v="Female"/>
    <x v="0"/>
    <s v="i7"/>
    <n v="51580"/>
  </r>
  <r>
    <n v="685934"/>
    <d v="2014-07-23T12:38:18"/>
    <x v="1"/>
    <s v="Male"/>
    <x v="1"/>
    <s v="i5"/>
    <n v="63577"/>
  </r>
  <r>
    <n v="844493"/>
    <d v="2014-05-06T09:32:29"/>
    <x v="0"/>
    <s v="Male"/>
    <x v="1"/>
    <s v="i5"/>
    <n v="84470"/>
  </r>
  <r>
    <n v="233446"/>
    <d v="2014-05-06T10:34:09"/>
    <x v="0"/>
    <s v="Female"/>
    <x v="1"/>
    <s v="c8"/>
    <n v="46708"/>
  </r>
  <r>
    <n v="233095"/>
    <d v="2014-05-27T09:31:14"/>
    <x v="1"/>
    <s v="Male"/>
    <x v="1"/>
    <s v="c8"/>
    <n v="57238"/>
  </r>
  <r>
    <n v="62277"/>
    <d v="2014-07-01T00:47:21"/>
    <x v="1"/>
    <s v="Male"/>
    <x v="0"/>
    <s v="c5"/>
    <n v="11906"/>
  </r>
  <r>
    <n v="428368"/>
    <d v="2014-05-23T13:56:05"/>
    <x v="0"/>
    <s v="Female"/>
    <x v="0"/>
    <s v="c5"/>
    <n v="38848"/>
  </r>
  <r>
    <n v="106645"/>
    <d v="2014-05-14T17:44:28"/>
    <x v="1"/>
    <s v="Female"/>
    <x v="0"/>
    <s v="c5"/>
    <n v="63329"/>
  </r>
  <r>
    <n v="254722"/>
    <d v="2014-05-16T19:53:42"/>
    <x v="0"/>
    <s v="Male"/>
    <x v="0"/>
    <s v="c5"/>
    <n v="1686"/>
  </r>
  <r>
    <n v="267483"/>
    <d v="2014-05-16T19:54:07"/>
    <x v="1"/>
    <s v="Female"/>
    <x v="0"/>
    <s v="c5"/>
    <n v="27000"/>
  </r>
  <r>
    <n v="851416"/>
    <d v="2014-08-13T09:32:15"/>
    <x v="1"/>
    <s v="Don’t want to say"/>
    <x v="0"/>
    <s v="c5"/>
    <n v="90172"/>
  </r>
  <r>
    <n v="593322"/>
    <d v="2014-08-22T04:46:19"/>
    <x v="1"/>
    <s v="Male"/>
    <x v="0"/>
    <s v="c5"/>
    <n v="94846"/>
  </r>
  <r>
    <n v="755633"/>
    <d v="2014-08-22T04:48:02"/>
    <x v="1"/>
    <s v="Female"/>
    <x v="0"/>
    <s v="c5"/>
    <n v="87873"/>
  </r>
  <r>
    <n v="286810"/>
    <d v="2014-08-22T04:48:45"/>
    <x v="0"/>
    <s v="Male"/>
    <x v="0"/>
    <s v="c5"/>
    <n v="68890"/>
  </r>
  <r>
    <n v="272792"/>
    <d v="2014-08-23T09:42:51"/>
    <x v="0"/>
    <s v="Female"/>
    <x v="0"/>
    <s v="c5"/>
    <n v="51993"/>
  </r>
  <r>
    <n v="231924"/>
    <d v="2014-08-23T09:45:04"/>
    <x v="0"/>
    <s v="Female"/>
    <x v="0"/>
    <s v="c5"/>
    <n v="89458"/>
  </r>
  <r>
    <n v="522338"/>
    <d v="2014-08-30T15:44:35"/>
    <x v="0"/>
    <s v="Female"/>
    <x v="0"/>
    <s v="c5"/>
    <n v="44529"/>
  </r>
  <r>
    <n v="840292"/>
    <d v="2014-07-16T09:33:12"/>
    <x v="1"/>
    <s v="Female"/>
    <x v="0"/>
    <s v="c9"/>
    <n v="65419"/>
  </r>
  <r>
    <n v="662487"/>
    <d v="2014-05-21T09:31:34"/>
    <x v="0"/>
    <s v="Male"/>
    <x v="1"/>
    <s v="c9"/>
    <n v="80916"/>
  </r>
  <r>
    <n v="131773"/>
    <d v="2014-06-20T13:28:41"/>
    <x v="1"/>
    <s v="Male"/>
    <x v="1"/>
    <s v="c9"/>
    <n v="69933"/>
  </r>
  <r>
    <n v="830960"/>
    <d v="2014-07-11T09:32:27"/>
    <x v="1"/>
    <s v="Don’t want to say"/>
    <x v="1"/>
    <s v="c9"/>
    <n v="80857"/>
  </r>
  <r>
    <n v="803879"/>
    <d v="2014-08-19T17:13:16"/>
    <x v="0"/>
    <s v="Male"/>
    <x v="4"/>
    <s v="i6"/>
    <n v="59043"/>
  </r>
  <r>
    <n v="926957"/>
    <d v="2014-05-16T17:56:56"/>
    <x v="0"/>
    <s v="Male"/>
    <x v="1"/>
    <s v="i6"/>
    <n v="66430"/>
  </r>
  <r>
    <n v="818752"/>
    <d v="2014-05-22T18:40:17"/>
    <x v="0"/>
    <s v="Female"/>
    <x v="1"/>
    <s v="i7"/>
    <n v="59012"/>
  </r>
  <r>
    <n v="554427"/>
    <d v="2014-05-22T18:40:50"/>
    <x v="0"/>
    <s v="Male"/>
    <x v="1"/>
    <s v="i7"/>
    <n v="5107"/>
  </r>
  <r>
    <n v="281882"/>
    <d v="2014-05-22T18:41:13"/>
    <x v="1"/>
    <s v="Female"/>
    <x v="1"/>
    <s v="i7"/>
    <n v="99408"/>
  </r>
  <r>
    <n v="262806"/>
    <d v="2014-05-22T18:40:12"/>
    <x v="0"/>
    <s v="Don’t want to say"/>
    <x v="1"/>
    <s v="i7"/>
    <n v="87327"/>
  </r>
  <r>
    <n v="691563"/>
    <d v="2014-06-26T09:31:35"/>
    <x v="0"/>
    <s v="Male"/>
    <x v="1"/>
    <s v="i7"/>
    <n v="68344"/>
  </r>
  <r>
    <n v="42630"/>
    <d v="2014-07-10T09:32:05"/>
    <x v="1"/>
    <s v="Male"/>
    <x v="1"/>
    <s v="i7"/>
    <n v="7149"/>
  </r>
  <r>
    <n v="145654"/>
    <d v="2014-06-12T09:32:27"/>
    <x v="0"/>
    <s v="Female"/>
    <x v="0"/>
    <s v="i7"/>
    <n v="79265"/>
  </r>
  <r>
    <n v="450068"/>
    <d v="2014-07-29T15:50:56"/>
    <x v="0"/>
    <s v="Male"/>
    <x v="0"/>
    <s v="i5"/>
    <n v="98599"/>
  </r>
  <r>
    <n v="991377"/>
    <d v="2014-05-31T18:15:32"/>
    <x v="0"/>
    <s v="Male"/>
    <x v="2"/>
    <s v="i1"/>
    <n v="5776"/>
  </r>
  <r>
    <n v="972418"/>
    <d v="2014-07-18T09:33:46"/>
    <x v="0"/>
    <s v="Male"/>
    <x v="2"/>
    <s v="c9"/>
    <n v="17920"/>
  </r>
  <r>
    <n v="758770"/>
    <d v="2014-08-14T17:04:12"/>
    <x v="0"/>
    <s v="Male"/>
    <x v="2"/>
    <s v="c9"/>
    <n v="26390"/>
  </r>
  <r>
    <n v="339709"/>
    <d v="2014-08-14T17:05:09"/>
    <x v="0"/>
    <s v="Male"/>
    <x v="2"/>
    <s v="c9"/>
    <n v="41454"/>
  </r>
  <r>
    <n v="665151"/>
    <d v="2014-05-19T09:31:39"/>
    <x v="0"/>
    <s v="Male"/>
    <x v="0"/>
    <s v="i6"/>
    <n v="57695"/>
  </r>
  <r>
    <n v="425591"/>
    <d v="2014-05-19T09:33:11"/>
    <x v="1"/>
    <s v="Male"/>
    <x v="0"/>
    <s v="i6"/>
    <n v="52882"/>
  </r>
  <r>
    <n v="918977"/>
    <d v="2014-05-19T09:33:50"/>
    <x v="0"/>
    <s v="Male"/>
    <x v="0"/>
    <s v="i6"/>
    <n v="61359"/>
  </r>
  <r>
    <n v="91761"/>
    <d v="2014-06-13T19:01:35"/>
    <x v="1"/>
    <s v="Female"/>
    <x v="0"/>
    <s v="i6"/>
    <n v="83626"/>
  </r>
  <r>
    <n v="59571"/>
    <d v="2014-06-13T19:04:51"/>
    <x v="0"/>
    <s v="Female"/>
    <x v="0"/>
    <s v="i6"/>
    <n v="44515"/>
  </r>
  <r>
    <n v="763575"/>
    <d v="2014-06-04T16:45:05"/>
    <x v="0"/>
    <s v="Male"/>
    <x v="0"/>
    <s v="b9"/>
    <n v="79839"/>
  </r>
  <r>
    <n v="907089"/>
    <d v="2014-06-07T18:35:21"/>
    <x v="0"/>
    <s v="Male"/>
    <x v="0"/>
    <s v="c9"/>
    <n v="4882"/>
  </r>
  <r>
    <n v="327925"/>
    <d v="2014-06-22T15:56:35"/>
    <x v="0"/>
    <s v="Don’t want to say"/>
    <x v="0"/>
    <s v="c9"/>
    <n v="85704"/>
  </r>
  <r>
    <n v="828285"/>
    <d v="2014-07-02T17:23:22"/>
    <x v="0"/>
    <s v="Male"/>
    <x v="0"/>
    <s v="c9"/>
    <n v="24144"/>
  </r>
  <r>
    <n v="464131"/>
    <d v="2014-07-02T17:23:52"/>
    <x v="0"/>
    <s v="Male"/>
    <x v="0"/>
    <s v="c9"/>
    <n v="71756"/>
  </r>
  <r>
    <n v="974929"/>
    <d v="2014-08-25T09:31:36"/>
    <x v="1"/>
    <s v="Male"/>
    <x v="0"/>
    <s v="c9"/>
    <n v="75979"/>
  </r>
  <r>
    <n v="936032"/>
    <d v="2014-08-31T07:45:24"/>
    <x v="0"/>
    <s v="Male"/>
    <x v="0"/>
    <s v="b9"/>
    <n v="14929"/>
  </r>
  <r>
    <n v="373434"/>
    <d v="2014-07-29T09:33:49"/>
    <x v="1"/>
    <s v="Male"/>
    <x v="4"/>
    <s v="c9"/>
    <n v="30239"/>
  </r>
  <r>
    <n v="512510"/>
    <d v="2014-07-29T11:46:03"/>
    <x v="0"/>
    <s v="Female"/>
    <x v="4"/>
    <s v="c9"/>
    <n v="29908"/>
  </r>
  <r>
    <n v="45706"/>
    <d v="2014-07-30T12:23:43"/>
    <x v="0"/>
    <s v="Male"/>
    <x v="4"/>
    <s v="c9"/>
    <n v="69338"/>
  </r>
  <r>
    <n v="548266"/>
    <d v="2014-07-30T12:25:14"/>
    <x v="1"/>
    <s v="Male"/>
    <x v="4"/>
    <s v="c9"/>
    <n v="72531"/>
  </r>
  <r>
    <n v="604191"/>
    <d v="2014-07-30T12:27:07"/>
    <x v="0"/>
    <s v="Female"/>
    <x v="4"/>
    <s v="c9"/>
    <n v="7769"/>
  </r>
  <r>
    <n v="127094"/>
    <d v="2014-08-10T10:21:48"/>
    <x v="1"/>
    <s v="Female"/>
    <x v="4"/>
    <s v="c9"/>
    <n v="76330"/>
  </r>
  <r>
    <n v="695887"/>
    <d v="2014-07-15T09:32:06"/>
    <x v="1"/>
    <s v="Male"/>
    <x v="1"/>
    <s v="c9"/>
    <n v="50191"/>
  </r>
  <r>
    <n v="137208"/>
    <d v="2014-07-24T16:13:16"/>
    <x v="1"/>
    <s v="Male"/>
    <x v="0"/>
    <s v="c5"/>
    <n v="19665"/>
  </r>
  <r>
    <n v="295614"/>
    <d v="2014-05-07T09:31:35"/>
    <x v="1"/>
    <s v="Female"/>
    <x v="3"/>
    <s v="c5"/>
    <n v="96621"/>
  </r>
  <r>
    <n v="638258"/>
    <d v="2014-08-13T12:07:03"/>
    <x v="0"/>
    <s v="Female"/>
    <x v="3"/>
    <s v="c5"/>
    <n v="28497"/>
  </r>
  <r>
    <n v="581201"/>
    <d v="2014-08-20T09:32:53"/>
    <x v="0"/>
    <s v="Female"/>
    <x v="1"/>
    <s v="i6"/>
    <n v="18067"/>
  </r>
  <r>
    <n v="771782"/>
    <d v="2014-07-08T09:12:49"/>
    <x v="0"/>
    <s v="Female"/>
    <x v="7"/>
    <s v="i7"/>
    <n v="14603"/>
  </r>
  <r>
    <n v="539267"/>
    <d v="2014-06-11T14:59:02"/>
    <x v="0"/>
    <s v="Male"/>
    <x v="5"/>
    <s v="c5"/>
    <n v="59472"/>
  </r>
  <r>
    <n v="708635"/>
    <d v="2014-06-11T15:01:31"/>
    <x v="1"/>
    <s v="Female"/>
    <x v="5"/>
    <s v="c5"/>
    <n v="59436"/>
  </r>
  <r>
    <n v="282409"/>
    <d v="2014-06-11T15:03:13"/>
    <x v="0"/>
    <s v="Female"/>
    <x v="5"/>
    <s v="c5"/>
    <n v="78804"/>
  </r>
  <r>
    <n v="967490"/>
    <d v="2014-06-25T12:40:06"/>
    <x v="0"/>
    <s v="Male"/>
    <x v="5"/>
    <s v="c5"/>
    <n v="65576"/>
  </r>
  <r>
    <n v="901147"/>
    <d v="2014-06-25T12:45:30"/>
    <x v="1"/>
    <s v="Female"/>
    <x v="5"/>
    <s v="c5"/>
    <n v="61290"/>
  </r>
  <r>
    <n v="450797"/>
    <d v="2014-07-10T09:32:42"/>
    <x v="0"/>
    <s v="Male"/>
    <x v="4"/>
    <s v="i7"/>
    <n v="15586"/>
  </r>
  <r>
    <n v="355389"/>
    <d v="2014-07-10T09:33:15"/>
    <x v="1"/>
    <s v="Male"/>
    <x v="4"/>
    <s v="i7"/>
    <n v="8577"/>
  </r>
  <r>
    <n v="176038"/>
    <d v="2014-07-10T09:31:43"/>
    <x v="0"/>
    <s v="Female"/>
    <x v="4"/>
    <s v="i7"/>
    <n v="51636"/>
  </r>
  <r>
    <n v="288349"/>
    <d v="2014-08-14T11:32:26"/>
    <x v="1"/>
    <s v="Don’t want to say"/>
    <x v="1"/>
    <s v="c5"/>
    <n v="36109"/>
  </r>
  <r>
    <n v="899385"/>
    <d v="2014-05-26T10:21:36"/>
    <x v="1"/>
    <s v="Female"/>
    <x v="2"/>
    <s v="c8"/>
    <n v="52454"/>
  </r>
  <r>
    <n v="448071"/>
    <d v="2014-05-26T10:22:38"/>
    <x v="0"/>
    <s v="Male"/>
    <x v="2"/>
    <s v="c8"/>
    <n v="13399"/>
  </r>
  <r>
    <n v="198021"/>
    <d v="2014-05-26T10:25:18"/>
    <x v="1"/>
    <s v="Male"/>
    <x v="2"/>
    <s v="c8"/>
    <n v="16821"/>
  </r>
  <r>
    <n v="834760"/>
    <d v="2014-05-26T10:28:01"/>
    <x v="0"/>
    <s v="Female"/>
    <x v="2"/>
    <s v="c8"/>
    <n v="5776"/>
  </r>
  <r>
    <n v="46552"/>
    <d v="2014-05-23T09:31:40"/>
    <x v="0"/>
    <s v="Male"/>
    <x v="2"/>
    <s v="c5"/>
    <n v="14363"/>
  </r>
  <r>
    <n v="313780"/>
    <d v="2014-05-26T17:44:22"/>
    <x v="0"/>
    <s v="Male"/>
    <x v="2"/>
    <s v="c5"/>
    <n v="53084"/>
  </r>
  <r>
    <n v="751383"/>
    <d v="2014-05-26T17:45:53"/>
    <x v="0"/>
    <s v="Male"/>
    <x v="2"/>
    <s v="c5"/>
    <n v="42628"/>
  </r>
  <r>
    <n v="511866"/>
    <d v="2014-05-26T17:47:18"/>
    <x v="0"/>
    <s v="Female"/>
    <x v="2"/>
    <s v="c5"/>
    <n v="18669"/>
  </r>
  <r>
    <n v="164053"/>
    <d v="2014-05-26T17:47:55"/>
    <x v="1"/>
    <s v="Male"/>
    <x v="2"/>
    <s v="c5"/>
    <n v="90777"/>
  </r>
  <r>
    <n v="440123"/>
    <d v="2014-05-28T03:21:10"/>
    <x v="0"/>
    <s v="Female"/>
    <x v="2"/>
    <s v="c5"/>
    <n v="41469"/>
  </r>
  <r>
    <n v="552123"/>
    <d v="2014-05-31T14:46:24"/>
    <x v="1"/>
    <s v="Male"/>
    <x v="2"/>
    <s v="c5"/>
    <n v="71525"/>
  </r>
  <r>
    <n v="716926"/>
    <d v="2014-06-07T00:45:55"/>
    <x v="0"/>
    <s v="Male"/>
    <x v="2"/>
    <s v="c5"/>
    <n v="2102"/>
  </r>
  <r>
    <n v="469866"/>
    <d v="2014-06-07T00:46:53"/>
    <x v="1"/>
    <s v="Female"/>
    <x v="2"/>
    <s v="c5"/>
    <n v="60471"/>
  </r>
  <r>
    <n v="721500"/>
    <d v="2014-06-27T09:31:33"/>
    <x v="0"/>
    <s v="Male"/>
    <x v="2"/>
    <s v="c5"/>
    <n v="30608"/>
  </r>
  <r>
    <n v="175237"/>
    <d v="2014-06-27T09:34:52"/>
    <x v="1"/>
    <s v="Female"/>
    <x v="2"/>
    <s v="c5"/>
    <n v="68598"/>
  </r>
  <r>
    <n v="256965"/>
    <d v="2014-06-27T09:35:46"/>
    <x v="0"/>
    <s v="Male"/>
    <x v="2"/>
    <s v="c5"/>
    <n v="16789"/>
  </r>
  <r>
    <n v="708129"/>
    <d v="2014-07-10T08:35:58"/>
    <x v="0"/>
    <s v="Female"/>
    <x v="2"/>
    <s v="c5"/>
    <n v="20821"/>
  </r>
  <r>
    <n v="426077"/>
    <d v="2014-07-10T17:45:45"/>
    <x v="1"/>
    <s v="Female"/>
    <x v="2"/>
    <s v="c5"/>
    <n v="58588"/>
  </r>
  <r>
    <n v="438671"/>
    <d v="2014-05-08T15:38:30"/>
    <x v="1"/>
    <s v="Male"/>
    <x v="4"/>
    <s v="i5"/>
    <n v="31090"/>
  </r>
  <r>
    <n v="493681"/>
    <d v="2014-05-15T12:24:29"/>
    <x v="0"/>
    <s v="Male"/>
    <x v="4"/>
    <s v="i5"/>
    <n v="58292"/>
  </r>
  <r>
    <n v="163682"/>
    <d v="2014-06-14T13:53:07"/>
    <x v="0"/>
    <s v="Male"/>
    <x v="1"/>
    <s v="c5"/>
    <n v="78826"/>
  </r>
  <r>
    <n v="690427"/>
    <d v="2014-06-14T13:54:56"/>
    <x v="0"/>
    <s v="Male"/>
    <x v="1"/>
    <s v="c5"/>
    <n v="99948"/>
  </r>
  <r>
    <n v="526126"/>
    <d v="2014-06-27T05:51:50"/>
    <x v="0"/>
    <s v="Female"/>
    <x v="1"/>
    <s v="c5"/>
    <n v="86706"/>
  </r>
  <r>
    <n v="303583"/>
    <d v="2014-06-27T05:54:05"/>
    <x v="0"/>
    <s v="Male"/>
    <x v="1"/>
    <s v="c5"/>
    <n v="91305"/>
  </r>
  <r>
    <n v="852401"/>
    <d v="2014-06-27T05:54:39"/>
    <x v="0"/>
    <s v="Female"/>
    <x v="1"/>
    <s v="c5"/>
    <n v="81579"/>
  </r>
  <r>
    <n v="494189"/>
    <d v="2014-05-12T14:18:24"/>
    <x v="0"/>
    <s v="Male"/>
    <x v="1"/>
    <s v="c9"/>
    <n v="92741"/>
  </r>
  <r>
    <n v="873066"/>
    <d v="2014-05-16T09:32:43"/>
    <x v="0"/>
    <s v="Male"/>
    <x v="1"/>
    <s v="c9"/>
    <n v="81960"/>
  </r>
  <r>
    <n v="846549"/>
    <d v="2014-07-16T16:58:44"/>
    <x v="1"/>
    <s v="Female"/>
    <x v="0"/>
    <s v="c9"/>
    <n v="49155"/>
  </r>
  <r>
    <n v="89706"/>
    <d v="2014-05-30T09:32:47"/>
    <x v="1"/>
    <s v="Female"/>
    <x v="3"/>
    <s v="i7"/>
    <n v="45386"/>
  </r>
  <r>
    <n v="700473"/>
    <d v="2014-05-30T09:33:16"/>
    <x v="1"/>
    <s v="Female"/>
    <x v="3"/>
    <s v="i7"/>
    <n v="15600"/>
  </r>
  <r>
    <n v="655848"/>
    <d v="2014-05-30T09:31:36"/>
    <x v="0"/>
    <s v="Don’t want to say"/>
    <x v="3"/>
    <s v="i7"/>
    <n v="34584"/>
  </r>
  <r>
    <n v="458862"/>
    <d v="2014-06-02T10:36:03"/>
    <x v="1"/>
    <s v="Female"/>
    <x v="3"/>
    <s v="i7"/>
    <n v="60897"/>
  </r>
  <r>
    <n v="499184"/>
    <d v="2014-07-03T14:04:45"/>
    <x v="1"/>
    <s v="Female"/>
    <x v="3"/>
    <s v="i7"/>
    <n v="67018"/>
  </r>
  <r>
    <n v="502192"/>
    <d v="2014-07-03T14:07:15"/>
    <x v="0"/>
    <s v="Female"/>
    <x v="3"/>
    <s v="i7"/>
    <n v="24664"/>
  </r>
  <r>
    <n v="496087"/>
    <d v="2014-06-12T18:57:02"/>
    <x v="0"/>
    <s v="Female"/>
    <x v="7"/>
    <s v="c5"/>
    <n v="67205"/>
  </r>
  <r>
    <n v="216538"/>
    <d v="2014-07-04T09:31:24"/>
    <x v="1"/>
    <s v="Female"/>
    <x v="7"/>
    <s v="c5"/>
    <n v="28841"/>
  </r>
  <r>
    <n v="269459"/>
    <d v="2014-07-04T09:32:34"/>
    <x v="0"/>
    <s v="Female"/>
    <x v="7"/>
    <s v="c5"/>
    <n v="36784"/>
  </r>
  <r>
    <n v="426605"/>
    <d v="2014-07-04T09:34:31"/>
    <x v="0"/>
    <s v="Female"/>
    <x v="7"/>
    <s v="c5"/>
    <n v="79450"/>
  </r>
  <r>
    <n v="965697"/>
    <d v="2014-06-20T09:32:12"/>
    <x v="0"/>
    <s v="Male"/>
    <x v="0"/>
    <s v="b9"/>
    <n v="77969"/>
  </r>
  <r>
    <n v="766041"/>
    <d v="2014-08-01T09:32:19"/>
    <x v="1"/>
    <s v="Male"/>
    <x v="0"/>
    <s v="i6"/>
    <n v="1074"/>
  </r>
  <r>
    <n v="273938"/>
    <d v="2014-05-12T09:32:38"/>
    <x v="0"/>
    <s v="Female"/>
    <x v="0"/>
    <s v="i5"/>
    <n v="4408"/>
  </r>
  <r>
    <n v="563699"/>
    <d v="2014-05-12T09:33:39"/>
    <x v="1"/>
    <s v="Male"/>
    <x v="0"/>
    <s v="i5"/>
    <n v="63585"/>
  </r>
  <r>
    <n v="890060"/>
    <d v="2014-05-12T09:34:05"/>
    <x v="1"/>
    <s v="Female"/>
    <x v="0"/>
    <s v="i5"/>
    <n v="66603"/>
  </r>
  <r>
    <n v="901127"/>
    <d v="2014-05-12T09:36:50"/>
    <x v="1"/>
    <s v="Male"/>
    <x v="0"/>
    <s v="i5"/>
    <n v="80789"/>
  </r>
  <r>
    <n v="526795"/>
    <d v="2014-06-16T09:31:41"/>
    <x v="1"/>
    <s v="Female"/>
    <x v="1"/>
    <s v="b9"/>
    <n v="30441"/>
  </r>
  <r>
    <n v="661250"/>
    <d v="2014-06-16T09:32:13"/>
    <x v="1"/>
    <s v="Female"/>
    <x v="1"/>
    <s v="b9"/>
    <n v="80845"/>
  </r>
  <r>
    <n v="941070"/>
    <d v="2014-08-18T09:34:00"/>
    <x v="1"/>
    <s v="Male"/>
    <x v="1"/>
    <s v="c5"/>
    <n v="44468"/>
  </r>
  <r>
    <n v="372091"/>
    <d v="2014-08-18T09:34:21"/>
    <x v="1"/>
    <s v="Male"/>
    <x v="1"/>
    <s v="c5"/>
    <n v="14577"/>
  </r>
  <r>
    <n v="208725"/>
    <d v="2014-08-18T09:37:01"/>
    <x v="1"/>
    <s v="Male"/>
    <x v="1"/>
    <s v="c5"/>
    <n v="5043"/>
  </r>
  <r>
    <n v="512042"/>
    <d v="2014-08-04T18:19:01"/>
    <x v="1"/>
    <s v="Don’t want to say"/>
    <x v="2"/>
    <s v="i7"/>
    <n v="16215"/>
  </r>
  <r>
    <n v="502562"/>
    <d v="2014-08-04T18:19:28"/>
    <x v="0"/>
    <s v="Don’t want to say"/>
    <x v="2"/>
    <s v="i7"/>
    <n v="70851"/>
  </r>
  <r>
    <n v="710677"/>
    <d v="2014-08-13T07:10:05"/>
    <x v="1"/>
    <s v="Male"/>
    <x v="2"/>
    <s v="i7"/>
    <n v="21016"/>
  </r>
  <r>
    <n v="838240"/>
    <d v="2014-08-27T17:20:17"/>
    <x v="0"/>
    <s v="Female"/>
    <x v="2"/>
    <s v="i7"/>
    <n v="17473"/>
  </r>
  <r>
    <n v="301382"/>
    <d v="2014-05-05T09:32:38"/>
    <x v="0"/>
    <s v="Female"/>
    <x v="1"/>
    <s v="i7"/>
    <n v="52816"/>
  </r>
  <r>
    <n v="314905"/>
    <d v="2014-05-08T13:44:56"/>
    <x v="1"/>
    <s v="Male"/>
    <x v="1"/>
    <s v="i1"/>
    <n v="54283"/>
  </r>
  <r>
    <n v="841929"/>
    <d v="2014-06-23T09:33:03"/>
    <x v="0"/>
    <s v="Female"/>
    <x v="1"/>
    <s v="i7"/>
    <n v="54176"/>
  </r>
  <r>
    <n v="338221"/>
    <d v="2014-06-23T09:31:48"/>
    <x v="0"/>
    <s v="Female"/>
    <x v="1"/>
    <s v="i7"/>
    <n v="58527"/>
  </r>
  <r>
    <n v="394323"/>
    <d v="2014-06-25T17:56:43"/>
    <x v="0"/>
    <s v="Male"/>
    <x v="1"/>
    <s v="c9"/>
    <n v="57181"/>
  </r>
  <r>
    <n v="583920"/>
    <d v="2014-06-25T17:57:43"/>
    <x v="0"/>
    <s v="Male"/>
    <x v="1"/>
    <s v="c9"/>
    <n v="25059"/>
  </r>
  <r>
    <n v="849885"/>
    <d v="2014-06-30T15:43:31"/>
    <x v="0"/>
    <s v="Male"/>
    <x v="1"/>
    <s v="i1"/>
    <n v="2626"/>
  </r>
  <r>
    <n v="540241"/>
    <d v="2014-07-04T15:09:04"/>
    <x v="0"/>
    <s v="Male"/>
    <x v="1"/>
    <s v="i7"/>
    <n v="8433"/>
  </r>
  <r>
    <n v="491692"/>
    <d v="2014-05-05T09:33:22"/>
    <x v="1"/>
    <s v="Female"/>
    <x v="0"/>
    <s v="c9"/>
    <n v="57291"/>
  </r>
  <r>
    <n v="715095"/>
    <d v="2014-05-05T19:26:14"/>
    <x v="0"/>
    <s v="Male"/>
    <x v="1"/>
    <s v="i7"/>
    <n v="65169"/>
  </r>
  <r>
    <n v="188572"/>
    <d v="2014-07-22T09:33:22"/>
    <x v="0"/>
    <s v="Male"/>
    <x v="1"/>
    <s v="i7"/>
    <n v="26028"/>
  </r>
  <r>
    <n v="836201"/>
    <d v="2014-06-04T09:32:07"/>
    <x v="0"/>
    <s v="Female"/>
    <x v="0"/>
    <s v="c9"/>
    <n v="48402"/>
  </r>
  <r>
    <n v="399899"/>
    <d v="2014-06-04T09:32:40"/>
    <x v="0"/>
    <s v="Male"/>
    <x v="0"/>
    <s v="c9"/>
    <n v="41353"/>
  </r>
  <r>
    <n v="799492"/>
    <d v="2014-06-04T09:32:05"/>
    <x v="0"/>
    <s v="Don’t want to say"/>
    <x v="0"/>
    <s v="c9"/>
    <n v="9449"/>
  </r>
  <r>
    <n v="410407"/>
    <d v="2014-06-27T11:31:48"/>
    <x v="1"/>
    <s v="Male"/>
    <x v="0"/>
    <s v="c9"/>
    <n v="49247"/>
  </r>
  <r>
    <n v="86558"/>
    <d v="2014-05-01T17:34:44"/>
    <x v="0"/>
    <s v="Male"/>
    <x v="1"/>
    <s v="i6"/>
    <n v="45622"/>
  </r>
  <r>
    <n v="968366"/>
    <d v="2014-05-02T17:15:52"/>
    <x v="0"/>
    <s v="Male"/>
    <x v="5"/>
    <s v="i5"/>
    <n v="76109"/>
  </r>
  <r>
    <n v="962795"/>
    <d v="2014-05-13T18:57:01"/>
    <x v="0"/>
    <s v="Male"/>
    <x v="5"/>
    <s v="c5"/>
    <n v="22110"/>
  </r>
  <r>
    <n v="599645"/>
    <d v="2014-06-05T09:31:02"/>
    <x v="1"/>
    <s v="Male"/>
    <x v="5"/>
    <s v="c5"/>
    <n v="80401"/>
  </r>
  <r>
    <n v="970537"/>
    <d v="2014-06-05T09:32:28"/>
    <x v="1"/>
    <s v="Female"/>
    <x v="5"/>
    <s v="c5"/>
    <n v="70883"/>
  </r>
  <r>
    <n v="597166"/>
    <d v="2014-06-10T08:09:55"/>
    <x v="1"/>
    <s v="Male"/>
    <x v="5"/>
    <s v="c5"/>
    <n v="57331"/>
  </r>
  <r>
    <n v="268141"/>
    <d v="2014-06-10T08:10:37"/>
    <x v="1"/>
    <s v="Female"/>
    <x v="5"/>
    <s v="c5"/>
    <n v="53837"/>
  </r>
  <r>
    <n v="150743"/>
    <d v="2014-06-11T14:49:38"/>
    <x v="0"/>
    <s v="Female"/>
    <x v="5"/>
    <s v="c5"/>
    <n v="5068"/>
  </r>
  <r>
    <n v="140184"/>
    <d v="2014-06-11T14:50:44"/>
    <x v="0"/>
    <s v="Male"/>
    <x v="5"/>
    <s v="c5"/>
    <n v="81546"/>
  </r>
  <r>
    <n v="935507"/>
    <d v="2014-06-12T12:08:40"/>
    <x v="1"/>
    <s v="Male"/>
    <x v="5"/>
    <s v="c5"/>
    <n v="36685"/>
  </r>
  <r>
    <n v="314773"/>
    <d v="2014-06-12T12:10:33"/>
    <x v="1"/>
    <s v="Male"/>
    <x v="5"/>
    <s v="c5"/>
    <n v="84370"/>
  </r>
  <r>
    <n v="460232"/>
    <d v="2014-08-14T09:33:36"/>
    <x v="1"/>
    <s v="Male"/>
    <x v="5"/>
    <s v="c9"/>
    <n v="21446"/>
  </r>
  <r>
    <n v="117720"/>
    <d v="2014-08-19T18:18:24"/>
    <x v="0"/>
    <s v="Male"/>
    <x v="5"/>
    <s v="c9"/>
    <n v="50784"/>
  </r>
  <r>
    <n v="74315"/>
    <d v="2014-08-19T18:18:49"/>
    <x v="1"/>
    <s v="Female"/>
    <x v="5"/>
    <s v="c9"/>
    <n v="18091"/>
  </r>
  <r>
    <n v="595366"/>
    <d v="2014-08-21T09:33:20"/>
    <x v="1"/>
    <s v="Male"/>
    <x v="5"/>
    <s v="c9"/>
    <n v="77783"/>
  </r>
  <r>
    <n v="392430"/>
    <d v="2014-08-30T08:12:01"/>
    <x v="0"/>
    <s v="Male"/>
    <x v="5"/>
    <s v="c9"/>
    <n v="7350"/>
  </r>
  <r>
    <n v="135861"/>
    <d v="2014-08-30T08:14:50"/>
    <x v="0"/>
    <s v="Male"/>
    <x v="5"/>
    <s v="c9"/>
    <n v="69448"/>
  </r>
  <r>
    <n v="111755"/>
    <d v="2014-08-30T08:15:18"/>
    <x v="0"/>
    <s v="Female"/>
    <x v="5"/>
    <s v="c9"/>
    <n v="44632"/>
  </r>
  <r>
    <n v="846037"/>
    <d v="2014-05-22T15:21:20"/>
    <x v="1"/>
    <s v="Don’t want to say"/>
    <x v="2"/>
    <s v="c5"/>
    <n v="61147"/>
  </r>
  <r>
    <n v="389356"/>
    <d v="2014-05-14T16:58:27"/>
    <x v="1"/>
    <s v="Female"/>
    <x v="1"/>
    <s v="i5"/>
    <n v="46857"/>
  </r>
  <r>
    <n v="544804"/>
    <d v="2014-06-02T10:18:47"/>
    <x v="1"/>
    <s v="Male"/>
    <x v="1"/>
    <s v="i5"/>
    <n v="13458"/>
  </r>
  <r>
    <n v="581823"/>
    <d v="2014-06-03T13:28:46"/>
    <x v="0"/>
    <s v="Male"/>
    <x v="1"/>
    <s v="i5"/>
    <n v="86978"/>
  </r>
  <r>
    <n v="162502"/>
    <d v="2014-06-03T19:13:06"/>
    <x v="0"/>
    <s v="Male"/>
    <x v="1"/>
    <s v="i5"/>
    <n v="32356"/>
  </r>
  <r>
    <n v="752842"/>
    <d v="2014-06-06T19:33:06"/>
    <x v="0"/>
    <s v="Female"/>
    <x v="1"/>
    <s v="i5"/>
    <n v="69060"/>
  </r>
  <r>
    <n v="668210"/>
    <d v="2014-06-06T19:36:46"/>
    <x v="1"/>
    <s v="Female"/>
    <x v="1"/>
    <s v="i5"/>
    <n v="10907"/>
  </r>
  <r>
    <n v="807867"/>
    <d v="2014-06-13T17:02:57"/>
    <x v="1"/>
    <s v="Male"/>
    <x v="1"/>
    <s v="i5"/>
    <n v="22441"/>
  </r>
  <r>
    <n v="490961"/>
    <d v="2014-06-13T17:04:05"/>
    <x v="0"/>
    <s v="Male"/>
    <x v="1"/>
    <s v="i5"/>
    <n v="87059"/>
  </r>
  <r>
    <n v="775320"/>
    <d v="2014-06-13T17:04:31"/>
    <x v="0"/>
    <s v="Male"/>
    <x v="1"/>
    <s v="i5"/>
    <n v="10554"/>
  </r>
  <r>
    <n v="995000"/>
    <d v="2014-06-13T17:04:58"/>
    <x v="1"/>
    <s v="Male"/>
    <x v="1"/>
    <s v="i5"/>
    <n v="43167"/>
  </r>
  <r>
    <n v="92908"/>
    <d v="2014-06-27T13:05:39"/>
    <x v="0"/>
    <s v="Male"/>
    <x v="1"/>
    <s v="i5"/>
    <n v="28427"/>
  </r>
  <r>
    <n v="410576"/>
    <d v="2014-06-27T13:06:08"/>
    <x v="0"/>
    <s v="Female"/>
    <x v="1"/>
    <s v="i5"/>
    <n v="76961"/>
  </r>
  <r>
    <n v="445934"/>
    <d v="2014-06-27T13:12:34"/>
    <x v="0"/>
    <s v="Female"/>
    <x v="1"/>
    <s v="i5"/>
    <n v="45433"/>
  </r>
  <r>
    <n v="489709"/>
    <d v="2014-06-27T13:13:05"/>
    <x v="1"/>
    <s v="Female"/>
    <x v="1"/>
    <s v="i5"/>
    <n v="74065"/>
  </r>
  <r>
    <n v="347050"/>
    <d v="2014-08-29T09:34:07"/>
    <x v="0"/>
    <s v="Female"/>
    <x v="1"/>
    <s v="i5"/>
    <n v="72901"/>
  </r>
  <r>
    <n v="402395"/>
    <d v="2014-08-29T09:34:36"/>
    <x v="0"/>
    <s v="Male"/>
    <x v="1"/>
    <s v="i5"/>
    <n v="40686"/>
  </r>
  <r>
    <n v="714920"/>
    <d v="2014-07-15T14:28:16"/>
    <x v="0"/>
    <s v="Don’t want to say"/>
    <x v="1"/>
    <s v="c9"/>
    <n v="78340"/>
  </r>
  <r>
    <n v="111014"/>
    <d v="2014-07-28T09:31:53"/>
    <x v="1"/>
    <s v="Male"/>
    <x v="1"/>
    <s v="c9"/>
    <n v="68392"/>
  </r>
  <r>
    <n v="455088"/>
    <d v="2014-05-19T09:32:10"/>
    <x v="1"/>
    <s v="Don’t want to say"/>
    <x v="1"/>
    <s v="b9"/>
    <n v="38741"/>
  </r>
  <r>
    <n v="345724"/>
    <d v="2014-05-19T09:33:44"/>
    <x v="1"/>
    <s v="Don’t want to say"/>
    <x v="1"/>
    <s v="b9"/>
    <n v="73038"/>
  </r>
  <r>
    <n v="280171"/>
    <d v="2014-05-19T09:34:09"/>
    <x v="1"/>
    <s v="Don’t want to say"/>
    <x v="1"/>
    <s v="b9"/>
    <n v="68777"/>
  </r>
  <r>
    <n v="174611"/>
    <d v="2014-05-30T23:38:24"/>
    <x v="1"/>
    <s v="Male"/>
    <x v="1"/>
    <s v="b9"/>
    <n v="81964"/>
  </r>
  <r>
    <n v="192049"/>
    <d v="2014-08-13T16:03:05"/>
    <x v="0"/>
    <s v="Male"/>
    <x v="1"/>
    <s v="b9"/>
    <n v="11856"/>
  </r>
  <r>
    <n v="489111"/>
    <d v="2014-08-13T16:03:35"/>
    <x v="0"/>
    <s v="Male"/>
    <x v="1"/>
    <s v="b9"/>
    <n v="89202"/>
  </r>
  <r>
    <n v="81510"/>
    <d v="2014-06-05T14:54:10"/>
    <x v="0"/>
    <s v="Male"/>
    <x v="2"/>
    <s v="c9"/>
    <n v="58367"/>
  </r>
  <r>
    <n v="118276"/>
    <d v="2014-07-08T16:50:44"/>
    <x v="1"/>
    <s v="Female"/>
    <x v="2"/>
    <s v="c9"/>
    <n v="44023"/>
  </r>
  <r>
    <n v="910160"/>
    <d v="2014-07-08T16:51:40"/>
    <x v="1"/>
    <s v="Female"/>
    <x v="2"/>
    <s v="c9"/>
    <n v="93939"/>
  </r>
  <r>
    <n v="804019"/>
    <d v="2014-07-08T16:52:43"/>
    <x v="0"/>
    <s v="Female"/>
    <x v="2"/>
    <s v="c9"/>
    <n v="85130"/>
  </r>
  <r>
    <n v="402580"/>
    <d v="2014-07-28T09:34:35"/>
    <x v="0"/>
    <s v="Female"/>
    <x v="0"/>
    <s v="i7"/>
    <n v="47672"/>
  </r>
  <r>
    <n v="574351"/>
    <d v="2014-08-14T10:02:48"/>
    <x v="0"/>
    <s v="Male"/>
    <x v="0"/>
    <s v="i7"/>
    <n v="15263"/>
  </r>
  <r>
    <n v="760336"/>
    <d v="2014-08-15T04:20:35"/>
    <x v="0"/>
    <s v="Male"/>
    <x v="0"/>
    <s v="i7"/>
    <n v="93321"/>
  </r>
  <r>
    <n v="647782"/>
    <d v="2014-07-21T09:33:43"/>
    <x v="1"/>
    <s v="Male"/>
    <x v="5"/>
    <s v="i5"/>
    <n v="36633"/>
  </r>
  <r>
    <n v="654173"/>
    <d v="2014-07-22T18:11:47"/>
    <x v="0"/>
    <s v="Female"/>
    <x v="5"/>
    <s v="i5"/>
    <n v="84213"/>
  </r>
  <r>
    <n v="723768"/>
    <d v="2014-07-22T18:12:15"/>
    <x v="0"/>
    <s v="Female"/>
    <x v="5"/>
    <s v="i5"/>
    <n v="7276"/>
  </r>
  <r>
    <n v="38475"/>
    <d v="2014-07-22T18:13:50"/>
    <x v="1"/>
    <s v="Female"/>
    <x v="5"/>
    <s v="i5"/>
    <n v="92846"/>
  </r>
  <r>
    <n v="796703"/>
    <d v="2014-08-07T17:28:55"/>
    <x v="0"/>
    <s v="Female"/>
    <x v="5"/>
    <s v="i5"/>
    <n v="96490"/>
  </r>
  <r>
    <n v="707194"/>
    <d v="2014-08-08T13:12:50"/>
    <x v="1"/>
    <s v="Male"/>
    <x v="5"/>
    <s v="i5"/>
    <n v="80623"/>
  </r>
  <r>
    <n v="815305"/>
    <d v="2014-08-15T16:15:08"/>
    <x v="1"/>
    <s v="Male"/>
    <x v="5"/>
    <s v="i5"/>
    <n v="19223"/>
  </r>
  <r>
    <n v="838148"/>
    <d v="2014-08-15T16:15:30"/>
    <x v="1"/>
    <s v="Female"/>
    <x v="5"/>
    <s v="i5"/>
    <n v="18593"/>
  </r>
  <r>
    <n v="656362"/>
    <d v="2014-08-15T16:18:54"/>
    <x v="1"/>
    <s v="Female"/>
    <x v="5"/>
    <s v="i5"/>
    <n v="27447"/>
  </r>
  <r>
    <n v="632753"/>
    <d v="2014-08-15T16:20:48"/>
    <x v="1"/>
    <s v="Female"/>
    <x v="5"/>
    <s v="i5"/>
    <n v="87626"/>
  </r>
  <r>
    <n v="213937"/>
    <d v="2014-08-26T13:15:03"/>
    <x v="1"/>
    <s v="Female"/>
    <x v="5"/>
    <s v="i5"/>
    <n v="97502"/>
  </r>
  <r>
    <n v="839265"/>
    <d v="2014-05-05T13:15:57"/>
    <x v="0"/>
    <s v="Male"/>
    <x v="1"/>
    <s v="c9"/>
    <n v="33367"/>
  </r>
  <r>
    <n v="934573"/>
    <d v="2014-05-05T13:16:53"/>
    <x v="0"/>
    <s v="Female"/>
    <x v="1"/>
    <s v="c9"/>
    <n v="69471"/>
  </r>
  <r>
    <n v="41899"/>
    <d v="2014-05-05T13:19:24"/>
    <x v="0"/>
    <s v="Female"/>
    <x v="1"/>
    <s v="c9"/>
    <n v="12070"/>
  </r>
  <r>
    <n v="366947"/>
    <d v="2014-05-06T16:52:55"/>
    <x v="0"/>
    <s v="Male"/>
    <x v="1"/>
    <s v="b9"/>
    <n v="29273"/>
  </r>
  <r>
    <n v="873768"/>
    <d v="2014-05-06T16:53:28"/>
    <x v="0"/>
    <s v="Female"/>
    <x v="1"/>
    <s v="b9"/>
    <n v="48191"/>
  </r>
  <r>
    <n v="823286"/>
    <d v="2014-07-18T13:24:34"/>
    <x v="1"/>
    <s v="Female"/>
    <x v="1"/>
    <s v="c9"/>
    <n v="44155"/>
  </r>
  <r>
    <n v="865295"/>
    <d v="2014-07-18T13:25:02"/>
    <x v="1"/>
    <s v="Male"/>
    <x v="1"/>
    <s v="c9"/>
    <n v="83387"/>
  </r>
  <r>
    <n v="503622"/>
    <d v="2014-07-18T13:25:55"/>
    <x v="0"/>
    <s v="Male"/>
    <x v="1"/>
    <s v="c9"/>
    <n v="99127"/>
  </r>
  <r>
    <n v="697309"/>
    <d v="2014-08-27T19:04:05"/>
    <x v="1"/>
    <s v="Male"/>
    <x v="1"/>
    <s v="b9"/>
    <n v="48129"/>
  </r>
  <r>
    <n v="543138"/>
    <d v="2014-05-26T15:56:01"/>
    <x v="0"/>
    <s v="Male"/>
    <x v="1"/>
    <s v="c5"/>
    <n v="68590"/>
  </r>
  <r>
    <n v="166850"/>
    <d v="2014-05-30T06:53:49"/>
    <x v="0"/>
    <s v="Female"/>
    <x v="1"/>
    <s v="c5"/>
    <n v="23249"/>
  </r>
  <r>
    <n v="710798"/>
    <d v="2014-07-09T09:31:25"/>
    <x v="1"/>
    <s v="Male"/>
    <x v="1"/>
    <s v="c5"/>
    <n v="30140"/>
  </r>
  <r>
    <n v="562873"/>
    <d v="2014-07-09T09:34:26"/>
    <x v="0"/>
    <s v="Male"/>
    <x v="1"/>
    <s v="c5"/>
    <n v="30100"/>
  </r>
  <r>
    <n v="116216"/>
    <d v="2014-07-09T09:34:59"/>
    <x v="0"/>
    <s v="Female"/>
    <x v="1"/>
    <s v="c5"/>
    <n v="19850"/>
  </r>
  <r>
    <n v="213662"/>
    <d v="2014-05-23T16:26:41"/>
    <x v="1"/>
    <s v="Male"/>
    <x v="0"/>
    <s v="i6"/>
    <n v="36874"/>
  </r>
  <r>
    <n v="329443"/>
    <d v="2014-05-23T16:28:50"/>
    <x v="1"/>
    <s v="Female"/>
    <x v="0"/>
    <s v="i6"/>
    <n v="10836"/>
  </r>
  <r>
    <n v="37098"/>
    <d v="2014-05-23T16:29:23"/>
    <x v="1"/>
    <s v="Male"/>
    <x v="0"/>
    <s v="i6"/>
    <n v="99068"/>
  </r>
  <r>
    <n v="65925"/>
    <d v="2014-05-01T14:57:31"/>
    <x v="0"/>
    <s v="Female"/>
    <x v="2"/>
    <s v="i7"/>
    <n v="40878"/>
  </r>
  <r>
    <n v="846476"/>
    <d v="2014-05-27T16:06:03"/>
    <x v="0"/>
    <s v="Male"/>
    <x v="2"/>
    <s v="i7"/>
    <n v="22937"/>
  </r>
  <r>
    <n v="448790"/>
    <d v="2014-06-10T18:08:19"/>
    <x v="0"/>
    <s v="Male"/>
    <x v="2"/>
    <s v="i7"/>
    <n v="40784"/>
  </r>
  <r>
    <n v="727895"/>
    <d v="2014-08-11T13:44:22"/>
    <x v="0"/>
    <s v="Don’t want to say"/>
    <x v="2"/>
    <s v="i7"/>
    <n v="18169"/>
  </r>
  <r>
    <n v="180428"/>
    <d v="2014-08-15T16:02:07"/>
    <x v="0"/>
    <s v="Female"/>
    <x v="2"/>
    <s v="i7"/>
    <n v="33097"/>
  </r>
  <r>
    <n v="751086"/>
    <d v="2014-08-15T16:04:16"/>
    <x v="1"/>
    <s v="Male"/>
    <x v="2"/>
    <s v="i7"/>
    <n v="90542"/>
  </r>
  <r>
    <n v="259042"/>
    <d v="2014-08-19T18:34:10"/>
    <x v="1"/>
    <s v="Female"/>
    <x v="2"/>
    <s v="i7"/>
    <n v="12767"/>
  </r>
  <r>
    <n v="732769"/>
    <d v="2014-08-19T18:35:41"/>
    <x v="1"/>
    <s v="Female"/>
    <x v="2"/>
    <s v="i7"/>
    <n v="62176"/>
  </r>
  <r>
    <n v="521689"/>
    <d v="2014-08-19T18:36:38"/>
    <x v="1"/>
    <s v="Female"/>
    <x v="2"/>
    <s v="i7"/>
    <n v="29803"/>
  </r>
  <r>
    <n v="822019"/>
    <d v="2014-08-14T10:50:34"/>
    <x v="0"/>
    <s v="Female"/>
    <x v="2"/>
    <s v="i7"/>
    <n v="51490"/>
  </r>
  <r>
    <n v="223062"/>
    <d v="2014-08-14T10:51:01"/>
    <x v="1"/>
    <s v="Male"/>
    <x v="2"/>
    <s v="i7"/>
    <n v="51267"/>
  </r>
  <r>
    <n v="751533"/>
    <d v="2014-08-14T10:48:36"/>
    <x v="1"/>
    <s v="Don’t want to say"/>
    <x v="2"/>
    <s v="i7"/>
    <n v="83544"/>
  </r>
  <r>
    <n v="713455"/>
    <d v="2014-08-27T09:34:22"/>
    <x v="1"/>
    <s v="Male"/>
    <x v="2"/>
    <s v="i7"/>
    <n v="24604"/>
  </r>
  <r>
    <n v="712086"/>
    <d v="2014-08-28T15:43:41"/>
    <x v="0"/>
    <s v="Male"/>
    <x v="2"/>
    <s v="i7"/>
    <n v="53964"/>
  </r>
  <r>
    <n v="765652"/>
    <d v="2014-05-30T17:47:04"/>
    <x v="0"/>
    <s v="Female"/>
    <x v="7"/>
    <s v="c5"/>
    <n v="7125"/>
  </r>
  <r>
    <n v="605996"/>
    <d v="2014-05-30T17:48:23"/>
    <x v="1"/>
    <s v="Female"/>
    <x v="7"/>
    <s v="c5"/>
    <n v="51428"/>
  </r>
  <r>
    <n v="498321"/>
    <d v="2014-05-30T17:46:56"/>
    <x v="0"/>
    <s v="Don’t want to say"/>
    <x v="7"/>
    <s v="c5"/>
    <n v="10707"/>
  </r>
  <r>
    <n v="971400"/>
    <d v="2014-05-02T11:11:55"/>
    <x v="1"/>
    <s v="Female"/>
    <x v="4"/>
    <s v="b9"/>
    <n v="20974"/>
  </r>
  <r>
    <n v="311218"/>
    <d v="2014-06-03T16:31:54"/>
    <x v="1"/>
    <s v="Male"/>
    <x v="6"/>
    <s v="c9"/>
    <n v="46028"/>
  </r>
  <r>
    <n v="590807"/>
    <d v="2014-06-19T14:34:17"/>
    <x v="0"/>
    <s v="Male"/>
    <x v="6"/>
    <s v="c9"/>
    <n v="34189"/>
  </r>
  <r>
    <n v="951578"/>
    <d v="2014-07-02T06:09:20"/>
    <x v="0"/>
    <s v="Female"/>
    <x v="6"/>
    <s v="c9"/>
    <n v="56011"/>
  </r>
  <r>
    <n v="389877"/>
    <d v="2014-07-04T19:21:59"/>
    <x v="0"/>
    <s v="Male"/>
    <x v="6"/>
    <s v="c9"/>
    <n v="86815"/>
  </r>
  <r>
    <n v="229668"/>
    <d v="2014-05-09T09:34:20"/>
    <x v="1"/>
    <s v="Male"/>
    <x v="6"/>
    <s v="c9"/>
    <n v="2719"/>
  </r>
  <r>
    <n v="335797"/>
    <d v="2014-05-09T09:35:14"/>
    <x v="1"/>
    <s v="Male"/>
    <x v="6"/>
    <s v="c9"/>
    <n v="78945"/>
  </r>
  <r>
    <n v="579041"/>
    <d v="2014-05-23T09:38:24"/>
    <x v="1"/>
    <s v="Male"/>
    <x v="6"/>
    <s v="c9"/>
    <n v="82458"/>
  </r>
  <r>
    <n v="248344"/>
    <d v="2014-05-28T20:41:00"/>
    <x v="1"/>
    <s v="Female"/>
    <x v="6"/>
    <s v="c9"/>
    <n v="50915"/>
  </r>
  <r>
    <n v="387963"/>
    <d v="2014-05-28T20:41:24"/>
    <x v="0"/>
    <s v="Male"/>
    <x v="6"/>
    <s v="c9"/>
    <n v="17425"/>
  </r>
  <r>
    <n v="657136"/>
    <d v="2014-05-28T20:41:43"/>
    <x v="1"/>
    <s v="Male"/>
    <x v="6"/>
    <s v="c9"/>
    <n v="57809"/>
  </r>
  <r>
    <n v="442094"/>
    <d v="2014-05-28T20:42:44"/>
    <x v="0"/>
    <s v="Male"/>
    <x v="6"/>
    <s v="c9"/>
    <n v="47681"/>
  </r>
  <r>
    <n v="486905"/>
    <d v="2014-05-28T20:44:40"/>
    <x v="1"/>
    <s v="Male"/>
    <x v="6"/>
    <s v="c9"/>
    <n v="53582"/>
  </r>
  <r>
    <n v="464509"/>
    <d v="2014-06-12T12:32:29"/>
    <x v="0"/>
    <s v="Female"/>
    <x v="6"/>
    <s v="c9"/>
    <n v="95535"/>
  </r>
  <r>
    <n v="791737"/>
    <d v="2014-07-04T00:01:34"/>
    <x v="1"/>
    <s v="Female"/>
    <x v="6"/>
    <s v="c9"/>
    <n v="26036"/>
  </r>
  <r>
    <n v="488691"/>
    <d v="2014-07-04T00:04:37"/>
    <x v="1"/>
    <s v="Female"/>
    <x v="6"/>
    <s v="c9"/>
    <n v="48477"/>
  </r>
  <r>
    <n v="58937"/>
    <d v="2014-07-04T00:05:38"/>
    <x v="0"/>
    <s v="Female"/>
    <x v="6"/>
    <s v="c9"/>
    <n v="15293"/>
  </r>
  <r>
    <n v="437058"/>
    <d v="2014-07-04T00:08:54"/>
    <x v="1"/>
    <s v="Female"/>
    <x v="6"/>
    <s v="c9"/>
    <n v="10271"/>
  </r>
  <r>
    <n v="430925"/>
    <d v="2014-07-04T00:05:18"/>
    <x v="0"/>
    <s v="Female"/>
    <x v="6"/>
    <s v="c9"/>
    <n v="97932"/>
  </r>
  <r>
    <n v="991451"/>
    <d v="2014-07-04T00:04:14"/>
    <x v="0"/>
    <s v="Female"/>
    <x v="6"/>
    <s v="c9"/>
    <n v="25268"/>
  </r>
  <r>
    <n v="642877"/>
    <d v="2014-07-12T18:39:33"/>
    <x v="1"/>
    <s v="Male"/>
    <x v="6"/>
    <s v="c9"/>
    <n v="22683"/>
  </r>
  <r>
    <n v="989961"/>
    <d v="2014-07-12T18:39:52"/>
    <x v="1"/>
    <s v="Male"/>
    <x v="6"/>
    <s v="c9"/>
    <n v="14559"/>
  </r>
  <r>
    <n v="259269"/>
    <d v="2014-05-27T18:06:21"/>
    <x v="0"/>
    <s v="Male"/>
    <x v="0"/>
    <s v="c9"/>
    <n v="15216"/>
  </r>
  <r>
    <n v="202730"/>
    <d v="2014-05-27T18:06:52"/>
    <x v="0"/>
    <s v="Female"/>
    <x v="0"/>
    <s v="c9"/>
    <n v="22862"/>
  </r>
  <r>
    <n v="984292"/>
    <d v="2014-06-03T11:00:46"/>
    <x v="1"/>
    <s v="Female"/>
    <x v="0"/>
    <s v="c9"/>
    <n v="37882"/>
  </r>
  <r>
    <n v="273112"/>
    <d v="2014-08-22T09:33:15"/>
    <x v="0"/>
    <s v="Male"/>
    <x v="0"/>
    <s v="c9"/>
    <n v="58438"/>
  </r>
  <r>
    <n v="830024"/>
    <d v="2014-05-19T09:31:30"/>
    <x v="0"/>
    <s v="Male"/>
    <x v="2"/>
    <s v="c9"/>
    <n v="54712"/>
  </r>
  <r>
    <n v="938760"/>
    <d v="2014-07-21T09:31:25"/>
    <x v="0"/>
    <s v="Male"/>
    <x v="2"/>
    <s v="c9"/>
    <n v="62020"/>
  </r>
  <r>
    <n v="217754"/>
    <d v="2014-08-06T17:06:54"/>
    <x v="0"/>
    <s v="Male"/>
    <x v="2"/>
    <s v="c9"/>
    <n v="2463"/>
  </r>
  <r>
    <n v="353917"/>
    <d v="2014-08-26T16:39:00"/>
    <x v="0"/>
    <s v="Male"/>
    <x v="2"/>
    <s v="c9"/>
    <n v="14997"/>
  </r>
  <r>
    <n v="307390"/>
    <d v="2014-08-27T09:23:19"/>
    <x v="0"/>
    <s v="Male"/>
    <x v="2"/>
    <s v="c9"/>
    <n v="80927"/>
  </r>
  <r>
    <n v="824047"/>
    <d v="2014-08-05T08:33:25"/>
    <x v="0"/>
    <s v="Female"/>
    <x v="0"/>
    <s v="c5"/>
    <n v="35844"/>
  </r>
  <r>
    <n v="99934"/>
    <d v="2014-05-26T09:34:34"/>
    <x v="0"/>
    <s v="Female"/>
    <x v="0"/>
    <s v="c9"/>
    <n v="52182"/>
  </r>
  <r>
    <n v="282040"/>
    <d v="2014-05-26T09:35:03"/>
    <x v="1"/>
    <s v="Male"/>
    <x v="0"/>
    <s v="c9"/>
    <n v="81683"/>
  </r>
  <r>
    <n v="263166"/>
    <d v="2014-08-01T08:10:46"/>
    <x v="1"/>
    <s v="Male"/>
    <x v="0"/>
    <s v="c9"/>
    <n v="86432"/>
  </r>
  <r>
    <n v="232657"/>
    <d v="2014-05-15T13:31:10"/>
    <x v="0"/>
    <s v="Male"/>
    <x v="1"/>
    <s v="c5"/>
    <n v="57400"/>
  </r>
  <r>
    <n v="558724"/>
    <d v="2014-05-26T17:38:01"/>
    <x v="1"/>
    <s v="Male"/>
    <x v="1"/>
    <s v="c5"/>
    <n v="47351"/>
  </r>
  <r>
    <n v="67488"/>
    <d v="2014-08-04T09:31:35"/>
    <x v="0"/>
    <s v="Male"/>
    <x v="1"/>
    <s v="c5"/>
    <n v="10631"/>
  </r>
  <r>
    <n v="640471"/>
    <d v="2014-08-19T17:08:22"/>
    <x v="0"/>
    <s v="Don’t want to say"/>
    <x v="0"/>
    <s v="c9"/>
    <n v="37465"/>
  </r>
  <r>
    <n v="884261"/>
    <d v="2014-08-19T17:09:38"/>
    <x v="1"/>
    <s v="Don’t want to say"/>
    <x v="0"/>
    <s v="c9"/>
    <n v="1386"/>
  </r>
  <r>
    <n v="260828"/>
    <d v="2014-08-19T17:10:30"/>
    <x v="1"/>
    <s v="Don’t want to say"/>
    <x v="0"/>
    <s v="c9"/>
    <n v="19308"/>
  </r>
  <r>
    <n v="695891"/>
    <d v="2014-06-17T16:29:17"/>
    <x v="0"/>
    <s v="Female"/>
    <x v="1"/>
    <s v="i1"/>
    <n v="69597"/>
  </r>
  <r>
    <n v="415382"/>
    <d v="2014-06-17T16:31:09"/>
    <x v="0"/>
    <s v="Female"/>
    <x v="1"/>
    <s v="i1"/>
    <n v="79833"/>
  </r>
  <r>
    <n v="405152"/>
    <d v="2014-06-17T16:30:55"/>
    <x v="1"/>
    <s v="Female"/>
    <x v="1"/>
    <s v="i1"/>
    <n v="60789"/>
  </r>
  <r>
    <n v="922942"/>
    <d v="2014-08-18T09:31:07"/>
    <x v="0"/>
    <s v="Male"/>
    <x v="1"/>
    <s v="i6"/>
    <n v="18480"/>
  </r>
  <r>
    <n v="746537"/>
    <d v="2014-08-05T09:33:55"/>
    <x v="0"/>
    <s v="Male"/>
    <x v="2"/>
    <s v="i7"/>
    <n v="68528"/>
  </r>
  <r>
    <n v="895640"/>
    <d v="2014-07-09T18:31:45"/>
    <x v="0"/>
    <s v="Female"/>
    <x v="5"/>
    <s v="c9"/>
    <n v="72160"/>
  </r>
  <r>
    <n v="735642"/>
    <d v="2014-08-12T16:06:00"/>
    <x v="1"/>
    <s v="Female"/>
    <x v="0"/>
    <s v="i7"/>
    <n v="87237"/>
  </r>
  <r>
    <n v="120355"/>
    <d v="2014-05-06T09:31:46"/>
    <x v="1"/>
    <s v="Male"/>
    <x v="1"/>
    <s v="i7"/>
    <n v="78769"/>
  </r>
  <r>
    <n v="915403"/>
    <d v="2014-05-06T09:33:17"/>
    <x v="1"/>
    <s v="Male"/>
    <x v="1"/>
    <s v="i7"/>
    <n v="83655"/>
  </r>
  <r>
    <n v="218613"/>
    <d v="2014-05-06T09:36:33"/>
    <x v="0"/>
    <s v="Male"/>
    <x v="1"/>
    <s v="i7"/>
    <n v="9149"/>
  </r>
  <r>
    <n v="525791"/>
    <d v="2014-05-16T07:34:36"/>
    <x v="0"/>
    <s v="Male"/>
    <x v="1"/>
    <s v="i7"/>
    <n v="76751"/>
  </r>
  <r>
    <n v="665191"/>
    <d v="2014-05-16T07:35:20"/>
    <x v="0"/>
    <s v="Male"/>
    <x v="1"/>
    <s v="i7"/>
    <n v="47531"/>
  </r>
  <r>
    <n v="461695"/>
    <d v="2014-06-04T15:50:59"/>
    <x v="1"/>
    <s v="Male"/>
    <x v="1"/>
    <s v="i5"/>
    <n v="46636"/>
  </r>
  <r>
    <n v="25761"/>
    <d v="2014-06-04T15:53:44"/>
    <x v="0"/>
    <s v="Male"/>
    <x v="1"/>
    <s v="i5"/>
    <n v="55502"/>
  </r>
  <r>
    <n v="511313"/>
    <d v="2014-06-25T14:13:50"/>
    <x v="1"/>
    <s v="Male"/>
    <x v="1"/>
    <s v="i7"/>
    <n v="87691"/>
  </r>
  <r>
    <n v="327673"/>
    <d v="2014-06-25T14:14:18"/>
    <x v="1"/>
    <s v="Male"/>
    <x v="1"/>
    <s v="i7"/>
    <n v="22503"/>
  </r>
  <r>
    <n v="130020"/>
    <d v="2014-06-25T14:16:00"/>
    <x v="0"/>
    <s v="Male"/>
    <x v="1"/>
    <s v="i7"/>
    <n v="80256"/>
  </r>
  <r>
    <n v="916438"/>
    <d v="2014-06-25T14:34:27"/>
    <x v="1"/>
    <s v="Female"/>
    <x v="1"/>
    <s v="i7"/>
    <n v="41453"/>
  </r>
  <r>
    <n v="402937"/>
    <d v="2014-06-25T14:35:12"/>
    <x v="0"/>
    <s v="Male"/>
    <x v="1"/>
    <s v="i7"/>
    <n v="38604"/>
  </r>
  <r>
    <n v="637597"/>
    <d v="2014-07-02T10:28:11"/>
    <x v="1"/>
    <s v="Female"/>
    <x v="1"/>
    <s v="i5"/>
    <n v="6653"/>
  </r>
  <r>
    <n v="911871"/>
    <d v="2014-07-08T09:34:17"/>
    <x v="0"/>
    <s v="Male"/>
    <x v="1"/>
    <s v="i7"/>
    <n v="83971"/>
  </r>
  <r>
    <n v="102217"/>
    <d v="2014-06-17T09:32:00"/>
    <x v="0"/>
    <s v="Don’t want to say"/>
    <x v="1"/>
    <s v="c5"/>
    <n v="23608"/>
  </r>
  <r>
    <n v="151795"/>
    <d v="2014-07-08T16:16:11"/>
    <x v="0"/>
    <s v="Female"/>
    <x v="1"/>
    <s v="c5"/>
    <n v="31123"/>
  </r>
  <r>
    <n v="832700"/>
    <d v="2014-07-08T16:12:47"/>
    <x v="1"/>
    <s v="Female"/>
    <x v="1"/>
    <s v="c5"/>
    <n v="57219"/>
  </r>
  <r>
    <n v="960256"/>
    <d v="2014-08-11T12:56:31"/>
    <x v="0"/>
    <s v="Male"/>
    <x v="1"/>
    <s v="c5"/>
    <n v="69108"/>
  </r>
  <r>
    <n v="530605"/>
    <d v="2014-08-11T12:56:54"/>
    <x v="0"/>
    <s v="Female"/>
    <x v="1"/>
    <s v="c5"/>
    <n v="10518"/>
  </r>
  <r>
    <n v="250940"/>
    <d v="2014-08-19T10:08:17"/>
    <x v="1"/>
    <s v="Female"/>
    <x v="1"/>
    <s v="c5"/>
    <n v="28339"/>
  </r>
  <r>
    <n v="323612"/>
    <d v="2014-08-19T10:08:06"/>
    <x v="0"/>
    <s v="Don’t want to say"/>
    <x v="1"/>
    <s v="c5"/>
    <n v="54909"/>
  </r>
  <r>
    <n v="345891"/>
    <d v="2014-07-11T19:48:13"/>
    <x v="0"/>
    <s v="Female"/>
    <x v="1"/>
    <s v="c5"/>
    <n v="15450"/>
  </r>
  <r>
    <n v="987463"/>
    <d v="2014-07-11T19:49:48"/>
    <x v="0"/>
    <s v="Male"/>
    <x v="1"/>
    <s v="c5"/>
    <n v="37936"/>
  </r>
  <r>
    <n v="27372"/>
    <d v="2014-07-18T13:13:50"/>
    <x v="1"/>
    <s v="Female"/>
    <x v="1"/>
    <s v="c5"/>
    <n v="12875"/>
  </r>
  <r>
    <n v="695272"/>
    <d v="2014-07-22T09:33:06"/>
    <x v="0"/>
    <s v="Male"/>
    <x v="1"/>
    <s v="c5"/>
    <n v="23379"/>
  </r>
  <r>
    <n v="732645"/>
    <d v="2014-05-06T17:01:43"/>
    <x v="0"/>
    <s v="Male"/>
    <x v="2"/>
    <s v="c5"/>
    <n v="4833"/>
  </r>
  <r>
    <n v="989119"/>
    <d v="2014-05-06T17:05:01"/>
    <x v="1"/>
    <s v="Male"/>
    <x v="2"/>
    <s v="c5"/>
    <n v="54856"/>
  </r>
  <r>
    <n v="880865"/>
    <d v="2014-06-12T09:32:14"/>
    <x v="0"/>
    <s v="Male"/>
    <x v="0"/>
    <s v="c9"/>
    <n v="18267"/>
  </r>
  <r>
    <n v="414924"/>
    <d v="2014-07-05T11:11:03"/>
    <x v="1"/>
    <s v="Male"/>
    <x v="4"/>
    <s v="c9"/>
    <n v="93822"/>
  </r>
  <r>
    <n v="516982"/>
    <d v="2014-05-01T09:35:25"/>
    <x v="0"/>
    <s v="Male"/>
    <x v="1"/>
    <s v="i6"/>
    <n v="41757"/>
  </r>
  <r>
    <n v="91804"/>
    <d v="2014-08-23T08:57:46"/>
    <x v="0"/>
    <s v="Female"/>
    <x v="1"/>
    <s v="i6"/>
    <n v="43469"/>
  </r>
  <r>
    <n v="728062"/>
    <d v="2014-08-23T08:58:19"/>
    <x v="1"/>
    <s v="Female"/>
    <x v="1"/>
    <s v="i6"/>
    <n v="55369"/>
  </r>
  <r>
    <n v="697180"/>
    <d v="2014-07-10T09:31:41"/>
    <x v="1"/>
    <s v="Female"/>
    <x v="0"/>
    <s v="i7"/>
    <n v="29133"/>
  </r>
  <r>
    <n v="245050"/>
    <d v="2014-05-01T10:44:07"/>
    <x v="0"/>
    <s v="Male"/>
    <x v="1"/>
    <s v="c5"/>
    <n v="25888"/>
  </r>
  <r>
    <n v="892747"/>
    <d v="2014-05-01T10:46:48"/>
    <x v="0"/>
    <s v="Female"/>
    <x v="1"/>
    <s v="c5"/>
    <n v="32605"/>
  </r>
  <r>
    <n v="910415"/>
    <d v="2014-05-01T10:44:12"/>
    <x v="1"/>
    <s v="Don’t want to say"/>
    <x v="1"/>
    <s v="c5"/>
    <n v="19171"/>
  </r>
  <r>
    <n v="410772"/>
    <d v="2014-05-09T17:55:59"/>
    <x v="0"/>
    <s v="Male"/>
    <x v="1"/>
    <s v="c5"/>
    <n v="88636"/>
  </r>
  <r>
    <n v="908363"/>
    <d v="2014-05-09T17:57:37"/>
    <x v="0"/>
    <s v="Male"/>
    <x v="1"/>
    <s v="c5"/>
    <n v="59445"/>
  </r>
  <r>
    <n v="376260"/>
    <d v="2014-05-09T17:58:11"/>
    <x v="1"/>
    <s v="Female"/>
    <x v="1"/>
    <s v="c5"/>
    <n v="62773"/>
  </r>
  <r>
    <n v="651481"/>
    <d v="2014-05-23T11:34:21"/>
    <x v="0"/>
    <s v="Male"/>
    <x v="1"/>
    <s v="c5"/>
    <n v="49827"/>
  </r>
  <r>
    <n v="585158"/>
    <d v="2014-05-23T11:31:06"/>
    <x v="1"/>
    <s v="Don’t want to say"/>
    <x v="1"/>
    <s v="c5"/>
    <n v="64340"/>
  </r>
  <r>
    <n v="149668"/>
    <d v="2014-05-30T09:31:55"/>
    <x v="1"/>
    <s v="Male"/>
    <x v="5"/>
    <s v="i5"/>
    <n v="80185"/>
  </r>
  <r>
    <n v="708626"/>
    <d v="2014-07-01T12:01:59"/>
    <x v="0"/>
    <s v="Male"/>
    <x v="5"/>
    <s v="i5"/>
    <n v="91881"/>
  </r>
  <r>
    <n v="121218"/>
    <d v="2014-06-27T09:31:28"/>
    <x v="1"/>
    <s v="Male"/>
    <x v="2"/>
    <s v="c9"/>
    <n v="91417"/>
  </r>
  <r>
    <n v="687891"/>
    <d v="2014-07-04T09:29:40"/>
    <x v="0"/>
    <s v="Female"/>
    <x v="2"/>
    <s v="c9"/>
    <n v="14642"/>
  </r>
  <r>
    <n v="100256"/>
    <d v="2014-07-14T16:10:44"/>
    <x v="0"/>
    <s v="Female"/>
    <x v="2"/>
    <s v="c9"/>
    <n v="53297"/>
  </r>
  <r>
    <n v="67200"/>
    <d v="2014-07-23T12:11:10"/>
    <x v="0"/>
    <s v="Male"/>
    <x v="2"/>
    <s v="c9"/>
    <n v="52778"/>
  </r>
  <r>
    <n v="65620"/>
    <d v="2014-05-16T09:37:10"/>
    <x v="1"/>
    <s v="Male"/>
    <x v="1"/>
    <s v="b9"/>
    <n v="35469"/>
  </r>
  <r>
    <n v="820771"/>
    <d v="2014-08-15T09:32:35"/>
    <x v="0"/>
    <s v="Male"/>
    <x v="1"/>
    <s v="c9"/>
    <n v="39064"/>
  </r>
  <r>
    <n v="482167"/>
    <d v="2014-05-30T09:31:31"/>
    <x v="1"/>
    <s v="Male"/>
    <x v="5"/>
    <s v="c9"/>
    <n v="75283"/>
  </r>
  <r>
    <n v="16292"/>
    <d v="2014-06-06T09:32:39"/>
    <x v="0"/>
    <s v="Don’t want to say"/>
    <x v="5"/>
    <s v="c9"/>
    <n v="28946"/>
  </r>
  <r>
    <n v="62419"/>
    <d v="2014-06-13T09:35:01"/>
    <x v="0"/>
    <s v="Male"/>
    <x v="1"/>
    <s v="i7"/>
    <n v="26272"/>
  </r>
  <r>
    <n v="65483"/>
    <d v="2014-05-02T09:32:49"/>
    <x v="0"/>
    <s v="Male"/>
    <x v="6"/>
    <s v="c5"/>
    <n v="53883"/>
  </r>
  <r>
    <n v="292732"/>
    <d v="2014-05-29T19:57:03"/>
    <x v="1"/>
    <s v="Male"/>
    <x v="0"/>
    <s v="c5"/>
    <n v="63846"/>
  </r>
  <r>
    <n v="461785"/>
    <d v="2014-05-14T08:53:34"/>
    <x v="1"/>
    <s v="Female"/>
    <x v="0"/>
    <s v="c5"/>
    <n v="94357"/>
  </r>
  <r>
    <n v="170112"/>
    <d v="2014-05-14T08:54:05"/>
    <x v="0"/>
    <s v="Male"/>
    <x v="0"/>
    <s v="c5"/>
    <n v="3360"/>
  </r>
  <r>
    <n v="465549"/>
    <d v="2014-05-15T08:41:13"/>
    <x v="1"/>
    <s v="Male"/>
    <x v="0"/>
    <s v="c5"/>
    <n v="99432"/>
  </r>
  <r>
    <n v="69388"/>
    <d v="2014-05-19T15:26:22"/>
    <x v="0"/>
    <s v="Male"/>
    <x v="0"/>
    <s v="c5"/>
    <n v="17536"/>
  </r>
  <r>
    <n v="817053"/>
    <d v="2014-05-05T09:32:20"/>
    <x v="0"/>
    <s v="Female"/>
    <x v="4"/>
    <s v="i5"/>
    <n v="63967"/>
  </r>
  <r>
    <n v="430921"/>
    <d v="2014-05-12T14:06:11"/>
    <x v="0"/>
    <s v="Female"/>
    <x v="4"/>
    <s v="i5"/>
    <n v="19571"/>
  </r>
  <r>
    <n v="581633"/>
    <d v="2014-06-30T19:31:17"/>
    <x v="1"/>
    <s v="Female"/>
    <x v="4"/>
    <s v="i7"/>
    <n v="86946"/>
  </r>
  <r>
    <n v="366136"/>
    <d v="2014-07-14T09:31:34"/>
    <x v="1"/>
    <s v="Male"/>
    <x v="0"/>
    <s v="b9"/>
    <n v="27724"/>
  </r>
  <r>
    <n v="754743"/>
    <d v="2014-07-17T17:56:53"/>
    <x v="1"/>
    <s v="Male"/>
    <x v="0"/>
    <s v="b9"/>
    <n v="4541"/>
  </r>
  <r>
    <n v="925800"/>
    <d v="2014-06-27T10:07:14"/>
    <x v="1"/>
    <s v="Female"/>
    <x v="0"/>
    <s v="c9"/>
    <n v="40305"/>
  </r>
  <r>
    <n v="26542"/>
    <d v="2014-05-12T15:55:23"/>
    <x v="0"/>
    <s v="Male"/>
    <x v="0"/>
    <s v="c9"/>
    <n v="47561"/>
  </r>
  <r>
    <n v="143411"/>
    <d v="2014-05-12T15:55:54"/>
    <x v="0"/>
    <s v="Female"/>
    <x v="0"/>
    <s v="c9"/>
    <n v="79879"/>
  </r>
  <r>
    <n v="173602"/>
    <d v="2014-05-27T09:32:07"/>
    <x v="1"/>
    <s v="Male"/>
    <x v="0"/>
    <s v="i7"/>
    <n v="28869"/>
  </r>
  <r>
    <n v="337886"/>
    <d v="2014-06-03T09:31:37"/>
    <x v="1"/>
    <s v="Male"/>
    <x v="0"/>
    <s v="i7"/>
    <n v="97965"/>
  </r>
  <r>
    <n v="250547"/>
    <d v="2014-06-03T09:32:48"/>
    <x v="0"/>
    <s v="Male"/>
    <x v="0"/>
    <s v="i7"/>
    <n v="77318"/>
  </r>
  <r>
    <n v="295117"/>
    <d v="2014-05-07T15:37:18"/>
    <x v="1"/>
    <s v="Female"/>
    <x v="2"/>
    <s v="i6"/>
    <n v="21525"/>
  </r>
  <r>
    <n v="218496"/>
    <d v="2014-05-07T15:40:04"/>
    <x v="1"/>
    <s v="Female"/>
    <x v="2"/>
    <s v="i6"/>
    <n v="79893"/>
  </r>
  <r>
    <n v="446419"/>
    <d v="2014-07-17T16:10:19"/>
    <x v="0"/>
    <s v="Female"/>
    <x v="2"/>
    <s v="c5"/>
    <n v="76961"/>
  </r>
  <r>
    <n v="378793"/>
    <d v="2014-06-25T09:31:31"/>
    <x v="0"/>
    <s v="Male"/>
    <x v="5"/>
    <s v="b9"/>
    <n v="29565"/>
  </r>
  <r>
    <n v="591512"/>
    <d v="2014-06-25T21:52:18"/>
    <x v="1"/>
    <s v="Male"/>
    <x v="5"/>
    <s v="i6"/>
    <n v="56505"/>
  </r>
  <r>
    <n v="735227"/>
    <d v="2014-08-20T10:34:25"/>
    <x v="1"/>
    <s v="Female"/>
    <x v="0"/>
    <s v="i5"/>
    <n v="42736"/>
  </r>
  <r>
    <n v="664799"/>
    <d v="2014-08-20T10:35:07"/>
    <x v="0"/>
    <s v="Female"/>
    <x v="0"/>
    <s v="i5"/>
    <n v="40402"/>
  </r>
  <r>
    <n v="352309"/>
    <d v="2014-08-20T10:38:42"/>
    <x v="0"/>
    <s v="-"/>
    <x v="0"/>
    <s v="i5"/>
    <n v="4308"/>
  </r>
  <r>
    <n v="409207"/>
    <d v="2014-08-20T10:41:17"/>
    <x v="0"/>
    <s v="Female"/>
    <x v="0"/>
    <s v="i5"/>
    <n v="1619"/>
  </r>
  <r>
    <n v="809649"/>
    <d v="2014-08-20T10:42:21"/>
    <x v="0"/>
    <s v="Female"/>
    <x v="0"/>
    <s v="i5"/>
    <n v="54852"/>
  </r>
  <r>
    <n v="174664"/>
    <d v="2014-08-20T10:39:19"/>
    <x v="1"/>
    <s v="Female"/>
    <x v="0"/>
    <s v="i5"/>
    <n v="53820"/>
  </r>
  <r>
    <n v="356528"/>
    <d v="2014-08-13T15:49:19"/>
    <x v="1"/>
    <s v="Male"/>
    <x v="2"/>
    <s v="i7"/>
    <n v="30472"/>
  </r>
  <r>
    <n v="834222"/>
    <d v="2014-08-14T18:37:55"/>
    <x v="0"/>
    <s v="Female"/>
    <x v="2"/>
    <s v="i7"/>
    <n v="96466"/>
  </r>
  <r>
    <n v="137521"/>
    <d v="2014-08-14T18:36:35"/>
    <x v="0"/>
    <s v="Female"/>
    <x v="2"/>
    <s v="i7"/>
    <n v="47861"/>
  </r>
  <r>
    <n v="114395"/>
    <d v="2014-05-29T09:34:34"/>
    <x v="1"/>
    <s v="Male"/>
    <x v="1"/>
    <s v="i7"/>
    <n v="25674"/>
  </r>
  <r>
    <n v="210709"/>
    <d v="2014-05-09T12:53:50"/>
    <x v="1"/>
    <s v="Male"/>
    <x v="1"/>
    <s v="b9"/>
    <n v="76369"/>
  </r>
  <r>
    <n v="411665"/>
    <d v="2014-05-09T12:55:15"/>
    <x v="0"/>
    <s v="Female"/>
    <x v="1"/>
    <s v="b9"/>
    <n v="36071"/>
  </r>
  <r>
    <n v="347912"/>
    <d v="2014-06-03T16:34:54"/>
    <x v="0"/>
    <s v="Male"/>
    <x v="1"/>
    <s v="b9"/>
    <n v="79645"/>
  </r>
  <r>
    <n v="214457"/>
    <d v="2014-06-09T09:47:23"/>
    <x v="0"/>
    <s v="Female"/>
    <x v="1"/>
    <s v="b9"/>
    <n v="22965"/>
  </r>
  <r>
    <n v="47821"/>
    <d v="2014-06-09T09:52:46"/>
    <x v="1"/>
    <s v="Female"/>
    <x v="1"/>
    <s v="b9"/>
    <n v="63596"/>
  </r>
  <r>
    <n v="918944"/>
    <d v="2014-06-17T19:46:33"/>
    <x v="0"/>
    <s v="Male"/>
    <x v="1"/>
    <s v="b9"/>
    <n v="46943"/>
  </r>
  <r>
    <n v="640586"/>
    <d v="2014-06-26T10:09:59"/>
    <x v="0"/>
    <s v="Female"/>
    <x v="1"/>
    <s v="b9"/>
    <n v="14594"/>
  </r>
  <r>
    <n v="518428"/>
    <d v="2014-06-26T10:12:10"/>
    <x v="1"/>
    <s v="Female"/>
    <x v="1"/>
    <s v="b9"/>
    <n v="73022"/>
  </r>
  <r>
    <n v="66761"/>
    <d v="2014-05-09T10:20:01"/>
    <x v="1"/>
    <s v="Male"/>
    <x v="1"/>
    <s v="c5"/>
    <n v="7562"/>
  </r>
  <r>
    <n v="432788"/>
    <d v="2014-08-28T09:32:42"/>
    <x v="1"/>
    <s v="Male"/>
    <x v="1"/>
    <s v="c5"/>
    <n v="54893"/>
  </r>
  <r>
    <n v="878164"/>
    <d v="2014-08-27T07:59:04"/>
    <x v="0"/>
    <s v="Male"/>
    <x v="0"/>
    <s v="c9"/>
    <n v="65765"/>
  </r>
  <r>
    <n v="426146"/>
    <d v="2014-05-22T09:37:44"/>
    <x v="1"/>
    <s v="Male"/>
    <x v="1"/>
    <s v="c9"/>
    <n v="29377"/>
  </r>
  <r>
    <n v="191579"/>
    <d v="2014-05-02T09:29:13"/>
    <x v="1"/>
    <s v="Male"/>
    <x v="5"/>
    <s v="i6"/>
    <n v="80405"/>
  </r>
  <r>
    <n v="780358"/>
    <d v="2014-05-07T15:49:55"/>
    <x v="0"/>
    <s v="Male"/>
    <x v="5"/>
    <s v="i6"/>
    <n v="20045"/>
  </r>
  <r>
    <n v="630226"/>
    <d v="2014-05-13T16:54:25"/>
    <x v="0"/>
    <s v="Male"/>
    <x v="5"/>
    <s v="i6"/>
    <n v="72474"/>
  </r>
  <r>
    <n v="166022"/>
    <d v="2014-06-06T09:31:50"/>
    <x v="0"/>
    <s v="Male"/>
    <x v="0"/>
    <s v="i7"/>
    <n v="84494"/>
  </r>
  <r>
    <n v="258244"/>
    <d v="2014-06-13T09:31:16"/>
    <x v="0"/>
    <s v="Male"/>
    <x v="0"/>
    <s v="i7"/>
    <n v="88517"/>
  </r>
  <r>
    <n v="168663"/>
    <d v="2014-05-23T09:32:20"/>
    <x v="1"/>
    <s v="Male"/>
    <x v="1"/>
    <s v="i5"/>
    <n v="41794"/>
  </r>
  <r>
    <n v="258521"/>
    <d v="2014-05-23T09:32:52"/>
    <x v="0"/>
    <s v="Male"/>
    <x v="1"/>
    <s v="i5"/>
    <n v="35273"/>
  </r>
  <r>
    <n v="368800"/>
    <d v="2014-05-23T09:35:55"/>
    <x v="0"/>
    <s v="Female"/>
    <x v="1"/>
    <s v="i5"/>
    <n v="22051"/>
  </r>
  <r>
    <n v="456819"/>
    <d v="2014-05-23T09:37:28"/>
    <x v="0"/>
    <s v="Male"/>
    <x v="1"/>
    <s v="i5"/>
    <n v="36358"/>
  </r>
  <r>
    <n v="859916"/>
    <d v="2014-05-23T09:37:54"/>
    <x v="1"/>
    <s v="Male"/>
    <x v="1"/>
    <s v="i5"/>
    <n v="28326"/>
  </r>
  <r>
    <n v="816748"/>
    <d v="2014-05-30T09:32:56"/>
    <x v="0"/>
    <s v="Male"/>
    <x v="6"/>
    <s v="i6"/>
    <n v="54557"/>
  </r>
  <r>
    <n v="661425"/>
    <d v="2014-05-08T12:25:52"/>
    <x v="1"/>
    <s v="Male"/>
    <x v="0"/>
    <s v="i6"/>
    <n v="50904"/>
  </r>
  <r>
    <n v="664247"/>
    <d v="2014-06-13T14:32:06"/>
    <x v="1"/>
    <s v="Female"/>
    <x v="2"/>
    <s v="c5"/>
    <n v="72111"/>
  </r>
  <r>
    <n v="12307"/>
    <d v="2014-06-13T14:36:14"/>
    <x v="1"/>
    <s v="Female"/>
    <x v="2"/>
    <s v="c5"/>
    <n v="82707"/>
  </r>
  <r>
    <n v="35352"/>
    <d v="2014-08-21T18:11:36"/>
    <x v="1"/>
    <s v="Male"/>
    <x v="2"/>
    <s v="c5"/>
    <n v="34882"/>
  </r>
  <r>
    <n v="374498"/>
    <d v="2014-07-04T14:54:02"/>
    <x v="1"/>
    <s v="Male"/>
    <x v="2"/>
    <s v="c9"/>
    <n v="2207"/>
  </r>
  <r>
    <n v="163894"/>
    <d v="2014-07-04T14:58:25"/>
    <x v="1"/>
    <s v="Male"/>
    <x v="2"/>
    <s v="c9"/>
    <n v="78093"/>
  </r>
  <r>
    <n v="175180"/>
    <d v="2014-07-10T15:28:29"/>
    <x v="0"/>
    <s v="Female"/>
    <x v="2"/>
    <s v="c9"/>
    <n v="16996"/>
  </r>
  <r>
    <n v="456871"/>
    <d v="2014-07-10T15:29:09"/>
    <x v="0"/>
    <s v="Male"/>
    <x v="2"/>
    <s v="c9"/>
    <n v="39016"/>
  </r>
  <r>
    <n v="677157"/>
    <d v="2014-07-10T15:30:33"/>
    <x v="1"/>
    <s v="Female"/>
    <x v="2"/>
    <s v="c9"/>
    <n v="98321"/>
  </r>
  <r>
    <n v="300699"/>
    <d v="2014-07-10T15:26:57"/>
    <x v="1"/>
    <s v="Don’t want to say"/>
    <x v="2"/>
    <s v="c9"/>
    <n v="27516"/>
  </r>
  <r>
    <n v="909743"/>
    <d v="2014-08-13T12:12:25"/>
    <x v="0"/>
    <s v="Male"/>
    <x v="2"/>
    <s v="c9"/>
    <n v="77789"/>
  </r>
  <r>
    <n v="193614"/>
    <d v="2014-08-13T12:13:26"/>
    <x v="0"/>
    <s v="Male"/>
    <x v="2"/>
    <s v="c9"/>
    <n v="68820"/>
  </r>
  <r>
    <n v="926034"/>
    <d v="2014-05-26T09:33:37"/>
    <x v="0"/>
    <s v="Female"/>
    <x v="0"/>
    <s v="i1"/>
    <n v="27492"/>
  </r>
  <r>
    <n v="741464"/>
    <d v="2014-06-05T08:35:42"/>
    <x v="0"/>
    <s v="Male"/>
    <x v="0"/>
    <s v="c9"/>
    <n v="68397"/>
  </r>
  <r>
    <n v="218712"/>
    <d v="2014-06-05T08:38:41"/>
    <x v="0"/>
    <s v="Female"/>
    <x v="0"/>
    <s v="c9"/>
    <n v="19371"/>
  </r>
  <r>
    <n v="141105"/>
    <d v="2014-06-11T06:19:39"/>
    <x v="0"/>
    <s v="Male"/>
    <x v="0"/>
    <s v="i1"/>
    <n v="46369"/>
  </r>
  <r>
    <n v="602859"/>
    <d v="2014-06-19T16:26:45"/>
    <x v="0"/>
    <s v="Male"/>
    <x v="0"/>
    <s v="c9"/>
    <n v="22619"/>
  </r>
  <r>
    <n v="888578"/>
    <d v="2014-06-19T16:28:49"/>
    <x v="0"/>
    <s v="Female"/>
    <x v="0"/>
    <s v="c9"/>
    <n v="65299"/>
  </r>
  <r>
    <n v="310945"/>
    <d v="2014-06-22T10:14:25"/>
    <x v="0"/>
    <s v="Female"/>
    <x v="0"/>
    <s v="i1"/>
    <n v="97594"/>
  </r>
  <r>
    <n v="285962"/>
    <d v="2014-06-22T10:13:04"/>
    <x v="1"/>
    <s v="Don’t want to say"/>
    <x v="0"/>
    <s v="i1"/>
    <n v="31670"/>
  </r>
  <r>
    <n v="336659"/>
    <d v="2014-07-28T09:32:55"/>
    <x v="0"/>
    <s v="Male"/>
    <x v="0"/>
    <s v="c9"/>
    <n v="14963"/>
  </r>
  <r>
    <n v="558779"/>
    <d v="2014-07-31T18:24:57"/>
    <x v="0"/>
    <s v="Male"/>
    <x v="0"/>
    <s v="c9"/>
    <n v="38265"/>
  </r>
  <r>
    <n v="887671"/>
    <d v="2014-08-01T08:10:37"/>
    <x v="0"/>
    <s v="Male"/>
    <x v="0"/>
    <s v="i1"/>
    <n v="60500"/>
  </r>
  <r>
    <n v="985374"/>
    <d v="2014-08-07T13:39:10"/>
    <x v="0"/>
    <s v="Male"/>
    <x v="0"/>
    <s v="i1"/>
    <n v="11611"/>
  </r>
  <r>
    <n v="479749"/>
    <d v="2014-08-07T13:42:41"/>
    <x v="0"/>
    <s v="Male"/>
    <x v="0"/>
    <s v="i1"/>
    <n v="50403"/>
  </r>
  <r>
    <n v="347974"/>
    <d v="2014-08-07T13:43:22"/>
    <x v="0"/>
    <s v="Male"/>
    <x v="0"/>
    <s v="i1"/>
    <n v="51996"/>
  </r>
  <r>
    <n v="946814"/>
    <d v="2014-08-07T13:39:10"/>
    <x v="1"/>
    <s v="Female"/>
    <x v="0"/>
    <s v="i1"/>
    <n v="94704"/>
  </r>
  <r>
    <n v="318156"/>
    <d v="2014-08-07T13:39:42"/>
    <x v="0"/>
    <s v="Female"/>
    <x v="0"/>
    <s v="i1"/>
    <n v="55936"/>
  </r>
  <r>
    <n v="951232"/>
    <d v="2014-08-08T08:13:55"/>
    <x v="0"/>
    <s v="Female"/>
    <x v="0"/>
    <s v="i1"/>
    <n v="8971"/>
  </r>
  <r>
    <n v="44589"/>
    <d v="2014-07-07T09:31:15"/>
    <x v="0"/>
    <s v="Male"/>
    <x v="2"/>
    <s v="c9"/>
    <n v="1889"/>
  </r>
  <r>
    <n v="554122"/>
    <d v="2014-08-18T09:33:42"/>
    <x v="0"/>
    <s v="Female"/>
    <x v="2"/>
    <s v="c9"/>
    <n v="49368"/>
  </r>
  <r>
    <n v="965739"/>
    <d v="2014-08-18T09:34:55"/>
    <x v="0"/>
    <s v="Female"/>
    <x v="2"/>
    <s v="c9"/>
    <n v="83837"/>
  </r>
  <r>
    <n v="340541"/>
    <d v="2014-06-16T09:31:46"/>
    <x v="1"/>
    <s v="Male"/>
    <x v="1"/>
    <s v="c9"/>
    <n v="51089"/>
  </r>
  <r>
    <n v="167429"/>
    <d v="2014-06-16T09:32:14"/>
    <x v="1"/>
    <s v="Male"/>
    <x v="1"/>
    <s v="c9"/>
    <n v="42152"/>
  </r>
  <r>
    <n v="930315"/>
    <d v="2014-07-14T09:31:11"/>
    <x v="1"/>
    <s v="Male"/>
    <x v="1"/>
    <s v="c9"/>
    <n v="5213"/>
  </r>
  <r>
    <n v="738685"/>
    <d v="2014-07-26T13:35:01"/>
    <x v="1"/>
    <s v="Male"/>
    <x v="1"/>
    <s v="c9"/>
    <n v="22434"/>
  </r>
  <r>
    <n v="478118"/>
    <d v="2014-05-02T12:09:03"/>
    <x v="0"/>
    <s v="Female"/>
    <x v="3"/>
    <s v="i7"/>
    <n v="7992"/>
  </r>
  <r>
    <n v="109968"/>
    <d v="2014-05-02T12:10:25"/>
    <x v="0"/>
    <s v="Female"/>
    <x v="3"/>
    <s v="i7"/>
    <n v="64653"/>
  </r>
  <r>
    <n v="182899"/>
    <d v="2014-05-03T17:20:20"/>
    <x v="1"/>
    <s v="Female"/>
    <x v="3"/>
    <s v="i7"/>
    <n v="15292"/>
  </r>
  <r>
    <n v="190873"/>
    <d v="2014-07-22T10:09:26"/>
    <x v="0"/>
    <s v="Female"/>
    <x v="0"/>
    <s v="c9"/>
    <n v="4105"/>
  </r>
  <r>
    <n v="126341"/>
    <d v="2014-07-25T17:42:10"/>
    <x v="1"/>
    <s v="Female"/>
    <x v="0"/>
    <s v="c9"/>
    <n v="61475"/>
  </r>
  <r>
    <n v="516140"/>
    <d v="2014-05-16T15:41:39"/>
    <x v="0"/>
    <s v="Female"/>
    <x v="1"/>
    <s v="b9"/>
    <n v="68202"/>
  </r>
  <r>
    <n v="538144"/>
    <d v="2014-05-16T15:42:21"/>
    <x v="0"/>
    <s v="Male"/>
    <x v="1"/>
    <s v="b9"/>
    <n v="76672"/>
  </r>
  <r>
    <n v="639391"/>
    <d v="2014-05-16T15:43:36"/>
    <x v="1"/>
    <s v="Female"/>
    <x v="1"/>
    <s v="b9"/>
    <n v="35910"/>
  </r>
  <r>
    <n v="201849"/>
    <d v="2014-05-16T15:44:45"/>
    <x v="0"/>
    <s v="Male"/>
    <x v="1"/>
    <s v="b9"/>
    <n v="17810"/>
  </r>
  <r>
    <n v="74550"/>
    <d v="2014-07-07T09:34:28"/>
    <x v="1"/>
    <s v="Male"/>
    <x v="1"/>
    <s v="b9"/>
    <n v="72022"/>
  </r>
  <r>
    <n v="786697"/>
    <d v="2014-06-24T16:55:27"/>
    <x v="1"/>
    <s v="Female"/>
    <x v="3"/>
    <s v="i7"/>
    <n v="94114"/>
  </r>
  <r>
    <n v="937002"/>
    <d v="2014-06-24T16:57:45"/>
    <x v="1"/>
    <s v="Female"/>
    <x v="3"/>
    <s v="i7"/>
    <n v="44569"/>
  </r>
  <r>
    <n v="709331"/>
    <d v="2014-06-24T16:58:12"/>
    <x v="1"/>
    <s v="Female"/>
    <x v="3"/>
    <s v="i7"/>
    <n v="84452"/>
  </r>
  <r>
    <n v="249297"/>
    <d v="2014-05-13T09:34:41"/>
    <x v="0"/>
    <s v="Male"/>
    <x v="2"/>
    <s v="c9"/>
    <n v="75387"/>
  </r>
  <r>
    <n v="119418"/>
    <d v="2014-05-13T09:33:46"/>
    <x v="1"/>
    <s v="Female"/>
    <x v="2"/>
    <s v="c9"/>
    <n v="8986"/>
  </r>
  <r>
    <n v="636366"/>
    <d v="2014-07-22T14:49:27"/>
    <x v="1"/>
    <s v="Male"/>
    <x v="2"/>
    <s v="c9"/>
    <n v="72775"/>
  </r>
  <r>
    <n v="926184"/>
    <d v="2014-05-02T13:57:45"/>
    <x v="0"/>
    <s v="Male"/>
    <x v="1"/>
    <s v="c9"/>
    <n v="59961"/>
  </r>
  <r>
    <n v="311962"/>
    <d v="2014-05-02T13:58:21"/>
    <x v="0"/>
    <s v="Male"/>
    <x v="1"/>
    <s v="c9"/>
    <n v="43323"/>
  </r>
  <r>
    <n v="847124"/>
    <d v="2014-05-02T14:00:06"/>
    <x v="0"/>
    <s v="Female"/>
    <x v="1"/>
    <s v="c9"/>
    <n v="76724"/>
  </r>
  <r>
    <n v="235082"/>
    <d v="2014-05-02T13:58:10"/>
    <x v="0"/>
    <s v="Female"/>
    <x v="1"/>
    <s v="c9"/>
    <n v="35832"/>
  </r>
  <r>
    <n v="365644"/>
    <d v="2014-05-12T06:16:02"/>
    <x v="1"/>
    <s v="Male"/>
    <x v="1"/>
    <s v="c9"/>
    <n v="74125"/>
  </r>
  <r>
    <n v="347068"/>
    <d v="2014-05-08T15:03:18"/>
    <x v="0"/>
    <s v="Male"/>
    <x v="1"/>
    <s v="c9"/>
    <n v="1177"/>
  </r>
  <r>
    <n v="669899"/>
    <d v="2014-07-22T09:35:16"/>
    <x v="0"/>
    <s v="Male"/>
    <x v="1"/>
    <s v="c9"/>
    <n v="39395"/>
  </r>
  <r>
    <n v="798412"/>
    <d v="2014-07-22T09:34:43"/>
    <x v="0"/>
    <s v="Female"/>
    <x v="1"/>
    <s v="c9"/>
    <n v="76159"/>
  </r>
  <r>
    <n v="388435"/>
    <d v="2014-07-24T23:20:13"/>
    <x v="0"/>
    <s v="Male"/>
    <x v="1"/>
    <s v="c9"/>
    <n v="23442"/>
  </r>
  <r>
    <n v="642984"/>
    <d v="2014-07-24T23:22:08"/>
    <x v="0"/>
    <s v="Female"/>
    <x v="1"/>
    <s v="c9"/>
    <n v="34424"/>
  </r>
  <r>
    <n v="675956"/>
    <d v="2014-05-27T09:31:28"/>
    <x v="1"/>
    <s v="Male"/>
    <x v="1"/>
    <s v="c9"/>
    <n v="23006"/>
  </r>
  <r>
    <n v="294977"/>
    <d v="2014-05-13T09:31:53"/>
    <x v="0"/>
    <s v="Male"/>
    <x v="1"/>
    <s v="c9"/>
    <n v="21338"/>
  </r>
  <r>
    <n v="599099"/>
    <d v="2014-05-18T09:48:15"/>
    <x v="1"/>
    <s v="Male"/>
    <x v="1"/>
    <s v="c9"/>
    <n v="83408"/>
  </r>
  <r>
    <n v="771721"/>
    <d v="2014-05-18T09:52:43"/>
    <x v="1"/>
    <s v="Female"/>
    <x v="1"/>
    <s v="c9"/>
    <n v="83887"/>
  </r>
  <r>
    <n v="704623"/>
    <d v="2014-05-19T09:49:15"/>
    <x v="0"/>
    <s v="Male"/>
    <x v="1"/>
    <s v="c9"/>
    <n v="26301"/>
  </r>
  <r>
    <n v="969042"/>
    <d v="2014-05-19T09:49:51"/>
    <x v="0"/>
    <s v="Male"/>
    <x v="1"/>
    <s v="c9"/>
    <n v="85160"/>
  </r>
  <r>
    <n v="631605"/>
    <d v="2014-05-13T09:31:39"/>
    <x v="1"/>
    <s v="Male"/>
    <x v="6"/>
    <s v="c8"/>
    <n v="51619"/>
  </r>
  <r>
    <n v="968197"/>
    <d v="2014-05-19T10:05:08"/>
    <x v="0"/>
    <s v="Male"/>
    <x v="6"/>
    <s v="c8"/>
    <n v="15924"/>
  </r>
  <r>
    <n v="652326"/>
    <d v="2014-06-24T08:06:34"/>
    <x v="0"/>
    <s v="Male"/>
    <x v="6"/>
    <s v="c8"/>
    <n v="5683"/>
  </r>
  <r>
    <n v="902094"/>
    <d v="2014-06-24T08:09:44"/>
    <x v="0"/>
    <s v="Male"/>
    <x v="6"/>
    <s v="c8"/>
    <n v="74117"/>
  </r>
  <r>
    <n v="510862"/>
    <d v="2014-07-26T17:49:09"/>
    <x v="0"/>
    <s v="Male"/>
    <x v="0"/>
    <s v="c9"/>
    <n v="70509"/>
  </r>
  <r>
    <n v="933818"/>
    <d v="2014-07-26T17:51:03"/>
    <x v="1"/>
    <s v="Male"/>
    <x v="0"/>
    <s v="c9"/>
    <n v="7943"/>
  </r>
  <r>
    <n v="495076"/>
    <d v="2014-07-26T17:52:28"/>
    <x v="1"/>
    <s v="Female"/>
    <x v="0"/>
    <s v="c9"/>
    <n v="34627"/>
  </r>
  <r>
    <n v="627708"/>
    <d v="2014-08-18T19:32:05"/>
    <x v="0"/>
    <s v="Female"/>
    <x v="0"/>
    <s v="c9"/>
    <n v="44987"/>
  </r>
  <r>
    <n v="652581"/>
    <d v="2014-08-09T16:06:01"/>
    <x v="1"/>
    <s v="Female"/>
    <x v="5"/>
    <s v="c5"/>
    <n v="17182"/>
  </r>
  <r>
    <n v="204014"/>
    <d v="2014-08-09T16:09:00"/>
    <x v="1"/>
    <s v="-"/>
    <x v="5"/>
    <s v="c5"/>
    <n v="96396"/>
  </r>
  <r>
    <n v="122069"/>
    <d v="2014-08-09T16:14:23"/>
    <x v="0"/>
    <s v="Male"/>
    <x v="5"/>
    <s v="c5"/>
    <n v="87079"/>
  </r>
  <r>
    <n v="527659"/>
    <d v="2014-06-04T17:09:25"/>
    <x v="0"/>
    <s v="Female"/>
    <x v="1"/>
    <s v="i5"/>
    <n v="37630"/>
  </r>
  <r>
    <n v="107783"/>
    <d v="2014-06-21T08:17:21"/>
    <x v="1"/>
    <s v="Male"/>
    <x v="1"/>
    <s v="i5"/>
    <n v="81252"/>
  </r>
  <r>
    <n v="31461"/>
    <d v="2014-06-21T08:17:47"/>
    <x v="0"/>
    <s v="Male"/>
    <x v="1"/>
    <s v="i5"/>
    <n v="73684"/>
  </r>
  <r>
    <n v="459524"/>
    <d v="2014-05-01T08:33:22"/>
    <x v="0"/>
    <s v="Male"/>
    <x v="1"/>
    <s v="i6"/>
    <n v="16195"/>
  </r>
  <r>
    <n v="302245"/>
    <d v="2014-05-06T17:39:17"/>
    <x v="1"/>
    <s v="Female"/>
    <x v="1"/>
    <s v="c5"/>
    <n v="21638"/>
  </r>
  <r>
    <n v="275154"/>
    <d v="2014-05-06T17:44:04"/>
    <x v="0"/>
    <s v="Female"/>
    <x v="1"/>
    <s v="c5"/>
    <n v="34296"/>
  </r>
  <r>
    <n v="287494"/>
    <d v="2014-05-08T13:03:19"/>
    <x v="0"/>
    <s v="Male"/>
    <x v="1"/>
    <s v="i6"/>
    <n v="53935"/>
  </r>
  <r>
    <n v="100435"/>
    <d v="2014-05-10T10:58:39"/>
    <x v="0"/>
    <s v="Male"/>
    <x v="1"/>
    <s v="c5"/>
    <n v="79877"/>
  </r>
  <r>
    <n v="134343"/>
    <d v="2014-05-18T15:06:49"/>
    <x v="0"/>
    <s v="Female"/>
    <x v="1"/>
    <s v="c5"/>
    <n v="38364"/>
  </r>
  <r>
    <n v="865788"/>
    <d v="2014-05-18T15:13:39"/>
    <x v="0"/>
    <s v="Female"/>
    <x v="1"/>
    <s v="c5"/>
    <n v="7260"/>
  </r>
  <r>
    <n v="337965"/>
    <d v="2014-05-18T15:07:32"/>
    <x v="1"/>
    <s v="Don’t want to say"/>
    <x v="1"/>
    <s v="c5"/>
    <n v="93936"/>
  </r>
  <r>
    <n v="811174"/>
    <d v="2014-05-19T14:35:01"/>
    <x v="1"/>
    <s v="Male"/>
    <x v="1"/>
    <s v="i6"/>
    <n v="23030"/>
  </r>
  <r>
    <n v="553857"/>
    <d v="2014-05-19T14:36:41"/>
    <x v="0"/>
    <s v="Male"/>
    <x v="1"/>
    <s v="i6"/>
    <n v="82873"/>
  </r>
  <r>
    <n v="769485"/>
    <d v="2014-05-02T09:32:20"/>
    <x v="0"/>
    <s v="Male"/>
    <x v="1"/>
    <s v="c5"/>
    <n v="93649"/>
  </r>
  <r>
    <n v="944835"/>
    <d v="2014-05-08T17:06:57"/>
    <x v="0"/>
    <s v="Male"/>
    <x v="1"/>
    <s v="i6"/>
    <n v="34674"/>
  </r>
  <r>
    <n v="541702"/>
    <d v="2014-05-15T07:39:29"/>
    <x v="0"/>
    <s v="Male"/>
    <x v="1"/>
    <s v="c5"/>
    <n v="12614"/>
  </r>
  <r>
    <n v="783992"/>
    <d v="2014-05-15T07:37:33"/>
    <x v="1"/>
    <s v="Don’t want to say"/>
    <x v="1"/>
    <s v="c5"/>
    <n v="12895"/>
  </r>
  <r>
    <n v="185279"/>
    <d v="2014-05-15T07:38:04"/>
    <x v="0"/>
    <s v="Don’t want to say"/>
    <x v="1"/>
    <s v="c5"/>
    <n v="43019"/>
  </r>
  <r>
    <n v="948017"/>
    <d v="2014-05-24T09:47:44"/>
    <x v="0"/>
    <s v="Male"/>
    <x v="1"/>
    <s v="c5"/>
    <n v="80756"/>
  </r>
  <r>
    <n v="699051"/>
    <d v="2014-05-24T09:48:16"/>
    <x v="1"/>
    <s v="Female"/>
    <x v="1"/>
    <s v="c5"/>
    <n v="18985"/>
  </r>
  <r>
    <n v="103836"/>
    <d v="2014-05-24T09:51:13"/>
    <x v="0"/>
    <s v="Male"/>
    <x v="1"/>
    <s v="c5"/>
    <n v="34773"/>
  </r>
  <r>
    <n v="206453"/>
    <d v="2014-05-30T14:03:18"/>
    <x v="0"/>
    <s v="Male"/>
    <x v="1"/>
    <s v="i6"/>
    <n v="30863"/>
  </r>
  <r>
    <n v="837861"/>
    <d v="2014-05-30T14:04:41"/>
    <x v="0"/>
    <s v="Male"/>
    <x v="1"/>
    <s v="i6"/>
    <n v="50500"/>
  </r>
  <r>
    <n v="163162"/>
    <d v="2014-06-06T15:29:48"/>
    <x v="0"/>
    <s v="Female"/>
    <x v="1"/>
    <s v="i6"/>
    <n v="15888"/>
  </r>
  <r>
    <n v="550778"/>
    <d v="2014-06-12T08:48:36"/>
    <x v="0"/>
    <s v="Female"/>
    <x v="1"/>
    <s v="c5"/>
    <n v="95629"/>
  </r>
  <r>
    <n v="519128"/>
    <d v="2014-06-26T20:11:28"/>
    <x v="1"/>
    <s v="Male"/>
    <x v="1"/>
    <s v="i6"/>
    <n v="19454"/>
  </r>
  <r>
    <n v="419081"/>
    <d v="2014-07-08T12:18:44"/>
    <x v="0"/>
    <s v="Male"/>
    <x v="1"/>
    <s v="i6"/>
    <n v="2668"/>
  </r>
  <r>
    <n v="716401"/>
    <d v="2014-07-08T12:19:27"/>
    <x v="1"/>
    <s v="Male"/>
    <x v="1"/>
    <s v="i6"/>
    <n v="2008"/>
  </r>
  <r>
    <n v="142961"/>
    <d v="2014-07-10T08:51:37"/>
    <x v="1"/>
    <s v="Male"/>
    <x v="1"/>
    <s v="i6"/>
    <n v="11840"/>
  </r>
  <r>
    <n v="238407"/>
    <d v="2014-07-10T08:54:03"/>
    <x v="0"/>
    <s v="Female"/>
    <x v="1"/>
    <s v="i6"/>
    <n v="52278"/>
  </r>
  <r>
    <n v="240004"/>
    <d v="2014-07-11T09:37:29"/>
    <x v="0"/>
    <s v="Female"/>
    <x v="1"/>
    <s v="i6"/>
    <n v="12991"/>
  </r>
  <r>
    <n v="659234"/>
    <d v="2014-08-08T09:32:54"/>
    <x v="1"/>
    <s v="Female"/>
    <x v="1"/>
    <s v="c5"/>
    <n v="98590"/>
  </r>
  <r>
    <n v="664101"/>
    <d v="2014-08-08T09:33:56"/>
    <x v="0"/>
    <s v="Female"/>
    <x v="1"/>
    <s v="c5"/>
    <n v="41524"/>
  </r>
  <r>
    <n v="184275"/>
    <d v="2014-08-12T09:49:38"/>
    <x v="0"/>
    <s v="Male"/>
    <x v="1"/>
    <s v="i6"/>
    <n v="23504"/>
  </r>
  <r>
    <n v="818366"/>
    <d v="2014-08-12T09:50:33"/>
    <x v="0"/>
    <s v="Female"/>
    <x v="1"/>
    <s v="i6"/>
    <n v="84015"/>
  </r>
  <r>
    <n v="55833"/>
    <d v="2014-08-23T14:11:00"/>
    <x v="0"/>
    <s v="Male"/>
    <x v="1"/>
    <s v="c5"/>
    <n v="88439"/>
  </r>
  <r>
    <n v="603411"/>
    <d v="2014-08-23T14:11:27"/>
    <x v="0"/>
    <s v="Female"/>
    <x v="1"/>
    <s v="c5"/>
    <n v="12658"/>
  </r>
  <r>
    <n v="232836"/>
    <d v="2014-08-29T14:19:02"/>
    <x v="1"/>
    <s v="Female"/>
    <x v="1"/>
    <s v="c5"/>
    <n v="66735"/>
  </r>
  <r>
    <n v="363571"/>
    <d v="2014-08-29T14:21:24"/>
    <x v="1"/>
    <s v="Male"/>
    <x v="1"/>
    <s v="c5"/>
    <n v="1635"/>
  </r>
  <r>
    <n v="58648"/>
    <d v="2014-08-29T14:21:55"/>
    <x v="0"/>
    <s v="Female"/>
    <x v="1"/>
    <s v="c5"/>
    <n v="63894"/>
  </r>
  <r>
    <n v="347119"/>
    <d v="2014-05-09T09:33:14"/>
    <x v="0"/>
    <s v="Female"/>
    <x v="0"/>
    <s v="b9"/>
    <n v="74299"/>
  </r>
  <r>
    <n v="902584"/>
    <d v="2014-05-12T15:40:26"/>
    <x v="1"/>
    <s v="Female"/>
    <x v="0"/>
    <s v="b9"/>
    <n v="60580"/>
  </r>
  <r>
    <n v="27825"/>
    <d v="2014-05-12T15:42:22"/>
    <x v="1"/>
    <s v="Female"/>
    <x v="0"/>
    <s v="b9"/>
    <n v="67267"/>
  </r>
  <r>
    <n v="832733"/>
    <d v="2014-06-26T09:56:40"/>
    <x v="0"/>
    <s v="Male"/>
    <x v="0"/>
    <s v="b9"/>
    <n v="41796"/>
  </r>
  <r>
    <n v="939447"/>
    <d v="2014-06-26T09:57:14"/>
    <x v="1"/>
    <s v="Don’t want to say"/>
    <x v="0"/>
    <s v="b9"/>
    <n v="80720"/>
  </r>
  <r>
    <n v="255041"/>
    <d v="2014-06-16T16:52:10"/>
    <x v="0"/>
    <s v="Female"/>
    <x v="8"/>
    <s v="c5"/>
    <n v="4107"/>
  </r>
  <r>
    <n v="214501"/>
    <d v="2014-05-30T15:47:24"/>
    <x v="1"/>
    <s v="Female"/>
    <x v="1"/>
    <s v="i7"/>
    <n v="46041"/>
  </r>
  <r>
    <n v="75454"/>
    <d v="2014-06-06T10:23:49"/>
    <x v="0"/>
    <s v="Male"/>
    <x v="1"/>
    <s v="i7"/>
    <n v="88514"/>
  </r>
  <r>
    <n v="500425"/>
    <d v="2014-06-06T17:32:32"/>
    <x v="1"/>
    <s v="Male"/>
    <x v="1"/>
    <s v="c8"/>
    <n v="36170"/>
  </r>
  <r>
    <n v="500314"/>
    <d v="2014-08-11T22:30:24"/>
    <x v="1"/>
    <s v="Male"/>
    <x v="5"/>
    <s v="i5"/>
    <n v="50952"/>
  </r>
  <r>
    <n v="678447"/>
    <d v="2014-08-11T22:30:58"/>
    <x v="1"/>
    <s v="Don’t want to say"/>
    <x v="5"/>
    <s v="i5"/>
    <n v="93306"/>
  </r>
  <r>
    <n v="920049"/>
    <d v="2014-08-01T14:18:55"/>
    <x v="1"/>
    <s v="Female"/>
    <x v="0"/>
    <s v="c5"/>
    <n v="52934"/>
  </r>
  <r>
    <n v="990597"/>
    <d v="2014-08-01T17:37:55"/>
    <x v="0"/>
    <s v="Female"/>
    <x v="0"/>
    <s v="c5"/>
    <n v="24433"/>
  </r>
  <r>
    <n v="611996"/>
    <d v="2014-08-01T17:39:35"/>
    <x v="1"/>
    <s v="Male"/>
    <x v="0"/>
    <s v="c5"/>
    <n v="60038"/>
  </r>
  <r>
    <n v="380112"/>
    <d v="2014-08-01T17:41:44"/>
    <x v="0"/>
    <s v="Female"/>
    <x v="0"/>
    <s v="c5"/>
    <n v="33740"/>
  </r>
  <r>
    <n v="555507"/>
    <d v="2014-08-05T13:37:50"/>
    <x v="0"/>
    <s v="Male"/>
    <x v="0"/>
    <s v="c5"/>
    <n v="71637"/>
  </r>
  <r>
    <n v="174767"/>
    <d v="2014-08-05T13:38:51"/>
    <x v="0"/>
    <s v="Male"/>
    <x v="0"/>
    <s v="c5"/>
    <n v="40992"/>
  </r>
  <r>
    <n v="96895"/>
    <d v="2014-08-06T12:08:14"/>
    <x v="1"/>
    <s v="Male"/>
    <x v="0"/>
    <s v="c5"/>
    <n v="83569"/>
  </r>
  <r>
    <n v="711793"/>
    <d v="2014-08-06T12:09:07"/>
    <x v="0"/>
    <s v="Male"/>
    <x v="0"/>
    <s v="c5"/>
    <n v="64853"/>
  </r>
  <r>
    <n v="638645"/>
    <d v="2014-08-06T12:10:05"/>
    <x v="1"/>
    <s v="Male"/>
    <x v="0"/>
    <s v="c5"/>
    <n v="71536"/>
  </r>
  <r>
    <n v="571572"/>
    <d v="2014-08-06T12:11:38"/>
    <x v="0"/>
    <s v="Male"/>
    <x v="0"/>
    <s v="c5"/>
    <n v="25710"/>
  </r>
  <r>
    <n v="826990"/>
    <d v="2014-08-06T12:12:04"/>
    <x v="1"/>
    <s v="Male"/>
    <x v="0"/>
    <s v="c5"/>
    <n v="31730"/>
  </r>
  <r>
    <n v="262440"/>
    <d v="2014-05-26T09:36:30"/>
    <x v="1"/>
    <s v="Female"/>
    <x v="3"/>
    <s v="c9"/>
    <n v="75095"/>
  </r>
  <r>
    <n v="440524"/>
    <d v="2014-08-02T14:43:42"/>
    <x v="0"/>
    <s v="Female"/>
    <x v="3"/>
    <s v="c9"/>
    <n v="17199"/>
  </r>
  <r>
    <n v="407565"/>
    <d v="2014-08-11T09:33:34"/>
    <x v="0"/>
    <s v="Female"/>
    <x v="3"/>
    <s v="c9"/>
    <n v="3772"/>
  </r>
  <r>
    <n v="669642"/>
    <d v="2014-05-30T10:06:45"/>
    <x v="1"/>
    <s v="Female"/>
    <x v="0"/>
    <s v="i7"/>
    <n v="41697"/>
  </r>
  <r>
    <n v="998515"/>
    <d v="2014-05-30T10:08:46"/>
    <x v="0"/>
    <s v="Male"/>
    <x v="0"/>
    <s v="i7"/>
    <n v="46623"/>
  </r>
  <r>
    <n v="620966"/>
    <d v="2014-05-30T10:09:02"/>
    <x v="1"/>
    <s v="Male"/>
    <x v="0"/>
    <s v="i7"/>
    <n v="32546"/>
  </r>
  <r>
    <n v="706218"/>
    <d v="2014-06-09T09:33:27"/>
    <x v="1"/>
    <s v="Female"/>
    <x v="0"/>
    <s v="i7"/>
    <n v="72014"/>
  </r>
  <r>
    <n v="304127"/>
    <d v="2014-05-27T16:27:23"/>
    <x v="0"/>
    <s v="Male"/>
    <x v="1"/>
    <s v="c8"/>
    <n v="93664"/>
  </r>
  <r>
    <n v="229283"/>
    <d v="2014-08-17T08:44:21"/>
    <x v="0"/>
    <s v="Male"/>
    <x v="0"/>
    <s v="b9"/>
    <n v="88015"/>
  </r>
  <r>
    <n v="315371"/>
    <d v="2014-08-17T08:46:25"/>
    <x v="0"/>
    <s v="Female"/>
    <x v="0"/>
    <s v="b9"/>
    <n v="65244"/>
  </r>
  <r>
    <n v="629397"/>
    <d v="2014-08-30T07:13:01"/>
    <x v="0"/>
    <s v="Female"/>
    <x v="0"/>
    <s v="b9"/>
    <n v="54521"/>
  </r>
  <r>
    <n v="543947"/>
    <d v="2014-08-30T07:14:10"/>
    <x v="1"/>
    <s v="Male"/>
    <x v="0"/>
    <s v="b9"/>
    <n v="83568"/>
  </r>
  <r>
    <n v="681119"/>
    <d v="2014-06-16T09:31:52"/>
    <x v="1"/>
    <s v="Female"/>
    <x v="0"/>
    <s v="i7"/>
    <n v="49010"/>
  </r>
  <r>
    <n v="411569"/>
    <d v="2014-07-28T09:32:17"/>
    <x v="1"/>
    <s v="Male"/>
    <x v="0"/>
    <s v="c5"/>
    <n v="87673"/>
  </r>
  <r>
    <n v="61079"/>
    <d v="2014-07-28T09:33:48"/>
    <x v="0"/>
    <s v="Female"/>
    <x v="0"/>
    <s v="c5"/>
    <n v="2985"/>
  </r>
  <r>
    <n v="896621"/>
    <d v="2014-07-28T09:34:13"/>
    <x v="0"/>
    <s v="Male"/>
    <x v="0"/>
    <s v="c5"/>
    <n v="77094"/>
  </r>
  <r>
    <n v="609311"/>
    <d v="2014-05-31T16:54:04"/>
    <x v="1"/>
    <s v="Female"/>
    <x v="1"/>
    <s v="i5"/>
    <n v="75764"/>
  </r>
  <r>
    <n v="709462"/>
    <d v="2014-06-09T09:32:12"/>
    <x v="0"/>
    <s v="Male"/>
    <x v="1"/>
    <s v="i5"/>
    <n v="76421"/>
  </r>
  <r>
    <n v="894161"/>
    <d v="2014-06-11T11:48:41"/>
    <x v="0"/>
    <s v="Female"/>
    <x v="1"/>
    <s v="c5"/>
    <n v="23726"/>
  </r>
  <r>
    <n v="186172"/>
    <d v="2014-06-24T09:32:03"/>
    <x v="0"/>
    <s v="Female"/>
    <x v="1"/>
    <s v="b9"/>
    <n v="89244"/>
  </r>
  <r>
    <n v="967321"/>
    <d v="2014-05-02T16:41:36"/>
    <x v="0"/>
    <s v="Male"/>
    <x v="2"/>
    <s v="c5"/>
    <n v="3235"/>
  </r>
  <r>
    <n v="621635"/>
    <d v="2014-05-02T16:43:14"/>
    <x v="1"/>
    <s v="Female"/>
    <x v="2"/>
    <s v="c5"/>
    <n v="39267"/>
  </r>
  <r>
    <n v="216398"/>
    <d v="2014-05-02T16:43:50"/>
    <x v="0"/>
    <s v="Male"/>
    <x v="2"/>
    <s v="c5"/>
    <n v="43446"/>
  </r>
  <r>
    <n v="378608"/>
    <d v="2014-05-22T11:30:55"/>
    <x v="1"/>
    <s v="Male"/>
    <x v="2"/>
    <s v="c5"/>
    <n v="25251"/>
  </r>
  <r>
    <n v="298677"/>
    <d v="2014-05-22T11:33:19"/>
    <x v="1"/>
    <s v="Female"/>
    <x v="2"/>
    <s v="c5"/>
    <n v="28369"/>
  </r>
  <r>
    <n v="992524"/>
    <d v="2014-05-28T12:14:37"/>
    <x v="0"/>
    <s v="Female"/>
    <x v="2"/>
    <s v="c5"/>
    <n v="61587"/>
  </r>
  <r>
    <n v="702719"/>
    <d v="2014-05-28T12:17:42"/>
    <x v="0"/>
    <s v="Male"/>
    <x v="2"/>
    <s v="c5"/>
    <n v="38751"/>
  </r>
  <r>
    <n v="564937"/>
    <d v="2014-05-30T19:21:48"/>
    <x v="0"/>
    <s v="Female"/>
    <x v="2"/>
    <s v="c5"/>
    <n v="17899"/>
  </r>
  <r>
    <n v="106588"/>
    <d v="2014-06-05T16:15:03"/>
    <x v="1"/>
    <s v="Female"/>
    <x v="2"/>
    <s v="c5"/>
    <n v="67845"/>
  </r>
  <r>
    <n v="799844"/>
    <d v="2014-06-05T16:17:16"/>
    <x v="0"/>
    <s v="Male"/>
    <x v="2"/>
    <s v="c5"/>
    <n v="46877"/>
  </r>
  <r>
    <n v="107768"/>
    <d v="2014-06-14T13:25:56"/>
    <x v="0"/>
    <s v="Male"/>
    <x v="2"/>
    <s v="c5"/>
    <n v="90882"/>
  </r>
  <r>
    <n v="147703"/>
    <d v="2014-06-23T18:45:28"/>
    <x v="1"/>
    <s v="Female"/>
    <x v="2"/>
    <s v="c5"/>
    <n v="75895"/>
  </r>
  <r>
    <n v="279879"/>
    <d v="2014-07-02T16:00:12"/>
    <x v="0"/>
    <s v="Male"/>
    <x v="2"/>
    <s v="c5"/>
    <n v="21816"/>
  </r>
  <r>
    <n v="784652"/>
    <d v="2014-07-04T17:38:34"/>
    <x v="0"/>
    <s v="Female"/>
    <x v="2"/>
    <s v="c5"/>
    <n v="18442"/>
  </r>
  <r>
    <n v="226229"/>
    <d v="2014-07-10T19:03:48"/>
    <x v="0"/>
    <s v="Male"/>
    <x v="2"/>
    <s v="c5"/>
    <n v="85610"/>
  </r>
  <r>
    <n v="189271"/>
    <d v="2014-07-10T19:03:58"/>
    <x v="0"/>
    <s v="Female"/>
    <x v="2"/>
    <s v="c5"/>
    <n v="86885"/>
  </r>
  <r>
    <n v="931211"/>
    <d v="2014-07-10T19:01:14"/>
    <x v="0"/>
    <s v="Female"/>
    <x v="2"/>
    <s v="c5"/>
    <n v="62325"/>
  </r>
  <r>
    <n v="665658"/>
    <d v="2014-07-10T19:05:32"/>
    <x v="0"/>
    <s v="Female"/>
    <x v="2"/>
    <s v="c5"/>
    <n v="50639"/>
  </r>
  <r>
    <n v="446038"/>
    <d v="2014-07-10T19:06:01"/>
    <x v="0"/>
    <s v="Female"/>
    <x v="2"/>
    <s v="c5"/>
    <n v="28980"/>
  </r>
  <r>
    <n v="788752"/>
    <d v="2014-07-18T17:37:14"/>
    <x v="1"/>
    <s v="Male"/>
    <x v="2"/>
    <s v="c5"/>
    <n v="85392"/>
  </r>
  <r>
    <n v="326768"/>
    <d v="2014-07-30T12:14:48"/>
    <x v="1"/>
    <s v="Male"/>
    <x v="0"/>
    <s v="c5"/>
    <n v="74244"/>
  </r>
  <r>
    <n v="961990"/>
    <d v="2014-05-20T09:31:22"/>
    <x v="1"/>
    <s v="Female"/>
    <x v="7"/>
    <s v="c9"/>
    <n v="87509"/>
  </r>
  <r>
    <n v="213135"/>
    <d v="2014-05-20T09:31:55"/>
    <x v="0"/>
    <s v="Female"/>
    <x v="7"/>
    <s v="c9"/>
    <n v="87967"/>
  </r>
  <r>
    <n v="137375"/>
    <d v="2014-07-22T09:31:48"/>
    <x v="0"/>
    <s v="Female"/>
    <x v="7"/>
    <s v="c9"/>
    <n v="23628"/>
  </r>
  <r>
    <n v="865053"/>
    <d v="2014-08-27T17:00:04"/>
    <x v="1"/>
    <s v="Female"/>
    <x v="6"/>
    <s v="i5"/>
    <n v="42337"/>
  </r>
  <r>
    <n v="947056"/>
    <d v="2014-08-26T09:32:19"/>
    <x v="0"/>
    <s v="Male"/>
    <x v="6"/>
    <s v="i5"/>
    <n v="14525"/>
  </r>
  <r>
    <n v="458505"/>
    <d v="2014-06-10T09:31:58"/>
    <x v="0"/>
    <s v="Male"/>
    <x v="6"/>
    <s v="c9"/>
    <n v="88355"/>
  </r>
  <r>
    <n v="714873"/>
    <d v="2014-06-10T09:32:23"/>
    <x v="1"/>
    <s v="Female"/>
    <x v="6"/>
    <s v="c9"/>
    <n v="95991"/>
  </r>
  <r>
    <n v="91111"/>
    <d v="2014-06-25T09:32:38"/>
    <x v="0"/>
    <s v="Male"/>
    <x v="1"/>
    <s v="c9"/>
    <n v="90355"/>
  </r>
  <r>
    <n v="787156"/>
    <d v="2014-07-09T09:31:56"/>
    <x v="1"/>
    <s v="Male"/>
    <x v="1"/>
    <s v="c9"/>
    <n v="42832"/>
  </r>
  <r>
    <n v="945207"/>
    <d v="2014-05-14T09:32:21"/>
    <x v="0"/>
    <s v="Male"/>
    <x v="0"/>
    <s v="i6"/>
    <n v="79204"/>
  </r>
  <r>
    <n v="194975"/>
    <d v="2014-05-14T09:32:53"/>
    <x v="0"/>
    <s v="Female"/>
    <x v="0"/>
    <s v="i6"/>
    <n v="50280"/>
  </r>
  <r>
    <n v="596025"/>
    <d v="2014-07-02T09:33:14"/>
    <x v="0"/>
    <s v="Male"/>
    <x v="0"/>
    <s v="i6"/>
    <n v="90204"/>
  </r>
  <r>
    <n v="651866"/>
    <d v="2014-07-02T09:33:40"/>
    <x v="1"/>
    <s v="Male"/>
    <x v="0"/>
    <s v="i6"/>
    <n v="74853"/>
  </r>
  <r>
    <n v="705751"/>
    <d v="2014-07-02T09:34:32"/>
    <x v="0"/>
    <s v="Female"/>
    <x v="0"/>
    <s v="i6"/>
    <n v="40857"/>
  </r>
  <r>
    <n v="771111"/>
    <d v="2014-07-02T09:35:29"/>
    <x v="1"/>
    <s v="Female"/>
    <x v="0"/>
    <s v="i6"/>
    <n v="52640"/>
  </r>
  <r>
    <n v="864439"/>
    <d v="2014-07-12T15:59:55"/>
    <x v="1"/>
    <s v="Male"/>
    <x v="0"/>
    <s v="i6"/>
    <n v="19621"/>
  </r>
  <r>
    <n v="838147"/>
    <d v="2014-07-14T13:08:41"/>
    <x v="1"/>
    <s v="Female"/>
    <x v="0"/>
    <s v="i6"/>
    <n v="54775"/>
  </r>
  <r>
    <n v="619001"/>
    <d v="2014-07-14T13:07:04"/>
    <x v="1"/>
    <s v="Don’t want to say"/>
    <x v="0"/>
    <s v="i6"/>
    <n v="79476"/>
  </r>
  <r>
    <n v="813726"/>
    <d v="2014-07-14T15:41:45"/>
    <x v="1"/>
    <s v="Male"/>
    <x v="0"/>
    <s v="i6"/>
    <n v="22578"/>
  </r>
  <r>
    <n v="294269"/>
    <d v="2014-07-15T09:10:58"/>
    <x v="0"/>
    <s v="Male"/>
    <x v="0"/>
    <s v="i6"/>
    <n v="37815"/>
  </r>
  <r>
    <n v="399600"/>
    <d v="2014-07-15T09:13:10"/>
    <x v="0"/>
    <s v="Male"/>
    <x v="0"/>
    <s v="i6"/>
    <n v="89659"/>
  </r>
  <r>
    <n v="201804"/>
    <d v="2014-07-15T09:13:32"/>
    <x v="1"/>
    <s v="Male"/>
    <x v="0"/>
    <s v="i6"/>
    <n v="41483"/>
  </r>
  <r>
    <n v="554095"/>
    <d v="2014-05-22T10:12:12"/>
    <x v="0"/>
    <s v="Male"/>
    <x v="1"/>
    <s v="i6"/>
    <n v="34588"/>
  </r>
  <r>
    <n v="126252"/>
    <d v="2014-05-30T15:17:02"/>
    <x v="0"/>
    <s v="Male"/>
    <x v="1"/>
    <s v="i6"/>
    <n v="41157"/>
  </r>
  <r>
    <n v="469996"/>
    <d v="2014-05-21T09:35:14"/>
    <x v="0"/>
    <s v="Male"/>
    <x v="1"/>
    <s v="i6"/>
    <n v="18464"/>
  </r>
  <r>
    <n v="101434"/>
    <d v="2014-06-17T14:57:32"/>
    <x v="0"/>
    <s v="Female"/>
    <x v="1"/>
    <s v="i6"/>
    <n v="82135"/>
  </r>
  <r>
    <n v="115579"/>
    <d v="2014-06-17T15:01:32"/>
    <x v="0"/>
    <s v="Male"/>
    <x v="1"/>
    <s v="i6"/>
    <n v="76291"/>
  </r>
  <r>
    <n v="432166"/>
    <d v="2014-06-20T07:33:21"/>
    <x v="0"/>
    <s v="Male"/>
    <x v="1"/>
    <s v="i6"/>
    <n v="39270"/>
  </r>
  <r>
    <n v="619099"/>
    <d v="2014-06-20T07:37:46"/>
    <x v="1"/>
    <s v="Male"/>
    <x v="1"/>
    <s v="i6"/>
    <n v="5621"/>
  </r>
  <r>
    <n v="377160"/>
    <d v="2014-06-20T07:38:09"/>
    <x v="0"/>
    <s v="Male"/>
    <x v="1"/>
    <s v="i6"/>
    <n v="83734"/>
  </r>
  <r>
    <n v="727510"/>
    <d v="2014-06-20T07:39:07"/>
    <x v="0"/>
    <s v="Male"/>
    <x v="1"/>
    <s v="i6"/>
    <n v="58419"/>
  </r>
  <r>
    <n v="820716"/>
    <d v="2014-06-24T18:00:30"/>
    <x v="0"/>
    <s v="Male"/>
    <x v="1"/>
    <s v="i6"/>
    <n v="76090"/>
  </r>
  <r>
    <n v="797456"/>
    <d v="2014-07-11T09:00:56"/>
    <x v="0"/>
    <s v="Male"/>
    <x v="1"/>
    <s v="i6"/>
    <n v="10036"/>
  </r>
  <r>
    <n v="63948"/>
    <d v="2014-05-02T18:58:46"/>
    <x v="0"/>
    <s v="Female"/>
    <x v="1"/>
    <s v="i5"/>
    <n v="78389"/>
  </r>
  <r>
    <n v="773795"/>
    <d v="2014-08-14T15:26:14"/>
    <x v="0"/>
    <s v="Don’t want to say"/>
    <x v="1"/>
    <s v="i5"/>
    <n v="28477"/>
  </r>
  <r>
    <n v="809978"/>
    <d v="2014-06-27T14:04:52"/>
    <x v="0"/>
    <s v="Male"/>
    <x v="1"/>
    <s v="i7"/>
    <n v="85187"/>
  </r>
  <r>
    <n v="533072"/>
    <d v="2014-08-27T10:21:44"/>
    <x v="0"/>
    <s v="Male"/>
    <x v="1"/>
    <s v="c8"/>
    <n v="60231"/>
  </r>
  <r>
    <n v="456716"/>
    <d v="2014-08-27T10:24:13"/>
    <x v="1"/>
    <s v="Male"/>
    <x v="1"/>
    <s v="c8"/>
    <n v="36746"/>
  </r>
  <r>
    <n v="120961"/>
    <d v="2014-05-01T09:33:18"/>
    <x v="1"/>
    <s v="Male"/>
    <x v="2"/>
    <s v="i6"/>
    <n v="47233"/>
  </r>
  <r>
    <n v="260474"/>
    <d v="2014-05-09T09:32:24"/>
    <x v="1"/>
    <s v="Male"/>
    <x v="1"/>
    <s v="i5"/>
    <n v="89212"/>
  </r>
  <r>
    <n v="402828"/>
    <d v="2014-05-09T09:32:46"/>
    <x v="0"/>
    <s v="Female"/>
    <x v="1"/>
    <s v="i5"/>
    <n v="20285"/>
  </r>
  <r>
    <n v="535927"/>
    <d v="2014-05-17T20:43:23"/>
    <x v="0"/>
    <s v="Don’t want to say"/>
    <x v="1"/>
    <s v="i5"/>
    <n v="87974"/>
  </r>
  <r>
    <n v="163731"/>
    <d v="2014-05-19T18:00:10"/>
    <x v="1"/>
    <s v="Male"/>
    <x v="1"/>
    <s v="i5"/>
    <n v="40750"/>
  </r>
  <r>
    <n v="41523"/>
    <d v="2014-05-19T18:00:36"/>
    <x v="0"/>
    <s v="Female"/>
    <x v="1"/>
    <s v="i5"/>
    <n v="47394"/>
  </r>
  <r>
    <n v="412637"/>
    <d v="2014-05-30T09:32:39"/>
    <x v="1"/>
    <s v="Don’t want to say"/>
    <x v="1"/>
    <s v="i5"/>
    <n v="35208"/>
  </r>
  <r>
    <n v="684308"/>
    <d v="2014-06-23T10:02:32"/>
    <x v="0"/>
    <s v="Don’t want to say"/>
    <x v="1"/>
    <s v="i5"/>
    <n v="45677"/>
  </r>
  <r>
    <n v="567566"/>
    <d v="2014-05-22T18:41:27"/>
    <x v="0"/>
    <s v="Female"/>
    <x v="1"/>
    <s v="i6"/>
    <n v="76190"/>
  </r>
  <r>
    <n v="331482"/>
    <d v="2014-05-28T17:36:34"/>
    <x v="1"/>
    <s v="Male"/>
    <x v="1"/>
    <s v="i6"/>
    <n v="85181"/>
  </r>
  <r>
    <n v="791869"/>
    <d v="2014-05-28T17:38:05"/>
    <x v="1"/>
    <s v="Male"/>
    <x v="1"/>
    <s v="i6"/>
    <n v="43998"/>
  </r>
  <r>
    <n v="514518"/>
    <d v="2014-05-28T17:40:07"/>
    <x v="0"/>
    <s v="Male"/>
    <x v="1"/>
    <s v="i6"/>
    <n v="75838"/>
  </r>
  <r>
    <n v="880677"/>
    <d v="2014-06-07T19:59:56"/>
    <x v="0"/>
    <s v="Male"/>
    <x v="1"/>
    <s v="i6"/>
    <n v="47669"/>
  </r>
  <r>
    <n v="587140"/>
    <d v="2014-06-09T12:13:46"/>
    <x v="0"/>
    <s v="Male"/>
    <x v="1"/>
    <s v="i6"/>
    <n v="96520"/>
  </r>
  <r>
    <n v="907345"/>
    <d v="2014-08-22T09:31:23"/>
    <x v="0"/>
    <s v="Male"/>
    <x v="1"/>
    <s v="i6"/>
    <n v="38140"/>
  </r>
  <r>
    <n v="463879"/>
    <d v="2014-08-22T09:32:28"/>
    <x v="1"/>
    <s v="Male"/>
    <x v="1"/>
    <s v="i6"/>
    <n v="39857"/>
  </r>
  <r>
    <n v="734752"/>
    <d v="2014-08-22T09:32:56"/>
    <x v="1"/>
    <s v="Male"/>
    <x v="1"/>
    <s v="i6"/>
    <n v="65972"/>
  </r>
  <r>
    <n v="339424"/>
    <d v="2014-06-13T09:31:30"/>
    <x v="1"/>
    <s v="Male"/>
    <x v="0"/>
    <s v="i5"/>
    <n v="14479"/>
  </r>
  <r>
    <n v="569637"/>
    <d v="2014-06-13T09:32:05"/>
    <x v="0"/>
    <s v="Don’t want to say"/>
    <x v="0"/>
    <s v="i5"/>
    <n v="28973"/>
  </r>
  <r>
    <n v="790921"/>
    <d v="2014-08-25T12:11:45"/>
    <x v="1"/>
    <s v="Male"/>
    <x v="0"/>
    <s v="i5"/>
    <n v="20429"/>
  </r>
  <r>
    <n v="952941"/>
    <d v="2014-07-26T09:32:35"/>
    <x v="0"/>
    <s v="Male"/>
    <x v="0"/>
    <s v="c9"/>
    <n v="84076"/>
  </r>
  <r>
    <n v="960244"/>
    <d v="2014-07-26T09:32:51"/>
    <x v="0"/>
    <s v="Male"/>
    <x v="0"/>
    <s v="c9"/>
    <n v="59122"/>
  </r>
  <r>
    <n v="580852"/>
    <d v="2014-07-23T18:40:43"/>
    <x v="1"/>
    <s v="Male"/>
    <x v="0"/>
    <s v="c9"/>
    <n v="27954"/>
  </r>
  <r>
    <n v="496208"/>
    <d v="2014-08-16T16:13:45"/>
    <x v="0"/>
    <s v="Male"/>
    <x v="0"/>
    <s v="i5"/>
    <n v="56076"/>
  </r>
  <r>
    <n v="187773"/>
    <d v="2014-06-02T09:32:00"/>
    <x v="1"/>
    <s v="Male"/>
    <x v="1"/>
    <s v="b9"/>
    <n v="66781"/>
  </r>
  <r>
    <n v="265723"/>
    <d v="2014-05-14T12:19:29"/>
    <x v="0"/>
    <s v="Male"/>
    <x v="1"/>
    <s v="c9"/>
    <n v="55316"/>
  </r>
  <r>
    <n v="271192"/>
    <d v="2014-06-03T17:42:27"/>
    <x v="1"/>
    <s v="Female"/>
    <x v="6"/>
    <s v="c5"/>
    <n v="94197"/>
  </r>
  <r>
    <n v="12289"/>
    <d v="2014-06-03T17:43:28"/>
    <x v="0"/>
    <s v="Male"/>
    <x v="6"/>
    <s v="c5"/>
    <n v="65697"/>
  </r>
  <r>
    <n v="666242"/>
    <d v="2014-08-04T09:34:04"/>
    <x v="0"/>
    <s v="Male"/>
    <x v="6"/>
    <s v="c5"/>
    <n v="97394"/>
  </r>
  <r>
    <n v="349387"/>
    <d v="2014-08-04T09:35:09"/>
    <x v="1"/>
    <s v="Male"/>
    <x v="6"/>
    <s v="c5"/>
    <n v="72392"/>
  </r>
  <r>
    <n v="965315"/>
    <d v="2014-08-16T12:26:38"/>
    <x v="0"/>
    <s v="Male"/>
    <x v="6"/>
    <s v="c5"/>
    <n v="75130"/>
  </r>
  <r>
    <n v="714755"/>
    <d v="2014-08-16T12:28:57"/>
    <x v="0"/>
    <s v="Male"/>
    <x v="6"/>
    <s v="c5"/>
    <n v="87943"/>
  </r>
  <r>
    <n v="958624"/>
    <d v="2014-08-27T09:06:58"/>
    <x v="0"/>
    <s v="Female"/>
    <x v="6"/>
    <s v="c5"/>
    <n v="67152"/>
  </r>
  <r>
    <n v="865900"/>
    <d v="2014-06-23T09:32:50"/>
    <x v="0"/>
    <s v="Female"/>
    <x v="0"/>
    <s v="c5"/>
    <n v="86665"/>
  </r>
  <r>
    <n v="257842"/>
    <d v="2014-06-23T09:31:55"/>
    <x v="1"/>
    <s v="Don’t want to say"/>
    <x v="0"/>
    <s v="c5"/>
    <n v="5777"/>
  </r>
  <r>
    <n v="208088"/>
    <d v="2014-06-03T09:37:48"/>
    <x v="1"/>
    <s v="Female"/>
    <x v="7"/>
    <s v="i7"/>
    <n v="2001"/>
  </r>
  <r>
    <n v="91590"/>
    <d v="2014-06-10T19:57:37"/>
    <x v="0"/>
    <s v="Female"/>
    <x v="7"/>
    <s v="i7"/>
    <n v="10775"/>
  </r>
  <r>
    <n v="803551"/>
    <d v="2014-06-13T10:22:27"/>
    <x v="1"/>
    <s v="Female"/>
    <x v="7"/>
    <s v="c8"/>
    <n v="67827"/>
  </r>
  <r>
    <n v="870513"/>
    <d v="2014-06-13T10:26:17"/>
    <x v="0"/>
    <s v="Female"/>
    <x v="7"/>
    <s v="c8"/>
    <n v="98583"/>
  </r>
  <r>
    <n v="991691"/>
    <d v="2014-06-13T10:26:58"/>
    <x v="0"/>
    <s v="Female"/>
    <x v="7"/>
    <s v="c8"/>
    <n v="51925"/>
  </r>
  <r>
    <n v="392116"/>
    <d v="2014-06-13T10:27:26"/>
    <x v="1"/>
    <s v="Female"/>
    <x v="7"/>
    <s v="c8"/>
    <n v="98278"/>
  </r>
  <r>
    <n v="603744"/>
    <d v="2014-06-20T00:06:18"/>
    <x v="0"/>
    <s v="Female"/>
    <x v="7"/>
    <s v="i7"/>
    <n v="77953"/>
  </r>
  <r>
    <n v="985432"/>
    <d v="2014-06-26T12:01:08"/>
    <x v="0"/>
    <s v="Female"/>
    <x v="7"/>
    <s v="c8"/>
    <n v="79311"/>
  </r>
  <r>
    <n v="843215"/>
    <d v="2014-06-26T12:03:34"/>
    <x v="0"/>
    <s v="Female"/>
    <x v="7"/>
    <s v="c8"/>
    <n v="49233"/>
  </r>
  <r>
    <n v="590543"/>
    <d v="2014-06-10T09:35:30"/>
    <x v="0"/>
    <s v="Female"/>
    <x v="7"/>
    <s v="i7"/>
    <n v="46329"/>
  </r>
  <r>
    <n v="711803"/>
    <d v="2014-06-12T10:07:08"/>
    <x v="1"/>
    <s v="Female"/>
    <x v="7"/>
    <s v="i7"/>
    <n v="78719"/>
  </r>
  <r>
    <n v="804455"/>
    <d v="2014-06-12T10:10:04"/>
    <x v="1"/>
    <s v="Female"/>
    <x v="7"/>
    <s v="i7"/>
    <n v="26511"/>
  </r>
  <r>
    <n v="615453"/>
    <d v="2014-08-12T09:31:37"/>
    <x v="1"/>
    <s v="Female"/>
    <x v="7"/>
    <s v="i7"/>
    <n v="61363"/>
  </r>
  <r>
    <n v="539962"/>
    <d v="2014-08-13T14:43:13"/>
    <x v="1"/>
    <s v="Female"/>
    <x v="7"/>
    <s v="i7"/>
    <n v="40121"/>
  </r>
  <r>
    <n v="182209"/>
    <d v="2014-08-22T15:10:43"/>
    <x v="0"/>
    <s v="Female"/>
    <x v="7"/>
    <s v="i7"/>
    <n v="6520"/>
  </r>
  <r>
    <n v="556195"/>
    <d v="2014-08-22T15:12:24"/>
    <x v="0"/>
    <s v="Female"/>
    <x v="7"/>
    <s v="i7"/>
    <n v="55770"/>
  </r>
  <r>
    <n v="28862"/>
    <d v="2014-08-22T15:14:39"/>
    <x v="0"/>
    <s v="Female"/>
    <x v="7"/>
    <s v="i7"/>
    <n v="80190"/>
  </r>
  <r>
    <n v="876875"/>
    <d v="2014-08-29T10:53:34"/>
    <x v="0"/>
    <s v="Female"/>
    <x v="7"/>
    <s v="i7"/>
    <n v="30855"/>
  </r>
  <r>
    <n v="777528"/>
    <d v="2014-08-29T10:54:06"/>
    <x v="0"/>
    <s v="Female"/>
    <x v="7"/>
    <s v="i7"/>
    <n v="33025"/>
  </r>
  <r>
    <n v="452098"/>
    <d v="2014-08-29T10:54:35"/>
    <x v="0"/>
    <s v="Female"/>
    <x v="7"/>
    <s v="i7"/>
    <n v="47169"/>
  </r>
  <r>
    <n v="205941"/>
    <d v="2014-08-12T09:31:36"/>
    <x v="0"/>
    <s v="Male"/>
    <x v="0"/>
    <s v="i5"/>
    <n v="28332"/>
  </r>
  <r>
    <n v="248630"/>
    <d v="2014-05-27T09:32:42"/>
    <x v="0"/>
    <s v="Male"/>
    <x v="0"/>
    <s v="i7"/>
    <n v="25026"/>
  </r>
  <r>
    <n v="427635"/>
    <d v="2014-05-27T09:34:41"/>
    <x v="1"/>
    <s v="Male"/>
    <x v="0"/>
    <s v="i7"/>
    <n v="66424"/>
  </r>
  <r>
    <n v="17800"/>
    <d v="2014-07-08T09:32:05"/>
    <x v="0"/>
    <s v="Male"/>
    <x v="0"/>
    <s v="i7"/>
    <n v="31177"/>
  </r>
  <r>
    <n v="800368"/>
    <d v="2014-05-06T09:34:19"/>
    <x v="0"/>
    <s v="Female"/>
    <x v="7"/>
    <s v="i7"/>
    <n v="28162"/>
  </r>
  <r>
    <n v="489970"/>
    <d v="2014-05-06T09:35:12"/>
    <x v="0"/>
    <s v="Female"/>
    <x v="7"/>
    <s v="i7"/>
    <n v="89007"/>
  </r>
  <r>
    <n v="421682"/>
    <d v="2014-05-16T09:22:06"/>
    <x v="0"/>
    <s v="Female"/>
    <x v="7"/>
    <s v="i7"/>
    <n v="39471"/>
  </r>
  <r>
    <n v="435230"/>
    <d v="2014-05-24T16:28:20"/>
    <x v="0"/>
    <s v="Female"/>
    <x v="7"/>
    <s v="c5"/>
    <n v="25883"/>
  </r>
  <r>
    <n v="519412"/>
    <d v="2014-05-24T16:28:44"/>
    <x v="1"/>
    <s v="Female"/>
    <x v="7"/>
    <s v="c5"/>
    <n v="45508"/>
  </r>
  <r>
    <n v="413223"/>
    <d v="2014-05-24T16:33:13"/>
    <x v="0"/>
    <s v="Female"/>
    <x v="7"/>
    <s v="c5"/>
    <n v="39376"/>
  </r>
  <r>
    <n v="343603"/>
    <d v="2014-05-25T14:32:02"/>
    <x v="0"/>
    <s v="Female"/>
    <x v="7"/>
    <s v="i7"/>
    <n v="40400"/>
  </r>
  <r>
    <n v="989586"/>
    <d v="2014-05-25T14:33:26"/>
    <x v="0"/>
    <s v="Female"/>
    <x v="7"/>
    <s v="i7"/>
    <n v="58860"/>
  </r>
  <r>
    <n v="582618"/>
    <d v="2014-05-29T10:00:42"/>
    <x v="1"/>
    <s v="Female"/>
    <x v="7"/>
    <s v="i7"/>
    <n v="37678"/>
  </r>
  <r>
    <n v="287595"/>
    <d v="2014-05-29T10:01:43"/>
    <x v="0"/>
    <s v="Female"/>
    <x v="7"/>
    <s v="i7"/>
    <n v="58224"/>
  </r>
  <r>
    <n v="419103"/>
    <d v="2014-05-29T09:59:22"/>
    <x v="1"/>
    <s v="Female"/>
    <x v="7"/>
    <s v="i7"/>
    <n v="3817"/>
  </r>
  <r>
    <n v="203704"/>
    <d v="2014-05-29T10:01:09"/>
    <x v="1"/>
    <s v="Female"/>
    <x v="7"/>
    <s v="i7"/>
    <n v="5365"/>
  </r>
  <r>
    <n v="303721"/>
    <d v="2014-06-01T19:39:15"/>
    <x v="0"/>
    <s v="Female"/>
    <x v="7"/>
    <s v="i7"/>
    <n v="71666"/>
  </r>
  <r>
    <n v="372528"/>
    <d v="2014-06-01T19:40:39"/>
    <x v="1"/>
    <s v="Female"/>
    <x v="7"/>
    <s v="i7"/>
    <n v="60464"/>
  </r>
  <r>
    <n v="344852"/>
    <d v="2014-06-01T19:42:30"/>
    <x v="1"/>
    <s v="Female"/>
    <x v="7"/>
    <s v="i7"/>
    <n v="24559"/>
  </r>
  <r>
    <n v="509501"/>
    <d v="2014-06-03T11:08:59"/>
    <x v="0"/>
    <s v="Don’t want to say"/>
    <x v="7"/>
    <s v="c5"/>
    <n v="59639"/>
  </r>
  <r>
    <n v="165066"/>
    <d v="2014-07-22T09:38:17"/>
    <x v="0"/>
    <s v="Female"/>
    <x v="7"/>
    <s v="i7"/>
    <n v="57870"/>
  </r>
  <r>
    <n v="609192"/>
    <d v="2014-07-31T17:26:08"/>
    <x v="1"/>
    <s v="Female"/>
    <x v="7"/>
    <s v="c5"/>
    <n v="60528"/>
  </r>
  <r>
    <n v="443270"/>
    <d v="2014-07-31T17:26:45"/>
    <x v="0"/>
    <s v="Female"/>
    <x v="7"/>
    <s v="c5"/>
    <n v="80493"/>
  </r>
  <r>
    <n v="92784"/>
    <d v="2014-07-31T17:27:16"/>
    <x v="1"/>
    <s v="Female"/>
    <x v="7"/>
    <s v="c5"/>
    <n v="82622"/>
  </r>
  <r>
    <n v="949454"/>
    <d v="2014-07-29T14:41:35"/>
    <x v="0"/>
    <s v="Female"/>
    <x v="7"/>
    <s v="i7"/>
    <n v="68253"/>
  </r>
  <r>
    <n v="183437"/>
    <d v="2014-07-29T14:43:10"/>
    <x v="1"/>
    <s v="Female"/>
    <x v="7"/>
    <s v="i7"/>
    <n v="77434"/>
  </r>
  <r>
    <n v="696100"/>
    <d v="2014-07-29T14:44:41"/>
    <x v="1"/>
    <s v="Female"/>
    <x v="7"/>
    <s v="i7"/>
    <n v="72612"/>
  </r>
  <r>
    <n v="880828"/>
    <d v="2014-07-29T14:44:34"/>
    <x v="1"/>
    <s v="Female"/>
    <x v="7"/>
    <s v="i7"/>
    <n v="69015"/>
  </r>
  <r>
    <n v="94151"/>
    <d v="2014-08-09T14:58:54"/>
    <x v="0"/>
    <s v="Female"/>
    <x v="7"/>
    <s v="i7"/>
    <n v="39237"/>
  </r>
  <r>
    <n v="83730"/>
    <d v="2014-08-15T14:41:28"/>
    <x v="1"/>
    <s v="Female"/>
    <x v="7"/>
    <s v="i7"/>
    <n v="88574"/>
  </r>
  <r>
    <n v="886375"/>
    <d v="2014-08-15T14:43:25"/>
    <x v="1"/>
    <s v="Female"/>
    <x v="7"/>
    <s v="i7"/>
    <n v="60485"/>
  </r>
  <r>
    <n v="256431"/>
    <d v="2014-08-22T10:38:05"/>
    <x v="0"/>
    <s v="Female"/>
    <x v="7"/>
    <s v="c5"/>
    <n v="36942"/>
  </r>
  <r>
    <n v="540401"/>
    <d v="2014-08-19T09:32:03"/>
    <x v="0"/>
    <s v="Male"/>
    <x v="2"/>
    <s v="c5"/>
    <n v="53483"/>
  </r>
  <r>
    <n v="64540"/>
    <d v="2014-08-26T18:52:26"/>
    <x v="0"/>
    <s v="Male"/>
    <x v="2"/>
    <s v="c5"/>
    <n v="56041"/>
  </r>
  <r>
    <n v="524839"/>
    <d v="2014-06-24T09:31:13"/>
    <x v="0"/>
    <s v="Male"/>
    <x v="2"/>
    <s v="c9"/>
    <n v="90307"/>
  </r>
  <r>
    <n v="484833"/>
    <d v="2014-07-22T09:32:34"/>
    <x v="0"/>
    <s v="Male"/>
    <x v="2"/>
    <s v="c9"/>
    <n v="91643"/>
  </r>
  <r>
    <n v="399087"/>
    <d v="2014-08-05T09:31:32"/>
    <x v="0"/>
    <s v="Male"/>
    <x v="2"/>
    <s v="c9"/>
    <n v="48485"/>
  </r>
  <r>
    <n v="20051"/>
    <d v="2014-05-07T09:32:11"/>
    <x v="1"/>
    <s v="Don’t want to say"/>
    <x v="2"/>
    <s v="c5"/>
    <n v="92812"/>
  </r>
  <r>
    <n v="943287"/>
    <d v="2014-05-08T09:32:28"/>
    <x v="0"/>
    <s v="Male"/>
    <x v="1"/>
    <s v="c9"/>
    <n v="33202"/>
  </r>
  <r>
    <n v="184016"/>
    <d v="2014-05-08T09:33:00"/>
    <x v="1"/>
    <s v="Male"/>
    <x v="1"/>
    <s v="c9"/>
    <n v="93071"/>
  </r>
  <r>
    <n v="712512"/>
    <d v="2014-05-08T09:34:45"/>
    <x v="0"/>
    <s v="Male"/>
    <x v="1"/>
    <s v="c9"/>
    <n v="42237"/>
  </r>
  <r>
    <n v="699072"/>
    <d v="2014-07-24T09:34:27"/>
    <x v="0"/>
    <s v="Male"/>
    <x v="1"/>
    <s v="c9"/>
    <n v="14556"/>
  </r>
  <r>
    <n v="963353"/>
    <d v="2014-08-01T12:43:08"/>
    <x v="1"/>
    <s v="Don’t want to say"/>
    <x v="8"/>
    <s v="c9"/>
    <n v="9766"/>
  </r>
  <r>
    <n v="551794"/>
    <d v="2014-05-07T14:11:28"/>
    <x v="0"/>
    <s v="Male"/>
    <x v="1"/>
    <s v="c9"/>
    <n v="41403"/>
  </r>
  <r>
    <n v="95527"/>
    <d v="2014-06-13T16:06:02"/>
    <x v="0"/>
    <s v="Male"/>
    <x v="1"/>
    <s v="c9"/>
    <n v="93290"/>
  </r>
  <r>
    <n v="13485"/>
    <d v="2014-06-09T12:22:58"/>
    <x v="1"/>
    <s v="Female"/>
    <x v="2"/>
    <s v="c8"/>
    <n v="6563"/>
  </r>
  <r>
    <n v="657708"/>
    <d v="2014-06-09T12:24:29"/>
    <x v="0"/>
    <s v="Male"/>
    <x v="2"/>
    <s v="c8"/>
    <n v="60798"/>
  </r>
  <r>
    <n v="827108"/>
    <d v="2014-05-02T09:31:35"/>
    <x v="1"/>
    <s v="Male"/>
    <x v="0"/>
    <s v="c9"/>
    <n v="70991"/>
  </r>
  <r>
    <n v="507171"/>
    <d v="2014-05-03T17:01:04"/>
    <x v="0"/>
    <s v="Female"/>
    <x v="0"/>
    <s v="c9"/>
    <n v="5236"/>
  </r>
  <r>
    <n v="888298"/>
    <d v="2014-05-03T17:04:45"/>
    <x v="1"/>
    <s v="Female"/>
    <x v="0"/>
    <s v="c9"/>
    <n v="41722"/>
  </r>
  <r>
    <n v="357906"/>
    <d v="2014-05-03T17:05:18"/>
    <x v="1"/>
    <s v="Female"/>
    <x v="0"/>
    <s v="c9"/>
    <n v="52654"/>
  </r>
  <r>
    <n v="926580"/>
    <d v="2014-05-23T15:34:52"/>
    <x v="0"/>
    <s v="Male"/>
    <x v="0"/>
    <s v="c9"/>
    <n v="77323"/>
  </r>
  <r>
    <n v="448075"/>
    <d v="2014-05-16T09:34:29"/>
    <x v="0"/>
    <s v="Female"/>
    <x v="0"/>
    <s v="c9"/>
    <n v="86573"/>
  </r>
  <r>
    <n v="68425"/>
    <d v="2014-05-16T09:35:13"/>
    <x v="1"/>
    <s v="Female"/>
    <x v="0"/>
    <s v="c9"/>
    <n v="29051"/>
  </r>
  <r>
    <n v="357815"/>
    <d v="2014-05-16T09:36:45"/>
    <x v="0"/>
    <s v="Female"/>
    <x v="0"/>
    <s v="c9"/>
    <n v="97038"/>
  </r>
  <r>
    <n v="894104"/>
    <d v="2014-05-22T11:39:36"/>
    <x v="1"/>
    <s v="Female"/>
    <x v="0"/>
    <s v="c9"/>
    <n v="40192"/>
  </r>
  <r>
    <n v="714233"/>
    <d v="2014-05-22T11:42:53"/>
    <x v="0"/>
    <s v="Male"/>
    <x v="0"/>
    <s v="c9"/>
    <n v="92229"/>
  </r>
  <r>
    <n v="660970"/>
    <d v="2014-06-16T09:31:13"/>
    <x v="0"/>
    <s v="Male"/>
    <x v="2"/>
    <s v="c9"/>
    <n v="97789"/>
  </r>
  <r>
    <n v="49745"/>
    <d v="2014-06-16T09:31:42"/>
    <x v="1"/>
    <s v="Male"/>
    <x v="2"/>
    <s v="c9"/>
    <n v="48963"/>
  </r>
  <r>
    <n v="24489"/>
    <d v="2014-06-16T09:41:39"/>
    <x v="0"/>
    <s v="Male"/>
    <x v="2"/>
    <s v="i5"/>
    <n v="32450"/>
  </r>
  <r>
    <n v="905795"/>
    <d v="2014-07-03T13:46:53"/>
    <x v="1"/>
    <s v="Male"/>
    <x v="2"/>
    <s v="i5"/>
    <n v="70706"/>
  </r>
  <r>
    <n v="339684"/>
    <d v="2014-07-28T09:31:29"/>
    <x v="0"/>
    <s v="Male"/>
    <x v="0"/>
    <s v="i7"/>
    <n v="44548"/>
  </r>
  <r>
    <n v="544070"/>
    <d v="2014-07-18T15:06:40"/>
    <x v="1"/>
    <s v="Male"/>
    <x v="4"/>
    <s v="i1"/>
    <n v="33063"/>
  </r>
  <r>
    <n v="823334"/>
    <d v="2014-07-24T12:07:48"/>
    <x v="1"/>
    <s v="Male"/>
    <x v="4"/>
    <s v="i1"/>
    <n v="5981"/>
  </r>
  <r>
    <n v="488750"/>
    <d v="2014-05-12T09:33:40"/>
    <x v="1"/>
    <s v="Female"/>
    <x v="1"/>
    <s v="c5"/>
    <n v="79784"/>
  </r>
  <r>
    <n v="814562"/>
    <d v="2014-05-12T09:34:38"/>
    <x v="0"/>
    <s v="Female"/>
    <x v="1"/>
    <s v="c5"/>
    <n v="83617"/>
  </r>
  <r>
    <n v="516103"/>
    <d v="2014-05-19T17:05:10"/>
    <x v="0"/>
    <s v="Don’t want to say"/>
    <x v="1"/>
    <s v="c5"/>
    <n v="37668"/>
  </r>
  <r>
    <n v="339644"/>
    <d v="2014-06-10T07:03:07"/>
    <x v="0"/>
    <s v="Female"/>
    <x v="0"/>
    <s v="c5"/>
    <n v="31627"/>
  </r>
  <r>
    <n v="240727"/>
    <d v="2014-06-10T07:05:25"/>
    <x v="0"/>
    <s v="Male"/>
    <x v="0"/>
    <s v="c5"/>
    <n v="31340"/>
  </r>
  <r>
    <n v="188776"/>
    <d v="2014-06-10T07:06:26"/>
    <x v="0"/>
    <s v="Male"/>
    <x v="0"/>
    <s v="c5"/>
    <n v="60853"/>
  </r>
  <r>
    <n v="152958"/>
    <d v="2014-06-10T07:07:04"/>
    <x v="1"/>
    <s v="Male"/>
    <x v="0"/>
    <s v="c5"/>
    <n v="81920"/>
  </r>
  <r>
    <n v="885993"/>
    <d v="2014-06-10T15:45:25"/>
    <x v="0"/>
    <s v="Female"/>
    <x v="0"/>
    <s v="c5"/>
    <n v="60458"/>
  </r>
  <r>
    <n v="26869"/>
    <d v="2014-06-10T15:47:06"/>
    <x v="0"/>
    <s v="Male"/>
    <x v="0"/>
    <s v="c5"/>
    <n v="42315"/>
  </r>
  <r>
    <n v="818351"/>
    <d v="2014-06-30T09:34:55"/>
    <x v="1"/>
    <s v="Male"/>
    <x v="0"/>
    <s v="c5"/>
    <n v="2569"/>
  </r>
  <r>
    <n v="52457"/>
    <d v="2014-06-30T18:32:28"/>
    <x v="0"/>
    <s v="Male"/>
    <x v="0"/>
    <s v="c5"/>
    <n v="65290"/>
  </r>
  <r>
    <n v="54648"/>
    <d v="2014-07-10T08:24:29"/>
    <x v="1"/>
    <s v="Male"/>
    <x v="0"/>
    <s v="c5"/>
    <n v="57040"/>
  </r>
  <r>
    <n v="798336"/>
    <d v="2014-07-10T08:26:46"/>
    <x v="1"/>
    <s v="Female"/>
    <x v="0"/>
    <s v="c5"/>
    <n v="57566"/>
  </r>
  <r>
    <n v="893144"/>
    <d v="2014-07-10T08:31:40"/>
    <x v="1"/>
    <s v="Male"/>
    <x v="0"/>
    <s v="c5"/>
    <n v="95324"/>
  </r>
  <r>
    <n v="719910"/>
    <d v="2014-07-17T12:45:20"/>
    <x v="0"/>
    <s v="Male"/>
    <x v="0"/>
    <s v="c5"/>
    <n v="73988"/>
  </r>
  <r>
    <n v="943656"/>
    <d v="2014-07-17T12:46:13"/>
    <x v="0"/>
    <s v="Female"/>
    <x v="0"/>
    <s v="c5"/>
    <n v="87176"/>
  </r>
  <r>
    <n v="442463"/>
    <d v="2014-07-17T12:49:09"/>
    <x v="0"/>
    <s v="Female"/>
    <x v="0"/>
    <s v="c5"/>
    <n v="15430"/>
  </r>
  <r>
    <n v="864866"/>
    <d v="2014-07-24T11:21:08"/>
    <x v="0"/>
    <s v="Male"/>
    <x v="0"/>
    <s v="c5"/>
    <n v="30653"/>
  </r>
  <r>
    <n v="593219"/>
    <d v="2014-08-08T18:23:51"/>
    <x v="0"/>
    <s v="Female"/>
    <x v="0"/>
    <s v="c5"/>
    <n v="46299"/>
  </r>
  <r>
    <n v="868653"/>
    <d v="2014-08-18T09:31:12"/>
    <x v="0"/>
    <s v="Male"/>
    <x v="0"/>
    <s v="c5"/>
    <n v="51839"/>
  </r>
  <r>
    <n v="361791"/>
    <d v="2014-08-18T09:32:25"/>
    <x v="0"/>
    <s v="Female"/>
    <x v="0"/>
    <s v="c5"/>
    <n v="10347"/>
  </r>
  <r>
    <n v="468586"/>
    <d v="2014-08-18T09:33:57"/>
    <x v="0"/>
    <s v="Female"/>
    <x v="0"/>
    <s v="c5"/>
    <n v="71083"/>
  </r>
  <r>
    <n v="901867"/>
    <d v="2014-08-18T09:36:16"/>
    <x v="1"/>
    <s v="-"/>
    <x v="0"/>
    <s v="c5"/>
    <n v="22393"/>
  </r>
  <r>
    <n v="852718"/>
    <d v="2014-08-18T09:37:20"/>
    <x v="0"/>
    <s v="Female"/>
    <x v="0"/>
    <s v="c5"/>
    <n v="81245"/>
  </r>
  <r>
    <n v="102164"/>
    <d v="2014-08-19T09:31:40"/>
    <x v="0"/>
    <s v="Male"/>
    <x v="0"/>
    <s v="c5"/>
    <n v="82448"/>
  </r>
  <r>
    <n v="820494"/>
    <d v="2014-08-19T09:34:41"/>
    <x v="0"/>
    <s v="Male"/>
    <x v="0"/>
    <s v="c5"/>
    <n v="40154"/>
  </r>
  <r>
    <n v="318592"/>
    <d v="2014-08-19T09:37:32"/>
    <x v="0"/>
    <s v="Male"/>
    <x v="0"/>
    <s v="c5"/>
    <n v="83637"/>
  </r>
  <r>
    <n v="669110"/>
    <d v="2014-08-19T09:39:08"/>
    <x v="0"/>
    <s v="Female"/>
    <x v="0"/>
    <s v="c5"/>
    <n v="5148"/>
  </r>
  <r>
    <n v="34851"/>
    <d v="2014-08-31T16:47:40"/>
    <x v="0"/>
    <s v="Male"/>
    <x v="0"/>
    <s v="c5"/>
    <n v="26908"/>
  </r>
  <r>
    <n v="594996"/>
    <d v="2014-08-31T16:48:12"/>
    <x v="1"/>
    <s v="Female"/>
    <x v="0"/>
    <s v="c5"/>
    <n v="94226"/>
  </r>
  <r>
    <n v="231370"/>
    <d v="2014-05-08T09:38:02"/>
    <x v="0"/>
    <s v="Male"/>
    <x v="0"/>
    <s v="c5"/>
    <n v="85076"/>
  </r>
  <r>
    <n v="866724"/>
    <d v="2014-05-08T09:38:30"/>
    <x v="0"/>
    <s v="Male"/>
    <x v="0"/>
    <s v="c5"/>
    <n v="81111"/>
  </r>
  <r>
    <n v="107624"/>
    <d v="2014-05-22T13:12:40"/>
    <x v="0"/>
    <s v="Male"/>
    <x v="4"/>
    <s v="c9"/>
    <n v="28974"/>
  </r>
  <r>
    <n v="319905"/>
    <d v="2014-07-29T21:49:02"/>
    <x v="1"/>
    <s v="Male"/>
    <x v="4"/>
    <s v="c9"/>
    <n v="40767"/>
  </r>
  <r>
    <n v="789265"/>
    <d v="2014-08-12T09:31:28"/>
    <x v="0"/>
    <s v="Male"/>
    <x v="0"/>
    <s v="c5"/>
    <n v="6917"/>
  </r>
  <r>
    <n v="728175"/>
    <d v="2014-08-12T09:32:21"/>
    <x v="0"/>
    <s v="Female"/>
    <x v="0"/>
    <s v="c5"/>
    <n v="95528"/>
  </r>
  <r>
    <n v="576375"/>
    <d v="2014-08-18T12:42:51"/>
    <x v="0"/>
    <s v="Male"/>
    <x v="0"/>
    <s v="i7"/>
    <n v="35795"/>
  </r>
  <r>
    <n v="716440"/>
    <d v="2014-05-19T07:33:53"/>
    <x v="0"/>
    <s v="Male"/>
    <x v="0"/>
    <s v="c5"/>
    <n v="1752"/>
  </r>
  <r>
    <n v="289325"/>
    <d v="2014-05-19T07:36:08"/>
    <x v="0"/>
    <s v="Female"/>
    <x v="0"/>
    <s v="c5"/>
    <n v="21988"/>
  </r>
  <r>
    <n v="856141"/>
    <d v="2014-05-20T09:32:09"/>
    <x v="1"/>
    <s v="Male"/>
    <x v="1"/>
    <s v="i7"/>
    <n v="22508"/>
  </r>
  <r>
    <n v="356398"/>
    <d v="2014-05-27T12:13:07"/>
    <x v="0"/>
    <s v="Male"/>
    <x v="1"/>
    <s v="i7"/>
    <n v="55254"/>
  </r>
  <r>
    <n v="948977"/>
    <d v="2014-05-30T18:52:30"/>
    <x v="0"/>
    <s v="Female"/>
    <x v="1"/>
    <s v="i7"/>
    <n v="13302"/>
  </r>
  <r>
    <n v="446111"/>
    <d v="2014-05-28T09:33:38"/>
    <x v="0"/>
    <s v="Male"/>
    <x v="1"/>
    <s v="c5"/>
    <n v="46261"/>
  </r>
  <r>
    <n v="661687"/>
    <d v="2014-06-04T13:49:18"/>
    <x v="0"/>
    <s v="Female"/>
    <x v="1"/>
    <s v="c5"/>
    <n v="62921"/>
  </r>
  <r>
    <n v="462821"/>
    <d v="2014-06-04T13:49:26"/>
    <x v="0"/>
    <s v="Don’t want to say"/>
    <x v="1"/>
    <s v="c5"/>
    <n v="77888"/>
  </r>
  <r>
    <n v="385084"/>
    <d v="2014-07-25T13:30:24"/>
    <x v="0"/>
    <s v="Male"/>
    <x v="0"/>
    <s v="i7"/>
    <n v="44649"/>
  </r>
  <r>
    <n v="839429"/>
    <d v="2014-05-28T09:31:43"/>
    <x v="1"/>
    <s v="Male"/>
    <x v="1"/>
    <s v="c5"/>
    <n v="13382"/>
  </r>
  <r>
    <n v="648497"/>
    <d v="2014-06-09T08:06:40"/>
    <x v="0"/>
    <s v="Male"/>
    <x v="1"/>
    <s v="c5"/>
    <n v="91868"/>
  </r>
  <r>
    <n v="782375"/>
    <d v="2014-06-17T12:46:37"/>
    <x v="0"/>
    <s v="Male"/>
    <x v="1"/>
    <s v="c5"/>
    <n v="29213"/>
  </r>
  <r>
    <n v="635222"/>
    <d v="2014-06-17T12:47:00"/>
    <x v="1"/>
    <s v="Male"/>
    <x v="1"/>
    <s v="c5"/>
    <n v="44465"/>
  </r>
  <r>
    <n v="497576"/>
    <d v="2014-06-17T12:47:52"/>
    <x v="0"/>
    <s v="Male"/>
    <x v="1"/>
    <s v="c5"/>
    <n v="57523"/>
  </r>
  <r>
    <n v="909684"/>
    <d v="2014-06-17T12:48:24"/>
    <x v="0"/>
    <s v="Male"/>
    <x v="1"/>
    <s v="c5"/>
    <n v="8728"/>
  </r>
  <r>
    <n v="639524"/>
    <d v="2014-06-17T12:46:44"/>
    <x v="1"/>
    <s v="Female"/>
    <x v="1"/>
    <s v="c5"/>
    <n v="3191"/>
  </r>
  <r>
    <n v="387477"/>
    <d v="2014-06-17T12:48:26"/>
    <x v="0"/>
    <s v="Female"/>
    <x v="1"/>
    <s v="c5"/>
    <n v="53615"/>
  </r>
  <r>
    <n v="972508"/>
    <d v="2014-07-10T15:52:14"/>
    <x v="0"/>
    <s v="Female"/>
    <x v="6"/>
    <s v="c5"/>
    <n v="7527"/>
  </r>
  <r>
    <n v="258904"/>
    <d v="2014-07-10T15:53:01"/>
    <x v="1"/>
    <s v="Male"/>
    <x v="6"/>
    <s v="c5"/>
    <n v="11276"/>
  </r>
  <r>
    <n v="779639"/>
    <d v="2014-05-15T19:37:12"/>
    <x v="0"/>
    <s v="Female"/>
    <x v="1"/>
    <s v="c5"/>
    <n v="68294"/>
  </r>
  <r>
    <n v="887127"/>
    <d v="2014-05-12T08:33:02"/>
    <x v="0"/>
    <s v="Female"/>
    <x v="1"/>
    <s v="c5"/>
    <n v="30614"/>
  </r>
  <r>
    <n v="29295"/>
    <d v="2014-05-12T08:37:08"/>
    <x v="0"/>
    <s v="Male"/>
    <x v="1"/>
    <s v="c5"/>
    <n v="41964"/>
  </r>
  <r>
    <n v="855241"/>
    <d v="2014-05-12T08:32:51"/>
    <x v="0"/>
    <s v="Don’t want to say"/>
    <x v="1"/>
    <s v="c5"/>
    <n v="45191"/>
  </r>
  <r>
    <n v="271089"/>
    <d v="2014-05-12T09:13:55"/>
    <x v="1"/>
    <s v="Male"/>
    <x v="1"/>
    <s v="c5"/>
    <n v="96041"/>
  </r>
  <r>
    <n v="809236"/>
    <d v="2014-05-22T09:32:42"/>
    <x v="0"/>
    <s v="Male"/>
    <x v="1"/>
    <s v="c5"/>
    <n v="14605"/>
  </r>
  <r>
    <n v="378743"/>
    <d v="2014-05-29T18:15:55"/>
    <x v="1"/>
    <s v="Male"/>
    <x v="1"/>
    <s v="c5"/>
    <n v="27190"/>
  </r>
  <r>
    <n v="54723"/>
    <d v="2014-05-29T21:36:33"/>
    <x v="0"/>
    <s v="Female"/>
    <x v="1"/>
    <s v="c5"/>
    <n v="2860"/>
  </r>
  <r>
    <n v="95496"/>
    <d v="2014-05-29T21:42:40"/>
    <x v="0"/>
    <s v="Male"/>
    <x v="1"/>
    <s v="c5"/>
    <n v="24782"/>
  </r>
  <r>
    <n v="971957"/>
    <d v="2014-06-12T08:34:40"/>
    <x v="0"/>
    <s v="Male"/>
    <x v="1"/>
    <s v="c5"/>
    <n v="76181"/>
  </r>
  <r>
    <n v="654427"/>
    <d v="2014-06-12T08:31:58"/>
    <x v="1"/>
    <s v="Female"/>
    <x v="1"/>
    <s v="c5"/>
    <n v="53660"/>
  </r>
  <r>
    <n v="155708"/>
    <d v="2014-05-31T14:06:35"/>
    <x v="0"/>
    <s v="Male"/>
    <x v="1"/>
    <s v="c5"/>
    <n v="61643"/>
  </r>
  <r>
    <n v="708125"/>
    <d v="2014-05-31T14:08:05"/>
    <x v="1"/>
    <s v="Male"/>
    <x v="1"/>
    <s v="c5"/>
    <n v="70430"/>
  </r>
  <r>
    <n v="223843"/>
    <d v="2014-05-31T14:10:46"/>
    <x v="1"/>
    <s v="Male"/>
    <x v="1"/>
    <s v="c5"/>
    <n v="8413"/>
  </r>
  <r>
    <n v="582635"/>
    <d v="2014-06-02T03:15:41"/>
    <x v="1"/>
    <s v="Male"/>
    <x v="1"/>
    <s v="c5"/>
    <n v="77272"/>
  </r>
  <r>
    <n v="286547"/>
    <d v="2014-06-06T18:34:20"/>
    <x v="0"/>
    <s v="Female"/>
    <x v="1"/>
    <s v="c5"/>
    <n v="73559"/>
  </r>
  <r>
    <n v="455493"/>
    <d v="2014-06-06T18:34:54"/>
    <x v="0"/>
    <s v="Male"/>
    <x v="1"/>
    <s v="c5"/>
    <n v="17698"/>
  </r>
  <r>
    <n v="487282"/>
    <d v="2014-06-06T18:35:58"/>
    <x v="1"/>
    <s v="Female"/>
    <x v="1"/>
    <s v="c5"/>
    <n v="54274"/>
  </r>
  <r>
    <n v="940819"/>
    <d v="2014-06-06T18:38:29"/>
    <x v="0"/>
    <s v="Female"/>
    <x v="1"/>
    <s v="c5"/>
    <n v="94677"/>
  </r>
  <r>
    <n v="661209"/>
    <d v="2014-06-06T18:38:58"/>
    <x v="0"/>
    <s v="Male"/>
    <x v="1"/>
    <s v="c5"/>
    <n v="17436"/>
  </r>
  <r>
    <n v="808006"/>
    <d v="2014-06-06T18:39:23"/>
    <x v="0"/>
    <s v="Male"/>
    <x v="1"/>
    <s v="c5"/>
    <n v="36887"/>
  </r>
  <r>
    <n v="228903"/>
    <d v="2014-07-19T18:30:57"/>
    <x v="1"/>
    <s v="Female"/>
    <x v="1"/>
    <s v="c9"/>
    <n v="93345"/>
  </r>
  <r>
    <n v="921308"/>
    <d v="2014-07-19T18:32:09"/>
    <x v="0"/>
    <s v="Male"/>
    <x v="1"/>
    <s v="c9"/>
    <n v="31438"/>
  </r>
  <r>
    <n v="950993"/>
    <d v="2014-08-14T09:31:58"/>
    <x v="1"/>
    <s v="Don’t want to say"/>
    <x v="8"/>
    <s v="i5"/>
    <n v="65270"/>
  </r>
  <r>
    <n v="503906"/>
    <d v="2014-08-23T11:07:04"/>
    <x v="0"/>
    <s v="Male"/>
    <x v="8"/>
    <s v="i5"/>
    <n v="70176"/>
  </r>
  <r>
    <n v="863564"/>
    <d v="2014-06-19T09:31:55"/>
    <x v="0"/>
    <s v="Male"/>
    <x v="1"/>
    <s v="i5"/>
    <n v="65197"/>
  </r>
  <r>
    <n v="598901"/>
    <d v="2014-05-01T09:34:46"/>
    <x v="0"/>
    <s v="Female"/>
    <x v="3"/>
    <s v="c9"/>
    <n v="48485"/>
  </r>
  <r>
    <n v="734062"/>
    <d v="2014-05-09T11:41:55"/>
    <x v="1"/>
    <s v="Female"/>
    <x v="3"/>
    <s v="c9"/>
    <n v="4236"/>
  </r>
  <r>
    <n v="684474"/>
    <d v="2014-05-09T11:42:53"/>
    <x v="1"/>
    <s v="Female"/>
    <x v="3"/>
    <s v="c9"/>
    <n v="10086"/>
  </r>
  <r>
    <n v="321013"/>
    <d v="2014-05-23T02:06:03"/>
    <x v="0"/>
    <s v="Female"/>
    <x v="3"/>
    <s v="c9"/>
    <n v="60821"/>
  </r>
  <r>
    <n v="223885"/>
    <d v="2014-06-26T09:32:35"/>
    <x v="0"/>
    <s v="Female"/>
    <x v="3"/>
    <s v="c9"/>
    <n v="1362"/>
  </r>
  <r>
    <n v="368107"/>
    <d v="2014-06-26T09:33:07"/>
    <x v="0"/>
    <s v="Female"/>
    <x v="3"/>
    <s v="c9"/>
    <n v="72342"/>
  </r>
  <r>
    <n v="591934"/>
    <d v="2014-06-27T09:19:51"/>
    <x v="0"/>
    <s v="Female"/>
    <x v="3"/>
    <s v="c9"/>
    <n v="54161"/>
  </r>
  <r>
    <n v="17705"/>
    <d v="2014-06-27T09:20:23"/>
    <x v="1"/>
    <s v="Female"/>
    <x v="3"/>
    <s v="c9"/>
    <n v="88585"/>
  </r>
  <r>
    <n v="634127"/>
    <d v="2014-06-27T09:20:50"/>
    <x v="1"/>
    <s v="Female"/>
    <x v="3"/>
    <s v="c9"/>
    <n v="75995"/>
  </r>
  <r>
    <n v="138292"/>
    <d v="2014-06-27T09:21:57"/>
    <x v="0"/>
    <s v="Female"/>
    <x v="3"/>
    <s v="c9"/>
    <n v="71266"/>
  </r>
  <r>
    <n v="898973"/>
    <d v="2014-07-09T13:03:21"/>
    <x v="1"/>
    <s v="Female"/>
    <x v="3"/>
    <s v="c9"/>
    <n v="20359"/>
  </r>
  <r>
    <n v="948183"/>
    <d v="2014-07-09T13:03:47"/>
    <x v="1"/>
    <s v="Female"/>
    <x v="3"/>
    <s v="c9"/>
    <n v="24637"/>
  </r>
  <r>
    <n v="939079"/>
    <d v="2014-07-09T13:08:24"/>
    <x v="0"/>
    <s v="Female"/>
    <x v="3"/>
    <s v="c9"/>
    <n v="5463"/>
  </r>
  <r>
    <n v="666787"/>
    <d v="2014-08-07T09:37:23"/>
    <x v="1"/>
    <s v="Female"/>
    <x v="3"/>
    <s v="c9"/>
    <n v="18219"/>
  </r>
  <r>
    <n v="464525"/>
    <d v="2014-08-07T09:38:55"/>
    <x v="0"/>
    <s v="Female"/>
    <x v="3"/>
    <s v="c9"/>
    <n v="67224"/>
  </r>
  <r>
    <n v="313111"/>
    <d v="2014-08-18T11:55:10"/>
    <x v="0"/>
    <s v="Female"/>
    <x v="3"/>
    <s v="c9"/>
    <n v="36531"/>
  </r>
  <r>
    <n v="641673"/>
    <d v="2014-05-24T18:28:17"/>
    <x v="1"/>
    <s v="Female"/>
    <x v="8"/>
    <s v="c5"/>
    <n v="94692"/>
  </r>
  <r>
    <n v="344006"/>
    <d v="2014-05-24T18:29:47"/>
    <x v="0"/>
    <s v="Male"/>
    <x v="8"/>
    <s v="c5"/>
    <n v="92808"/>
  </r>
  <r>
    <n v="689821"/>
    <d v="2014-06-06T12:20:17"/>
    <x v="0"/>
    <s v="Female"/>
    <x v="8"/>
    <s v="c5"/>
    <n v="46043"/>
  </r>
  <r>
    <n v="610153"/>
    <d v="2014-06-04T19:20:07"/>
    <x v="0"/>
    <s v="Male"/>
    <x v="2"/>
    <s v="i5"/>
    <n v="31730"/>
  </r>
  <r>
    <n v="669053"/>
    <d v="2014-06-16T07:09:28"/>
    <x v="1"/>
    <s v="Male"/>
    <x v="2"/>
    <s v="i5"/>
    <n v="27929"/>
  </r>
  <r>
    <n v="997125"/>
    <d v="2014-07-14T07:02:12"/>
    <x v="1"/>
    <s v="Male"/>
    <x v="2"/>
    <s v="i5"/>
    <n v="82697"/>
  </r>
  <r>
    <n v="548533"/>
    <d v="2014-07-26T01:19:05"/>
    <x v="1"/>
    <s v="Male"/>
    <x v="2"/>
    <s v="i5"/>
    <n v="21815"/>
  </r>
  <r>
    <n v="104406"/>
    <d v="2014-07-26T01:19:33"/>
    <x v="1"/>
    <s v="Male"/>
    <x v="2"/>
    <s v="i5"/>
    <n v="72483"/>
  </r>
  <r>
    <n v="860046"/>
    <d v="2014-08-01T16:07:46"/>
    <x v="0"/>
    <s v="Male"/>
    <x v="2"/>
    <s v="i7"/>
    <n v="43187"/>
  </r>
  <r>
    <n v="218715"/>
    <d v="2014-08-01T16:10:36"/>
    <x v="1"/>
    <s v="Female"/>
    <x v="2"/>
    <s v="i7"/>
    <n v="36580"/>
  </r>
  <r>
    <n v="196569"/>
    <d v="2014-08-01T16:07:46"/>
    <x v="1"/>
    <s v="Female"/>
    <x v="2"/>
    <s v="i7"/>
    <n v="38193"/>
  </r>
  <r>
    <n v="227866"/>
    <d v="2014-08-01T16:08:49"/>
    <x v="0"/>
    <s v="Female"/>
    <x v="2"/>
    <s v="i7"/>
    <n v="54120"/>
  </r>
  <r>
    <n v="479702"/>
    <d v="2014-08-16T11:30:35"/>
    <x v="1"/>
    <s v="Female"/>
    <x v="2"/>
    <s v="i7"/>
    <n v="80223"/>
  </r>
  <r>
    <n v="533468"/>
    <d v="2014-08-04T09:32:43"/>
    <x v="0"/>
    <s v="Female"/>
    <x v="2"/>
    <s v="i7"/>
    <n v="22019"/>
  </r>
  <r>
    <n v="598841"/>
    <d v="2014-08-04T09:33:46"/>
    <x v="0"/>
    <s v="Female"/>
    <x v="2"/>
    <s v="i7"/>
    <n v="5877"/>
  </r>
  <r>
    <n v="698761"/>
    <d v="2014-08-04T09:34:49"/>
    <x v="0"/>
    <s v="Female"/>
    <x v="2"/>
    <s v="i7"/>
    <n v="33667"/>
  </r>
  <r>
    <n v="634055"/>
    <d v="2014-08-04T09:37:18"/>
    <x v="1"/>
    <s v="Female"/>
    <x v="2"/>
    <s v="i7"/>
    <n v="25657"/>
  </r>
  <r>
    <n v="262748"/>
    <d v="2014-08-04T09:31:56"/>
    <x v="0"/>
    <s v="Don’t want to say"/>
    <x v="2"/>
    <s v="i7"/>
    <n v="17951"/>
  </r>
  <r>
    <n v="805290"/>
    <d v="2014-06-30T09:31:42"/>
    <x v="0"/>
    <s v="Male"/>
    <x v="0"/>
    <s v="i1"/>
    <n v="4849"/>
  </r>
  <r>
    <n v="633958"/>
    <d v="2014-07-07T09:32:57"/>
    <x v="1"/>
    <s v="Male"/>
    <x v="5"/>
    <s v="i7"/>
    <n v="37853"/>
  </r>
  <r>
    <n v="197169"/>
    <d v="2014-06-02T09:38:52"/>
    <x v="1"/>
    <s v="Male"/>
    <x v="1"/>
    <s v="c8"/>
    <n v="98968"/>
  </r>
  <r>
    <n v="225384"/>
    <d v="2014-05-26T09:31:46"/>
    <x v="0"/>
    <s v="Male"/>
    <x v="1"/>
    <s v="c5"/>
    <n v="77939"/>
  </r>
  <r>
    <n v="395184"/>
    <d v="2014-07-18T09:58:41"/>
    <x v="1"/>
    <s v="Male"/>
    <x v="0"/>
    <s v="i5"/>
    <n v="7431"/>
  </r>
  <r>
    <n v="972195"/>
    <d v="2014-08-19T09:31:32"/>
    <x v="0"/>
    <s v="Male"/>
    <x v="1"/>
    <s v="c5"/>
    <n v="47164"/>
  </r>
  <r>
    <n v="543577"/>
    <d v="2014-07-15T19:57:19"/>
    <x v="1"/>
    <s v="Female"/>
    <x v="3"/>
    <s v="c5"/>
    <n v="2013"/>
  </r>
  <r>
    <n v="458491"/>
    <d v="2014-07-15T19:59:19"/>
    <x v="1"/>
    <s v="Don’t want to say"/>
    <x v="3"/>
    <s v="c5"/>
    <n v="93263"/>
  </r>
  <r>
    <n v="463985"/>
    <d v="2014-07-15T20:00:23"/>
    <x v="1"/>
    <s v="Don’t want to say"/>
    <x v="3"/>
    <s v="c5"/>
    <n v="2052"/>
  </r>
  <r>
    <n v="78791"/>
    <d v="2014-07-24T10:44:11"/>
    <x v="0"/>
    <s v="Don’t want to say"/>
    <x v="3"/>
    <s v="c5"/>
    <n v="5949"/>
  </r>
  <r>
    <n v="654063"/>
    <d v="2014-08-06T11:43:36"/>
    <x v="1"/>
    <s v="Female"/>
    <x v="3"/>
    <s v="c5"/>
    <n v="22912"/>
  </r>
  <r>
    <n v="232860"/>
    <d v="2014-05-22T11:58:59"/>
    <x v="0"/>
    <s v="Male"/>
    <x v="0"/>
    <s v="c5"/>
    <n v="18887"/>
  </r>
  <r>
    <n v="553683"/>
    <d v="2014-05-21T09:32:58"/>
    <x v="0"/>
    <s v="Male"/>
    <x v="0"/>
    <s v="c5"/>
    <n v="14689"/>
  </r>
  <r>
    <n v="403729"/>
    <d v="2014-06-18T09:32:27"/>
    <x v="0"/>
    <s v="Female"/>
    <x v="0"/>
    <s v="i6"/>
    <n v="96315"/>
  </r>
  <r>
    <n v="556271"/>
    <d v="2014-06-24T12:25:57"/>
    <x v="0"/>
    <s v="Male"/>
    <x v="0"/>
    <s v="i6"/>
    <n v="47449"/>
  </r>
  <r>
    <n v="323810"/>
    <d v="2014-06-24T12:26:37"/>
    <x v="0"/>
    <s v="Female"/>
    <x v="0"/>
    <s v="i6"/>
    <n v="61337"/>
  </r>
  <r>
    <n v="372692"/>
    <d v="2014-07-02T11:31:38"/>
    <x v="1"/>
    <s v="Female"/>
    <x v="0"/>
    <s v="i6"/>
    <n v="77329"/>
  </r>
  <r>
    <n v="258499"/>
    <d v="2014-05-01T08:32:02"/>
    <x v="1"/>
    <s v="Male"/>
    <x v="0"/>
    <s v="c5"/>
    <n v="11487"/>
  </r>
  <r>
    <n v="75604"/>
    <d v="2014-05-05T12:58:39"/>
    <x v="0"/>
    <s v="Male"/>
    <x v="0"/>
    <s v="c5"/>
    <n v="88226"/>
  </r>
  <r>
    <n v="920125"/>
    <d v="2014-05-06T18:24:28"/>
    <x v="1"/>
    <s v="Female"/>
    <x v="0"/>
    <s v="c5"/>
    <n v="5984"/>
  </r>
  <r>
    <n v="484721"/>
    <d v="2014-05-06T18:25:03"/>
    <x v="1"/>
    <s v="Female"/>
    <x v="0"/>
    <s v="c5"/>
    <n v="61756"/>
  </r>
  <r>
    <n v="883770"/>
    <d v="2014-05-09T07:16:17"/>
    <x v="0"/>
    <s v="Male"/>
    <x v="0"/>
    <s v="c5"/>
    <n v="54585"/>
  </r>
  <r>
    <n v="774683"/>
    <d v="2014-08-28T09:31:11"/>
    <x v="0"/>
    <s v="Female"/>
    <x v="3"/>
    <s v="c9"/>
    <n v="50604"/>
  </r>
  <r>
    <n v="314450"/>
    <d v="2014-08-28T09:34:25"/>
    <x v="0"/>
    <s v="Female"/>
    <x v="3"/>
    <s v="c9"/>
    <n v="15294"/>
  </r>
  <r>
    <n v="978058"/>
    <d v="2014-05-08T09:33:58"/>
    <x v="0"/>
    <s v="Male"/>
    <x v="6"/>
    <s v="c5"/>
    <n v="56575"/>
  </r>
  <r>
    <n v="125548"/>
    <d v="2014-05-08T09:34:19"/>
    <x v="1"/>
    <s v="Female"/>
    <x v="6"/>
    <s v="c5"/>
    <n v="45815"/>
  </r>
  <r>
    <n v="908214"/>
    <d v="2014-06-26T09:32:21"/>
    <x v="0"/>
    <s v="Female"/>
    <x v="6"/>
    <s v="c5"/>
    <n v="48007"/>
  </r>
  <r>
    <n v="203207"/>
    <d v="2014-07-10T04:35:13"/>
    <x v="1"/>
    <s v="Female"/>
    <x v="6"/>
    <s v="c5"/>
    <n v="19578"/>
  </r>
  <r>
    <n v="618160"/>
    <d v="2014-07-31T09:32:07"/>
    <x v="1"/>
    <s v="Female"/>
    <x v="6"/>
    <s v="c5"/>
    <n v="69076"/>
  </r>
  <r>
    <n v="824459"/>
    <d v="2014-07-30T01:32:51"/>
    <x v="1"/>
    <s v="Don’t want to say"/>
    <x v="0"/>
    <s v="c9"/>
    <n v="75273"/>
  </r>
  <r>
    <n v="601533"/>
    <d v="2014-08-07T15:35:01"/>
    <x v="0"/>
    <s v="Don’t want to say"/>
    <x v="0"/>
    <s v="c9"/>
    <n v="42529"/>
  </r>
  <r>
    <n v="114265"/>
    <d v="2014-08-22T13:57:00"/>
    <x v="0"/>
    <s v="Female"/>
    <x v="0"/>
    <s v="c9"/>
    <n v="81743"/>
  </r>
  <r>
    <n v="339175"/>
    <d v="2014-05-18T07:05:17"/>
    <x v="1"/>
    <s v="Female"/>
    <x v="0"/>
    <s v="c5"/>
    <n v="46215"/>
  </r>
  <r>
    <n v="980636"/>
    <d v="2014-06-27T09:32:36"/>
    <x v="0"/>
    <s v="Male"/>
    <x v="0"/>
    <s v="c5"/>
    <n v="64507"/>
  </r>
  <r>
    <n v="172700"/>
    <d v="2014-07-01T08:14:11"/>
    <x v="1"/>
    <s v="Male"/>
    <x v="0"/>
    <s v="c5"/>
    <n v="83014"/>
  </r>
  <r>
    <n v="851534"/>
    <d v="2014-07-01T08:14:39"/>
    <x v="1"/>
    <s v="Female"/>
    <x v="0"/>
    <s v="c5"/>
    <n v="64240"/>
  </r>
  <r>
    <n v="660138"/>
    <d v="2014-06-16T09:31:41"/>
    <x v="0"/>
    <s v="Male"/>
    <x v="2"/>
    <s v="c9"/>
    <n v="27018"/>
  </r>
  <r>
    <n v="107686"/>
    <d v="2014-06-16T09:32:13"/>
    <x v="1"/>
    <s v="Male"/>
    <x v="2"/>
    <s v="c9"/>
    <n v="53967"/>
  </r>
  <r>
    <n v="381271"/>
    <d v="2014-05-19T09:31:25"/>
    <x v="0"/>
    <s v="Female"/>
    <x v="3"/>
    <s v="i1"/>
    <n v="85440"/>
  </r>
  <r>
    <n v="984518"/>
    <d v="2014-05-19T09:33:51"/>
    <x v="1"/>
    <s v="Female"/>
    <x v="3"/>
    <s v="i1"/>
    <n v="65617"/>
  </r>
  <r>
    <n v="61075"/>
    <d v="2014-05-19T09:37:19"/>
    <x v="1"/>
    <s v="Female"/>
    <x v="3"/>
    <s v="i1"/>
    <n v="27855"/>
  </r>
  <r>
    <n v="176247"/>
    <d v="2014-07-22T23:49:05"/>
    <x v="1"/>
    <s v="Female"/>
    <x v="3"/>
    <s v="i1"/>
    <n v="54276"/>
  </r>
  <r>
    <n v="295044"/>
    <d v="2014-07-22T23:51:03"/>
    <x v="0"/>
    <s v="Female"/>
    <x v="3"/>
    <s v="i1"/>
    <n v="51283"/>
  </r>
  <r>
    <n v="731032"/>
    <d v="2014-08-11T09:31:22"/>
    <x v="1"/>
    <s v="Female"/>
    <x v="3"/>
    <s v="i5"/>
    <n v="5448"/>
  </r>
  <r>
    <n v="951132"/>
    <d v="2014-08-11T09:36:02"/>
    <x v="0"/>
    <s v="Female"/>
    <x v="3"/>
    <s v="i5"/>
    <n v="67781"/>
  </r>
  <r>
    <n v="56735"/>
    <d v="2014-08-12T16:20:24"/>
    <x v="1"/>
    <s v="Female"/>
    <x v="3"/>
    <s v="i5"/>
    <n v="37796"/>
  </r>
  <r>
    <n v="595633"/>
    <d v="2014-08-12T16:22:28"/>
    <x v="0"/>
    <s v="Female"/>
    <x v="3"/>
    <s v="i5"/>
    <n v="43830"/>
  </r>
  <r>
    <n v="621146"/>
    <d v="2014-08-12T16:25:44"/>
    <x v="1"/>
    <s v="Female"/>
    <x v="3"/>
    <s v="i5"/>
    <n v="65933"/>
  </r>
  <r>
    <n v="997919"/>
    <d v="2014-08-12T16:26:51"/>
    <x v="0"/>
    <s v="Female"/>
    <x v="3"/>
    <s v="i5"/>
    <n v="37145"/>
  </r>
  <r>
    <n v="254251"/>
    <d v="2014-08-19T16:32:29"/>
    <x v="0"/>
    <s v="Female"/>
    <x v="3"/>
    <s v="c9"/>
    <n v="27741"/>
  </r>
  <r>
    <n v="32223"/>
    <d v="2014-05-13T19:24:29"/>
    <x v="0"/>
    <s v="Male"/>
    <x v="2"/>
    <s v="i7"/>
    <n v="21586"/>
  </r>
  <r>
    <n v="687825"/>
    <d v="2014-05-13T19:27:48"/>
    <x v="0"/>
    <s v="Female"/>
    <x v="2"/>
    <s v="i7"/>
    <n v="27577"/>
  </r>
  <r>
    <n v="715896"/>
    <d v="2014-05-13T19:28:25"/>
    <x v="0"/>
    <s v="Male"/>
    <x v="2"/>
    <s v="i7"/>
    <n v="73304"/>
  </r>
  <r>
    <n v="343676"/>
    <d v="2014-07-14T09:33:33"/>
    <x v="0"/>
    <s v="Female"/>
    <x v="2"/>
    <s v="i7"/>
    <n v="5061"/>
  </r>
  <r>
    <n v="903621"/>
    <d v="2014-07-14T09:33:51"/>
    <x v="0"/>
    <s v="Female"/>
    <x v="2"/>
    <s v="i7"/>
    <n v="38917"/>
  </r>
  <r>
    <n v="605511"/>
    <d v="2014-05-27T08:52:57"/>
    <x v="0"/>
    <s v="Male"/>
    <x v="1"/>
    <s v="i6"/>
    <n v="49865"/>
  </r>
  <r>
    <n v="810634"/>
    <d v="2014-05-27T08:54:03"/>
    <x v="0"/>
    <s v="Male"/>
    <x v="1"/>
    <s v="i6"/>
    <n v="93020"/>
  </r>
  <r>
    <n v="408953"/>
    <d v="2014-06-17T12:59:54"/>
    <x v="1"/>
    <s v="Male"/>
    <x v="1"/>
    <s v="i5"/>
    <n v="90365"/>
  </r>
  <r>
    <n v="65996"/>
    <d v="2014-06-17T13:01:14"/>
    <x v="0"/>
    <s v="Male"/>
    <x v="1"/>
    <s v="i5"/>
    <n v="90336"/>
  </r>
  <r>
    <n v="436789"/>
    <d v="2014-06-10T09:33:23"/>
    <x v="0"/>
    <s v="Male"/>
    <x v="1"/>
    <s v="i5"/>
    <n v="78916"/>
  </r>
  <r>
    <n v="190528"/>
    <d v="2014-06-10T09:34:07"/>
    <x v="0"/>
    <s v="Male"/>
    <x v="1"/>
    <s v="i5"/>
    <n v="43024"/>
  </r>
  <r>
    <n v="825980"/>
    <d v="2014-08-12T09:35:26"/>
    <x v="0"/>
    <s v="Male"/>
    <x v="1"/>
    <s v="i5"/>
    <n v="13512"/>
  </r>
  <r>
    <n v="307921"/>
    <d v="2014-08-27T13:26:29"/>
    <x v="1"/>
    <s v="Female"/>
    <x v="1"/>
    <s v="i5"/>
    <n v="53611"/>
  </r>
  <r>
    <n v="28171"/>
    <d v="2014-07-04T13:27:35"/>
    <x v="0"/>
    <s v="Female"/>
    <x v="0"/>
    <s v="c5"/>
    <n v="3854"/>
  </r>
  <r>
    <n v="547592"/>
    <d v="2014-07-04T13:29:48"/>
    <x v="1"/>
    <s v="Male"/>
    <x v="0"/>
    <s v="c5"/>
    <n v="95105"/>
  </r>
  <r>
    <n v="399830"/>
    <d v="2014-07-10T11:17:57"/>
    <x v="0"/>
    <s v="Female"/>
    <x v="0"/>
    <s v="c5"/>
    <n v="43250"/>
  </r>
  <r>
    <n v="574816"/>
    <d v="2014-07-10T11:58:37"/>
    <x v="0"/>
    <s v="Male"/>
    <x v="0"/>
    <s v="c5"/>
    <n v="93120"/>
  </r>
  <r>
    <n v="800023"/>
    <d v="2014-07-10T12:01:30"/>
    <x v="0"/>
    <s v="Female"/>
    <x v="0"/>
    <s v="c5"/>
    <n v="83237"/>
  </r>
  <r>
    <n v="563352"/>
    <d v="2014-07-11T14:01:46"/>
    <x v="0"/>
    <s v="Male"/>
    <x v="0"/>
    <s v="c5"/>
    <n v="86886"/>
  </r>
  <r>
    <n v="613506"/>
    <d v="2014-07-14T12:35:57"/>
    <x v="0"/>
    <s v="Male"/>
    <x v="0"/>
    <s v="c5"/>
    <n v="33447"/>
  </r>
  <r>
    <n v="399679"/>
    <d v="2014-05-13T09:35:43"/>
    <x v="0"/>
    <s v="Female"/>
    <x v="1"/>
    <s v="c9"/>
    <n v="75625"/>
  </r>
  <r>
    <n v="366508"/>
    <d v="2014-05-17T09:26:02"/>
    <x v="0"/>
    <s v="Female"/>
    <x v="1"/>
    <s v="c9"/>
    <n v="92121"/>
  </r>
  <r>
    <n v="707189"/>
    <d v="2014-06-16T17:25:07"/>
    <x v="0"/>
    <s v="Male"/>
    <x v="1"/>
    <s v="c9"/>
    <n v="41350"/>
  </r>
  <r>
    <n v="854101"/>
    <d v="2014-06-16T17:27:22"/>
    <x v="0"/>
    <s v="Male"/>
    <x v="1"/>
    <s v="c9"/>
    <n v="72912"/>
  </r>
  <r>
    <n v="722399"/>
    <d v="2014-06-16T17:27:49"/>
    <x v="0"/>
    <s v="Female"/>
    <x v="1"/>
    <s v="c9"/>
    <n v="94700"/>
  </r>
  <r>
    <n v="358889"/>
    <d v="2014-05-28T16:15:04"/>
    <x v="0"/>
    <s v="Male"/>
    <x v="1"/>
    <s v="c9"/>
    <n v="90048"/>
  </r>
  <r>
    <n v="355385"/>
    <d v="2014-05-28T16:20:21"/>
    <x v="0"/>
    <s v="Female"/>
    <x v="1"/>
    <s v="c9"/>
    <n v="23702"/>
  </r>
  <r>
    <n v="132806"/>
    <d v="2014-05-30T18:16:34"/>
    <x v="0"/>
    <s v="Female"/>
    <x v="1"/>
    <s v="c9"/>
    <n v="47505"/>
  </r>
  <r>
    <n v="532565"/>
    <d v="2014-05-30T18:19:57"/>
    <x v="0"/>
    <s v="Female"/>
    <x v="1"/>
    <s v="c9"/>
    <n v="33998"/>
  </r>
  <r>
    <n v="362618"/>
    <d v="2014-05-30T18:13:22"/>
    <x v="0"/>
    <s v="Female"/>
    <x v="1"/>
    <s v="c9"/>
    <n v="48558"/>
  </r>
  <r>
    <n v="867705"/>
    <d v="2014-07-02T14:09:31"/>
    <x v="1"/>
    <s v="Male"/>
    <x v="1"/>
    <s v="c9"/>
    <n v="38852"/>
  </r>
  <r>
    <n v="551447"/>
    <d v="2014-06-04T09:31:42"/>
    <x v="0"/>
    <s v="Female"/>
    <x v="1"/>
    <s v="c5"/>
    <n v="20232"/>
  </r>
  <r>
    <n v="902753"/>
    <d v="2014-07-11T15:26:23"/>
    <x v="0"/>
    <s v="Male"/>
    <x v="5"/>
    <s v="c9"/>
    <n v="52681"/>
  </r>
  <r>
    <n v="957985"/>
    <d v="2014-07-11T15:27:27"/>
    <x v="0"/>
    <s v="Male"/>
    <x v="5"/>
    <s v="c9"/>
    <n v="81806"/>
  </r>
  <r>
    <n v="620965"/>
    <d v="2014-07-11T15:28:06"/>
    <x v="0"/>
    <s v="Female"/>
    <x v="5"/>
    <s v="c9"/>
    <n v="26468"/>
  </r>
  <r>
    <n v="377559"/>
    <d v="2014-07-21T16:03:27"/>
    <x v="0"/>
    <s v="Male"/>
    <x v="5"/>
    <s v="c9"/>
    <n v="35971"/>
  </r>
  <r>
    <n v="988672"/>
    <d v="2014-07-21T16:03:37"/>
    <x v="0"/>
    <s v="Don’t want to say"/>
    <x v="5"/>
    <s v="c9"/>
    <n v="62102"/>
  </r>
  <r>
    <n v="732435"/>
    <d v="2014-06-25T09:31:34"/>
    <x v="0"/>
    <s v="Male"/>
    <x v="5"/>
    <s v="c9"/>
    <n v="56090"/>
  </r>
  <r>
    <n v="770615"/>
    <d v="2014-06-25T09:33:20"/>
    <x v="0"/>
    <s v="Male"/>
    <x v="5"/>
    <s v="c9"/>
    <n v="37455"/>
  </r>
  <r>
    <n v="129661"/>
    <d v="2014-06-26T11:41:15"/>
    <x v="0"/>
    <s v="Female"/>
    <x v="5"/>
    <s v="c9"/>
    <n v="78844"/>
  </r>
  <r>
    <n v="433885"/>
    <d v="2014-06-26T11:39:37"/>
    <x v="0"/>
    <s v="Don’t want to say"/>
    <x v="5"/>
    <s v="c9"/>
    <n v="16155"/>
  </r>
  <r>
    <n v="190429"/>
    <d v="2014-07-09T16:30:55"/>
    <x v="0"/>
    <s v="Female"/>
    <x v="5"/>
    <s v="c9"/>
    <n v="30479"/>
  </r>
  <r>
    <n v="195423"/>
    <d v="2014-07-17T16:46:34"/>
    <x v="1"/>
    <s v="Female"/>
    <x v="5"/>
    <s v="c9"/>
    <n v="36833"/>
  </r>
  <r>
    <n v="310955"/>
    <d v="2014-07-17T16:49:00"/>
    <x v="0"/>
    <s v="Female"/>
    <x v="5"/>
    <s v="c9"/>
    <n v="54545"/>
  </r>
  <r>
    <n v="55833"/>
    <d v="2014-07-17T16:46:07"/>
    <x v="1"/>
    <s v="Female"/>
    <x v="5"/>
    <s v="c9"/>
    <n v="17750"/>
  </r>
  <r>
    <n v="755548"/>
    <d v="2014-07-17T16:47:32"/>
    <x v="1"/>
    <s v="Female"/>
    <x v="5"/>
    <s v="c9"/>
    <n v="74463"/>
  </r>
  <r>
    <n v="523315"/>
    <d v="2014-07-23T09:33:33"/>
    <x v="0"/>
    <s v="Male"/>
    <x v="5"/>
    <s v="c9"/>
    <n v="61840"/>
  </r>
  <r>
    <n v="798174"/>
    <d v="2014-07-23T09:36:18"/>
    <x v="0"/>
    <s v="Female"/>
    <x v="5"/>
    <s v="c9"/>
    <n v="72885"/>
  </r>
  <r>
    <n v="708662"/>
    <d v="2014-07-28T10:28:42"/>
    <x v="0"/>
    <s v="Don’t want to say"/>
    <x v="5"/>
    <s v="c9"/>
    <n v="90175"/>
  </r>
  <r>
    <n v="127417"/>
    <d v="2014-08-21T11:56:43"/>
    <x v="1"/>
    <s v="Male"/>
    <x v="5"/>
    <s v="c9"/>
    <n v="24365"/>
  </r>
  <r>
    <n v="553366"/>
    <d v="2014-07-10T17:07:59"/>
    <x v="0"/>
    <s v="Male"/>
    <x v="4"/>
    <s v="i5"/>
    <n v="33107"/>
  </r>
  <r>
    <n v="365544"/>
    <d v="2014-07-19T12:56:58"/>
    <x v="0"/>
    <s v="Male"/>
    <x v="4"/>
    <s v="i7"/>
    <n v="88392"/>
  </r>
  <r>
    <n v="214108"/>
    <d v="2014-07-19T12:57:23"/>
    <x v="0"/>
    <s v="Male"/>
    <x v="4"/>
    <s v="i7"/>
    <n v="20588"/>
  </r>
  <r>
    <n v="784011"/>
    <d v="2014-06-04T09:31:47"/>
    <x v="0"/>
    <s v="Male"/>
    <x v="4"/>
    <s v="i5"/>
    <n v="61893"/>
  </r>
  <r>
    <n v="138560"/>
    <d v="2014-06-04T09:35:00"/>
    <x v="0"/>
    <s v="Male"/>
    <x v="4"/>
    <s v="i5"/>
    <n v="88308"/>
  </r>
  <r>
    <n v="123989"/>
    <d v="2014-08-21T09:07:18"/>
    <x v="0"/>
    <s v="Female"/>
    <x v="4"/>
    <s v="i5"/>
    <n v="92448"/>
  </r>
  <r>
    <n v="487619"/>
    <d v="2014-08-21T09:08:33"/>
    <x v="0"/>
    <s v="Female"/>
    <x v="4"/>
    <s v="i5"/>
    <n v="94371"/>
  </r>
  <r>
    <n v="466987"/>
    <d v="2014-08-21T09:10:08"/>
    <x v="0"/>
    <s v="Female"/>
    <x v="4"/>
    <s v="i5"/>
    <n v="57736"/>
  </r>
  <r>
    <n v="335534"/>
    <d v="2014-05-15T13:40:34"/>
    <x v="1"/>
    <s v="Female"/>
    <x v="0"/>
    <s v="c5"/>
    <n v="41420"/>
  </r>
  <r>
    <n v="497423"/>
    <d v="2014-05-15T13:41:26"/>
    <x v="0"/>
    <s v="Female"/>
    <x v="0"/>
    <s v="c5"/>
    <n v="59654"/>
  </r>
  <r>
    <n v="623846"/>
    <d v="2014-05-27T10:23:03"/>
    <x v="0"/>
    <s v="Male"/>
    <x v="0"/>
    <s v="c5"/>
    <n v="95127"/>
  </r>
  <r>
    <n v="648615"/>
    <d v="2014-05-27T10:23:28"/>
    <x v="0"/>
    <s v="Male"/>
    <x v="0"/>
    <s v="c5"/>
    <n v="25246"/>
  </r>
  <r>
    <n v="935227"/>
    <d v="2014-06-11T14:47:06"/>
    <x v="0"/>
    <s v="Female"/>
    <x v="0"/>
    <s v="c5"/>
    <n v="86970"/>
  </r>
  <r>
    <n v="257181"/>
    <d v="2014-06-17T15:59:18"/>
    <x v="0"/>
    <s v="Female"/>
    <x v="0"/>
    <s v="c5"/>
    <n v="62814"/>
  </r>
  <r>
    <n v="162517"/>
    <d v="2014-06-19T11:37:50"/>
    <x v="0"/>
    <s v="Male"/>
    <x v="0"/>
    <s v="c5"/>
    <n v="61601"/>
  </r>
  <r>
    <n v="33827"/>
    <d v="2014-06-20T16:31:15"/>
    <x v="0"/>
    <s v="Male"/>
    <x v="0"/>
    <s v="c5"/>
    <n v="30364"/>
  </r>
  <r>
    <n v="584822"/>
    <d v="2014-06-26T15:24:57"/>
    <x v="0"/>
    <s v="Male"/>
    <x v="0"/>
    <s v="c5"/>
    <n v="19994"/>
  </r>
  <r>
    <n v="377801"/>
    <d v="2014-06-26T15:21:42"/>
    <x v="0"/>
    <s v="Female"/>
    <x v="0"/>
    <s v="c5"/>
    <n v="46108"/>
  </r>
  <r>
    <n v="987281"/>
    <d v="2014-06-28T11:17:37"/>
    <x v="0"/>
    <s v="Female"/>
    <x v="0"/>
    <s v="c5"/>
    <n v="46500"/>
  </r>
  <r>
    <n v="308343"/>
    <d v="2014-08-21T09:31:28"/>
    <x v="0"/>
    <s v="Male"/>
    <x v="2"/>
    <s v="i7"/>
    <n v="11330"/>
  </r>
  <r>
    <n v="490160"/>
    <d v="2014-08-28T09:32:34"/>
    <x v="0"/>
    <s v="Male"/>
    <x v="2"/>
    <s v="i7"/>
    <n v="95546"/>
  </r>
  <r>
    <n v="984313"/>
    <d v="2014-06-16T09:26:59"/>
    <x v="0"/>
    <s v="Male"/>
    <x v="2"/>
    <s v="c9"/>
    <n v="33967"/>
  </r>
  <r>
    <n v="58039"/>
    <d v="2014-06-18T09:42:31"/>
    <x v="0"/>
    <s v="Don’t want to say"/>
    <x v="2"/>
    <s v="c9"/>
    <n v="34157"/>
  </r>
  <r>
    <n v="920958"/>
    <d v="2014-08-28T09:32:38"/>
    <x v="0"/>
    <s v="Male"/>
    <x v="2"/>
    <s v="c9"/>
    <n v="11869"/>
  </r>
  <r>
    <n v="737902"/>
    <d v="2014-08-28T09:33:53"/>
    <x v="1"/>
    <s v="Female"/>
    <x v="2"/>
    <s v="c9"/>
    <n v="42892"/>
  </r>
  <r>
    <n v="598001"/>
    <d v="2014-06-12T09:31:48"/>
    <x v="1"/>
    <s v="Male"/>
    <x v="1"/>
    <s v="i5"/>
    <n v="30152"/>
  </r>
  <r>
    <n v="997474"/>
    <d v="2014-07-03T09:34:34"/>
    <x v="0"/>
    <s v="Male"/>
    <x v="1"/>
    <s v="c5"/>
    <n v="13143"/>
  </r>
  <r>
    <n v="146332"/>
    <d v="2014-07-03T09:35:02"/>
    <x v="0"/>
    <s v="Male"/>
    <x v="1"/>
    <s v="c5"/>
    <n v="36283"/>
  </r>
  <r>
    <n v="485005"/>
    <d v="2014-07-15T16:16:57"/>
    <x v="0"/>
    <s v="Don’t want to say"/>
    <x v="1"/>
    <s v="c5"/>
    <n v="47503"/>
  </r>
  <r>
    <n v="133581"/>
    <d v="2014-07-15T16:17:25"/>
    <x v="0"/>
    <s v="Don’t want to say"/>
    <x v="1"/>
    <s v="c5"/>
    <n v="49877"/>
  </r>
  <r>
    <n v="14318"/>
    <d v="2014-08-28T09:31:45"/>
    <x v="0"/>
    <s v="Female"/>
    <x v="1"/>
    <s v="c5"/>
    <n v="5223"/>
  </r>
  <r>
    <n v="541632"/>
    <d v="2014-07-11T09:32:05"/>
    <x v="0"/>
    <s v="Male"/>
    <x v="5"/>
    <s v="c9"/>
    <n v="56674"/>
  </r>
  <r>
    <n v="426385"/>
    <d v="2014-06-06T07:57:43"/>
    <x v="1"/>
    <s v="Male"/>
    <x v="6"/>
    <s v="i5"/>
    <n v="83497"/>
  </r>
  <r>
    <n v="115018"/>
    <d v="2014-05-05T09:32:25"/>
    <x v="0"/>
    <s v="Male"/>
    <x v="0"/>
    <s v="i5"/>
    <n v="68941"/>
  </r>
  <r>
    <n v="16456"/>
    <d v="2014-05-05T09:32:59"/>
    <x v="0"/>
    <s v="Male"/>
    <x v="0"/>
    <s v="i5"/>
    <n v="54974"/>
  </r>
  <r>
    <n v="532766"/>
    <d v="2014-08-15T16:40:58"/>
    <x v="1"/>
    <s v="Male"/>
    <x v="1"/>
    <s v="c5"/>
    <n v="19391"/>
  </r>
  <r>
    <n v="228278"/>
    <d v="2014-08-17T13:22:29"/>
    <x v="0"/>
    <s v="Male"/>
    <x v="1"/>
    <s v="c5"/>
    <n v="90747"/>
  </r>
  <r>
    <n v="996910"/>
    <d v="2014-08-17T13:23:33"/>
    <x v="0"/>
    <s v="Female"/>
    <x v="1"/>
    <s v="c5"/>
    <n v="76895"/>
  </r>
  <r>
    <n v="737589"/>
    <d v="2014-08-17T13:24:41"/>
    <x v="0"/>
    <s v="Male"/>
    <x v="1"/>
    <s v="c5"/>
    <n v="91905"/>
  </r>
  <r>
    <n v="350567"/>
    <d v="2014-08-17T13:23:16"/>
    <x v="0"/>
    <s v="Don’t want to say"/>
    <x v="1"/>
    <s v="c5"/>
    <n v="35972"/>
  </r>
  <r>
    <n v="935580"/>
    <d v="2014-06-11T07:45:51"/>
    <x v="0"/>
    <s v="Male"/>
    <x v="1"/>
    <s v="i7"/>
    <n v="75137"/>
  </r>
  <r>
    <n v="998478"/>
    <d v="2014-06-20T09:47:13"/>
    <x v="0"/>
    <s v="Male"/>
    <x v="1"/>
    <s v="i7"/>
    <n v="5143"/>
  </r>
  <r>
    <n v="563648"/>
    <d v="2014-06-20T09:48:18"/>
    <x v="0"/>
    <s v="Male"/>
    <x v="1"/>
    <s v="i7"/>
    <n v="26508"/>
  </r>
  <r>
    <n v="531055"/>
    <d v="2014-06-22T13:50:26"/>
    <x v="0"/>
    <s v="Female"/>
    <x v="1"/>
    <s v="i7"/>
    <n v="24791"/>
  </r>
  <r>
    <n v="755156"/>
    <d v="2014-07-04T10:28:44"/>
    <x v="1"/>
    <s v="Female"/>
    <x v="1"/>
    <s v="i7"/>
    <n v="39818"/>
  </r>
  <r>
    <n v="709538"/>
    <d v="2014-07-04T10:32:32"/>
    <x v="0"/>
    <s v="Female"/>
    <x v="1"/>
    <s v="i7"/>
    <n v="9733"/>
  </r>
  <r>
    <n v="233897"/>
    <d v="2014-07-04T10:37:16"/>
    <x v="0"/>
    <s v="Female"/>
    <x v="1"/>
    <s v="i7"/>
    <n v="8237"/>
  </r>
  <r>
    <n v="757668"/>
    <d v="2014-06-17T09:31:41"/>
    <x v="0"/>
    <s v="Male"/>
    <x v="0"/>
    <s v="c5"/>
    <n v="74917"/>
  </r>
  <r>
    <n v="137775"/>
    <d v="2014-07-15T09:31:40"/>
    <x v="0"/>
    <s v="Male"/>
    <x v="0"/>
    <s v="c5"/>
    <n v="75705"/>
  </r>
  <r>
    <n v="889336"/>
    <d v="2014-08-04T12:37:25"/>
    <x v="0"/>
    <s v="Male"/>
    <x v="0"/>
    <s v="c5"/>
    <n v="16637"/>
  </r>
  <r>
    <n v="860049"/>
    <d v="2014-07-15T09:32:02"/>
    <x v="0"/>
    <s v="Male"/>
    <x v="4"/>
    <s v="i5"/>
    <n v="81002"/>
  </r>
  <r>
    <n v="608169"/>
    <d v="2014-07-15T09:32:11"/>
    <x v="0"/>
    <s v="Male"/>
    <x v="6"/>
    <s v="c8"/>
    <n v="17544"/>
  </r>
  <r>
    <n v="255806"/>
    <d v="2014-08-01T13:08:43"/>
    <x v="0"/>
    <s v="Male"/>
    <x v="6"/>
    <s v="c8"/>
    <n v="61950"/>
  </r>
  <r>
    <n v="39931"/>
    <d v="2014-08-01T13:09:15"/>
    <x v="1"/>
    <s v="Male"/>
    <x v="6"/>
    <s v="c8"/>
    <n v="95200"/>
  </r>
  <r>
    <n v="633002"/>
    <d v="2014-06-03T09:39:09"/>
    <x v="0"/>
    <s v="Female"/>
    <x v="0"/>
    <s v="c9"/>
    <n v="79867"/>
  </r>
  <r>
    <n v="934713"/>
    <d v="2014-06-03T09:40:03"/>
    <x v="1"/>
    <s v="Female"/>
    <x v="0"/>
    <s v="c9"/>
    <n v="86588"/>
  </r>
  <r>
    <n v="355348"/>
    <d v="2014-06-03T09:41:37"/>
    <x v="0"/>
    <s v="Female"/>
    <x v="0"/>
    <s v="c9"/>
    <n v="69691"/>
  </r>
  <r>
    <n v="624692"/>
    <d v="2014-06-03T09:42:00"/>
    <x v="0"/>
    <s v="Female"/>
    <x v="0"/>
    <s v="c9"/>
    <n v="54152"/>
  </r>
  <r>
    <n v="462488"/>
    <d v="2014-06-03T09:42:39"/>
    <x v="0"/>
    <s v="Male"/>
    <x v="0"/>
    <s v="c9"/>
    <n v="81412"/>
  </r>
  <r>
    <n v="800056"/>
    <d v="2014-06-03T09:44:56"/>
    <x v="1"/>
    <s v="Male"/>
    <x v="0"/>
    <s v="c9"/>
    <n v="36888"/>
  </r>
  <r>
    <n v="459590"/>
    <d v="2014-05-05T18:51:18"/>
    <x v="0"/>
    <s v="Male"/>
    <x v="0"/>
    <s v="c8"/>
    <n v="4448"/>
  </r>
  <r>
    <n v="929923"/>
    <d v="2014-05-08T13:31:54"/>
    <x v="0"/>
    <s v="Male"/>
    <x v="1"/>
    <s v="i6"/>
    <n v="9150"/>
  </r>
  <r>
    <n v="102990"/>
    <d v="2014-06-18T16:56:06"/>
    <x v="0"/>
    <s v="Female"/>
    <x v="1"/>
    <s v="i6"/>
    <n v="81256"/>
  </r>
  <r>
    <n v="243390"/>
    <d v="2014-06-18T16:56:33"/>
    <x v="0"/>
    <s v="Male"/>
    <x v="1"/>
    <s v="i6"/>
    <n v="64629"/>
  </r>
  <r>
    <n v="329507"/>
    <d v="2014-06-18T16:56:57"/>
    <x v="0"/>
    <s v="Male"/>
    <x v="1"/>
    <s v="i6"/>
    <n v="77546"/>
  </r>
  <r>
    <n v="272114"/>
    <d v="2014-06-18T16:57:24"/>
    <x v="0"/>
    <s v="Male"/>
    <x v="1"/>
    <s v="i6"/>
    <n v="73785"/>
  </r>
  <r>
    <n v="205709"/>
    <d v="2014-06-18T17:00:11"/>
    <x v="0"/>
    <s v="Male"/>
    <x v="1"/>
    <s v="i6"/>
    <n v="78256"/>
  </r>
  <r>
    <n v="498450"/>
    <d v="2014-08-29T08:44:36"/>
    <x v="0"/>
    <s v="Female"/>
    <x v="1"/>
    <s v="i6"/>
    <n v="71264"/>
  </r>
  <r>
    <n v="316467"/>
    <d v="2014-08-29T08:45:05"/>
    <x v="0"/>
    <s v="Male"/>
    <x v="1"/>
    <s v="i6"/>
    <n v="50714"/>
  </r>
  <r>
    <n v="135319"/>
    <d v="2014-08-29T08:45:57"/>
    <x v="0"/>
    <s v="Female"/>
    <x v="1"/>
    <s v="i6"/>
    <n v="52257"/>
  </r>
  <r>
    <n v="359399"/>
    <d v="2014-05-28T09:33:01"/>
    <x v="0"/>
    <s v="Female"/>
    <x v="2"/>
    <s v="c5"/>
    <n v="10139"/>
  </r>
  <r>
    <n v="120227"/>
    <d v="2014-05-28T09:33:30"/>
    <x v="0"/>
    <s v="Male"/>
    <x v="2"/>
    <s v="c5"/>
    <n v="23130"/>
  </r>
  <r>
    <n v="439538"/>
    <d v="2014-05-28T09:35:28"/>
    <x v="1"/>
    <s v="Male"/>
    <x v="2"/>
    <s v="c5"/>
    <n v="96715"/>
  </r>
  <r>
    <n v="236840"/>
    <d v="2014-05-28T09:35:58"/>
    <x v="0"/>
    <s v="Male"/>
    <x v="2"/>
    <s v="c5"/>
    <n v="57957"/>
  </r>
  <r>
    <n v="666814"/>
    <d v="2014-05-28T09:36:28"/>
    <x v="0"/>
    <s v="Male"/>
    <x v="2"/>
    <s v="c5"/>
    <n v="36605"/>
  </r>
  <r>
    <n v="294991"/>
    <d v="2014-08-28T18:40:42"/>
    <x v="0"/>
    <s v="Male"/>
    <x v="0"/>
    <s v="c5"/>
    <n v="89333"/>
  </r>
  <r>
    <n v="216145"/>
    <d v="2014-08-28T18:41:44"/>
    <x v="0"/>
    <s v="Male"/>
    <x v="0"/>
    <s v="c5"/>
    <n v="32682"/>
  </r>
  <r>
    <n v="521853"/>
    <d v="2014-05-01T11:43:58"/>
    <x v="0"/>
    <s v="Female"/>
    <x v="1"/>
    <s v="c9"/>
    <n v="68268"/>
  </r>
  <r>
    <n v="237408"/>
    <d v="2014-05-10T10:53:11"/>
    <x v="0"/>
    <s v="Male"/>
    <x v="1"/>
    <s v="i5"/>
    <n v="81535"/>
  </r>
  <r>
    <n v="327209"/>
    <d v="2014-05-10T10:54:07"/>
    <x v="0"/>
    <s v="Male"/>
    <x v="1"/>
    <s v="i5"/>
    <n v="39207"/>
  </r>
  <r>
    <n v="549553"/>
    <d v="2014-05-10T10:55:46"/>
    <x v="0"/>
    <s v="Male"/>
    <x v="1"/>
    <s v="i5"/>
    <n v="57385"/>
  </r>
  <r>
    <n v="547639"/>
    <d v="2014-05-24T08:38:37"/>
    <x v="0"/>
    <s v="Male"/>
    <x v="1"/>
    <s v="i5"/>
    <n v="72419"/>
  </r>
  <r>
    <n v="390500"/>
    <d v="2014-05-24T08:39:54"/>
    <x v="0"/>
    <s v="Male"/>
    <x v="1"/>
    <s v="i5"/>
    <n v="54871"/>
  </r>
  <r>
    <n v="767769"/>
    <d v="2014-05-24T08:43:23"/>
    <x v="0"/>
    <s v="Male"/>
    <x v="1"/>
    <s v="i5"/>
    <n v="17807"/>
  </r>
  <r>
    <n v="723418"/>
    <d v="2014-05-25T18:25:11"/>
    <x v="0"/>
    <s v="Male"/>
    <x v="1"/>
    <s v="i5"/>
    <n v="14421"/>
  </r>
  <r>
    <n v="168774"/>
    <d v="2014-05-30T13:35:26"/>
    <x v="1"/>
    <s v="Male"/>
    <x v="1"/>
    <s v="c9"/>
    <n v="4835"/>
  </r>
  <r>
    <n v="939626"/>
    <d v="2014-06-01T09:58:58"/>
    <x v="0"/>
    <s v="Don’t want to say"/>
    <x v="1"/>
    <s v="i5"/>
    <n v="80760"/>
  </r>
  <r>
    <n v="40370"/>
    <d v="2014-05-21T09:31:16"/>
    <x v="0"/>
    <s v="Male"/>
    <x v="1"/>
    <s v="c9"/>
    <n v="89675"/>
  </r>
  <r>
    <n v="855651"/>
    <d v="2014-05-28T11:03:13"/>
    <x v="0"/>
    <s v="Male"/>
    <x v="1"/>
    <s v="c9"/>
    <n v="22128"/>
  </r>
  <r>
    <n v="304870"/>
    <d v="2014-05-28T11:06:09"/>
    <x v="0"/>
    <s v="Female"/>
    <x v="1"/>
    <s v="c9"/>
    <n v="10749"/>
  </r>
  <r>
    <n v="128164"/>
    <d v="2014-05-29T13:04:58"/>
    <x v="0"/>
    <s v="Male"/>
    <x v="1"/>
    <s v="c9"/>
    <n v="91247"/>
  </r>
  <r>
    <n v="71808"/>
    <d v="2014-05-29T13:07:42"/>
    <x v="0"/>
    <s v="Male"/>
    <x v="1"/>
    <s v="c9"/>
    <n v="65949"/>
  </r>
  <r>
    <n v="250294"/>
    <d v="2014-06-03T03:28:57"/>
    <x v="0"/>
    <s v="Male"/>
    <x v="1"/>
    <s v="c9"/>
    <n v="56371"/>
  </r>
  <r>
    <n v="188463"/>
    <d v="2014-06-03T03:30:16"/>
    <x v="0"/>
    <s v="Female"/>
    <x v="1"/>
    <s v="c9"/>
    <n v="2658"/>
  </r>
  <r>
    <n v="164394"/>
    <d v="2014-06-13T13:12:21"/>
    <x v="0"/>
    <s v="Male"/>
    <x v="1"/>
    <s v="c9"/>
    <n v="96235"/>
  </r>
  <r>
    <n v="899082"/>
    <d v="2014-06-25T19:49:59"/>
    <x v="0"/>
    <s v="Female"/>
    <x v="1"/>
    <s v="c9"/>
    <n v="88125"/>
  </r>
  <r>
    <n v="85276"/>
    <d v="2014-07-02T09:32:45"/>
    <x v="0"/>
    <s v="Male"/>
    <x v="1"/>
    <s v="c9"/>
    <n v="13558"/>
  </r>
  <r>
    <n v="334207"/>
    <d v="2014-07-04T13:39:37"/>
    <x v="0"/>
    <s v="Male"/>
    <x v="1"/>
    <s v="c9"/>
    <n v="59450"/>
  </r>
  <r>
    <n v="102923"/>
    <d v="2014-07-04T13:40:27"/>
    <x v="0"/>
    <s v="Male"/>
    <x v="1"/>
    <s v="c9"/>
    <n v="45602"/>
  </r>
  <r>
    <n v="915022"/>
    <d v="2014-07-04T15:09:47"/>
    <x v="0"/>
    <s v="Female"/>
    <x v="1"/>
    <s v="c9"/>
    <n v="99852"/>
  </r>
  <r>
    <n v="520654"/>
    <d v="2014-07-04T15:12:10"/>
    <x v="0"/>
    <s v="Male"/>
    <x v="1"/>
    <s v="c9"/>
    <n v="87236"/>
  </r>
  <r>
    <n v="994549"/>
    <d v="2014-07-17T07:51:17"/>
    <x v="0"/>
    <s v="Female"/>
    <x v="1"/>
    <s v="c9"/>
    <n v="36563"/>
  </r>
  <r>
    <n v="606323"/>
    <d v="2014-07-17T07:54:06"/>
    <x v="0"/>
    <s v="Male"/>
    <x v="1"/>
    <s v="c9"/>
    <n v="30205"/>
  </r>
  <r>
    <n v="209645"/>
    <d v="2014-07-26T12:34:31"/>
    <x v="0"/>
    <s v="Male"/>
    <x v="1"/>
    <s v="i5"/>
    <n v="50191"/>
  </r>
  <r>
    <n v="385163"/>
    <d v="2014-07-31T11:09:49"/>
    <x v="0"/>
    <s v="Male"/>
    <x v="1"/>
    <s v="i5"/>
    <n v="23054"/>
  </r>
  <r>
    <n v="96908"/>
    <d v="2014-07-31T11:16:29"/>
    <x v="1"/>
    <s v="Male"/>
    <x v="1"/>
    <s v="i5"/>
    <n v="2773"/>
  </r>
  <r>
    <n v="400560"/>
    <d v="2014-07-31T11:18:50"/>
    <x v="0"/>
    <s v="Male"/>
    <x v="1"/>
    <s v="i5"/>
    <n v="13941"/>
  </r>
  <r>
    <n v="902013"/>
    <d v="2014-07-16T09:32:24"/>
    <x v="0"/>
    <s v="Male"/>
    <x v="1"/>
    <s v="c9"/>
    <n v="81465"/>
  </r>
  <r>
    <n v="229001"/>
    <d v="2014-08-16T17:31:17"/>
    <x v="0"/>
    <s v="Male"/>
    <x v="1"/>
    <s v="c9"/>
    <n v="31640"/>
  </r>
  <r>
    <n v="681945"/>
    <d v="2014-08-30T08:33:41"/>
    <x v="0"/>
    <s v="Male"/>
    <x v="1"/>
    <s v="i5"/>
    <n v="57024"/>
  </r>
  <r>
    <n v="225054"/>
    <d v="2014-05-09T16:43:13"/>
    <x v="0"/>
    <s v="Male"/>
    <x v="6"/>
    <s v="i7"/>
    <n v="93457"/>
  </r>
  <r>
    <n v="960542"/>
    <d v="2014-05-09T16:44:14"/>
    <x v="1"/>
    <s v="Male"/>
    <x v="6"/>
    <s v="i7"/>
    <n v="20950"/>
  </r>
  <r>
    <n v="50252"/>
    <d v="2014-06-25T09:31:04"/>
    <x v="0"/>
    <s v="Male"/>
    <x v="6"/>
    <s v="i5"/>
    <n v="19873"/>
  </r>
  <r>
    <n v="130762"/>
    <d v="2014-06-25T09:32:46"/>
    <x v="1"/>
    <s v="Male"/>
    <x v="6"/>
    <s v="i5"/>
    <n v="86425"/>
  </r>
  <r>
    <n v="752703"/>
    <d v="2014-06-25T19:56:54"/>
    <x v="0"/>
    <s v="Don’t want to say"/>
    <x v="6"/>
    <s v="i5"/>
    <n v="36493"/>
  </r>
  <r>
    <n v="149895"/>
    <d v="2014-07-30T11:08:42"/>
    <x v="0"/>
    <s v="Male"/>
    <x v="1"/>
    <s v="c9"/>
    <n v="50495"/>
  </r>
  <r>
    <n v="283291"/>
    <d v="2014-08-20T09:32:12"/>
    <x v="0"/>
    <s v="Male"/>
    <x v="1"/>
    <s v="c9"/>
    <n v="86926"/>
  </r>
  <r>
    <n v="213119"/>
    <d v="2014-08-20T09:31:44"/>
    <x v="0"/>
    <s v="Don’t want to say"/>
    <x v="1"/>
    <s v="c9"/>
    <n v="85825"/>
  </r>
  <r>
    <n v="276604"/>
    <d v="2014-08-20T09:33:00"/>
    <x v="0"/>
    <s v="Don’t want to say"/>
    <x v="1"/>
    <s v="c9"/>
    <n v="77543"/>
  </r>
  <r>
    <n v="759940"/>
    <d v="2014-05-14T09:31:35"/>
    <x v="0"/>
    <s v="Male"/>
    <x v="1"/>
    <s v="c9"/>
    <n v="36728"/>
  </r>
  <r>
    <n v="321436"/>
    <d v="2014-05-20T10:13:26"/>
    <x v="0"/>
    <s v="Male"/>
    <x v="1"/>
    <s v="c9"/>
    <n v="54996"/>
  </r>
  <r>
    <n v="721878"/>
    <d v="2014-06-04T09:32:58"/>
    <x v="0"/>
    <s v="Female"/>
    <x v="1"/>
    <s v="c9"/>
    <n v="62340"/>
  </r>
  <r>
    <n v="197840"/>
    <d v="2014-06-11T09:31:32"/>
    <x v="0"/>
    <s v="Male"/>
    <x v="1"/>
    <s v="c9"/>
    <n v="3225"/>
  </r>
  <r>
    <n v="615676"/>
    <d v="2014-06-11T09:31:54"/>
    <x v="0"/>
    <s v="Male"/>
    <x v="1"/>
    <s v="c9"/>
    <n v="85562"/>
  </r>
  <r>
    <n v="722537"/>
    <d v="2014-06-11T09:33:23"/>
    <x v="0"/>
    <s v="Female"/>
    <x v="1"/>
    <s v="c9"/>
    <n v="98994"/>
  </r>
  <r>
    <n v="697595"/>
    <d v="2014-05-16T14:54:23"/>
    <x v="1"/>
    <s v="Female"/>
    <x v="0"/>
    <s v="i5"/>
    <n v="14805"/>
  </r>
  <r>
    <n v="664237"/>
    <d v="2014-08-15T13:36:12"/>
    <x v="0"/>
    <s v="Female"/>
    <x v="0"/>
    <s v="c9"/>
    <n v="73430"/>
  </r>
  <r>
    <n v="500527"/>
    <d v="2014-08-20T14:16:11"/>
    <x v="0"/>
    <s v="Male"/>
    <x v="0"/>
    <s v="c9"/>
    <n v="78927"/>
  </r>
  <r>
    <n v="634732"/>
    <d v="2014-08-20T14:17:45"/>
    <x v="0"/>
    <s v="Male"/>
    <x v="0"/>
    <s v="c9"/>
    <n v="12012"/>
  </r>
  <r>
    <n v="333076"/>
    <d v="2014-08-20T14:18:24"/>
    <x v="0"/>
    <s v="Male"/>
    <x v="0"/>
    <s v="c9"/>
    <n v="42513"/>
  </r>
  <r>
    <n v="307061"/>
    <d v="2014-05-06T09:21:12"/>
    <x v="0"/>
    <s v="Male"/>
    <x v="0"/>
    <s v="c5"/>
    <n v="39277"/>
  </r>
  <r>
    <n v="208659"/>
    <d v="2014-05-06T09:25:26"/>
    <x v="0"/>
    <s v="Female"/>
    <x v="0"/>
    <s v="c5"/>
    <n v="96934"/>
  </r>
  <r>
    <n v="757766"/>
    <d v="2014-08-08T12:54:35"/>
    <x v="1"/>
    <s v="Male"/>
    <x v="0"/>
    <s v="c5"/>
    <n v="13821"/>
  </r>
  <r>
    <n v="382964"/>
    <d v="2014-08-31T18:31:16"/>
    <x v="0"/>
    <s v="Female"/>
    <x v="0"/>
    <s v="c5"/>
    <n v="69869"/>
  </r>
  <r>
    <n v="83528"/>
    <d v="2014-07-03T14:05:23"/>
    <x v="0"/>
    <s v="Female"/>
    <x v="1"/>
    <s v="c9"/>
    <n v="32999"/>
  </r>
  <r>
    <n v="315613"/>
    <d v="2014-07-29T10:50:20"/>
    <x v="0"/>
    <s v="Male"/>
    <x v="0"/>
    <s v="c5"/>
    <n v="82780"/>
  </r>
  <r>
    <n v="890287"/>
    <d v="2014-07-01T22:35:36"/>
    <x v="0"/>
    <s v="Male"/>
    <x v="1"/>
    <s v="i7"/>
    <n v="50719"/>
  </r>
  <r>
    <n v="934036"/>
    <d v="2014-07-03T17:04:59"/>
    <x v="0"/>
    <s v="Male"/>
    <x v="1"/>
    <s v="i7"/>
    <n v="20776"/>
  </r>
  <r>
    <n v="725326"/>
    <d v="2014-07-03T17:07:26"/>
    <x v="0"/>
    <s v="Male"/>
    <x v="1"/>
    <s v="i7"/>
    <n v="44153"/>
  </r>
  <r>
    <n v="517263"/>
    <d v="2014-07-09T08:07:14"/>
    <x v="1"/>
    <s v="Male"/>
    <x v="1"/>
    <s v="i7"/>
    <n v="26065"/>
  </r>
  <r>
    <n v="683143"/>
    <d v="2014-07-09T08:07:32"/>
    <x v="0"/>
    <s v="Female"/>
    <x v="1"/>
    <s v="i7"/>
    <n v="31497"/>
  </r>
  <r>
    <n v="337978"/>
    <d v="2014-07-09T08:07:30"/>
    <x v="0"/>
    <s v="Female"/>
    <x v="1"/>
    <s v="i7"/>
    <n v="57287"/>
  </r>
  <r>
    <n v="584084"/>
    <d v="2014-07-09T08:08:52"/>
    <x v="0"/>
    <s v="Female"/>
    <x v="1"/>
    <s v="i7"/>
    <n v="63870"/>
  </r>
  <r>
    <n v="967295"/>
    <d v="2014-08-06T11:47:03"/>
    <x v="0"/>
    <s v="Male"/>
    <x v="1"/>
    <s v="i7"/>
    <n v="30638"/>
  </r>
  <r>
    <n v="471614"/>
    <d v="2014-07-21T09:32:34"/>
    <x v="0"/>
    <s v="Female"/>
    <x v="0"/>
    <s v="c9"/>
    <n v="36312"/>
  </r>
  <r>
    <n v="153577"/>
    <d v="2014-07-28T09:33:08"/>
    <x v="0"/>
    <s v="Male"/>
    <x v="0"/>
    <s v="c9"/>
    <n v="94463"/>
  </r>
  <r>
    <n v="878147"/>
    <d v="2014-05-19T09:32:53"/>
    <x v="0"/>
    <s v="Male"/>
    <x v="5"/>
    <s v="i5"/>
    <n v="40315"/>
  </r>
  <r>
    <n v="799827"/>
    <d v="2014-06-19T17:59:09"/>
    <x v="1"/>
    <s v="Male"/>
    <x v="5"/>
    <s v="i5"/>
    <n v="35519"/>
  </r>
  <r>
    <n v="57507"/>
    <d v="2014-05-06T16:10:15"/>
    <x v="0"/>
    <s v="Female"/>
    <x v="5"/>
    <s v="c5"/>
    <n v="6743"/>
  </r>
  <r>
    <n v="590363"/>
    <d v="2014-05-06T16:10:37"/>
    <x v="0"/>
    <s v="Male"/>
    <x v="5"/>
    <s v="c5"/>
    <n v="17189"/>
  </r>
  <r>
    <n v="433347"/>
    <d v="2014-05-07T13:52:55"/>
    <x v="0"/>
    <s v="Female"/>
    <x v="5"/>
    <s v="c8"/>
    <n v="47344"/>
  </r>
  <r>
    <n v="527298"/>
    <d v="2014-05-07T13:53:14"/>
    <x v="1"/>
    <s v="Male"/>
    <x v="5"/>
    <s v="c8"/>
    <n v="94729"/>
  </r>
  <r>
    <n v="283190"/>
    <d v="2014-05-20T17:43:20"/>
    <x v="0"/>
    <s v="Male"/>
    <x v="5"/>
    <s v="c5"/>
    <n v="10200"/>
  </r>
  <r>
    <n v="564838"/>
    <d v="2014-06-04T17:39:19"/>
    <x v="1"/>
    <s v="Female"/>
    <x v="5"/>
    <s v="c5"/>
    <n v="13871"/>
  </r>
  <r>
    <n v="537955"/>
    <d v="2014-06-04T17:40:58"/>
    <x v="0"/>
    <s v="Male"/>
    <x v="5"/>
    <s v="c5"/>
    <n v="4502"/>
  </r>
  <r>
    <n v="516907"/>
    <d v="2014-06-02T09:33:48"/>
    <x v="0"/>
    <s v="Female"/>
    <x v="5"/>
    <s v="c5"/>
    <n v="9417"/>
  </r>
  <r>
    <n v="677630"/>
    <d v="2014-06-02T09:37:59"/>
    <x v="0"/>
    <s v="Female"/>
    <x v="5"/>
    <s v="c5"/>
    <n v="22748"/>
  </r>
  <r>
    <n v="891817"/>
    <d v="2014-06-02T09:39:27"/>
    <x v="0"/>
    <s v="Male"/>
    <x v="5"/>
    <s v="c5"/>
    <n v="82558"/>
  </r>
  <r>
    <n v="345091"/>
    <d v="2014-06-03T15:39:46"/>
    <x v="0"/>
    <s v="Female"/>
    <x v="5"/>
    <s v="c5"/>
    <n v="6101"/>
  </r>
  <r>
    <n v="252596"/>
    <d v="2014-06-07T14:36:58"/>
    <x v="0"/>
    <s v="Male"/>
    <x v="5"/>
    <s v="c5"/>
    <n v="49221"/>
  </r>
  <r>
    <n v="273668"/>
    <d v="2014-06-07T14:38:57"/>
    <x v="0"/>
    <s v="Male"/>
    <x v="5"/>
    <s v="c5"/>
    <n v="30662"/>
  </r>
  <r>
    <n v="966039"/>
    <d v="2014-06-17T16:57:21"/>
    <x v="1"/>
    <s v="Male"/>
    <x v="5"/>
    <s v="c5"/>
    <n v="82020"/>
  </r>
  <r>
    <n v="795136"/>
    <d v="2014-06-11T13:02:31"/>
    <x v="0"/>
    <s v="Male"/>
    <x v="5"/>
    <s v="c5"/>
    <n v="85806"/>
  </r>
  <r>
    <n v="460939"/>
    <d v="2014-06-11T13:03:49"/>
    <x v="0"/>
    <s v="Female"/>
    <x v="5"/>
    <s v="c5"/>
    <n v="64925"/>
  </r>
  <r>
    <n v="152139"/>
    <d v="2014-06-12T08:42:28"/>
    <x v="0"/>
    <s v="Female"/>
    <x v="5"/>
    <s v="c5"/>
    <n v="49625"/>
  </r>
  <r>
    <n v="360592"/>
    <d v="2014-06-12T16:44:47"/>
    <x v="0"/>
    <s v="Male"/>
    <x v="5"/>
    <s v="c5"/>
    <n v="28732"/>
  </r>
  <r>
    <n v="364501"/>
    <d v="2014-06-19T10:45:30"/>
    <x v="1"/>
    <s v="Female"/>
    <x v="5"/>
    <s v="n9"/>
    <n v="46219"/>
  </r>
  <r>
    <n v="675878"/>
    <d v="2014-06-19T10:50:04"/>
    <x v="0"/>
    <s v="Female"/>
    <x v="5"/>
    <s v="n6"/>
    <n v="44700"/>
  </r>
  <r>
    <n v="740422"/>
    <d v="2014-06-23T15:39:37"/>
    <x v="0"/>
    <s v="Male"/>
    <x v="5"/>
    <s v="c5"/>
    <n v="32333"/>
  </r>
  <r>
    <n v="620777"/>
    <d v="2014-06-23T15:43:58"/>
    <x v="0"/>
    <s v="Male"/>
    <x v="5"/>
    <s v="c5"/>
    <n v="92506"/>
  </r>
  <r>
    <n v="41585"/>
    <d v="2014-06-23T15:46:17"/>
    <x v="0"/>
    <s v="Female"/>
    <x v="5"/>
    <s v="c5"/>
    <n v="92272"/>
  </r>
  <r>
    <n v="25349"/>
    <d v="2014-06-23T15:40:34"/>
    <x v="0"/>
    <s v="Female"/>
    <x v="5"/>
    <s v="c5"/>
    <n v="84428"/>
  </r>
  <r>
    <n v="999118"/>
    <d v="2014-06-24T14:36:00"/>
    <x v="0"/>
    <s v="Male"/>
    <x v="5"/>
    <s v="c5"/>
    <n v="91343"/>
  </r>
  <r>
    <n v="71745"/>
    <d v="2014-06-25T11:54:09"/>
    <x v="0"/>
    <s v="Female"/>
    <x v="5"/>
    <s v="c5"/>
    <n v="6920"/>
  </r>
  <r>
    <n v="380463"/>
    <d v="2014-07-03T11:13:20"/>
    <x v="0"/>
    <s v="Female"/>
    <x v="5"/>
    <s v="c5"/>
    <n v="51982"/>
  </r>
  <r>
    <n v="637881"/>
    <d v="2014-07-15T17:16:03"/>
    <x v="0"/>
    <s v="Male"/>
    <x v="5"/>
    <s v="c5"/>
    <n v="4850"/>
  </r>
  <r>
    <n v="244499"/>
    <d v="2014-07-15T17:16:39"/>
    <x v="0"/>
    <s v="Male"/>
    <x v="5"/>
    <s v="c5"/>
    <n v="88295"/>
  </r>
  <r>
    <n v="678132"/>
    <d v="2014-07-15T19:44:14"/>
    <x v="0"/>
    <s v="Male"/>
    <x v="5"/>
    <s v="c5"/>
    <n v="9662"/>
  </r>
  <r>
    <n v="314550"/>
    <d v="2014-07-23T08:07:47"/>
    <x v="0"/>
    <s v="Male"/>
    <x v="5"/>
    <s v="c5"/>
    <n v="75573"/>
  </r>
  <r>
    <n v="601721"/>
    <d v="2014-07-23T08:08:25"/>
    <x v="0"/>
    <s v="Male"/>
    <x v="5"/>
    <s v="c5"/>
    <n v="46576"/>
  </r>
  <r>
    <n v="40000"/>
    <d v="2014-07-23T08:11:26"/>
    <x v="0"/>
    <s v="Female"/>
    <x v="5"/>
    <s v="c5"/>
    <n v="64981"/>
  </r>
  <r>
    <n v="118864"/>
    <d v="2014-07-30T08:31:16"/>
    <x v="0"/>
    <s v="Female"/>
    <x v="5"/>
    <s v="c5"/>
    <n v="49845"/>
  </r>
  <r>
    <n v="840274"/>
    <d v="2014-07-30T08:36:20"/>
    <x v="0"/>
    <s v="Female"/>
    <x v="5"/>
    <s v="c5"/>
    <n v="7390"/>
  </r>
  <r>
    <n v="220764"/>
    <d v="2014-07-30T12:54:22"/>
    <x v="0"/>
    <s v="Male"/>
    <x v="5"/>
    <s v="c5"/>
    <n v="45362"/>
  </r>
  <r>
    <n v="731483"/>
    <d v="2014-07-30T12:55:29"/>
    <x v="0"/>
    <s v="Male"/>
    <x v="5"/>
    <s v="c5"/>
    <n v="62480"/>
  </r>
  <r>
    <n v="971162"/>
    <d v="2014-05-19T09:33:13"/>
    <x v="0"/>
    <s v="Male"/>
    <x v="0"/>
    <s v="b9"/>
    <n v="62968"/>
  </r>
  <r>
    <n v="541358"/>
    <d v="2014-05-22T14:22:35"/>
    <x v="0"/>
    <s v="Female"/>
    <x v="0"/>
    <s v="b9"/>
    <n v="19995"/>
  </r>
  <r>
    <n v="618012"/>
    <d v="2014-05-22T14:26:35"/>
    <x v="0"/>
    <s v="Female"/>
    <x v="0"/>
    <s v="b9"/>
    <n v="44819"/>
  </r>
  <r>
    <n v="251929"/>
    <d v="2014-05-22T14:27:06"/>
    <x v="0"/>
    <s v="Male"/>
    <x v="0"/>
    <s v="b9"/>
    <n v="36837"/>
  </r>
  <r>
    <n v="391333"/>
    <d v="2014-05-22T14:28:31"/>
    <x v="0"/>
    <s v="Male"/>
    <x v="0"/>
    <s v="b9"/>
    <n v="78623"/>
  </r>
  <r>
    <n v="351563"/>
    <d v="2014-05-30T10:06:04"/>
    <x v="0"/>
    <s v="Male"/>
    <x v="0"/>
    <s v="b9"/>
    <n v="53090"/>
  </r>
  <r>
    <n v="392566"/>
    <d v="2014-06-04T07:19:58"/>
    <x v="0"/>
    <s v="Female"/>
    <x v="0"/>
    <s v="b9"/>
    <n v="29596"/>
  </r>
  <r>
    <n v="245882"/>
    <d v="2014-05-26T09:33:28"/>
    <x v="0"/>
    <s v="Female"/>
    <x v="0"/>
    <s v="b9"/>
    <n v="73749"/>
  </r>
  <r>
    <n v="608950"/>
    <d v="2014-05-26T09:37:10"/>
    <x v="0"/>
    <s v="Male"/>
    <x v="0"/>
    <s v="b9"/>
    <n v="86195"/>
  </r>
  <r>
    <n v="29624"/>
    <d v="2014-05-30T18:03:10"/>
    <x v="0"/>
    <s v="Male"/>
    <x v="0"/>
    <s v="b9"/>
    <n v="76423"/>
  </r>
  <r>
    <n v="286661"/>
    <d v="2014-05-30T18:05:54"/>
    <x v="0"/>
    <s v="Male"/>
    <x v="0"/>
    <s v="b9"/>
    <n v="19750"/>
  </r>
  <r>
    <n v="234992"/>
    <d v="2014-05-30T18:07:33"/>
    <x v="0"/>
    <s v="Male"/>
    <x v="0"/>
    <s v="b9"/>
    <n v="99645"/>
  </r>
  <r>
    <n v="860546"/>
    <d v="2014-06-03T13:09:16"/>
    <x v="0"/>
    <s v="Male"/>
    <x v="0"/>
    <s v="b9"/>
    <n v="58768"/>
  </r>
  <r>
    <n v="907437"/>
    <d v="2014-06-04T11:08:59"/>
    <x v="0"/>
    <s v="Male"/>
    <x v="0"/>
    <s v="b9"/>
    <n v="21029"/>
  </r>
  <r>
    <n v="100074"/>
    <d v="2014-07-28T09:31:28"/>
    <x v="0"/>
    <s v="Male"/>
    <x v="0"/>
    <s v="b9"/>
    <n v="52735"/>
  </r>
  <r>
    <n v="621297"/>
    <d v="2014-05-12T09:33:41"/>
    <x v="0"/>
    <s v="Female"/>
    <x v="5"/>
    <s v="b9"/>
    <n v="47912"/>
  </r>
  <r>
    <n v="461385"/>
    <d v="2014-05-12T09:36:08"/>
    <x v="0"/>
    <s v="Female"/>
    <x v="5"/>
    <s v="b9"/>
    <n v="23882"/>
  </r>
  <r>
    <n v="453777"/>
    <d v="2014-05-12T09:37:50"/>
    <x v="0"/>
    <s v="Female"/>
    <x v="5"/>
    <s v="b9"/>
    <n v="40903"/>
  </r>
  <r>
    <n v="571467"/>
    <d v="2014-07-28T09:31:53"/>
    <x v="0"/>
    <s v="Male"/>
    <x v="5"/>
    <s v="b9"/>
    <n v="74737"/>
  </r>
  <r>
    <n v="755303"/>
    <d v="2014-07-29T07:34:19"/>
    <x v="1"/>
    <s v="Male"/>
    <x v="5"/>
    <s v="b9"/>
    <n v="22798"/>
  </r>
  <r>
    <n v="745801"/>
    <d v="2014-07-29T07:34:47"/>
    <x v="0"/>
    <s v="Female"/>
    <x v="5"/>
    <s v="b9"/>
    <n v="89179"/>
  </r>
  <r>
    <n v="341013"/>
    <d v="2014-07-29T07:34:44"/>
    <x v="1"/>
    <s v="Don’t want to say"/>
    <x v="5"/>
    <s v="b9"/>
    <n v="30545"/>
  </r>
  <r>
    <n v="206055"/>
    <d v="2014-07-30T16:24:46"/>
    <x v="0"/>
    <s v="Male"/>
    <x v="5"/>
    <s v="b9"/>
    <n v="58887"/>
  </r>
  <r>
    <n v="826824"/>
    <d v="2014-06-02T09:33:40"/>
    <x v="0"/>
    <s v="Male"/>
    <x v="1"/>
    <s v="i5"/>
    <n v="2420"/>
  </r>
  <r>
    <n v="497438"/>
    <d v="2014-08-11T09:31:45"/>
    <x v="0"/>
    <s v="Male"/>
    <x v="1"/>
    <s v="i5"/>
    <n v="39343"/>
  </r>
  <r>
    <n v="534827"/>
    <d v="2014-05-27T09:31:56"/>
    <x v="0"/>
    <s v="Male"/>
    <x v="1"/>
    <s v="m6"/>
    <n v="34298"/>
  </r>
  <r>
    <n v="12713"/>
    <d v="2014-05-28T14:28:14"/>
    <x v="0"/>
    <s v="Female"/>
    <x v="1"/>
    <s v="c9"/>
    <n v="53360"/>
  </r>
  <r>
    <n v="53569"/>
    <d v="2014-05-28T14:28:35"/>
    <x v="1"/>
    <s v="Female"/>
    <x v="1"/>
    <s v="c9"/>
    <n v="37037"/>
  </r>
  <r>
    <n v="136222"/>
    <d v="2014-05-28T14:29:46"/>
    <x v="0"/>
    <s v="Female"/>
    <x v="1"/>
    <s v="c9"/>
    <n v="32173"/>
  </r>
  <r>
    <n v="48454"/>
    <d v="2014-07-22T09:32:23"/>
    <x v="0"/>
    <s v="Male"/>
    <x v="1"/>
    <s v="c9"/>
    <n v="67756"/>
  </r>
  <r>
    <n v="23734"/>
    <d v="2014-07-25T13:26:48"/>
    <x v="1"/>
    <s v="Female"/>
    <x v="1"/>
    <s v="i6"/>
    <n v="16940"/>
  </r>
  <r>
    <n v="233518"/>
    <d v="2014-07-25T13:27:42"/>
    <x v="0"/>
    <s v="Male"/>
    <x v="1"/>
    <s v="i6"/>
    <n v="75652"/>
  </r>
  <r>
    <n v="217041"/>
    <d v="2014-08-19T09:31:31"/>
    <x v="0"/>
    <s v="Male"/>
    <x v="0"/>
    <s v="c9"/>
    <n v="69061"/>
  </r>
  <r>
    <n v="41558"/>
    <d v="2014-08-19T09:32:30"/>
    <x v="0"/>
    <s v="Don’t want to say"/>
    <x v="0"/>
    <s v="c9"/>
    <n v="35887"/>
  </r>
  <r>
    <n v="421656"/>
    <d v="2014-05-27T09:31:47"/>
    <x v="0"/>
    <s v="Male"/>
    <x v="0"/>
    <s v="i6"/>
    <n v="13687"/>
  </r>
  <r>
    <n v="470479"/>
    <d v="2014-05-27T09:32:52"/>
    <x v="1"/>
    <s v="Female"/>
    <x v="0"/>
    <s v="i6"/>
    <n v="97805"/>
  </r>
  <r>
    <n v="131236"/>
    <d v="2014-05-27T09:33:25"/>
    <x v="0"/>
    <s v="Male"/>
    <x v="0"/>
    <s v="i6"/>
    <n v="59503"/>
  </r>
  <r>
    <n v="50753"/>
    <d v="2014-06-17T16:17:42"/>
    <x v="0"/>
    <s v="Male"/>
    <x v="1"/>
    <s v="c8"/>
    <n v="54034"/>
  </r>
  <r>
    <n v="77406"/>
    <d v="2014-07-09T09:24:41"/>
    <x v="1"/>
    <s v="Male"/>
    <x v="1"/>
    <s v="c8"/>
    <n v="13278"/>
  </r>
  <r>
    <n v="41757"/>
    <d v="2014-05-27T09:32:27"/>
    <x v="0"/>
    <s v="Male"/>
    <x v="0"/>
    <s v="i7"/>
    <n v="73197"/>
  </r>
  <r>
    <n v="497925"/>
    <d v="2014-08-05T09:32:17"/>
    <x v="0"/>
    <s v="Male"/>
    <x v="0"/>
    <s v="i7"/>
    <n v="17227"/>
  </r>
  <r>
    <n v="445061"/>
    <d v="2014-08-16T09:30:49"/>
    <x v="0"/>
    <s v="Female"/>
    <x v="0"/>
    <s v="i5"/>
    <n v="90464"/>
  </r>
  <r>
    <n v="556785"/>
    <d v="2014-08-26T09:33:15"/>
    <x v="0"/>
    <s v="Female"/>
    <x v="0"/>
    <s v="i7"/>
    <n v="57482"/>
  </r>
  <r>
    <n v="700644"/>
    <d v="2014-06-05T14:19:49"/>
    <x v="0"/>
    <s v="Male"/>
    <x v="2"/>
    <s v="i5"/>
    <n v="24403"/>
  </r>
  <r>
    <n v="456453"/>
    <d v="2014-07-02T10:37:39"/>
    <x v="1"/>
    <s v="Male"/>
    <x v="2"/>
    <s v="i5"/>
    <n v="48195"/>
  </r>
  <r>
    <n v="245585"/>
    <d v="2014-07-23T09:34:04"/>
    <x v="0"/>
    <s v="Female"/>
    <x v="2"/>
    <s v="i5"/>
    <n v="11594"/>
  </r>
  <r>
    <n v="935417"/>
    <d v="2014-07-03T17:55:31"/>
    <x v="1"/>
    <s v="Male"/>
    <x v="0"/>
    <s v="c9"/>
    <n v="95798"/>
  </r>
  <r>
    <n v="176245"/>
    <d v="2014-07-03T17:59:01"/>
    <x v="0"/>
    <s v="Female"/>
    <x v="0"/>
    <s v="c9"/>
    <n v="44677"/>
  </r>
  <r>
    <n v="734994"/>
    <d v="2014-07-26T18:33:17"/>
    <x v="0"/>
    <s v="Female"/>
    <x v="0"/>
    <s v="c9"/>
    <n v="16974"/>
  </r>
  <r>
    <n v="311741"/>
    <d v="2014-06-02T11:11:06"/>
    <x v="0"/>
    <s v="Male"/>
    <x v="0"/>
    <s v="c5"/>
    <n v="52261"/>
  </r>
  <r>
    <n v="713735"/>
    <d v="2014-06-02T16:56:18"/>
    <x v="0"/>
    <s v="Male"/>
    <x v="0"/>
    <s v="c5"/>
    <n v="40822"/>
  </r>
  <r>
    <n v="402238"/>
    <d v="2014-06-02T16:58:19"/>
    <x v="0"/>
    <s v="Male"/>
    <x v="0"/>
    <s v="c5"/>
    <n v="69622"/>
  </r>
  <r>
    <n v="469705"/>
    <d v="2014-07-26T19:24:40"/>
    <x v="0"/>
    <s v="Male"/>
    <x v="0"/>
    <s v="c5"/>
    <n v="74833"/>
  </r>
  <r>
    <n v="861658"/>
    <d v="2014-08-07T12:33:53"/>
    <x v="0"/>
    <s v="Don’t want to say"/>
    <x v="0"/>
    <s v="c5"/>
    <n v="3302"/>
  </r>
  <r>
    <n v="475159"/>
    <d v="2014-07-13T08:40:43"/>
    <x v="0"/>
    <s v="Male"/>
    <x v="0"/>
    <s v="i5"/>
    <n v="61550"/>
  </r>
  <r>
    <n v="80057"/>
    <d v="2014-07-13T08:41:33"/>
    <x v="1"/>
    <s v="Female"/>
    <x v="0"/>
    <s v="i5"/>
    <n v="58558"/>
  </r>
  <r>
    <n v="388303"/>
    <d v="2014-07-17T13:58:37"/>
    <x v="1"/>
    <s v="Male"/>
    <x v="0"/>
    <s v="i5"/>
    <n v="68766"/>
  </r>
  <r>
    <n v="399433"/>
    <d v="2014-06-30T18:31:46"/>
    <x v="1"/>
    <s v="Female"/>
    <x v="4"/>
    <s v="c9"/>
    <n v="6031"/>
  </r>
  <r>
    <n v="249545"/>
    <d v="2014-08-20T09:33:05"/>
    <x v="0"/>
    <s v="Female"/>
    <x v="4"/>
    <s v="c9"/>
    <n v="6015"/>
  </r>
  <r>
    <n v="889182"/>
    <d v="2014-08-20T09:33:29"/>
    <x v="0"/>
    <s v="Female"/>
    <x v="4"/>
    <s v="c9"/>
    <n v="62798"/>
  </r>
  <r>
    <n v="528534"/>
    <d v="2014-05-14T09:39:19"/>
    <x v="0"/>
    <s v="Female"/>
    <x v="0"/>
    <s v="i7"/>
    <n v="69460"/>
  </r>
  <r>
    <n v="814015"/>
    <d v="2014-05-14T09:41:55"/>
    <x v="0"/>
    <s v="Female"/>
    <x v="0"/>
    <s v="i7"/>
    <n v="41546"/>
  </r>
  <r>
    <n v="45512"/>
    <d v="2014-07-31T11:28:49"/>
    <x v="0"/>
    <s v="Male"/>
    <x v="0"/>
    <s v="c8"/>
    <n v="34106"/>
  </r>
  <r>
    <n v="541980"/>
    <d v="2014-08-01T10:46:11"/>
    <x v="1"/>
    <s v="Female"/>
    <x v="0"/>
    <s v="i7"/>
    <n v="98949"/>
  </r>
  <r>
    <n v="707556"/>
    <d v="2014-07-23T09:33:31"/>
    <x v="0"/>
    <s v="Male"/>
    <x v="1"/>
    <s v="c9"/>
    <n v="65491"/>
  </r>
  <r>
    <n v="971237"/>
    <d v="2014-07-23T13:20:50"/>
    <x v="0"/>
    <s v="Female"/>
    <x v="1"/>
    <s v="c5"/>
    <n v="88555"/>
  </r>
  <r>
    <n v="678553"/>
    <d v="2014-07-23T09:34:46"/>
    <x v="1"/>
    <s v="Male"/>
    <x v="1"/>
    <s v="i6"/>
    <n v="13229"/>
  </r>
  <r>
    <n v="835182"/>
    <d v="2014-07-23T09:36:22"/>
    <x v="0"/>
    <s v="Female"/>
    <x v="1"/>
    <s v="i6"/>
    <n v="6902"/>
  </r>
  <r>
    <n v="701444"/>
    <d v="2014-07-23T09:36:57"/>
    <x v="0"/>
    <s v="Male"/>
    <x v="1"/>
    <s v="i6"/>
    <n v="13003"/>
  </r>
  <r>
    <n v="304773"/>
    <d v="2014-05-30T18:54:42"/>
    <x v="0"/>
    <s v="Male"/>
    <x v="1"/>
    <s v="i1"/>
    <n v="20844"/>
  </r>
  <r>
    <n v="631509"/>
    <d v="2014-06-02T15:49:26"/>
    <x v="0"/>
    <s v="Female"/>
    <x v="0"/>
    <s v="i1"/>
    <n v="28991"/>
  </r>
  <r>
    <n v="399528"/>
    <d v="2014-06-16T08:47:30"/>
    <x v="0"/>
    <s v="Female"/>
    <x v="0"/>
    <s v="i1"/>
    <n v="13702"/>
  </r>
  <r>
    <n v="840677"/>
    <d v="2014-07-22T17:37:20"/>
    <x v="1"/>
    <s v="Don’t want to say"/>
    <x v="0"/>
    <s v="i1"/>
    <n v="95259"/>
  </r>
  <r>
    <n v="121433"/>
    <d v="2014-07-24T16:05:51"/>
    <x v="0"/>
    <s v="Male"/>
    <x v="0"/>
    <s v="i1"/>
    <n v="49365"/>
  </r>
  <r>
    <n v="339215"/>
    <d v="2014-07-24T16:06:40"/>
    <x v="0"/>
    <s v="Male"/>
    <x v="0"/>
    <s v="i1"/>
    <n v="58226"/>
  </r>
  <r>
    <n v="891891"/>
    <d v="2014-07-24T16:07:19"/>
    <x v="0"/>
    <s v="Female"/>
    <x v="0"/>
    <s v="i1"/>
    <n v="21893"/>
  </r>
  <r>
    <n v="320823"/>
    <d v="2014-08-03T14:41:42"/>
    <x v="0"/>
    <s v="Male"/>
    <x v="0"/>
    <s v="i1"/>
    <n v="17057"/>
  </r>
  <r>
    <n v="375472"/>
    <d v="2014-08-05T00:58:49"/>
    <x v="0"/>
    <s v="Female"/>
    <x v="0"/>
    <s v="i1"/>
    <n v="89526"/>
  </r>
  <r>
    <n v="847271"/>
    <d v="2014-06-14T11:49:46"/>
    <x v="1"/>
    <s v="Male"/>
    <x v="0"/>
    <s v="i1"/>
    <n v="21460"/>
  </r>
  <r>
    <n v="871846"/>
    <d v="2014-08-01T08:48:20"/>
    <x v="0"/>
    <s v="Male"/>
    <x v="0"/>
    <s v="i1"/>
    <n v="84889"/>
  </r>
  <r>
    <n v="98755"/>
    <d v="2014-07-03T09:32:33"/>
    <x v="0"/>
    <s v="Female"/>
    <x v="3"/>
    <s v="c9"/>
    <n v="80022"/>
  </r>
  <r>
    <n v="858621"/>
    <d v="2014-07-03T09:32:56"/>
    <x v="0"/>
    <s v="Female"/>
    <x v="3"/>
    <s v="c9"/>
    <n v="66005"/>
  </r>
  <r>
    <n v="407945"/>
    <d v="2014-07-03T09:35:08"/>
    <x v="0"/>
    <s v="Female"/>
    <x v="3"/>
    <s v="c9"/>
    <n v="44523"/>
  </r>
  <r>
    <n v="613320"/>
    <d v="2014-07-17T08:55:26"/>
    <x v="0"/>
    <s v="Female"/>
    <x v="3"/>
    <s v="c9"/>
    <n v="64709"/>
  </r>
  <r>
    <n v="160792"/>
    <d v="2014-07-17T08:56:25"/>
    <x v="0"/>
    <s v="Female"/>
    <x v="3"/>
    <s v="c9"/>
    <n v="23541"/>
  </r>
  <r>
    <n v="183298"/>
    <d v="2014-07-17T09:02:39"/>
    <x v="0"/>
    <s v="Female"/>
    <x v="3"/>
    <s v="c9"/>
    <n v="78071"/>
  </r>
  <r>
    <n v="839104"/>
    <d v="2014-07-22T09:59:00"/>
    <x v="0"/>
    <s v="Don’t want to say"/>
    <x v="3"/>
    <s v="c9"/>
    <n v="43771"/>
  </r>
  <r>
    <n v="816440"/>
    <d v="2014-06-26T09:31:29"/>
    <x v="0"/>
    <s v="Male"/>
    <x v="1"/>
    <s v="c5"/>
    <n v="85537"/>
  </r>
  <r>
    <n v="756018"/>
    <d v="2014-06-26T09:32:21"/>
    <x v="0"/>
    <s v="Male"/>
    <x v="1"/>
    <s v="c5"/>
    <n v="39162"/>
  </r>
  <r>
    <n v="539099"/>
    <d v="2014-08-21T09:32:34"/>
    <x v="0"/>
    <s v="Don’t want to say"/>
    <x v="1"/>
    <s v="c5"/>
    <n v="77997"/>
  </r>
  <r>
    <n v="267567"/>
    <d v="2014-07-02T05:23:09"/>
    <x v="0"/>
    <s v="Female"/>
    <x v="2"/>
    <s v="c9"/>
    <n v="57519"/>
  </r>
  <r>
    <n v="881688"/>
    <d v="2014-07-02T05:26:29"/>
    <x v="0"/>
    <s v="Male"/>
    <x v="2"/>
    <s v="c9"/>
    <n v="47231"/>
  </r>
  <r>
    <n v="417513"/>
    <d v="2014-07-29T17:24:07"/>
    <x v="0"/>
    <s v="Male"/>
    <x v="0"/>
    <s v="c9"/>
    <n v="36618"/>
  </r>
  <r>
    <n v="998339"/>
    <d v="2014-07-18T09:33:02"/>
    <x v="1"/>
    <s v="Male"/>
    <x v="0"/>
    <s v="c9"/>
    <n v="68877"/>
  </r>
  <r>
    <n v="111830"/>
    <d v="2014-07-18T09:34:10"/>
    <x v="0"/>
    <s v="Female"/>
    <x v="0"/>
    <s v="c9"/>
    <n v="44948"/>
  </r>
  <r>
    <n v="423857"/>
    <d v="2014-05-09T19:11:36"/>
    <x v="0"/>
    <s v="Male"/>
    <x v="0"/>
    <s v="c9"/>
    <n v="87337"/>
  </r>
  <r>
    <n v="66292"/>
    <d v="2014-05-14T07:50:07"/>
    <x v="0"/>
    <s v="Male"/>
    <x v="0"/>
    <s v="c9"/>
    <n v="43325"/>
  </r>
  <r>
    <n v="764554"/>
    <d v="2014-05-26T09:32:12"/>
    <x v="0"/>
    <s v="Male"/>
    <x v="0"/>
    <s v="i5"/>
    <n v="17408"/>
  </r>
  <r>
    <n v="447160"/>
    <d v="2014-06-07T15:20:14"/>
    <x v="0"/>
    <s v="Male"/>
    <x v="0"/>
    <s v="i5"/>
    <n v="64607"/>
  </r>
  <r>
    <n v="325134"/>
    <d v="2014-06-17T12:36:24"/>
    <x v="0"/>
    <s v="Male"/>
    <x v="0"/>
    <s v="i5"/>
    <n v="37983"/>
  </r>
  <r>
    <n v="428148"/>
    <d v="2014-06-20T12:14:53"/>
    <x v="0"/>
    <s v="Male"/>
    <x v="0"/>
    <s v="i5"/>
    <n v="74877"/>
  </r>
  <r>
    <n v="216478"/>
    <d v="2014-06-02T09:33:19"/>
    <x v="0"/>
    <s v="Female"/>
    <x v="1"/>
    <s v="i7"/>
    <n v="20593"/>
  </r>
  <r>
    <n v="315193"/>
    <d v="2014-06-02T09:33:59"/>
    <x v="1"/>
    <s v="Female"/>
    <x v="1"/>
    <s v="i7"/>
    <n v="57420"/>
  </r>
  <r>
    <n v="119239"/>
    <d v="2014-06-02T11:09:51"/>
    <x v="0"/>
    <s v="Male"/>
    <x v="1"/>
    <s v="i7"/>
    <n v="92386"/>
  </r>
  <r>
    <n v="505550"/>
    <d v="2014-06-02T11:10:56"/>
    <x v="0"/>
    <s v="Don’t want to say"/>
    <x v="1"/>
    <s v="i7"/>
    <n v="9066"/>
  </r>
  <r>
    <n v="998809"/>
    <d v="2014-06-23T09:34:37"/>
    <x v="1"/>
    <s v="Male"/>
    <x v="1"/>
    <s v="i7"/>
    <n v="1460"/>
  </r>
  <r>
    <n v="635425"/>
    <d v="2014-08-11T09:32:10"/>
    <x v="0"/>
    <s v="Female"/>
    <x v="1"/>
    <s v="i7"/>
    <n v="61412"/>
  </r>
  <r>
    <n v="826175"/>
    <d v="2014-05-26T09:31:50"/>
    <x v="0"/>
    <s v="Female"/>
    <x v="1"/>
    <s v="i7"/>
    <n v="25875"/>
  </r>
  <r>
    <n v="624245"/>
    <d v="2014-07-02T11:58:10"/>
    <x v="0"/>
    <s v="Female"/>
    <x v="7"/>
    <s v="i5"/>
    <n v="20419"/>
  </r>
  <r>
    <n v="91423"/>
    <d v="2014-07-02T11:58:30"/>
    <x v="0"/>
    <s v="Don’t want to say"/>
    <x v="7"/>
    <s v="i5"/>
    <n v="70609"/>
  </r>
  <r>
    <n v="858004"/>
    <d v="2014-06-03T09:32:25"/>
    <x v="0"/>
    <s v="Female"/>
    <x v="0"/>
    <s v="c9"/>
    <n v="30169"/>
  </r>
  <r>
    <n v="279118"/>
    <d v="2014-06-03T09:35:01"/>
    <x v="0"/>
    <s v="Female"/>
    <x v="0"/>
    <s v="c9"/>
    <n v="30844"/>
  </r>
  <r>
    <n v="743755"/>
    <d v="2014-06-06T16:32:05"/>
    <x v="0"/>
    <s v="Male"/>
    <x v="0"/>
    <s v="c9"/>
    <n v="29747"/>
  </r>
  <r>
    <n v="340482"/>
    <d v="2014-06-11T09:09:38"/>
    <x v="0"/>
    <s v="Female"/>
    <x v="0"/>
    <s v="c9"/>
    <n v="55503"/>
  </r>
  <r>
    <n v="481014"/>
    <d v="2014-06-11T09:09:17"/>
    <x v="0"/>
    <s v="Don’t want to say"/>
    <x v="0"/>
    <s v="c9"/>
    <n v="71090"/>
  </r>
  <r>
    <n v="40034"/>
    <d v="2014-06-17T06:06:31"/>
    <x v="0"/>
    <s v="Female"/>
    <x v="0"/>
    <s v="c9"/>
    <n v="13865"/>
  </r>
  <r>
    <n v="634648"/>
    <d v="2014-06-17T06:07:37"/>
    <x v="0"/>
    <s v="Female"/>
    <x v="0"/>
    <s v="c9"/>
    <n v="21778"/>
  </r>
  <r>
    <n v="993467"/>
    <d v="2014-06-17T06:08:40"/>
    <x v="0"/>
    <s v="Male"/>
    <x v="0"/>
    <s v="c9"/>
    <n v="39815"/>
  </r>
  <r>
    <n v="489424"/>
    <d v="2014-08-19T09:31:22"/>
    <x v="0"/>
    <s v="Male"/>
    <x v="0"/>
    <s v="c9"/>
    <n v="13739"/>
  </r>
  <r>
    <n v="903000"/>
    <d v="2014-08-21T14:32:51"/>
    <x v="0"/>
    <s v="Male"/>
    <x v="0"/>
    <s v="c9"/>
    <n v="4419"/>
  </r>
  <r>
    <n v="935451"/>
    <d v="2014-06-24T09:31:59"/>
    <x v="0"/>
    <s v="Female"/>
    <x v="4"/>
    <s v="i5"/>
    <n v="34640"/>
  </r>
  <r>
    <n v="184939"/>
    <d v="2014-08-06T09:31:17"/>
    <x v="0"/>
    <s v="Male"/>
    <x v="2"/>
    <s v="c9"/>
    <n v="59497"/>
  </r>
  <r>
    <n v="158172"/>
    <d v="2014-08-06T09:34:41"/>
    <x v="0"/>
    <s v="Male"/>
    <x v="2"/>
    <s v="c9"/>
    <n v="80368"/>
  </r>
  <r>
    <n v="224370"/>
    <d v="2014-08-15T07:54:24"/>
    <x v="0"/>
    <s v="Male"/>
    <x v="2"/>
    <s v="c9"/>
    <n v="20130"/>
  </r>
  <r>
    <n v="689033"/>
    <d v="2014-08-27T19:26:09"/>
    <x v="1"/>
    <s v="Male"/>
    <x v="2"/>
    <s v="c9"/>
    <n v="95161"/>
  </r>
  <r>
    <n v="91601"/>
    <d v="2014-05-14T09:32:01"/>
    <x v="0"/>
    <s v="Male"/>
    <x v="2"/>
    <s v="i7"/>
    <n v="9054"/>
  </r>
  <r>
    <n v="547097"/>
    <d v="2014-08-02T12:26:55"/>
    <x v="0"/>
    <s v="Male"/>
    <x v="6"/>
    <s v="c5"/>
    <n v="79945"/>
  </r>
  <r>
    <n v="59153"/>
    <d v="2014-08-07T14:42:02"/>
    <x v="0"/>
    <s v="Male"/>
    <x v="6"/>
    <s v="b9"/>
    <n v="71051"/>
  </r>
  <r>
    <n v="977212"/>
    <d v="2014-08-07T14:46:08"/>
    <x v="0"/>
    <s v="Male"/>
    <x v="6"/>
    <s v="b9"/>
    <n v="12816"/>
  </r>
  <r>
    <n v="154398"/>
    <d v="2014-08-16T17:03:23"/>
    <x v="0"/>
    <s v="Female"/>
    <x v="6"/>
    <s v="c5"/>
    <n v="41258"/>
  </r>
  <r>
    <n v="363289"/>
    <d v="2014-08-16T17:03:51"/>
    <x v="0"/>
    <s v="Male"/>
    <x v="6"/>
    <s v="c5"/>
    <n v="52192"/>
  </r>
  <r>
    <n v="428102"/>
    <d v="2014-08-06T09:33:03"/>
    <x v="1"/>
    <s v="Male"/>
    <x v="6"/>
    <s v="c5"/>
    <n v="83130"/>
  </r>
  <r>
    <n v="473307"/>
    <d v="2014-08-06T10:47:38"/>
    <x v="0"/>
    <s v="Male"/>
    <x v="6"/>
    <s v="b9"/>
    <n v="11170"/>
  </r>
  <r>
    <n v="474224"/>
    <d v="2014-08-06T10:49:25"/>
    <x v="0"/>
    <s v="Female"/>
    <x v="6"/>
    <s v="b9"/>
    <n v="70640"/>
  </r>
  <r>
    <n v="984993"/>
    <d v="2014-08-06T10:49:51"/>
    <x v="0"/>
    <s v="Male"/>
    <x v="6"/>
    <s v="b9"/>
    <n v="6447"/>
  </r>
  <r>
    <n v="69821"/>
    <d v="2014-08-06T10:49:05"/>
    <x v="1"/>
    <s v="Female"/>
    <x v="6"/>
    <s v="b9"/>
    <n v="83055"/>
  </r>
  <r>
    <n v="573981"/>
    <d v="2014-08-06T10:49:49"/>
    <x v="0"/>
    <s v="Female"/>
    <x v="6"/>
    <s v="b9"/>
    <n v="64302"/>
  </r>
  <r>
    <n v="545630"/>
    <d v="2014-08-06T10:50:14"/>
    <x v="0"/>
    <s v="Female"/>
    <x v="6"/>
    <s v="b9"/>
    <n v="35156"/>
  </r>
  <r>
    <n v="88295"/>
    <d v="2014-05-08T09:32:25"/>
    <x v="0"/>
    <s v="Don’t want to say"/>
    <x v="0"/>
    <s v="b9"/>
    <n v="65720"/>
  </r>
  <r>
    <n v="541077"/>
    <d v="2014-07-31T09:32:18"/>
    <x v="0"/>
    <s v="Male"/>
    <x v="2"/>
    <s v="i6"/>
    <n v="70925"/>
  </r>
  <r>
    <n v="516921"/>
    <d v="2014-05-15T09:32:02"/>
    <x v="0"/>
    <s v="Female"/>
    <x v="0"/>
    <s v="c9"/>
    <n v="4843"/>
  </r>
  <r>
    <n v="204701"/>
    <d v="2014-05-16T17:38:11"/>
    <x v="0"/>
    <s v="Female"/>
    <x v="1"/>
    <s v="c5"/>
    <n v="65144"/>
  </r>
  <r>
    <n v="642017"/>
    <d v="2014-05-16T09:32:07"/>
    <x v="0"/>
    <s v="Female"/>
    <x v="1"/>
    <s v="c5"/>
    <n v="14698"/>
  </r>
  <r>
    <n v="385229"/>
    <d v="2014-05-16T09:33:57"/>
    <x v="0"/>
    <s v="Male"/>
    <x v="1"/>
    <s v="c5"/>
    <n v="67100"/>
  </r>
  <r>
    <n v="746123"/>
    <d v="2014-05-16T09:37:11"/>
    <x v="0"/>
    <s v="Male"/>
    <x v="1"/>
    <s v="c5"/>
    <n v="1962"/>
  </r>
  <r>
    <n v="825797"/>
    <d v="2014-05-23T16:50:26"/>
    <x v="0"/>
    <s v="Male"/>
    <x v="1"/>
    <s v="c5"/>
    <n v="84854"/>
  </r>
  <r>
    <n v="69119"/>
    <d v="2014-05-23T16:54:15"/>
    <x v="1"/>
    <s v="Female"/>
    <x v="1"/>
    <s v="c5"/>
    <n v="66892"/>
  </r>
  <r>
    <n v="347718"/>
    <d v="2014-05-27T13:10:42"/>
    <x v="1"/>
    <s v="Female"/>
    <x v="1"/>
    <s v="c5"/>
    <n v="30403"/>
  </r>
  <r>
    <n v="529845"/>
    <d v="2014-05-27T13:11:16"/>
    <x v="0"/>
    <s v="Male"/>
    <x v="1"/>
    <s v="c5"/>
    <n v="65253"/>
  </r>
  <r>
    <n v="774091"/>
    <d v="2014-06-01T01:59:25"/>
    <x v="0"/>
    <s v="Female"/>
    <x v="1"/>
    <s v="c5"/>
    <n v="18420"/>
  </r>
  <r>
    <n v="299967"/>
    <d v="2014-06-01T02:03:08"/>
    <x v="0"/>
    <s v="Female"/>
    <x v="1"/>
    <s v="c5"/>
    <n v="31807"/>
  </r>
  <r>
    <n v="528129"/>
    <d v="2014-05-16T09:33:12"/>
    <x v="0"/>
    <s v="Female"/>
    <x v="7"/>
    <s v="i5"/>
    <n v="72059"/>
  </r>
  <r>
    <n v="391838"/>
    <d v="2014-05-17T14:32:25"/>
    <x v="0"/>
    <s v="Female"/>
    <x v="7"/>
    <s v="b9"/>
    <n v="24895"/>
  </r>
  <r>
    <n v="271808"/>
    <d v="2014-05-17T14:33:56"/>
    <x v="0"/>
    <s v="Female"/>
    <x v="7"/>
    <s v="b9"/>
    <n v="93884"/>
  </r>
  <r>
    <n v="39698"/>
    <d v="2014-06-13T09:31:24"/>
    <x v="1"/>
    <s v="Female"/>
    <x v="1"/>
    <s v="c9"/>
    <n v="23042"/>
  </r>
  <r>
    <n v="263505"/>
    <d v="2014-07-25T09:31:26"/>
    <x v="0"/>
    <s v="Female"/>
    <x v="1"/>
    <s v="c9"/>
    <n v="84716"/>
  </r>
  <r>
    <n v="139528"/>
    <d v="2014-08-08T09:32:56"/>
    <x v="1"/>
    <s v="Female"/>
    <x v="1"/>
    <s v="c9"/>
    <n v="52402"/>
  </r>
  <r>
    <n v="755527"/>
    <d v="2014-05-19T09:31:24"/>
    <x v="0"/>
    <s v="Female"/>
    <x v="1"/>
    <s v="c9"/>
    <n v="31956"/>
  </r>
  <r>
    <n v="875635"/>
    <d v="2014-06-24T18:04:40"/>
    <x v="1"/>
    <s v="Male"/>
    <x v="2"/>
    <s v="c9"/>
    <n v="73267"/>
  </r>
  <r>
    <n v="897584"/>
    <d v="2014-07-03T10:41:50"/>
    <x v="0"/>
    <s v="Male"/>
    <x v="2"/>
    <s v="c9"/>
    <n v="78934"/>
  </r>
  <r>
    <n v="704385"/>
    <d v="2014-07-03T18:33:26"/>
    <x v="0"/>
    <s v="Male"/>
    <x v="2"/>
    <s v="c9"/>
    <n v="82811"/>
  </r>
  <r>
    <n v="802616"/>
    <d v="2014-07-19T11:17:06"/>
    <x v="0"/>
    <s v="Male"/>
    <x v="2"/>
    <s v="c9"/>
    <n v="27627"/>
  </r>
  <r>
    <n v="93105"/>
    <d v="2014-07-19T11:17:21"/>
    <x v="0"/>
    <s v="Male"/>
    <x v="2"/>
    <s v="c9"/>
    <n v="22415"/>
  </r>
  <r>
    <n v="71035"/>
    <d v="2014-07-19T11:19:35"/>
    <x v="0"/>
    <s v="Male"/>
    <x v="2"/>
    <s v="c9"/>
    <n v="98445"/>
  </r>
  <r>
    <n v="557264"/>
    <d v="2014-07-19T19:55:53"/>
    <x v="0"/>
    <s v="Female"/>
    <x v="2"/>
    <s v="c9"/>
    <n v="10452"/>
  </r>
  <r>
    <n v="271160"/>
    <d v="2014-08-25T09:33:41"/>
    <x v="0"/>
    <s v="Male"/>
    <x v="0"/>
    <s v="c9"/>
    <n v="8521"/>
  </r>
  <r>
    <n v="466767"/>
    <d v="2014-06-06T18:37:33"/>
    <x v="0"/>
    <s v="Female"/>
    <x v="1"/>
    <s v="i7"/>
    <n v="95512"/>
  </r>
  <r>
    <n v="475095"/>
    <d v="2014-06-06T18:38:02"/>
    <x v="1"/>
    <s v="Female"/>
    <x v="1"/>
    <s v="i7"/>
    <n v="91565"/>
  </r>
  <r>
    <n v="662635"/>
    <d v="2014-06-06T18:40:43"/>
    <x v="0"/>
    <s v="Female"/>
    <x v="1"/>
    <s v="i7"/>
    <n v="11816"/>
  </r>
  <r>
    <n v="190037"/>
    <d v="2014-06-18T17:34:03"/>
    <x v="0"/>
    <s v="Female"/>
    <x v="1"/>
    <s v="i7"/>
    <n v="54823"/>
  </r>
  <r>
    <n v="963776"/>
    <d v="2014-06-25T07:29:56"/>
    <x v="0"/>
    <s v="Female"/>
    <x v="1"/>
    <s v="c5"/>
    <n v="96730"/>
  </r>
  <r>
    <n v="706764"/>
    <d v="2014-06-30T14:41:56"/>
    <x v="0"/>
    <s v="Female"/>
    <x v="1"/>
    <s v="i7"/>
    <n v="95802"/>
  </r>
  <r>
    <n v="545855"/>
    <d v="2014-06-30T14:42:20"/>
    <x v="0"/>
    <s v="Female"/>
    <x v="1"/>
    <s v="i7"/>
    <n v="35988"/>
  </r>
  <r>
    <n v="608935"/>
    <d v="2014-06-30T14:44:42"/>
    <x v="0"/>
    <s v="Female"/>
    <x v="1"/>
    <s v="i7"/>
    <n v="53545"/>
  </r>
  <r>
    <n v="166217"/>
    <d v="2014-07-01T15:48:11"/>
    <x v="1"/>
    <s v="Female"/>
    <x v="1"/>
    <s v="i7"/>
    <n v="47886"/>
  </r>
  <r>
    <n v="296420"/>
    <d v="2014-07-04T17:28:31"/>
    <x v="0"/>
    <s v="Female"/>
    <x v="1"/>
    <s v="i7"/>
    <n v="19935"/>
  </r>
  <r>
    <n v="797838"/>
    <d v="2014-06-16T09:34:17"/>
    <x v="0"/>
    <s v="Female"/>
    <x v="1"/>
    <s v="i7"/>
    <n v="31670"/>
  </r>
  <r>
    <n v="944862"/>
    <d v="2014-06-24T11:12:11"/>
    <x v="0"/>
    <s v="Female"/>
    <x v="1"/>
    <s v="i7"/>
    <n v="85882"/>
  </r>
  <r>
    <n v="427953"/>
    <d v="2014-06-25T09:16:42"/>
    <x v="0"/>
    <s v="Female"/>
    <x v="1"/>
    <s v="c5"/>
    <n v="80224"/>
  </r>
  <r>
    <n v="716999"/>
    <d v="2014-06-25T09:18:33"/>
    <x v="0"/>
    <s v="Female"/>
    <x v="1"/>
    <s v="c5"/>
    <n v="3117"/>
  </r>
  <r>
    <n v="906233"/>
    <d v="2014-06-25T09:19:34"/>
    <x v="0"/>
    <s v="Female"/>
    <x v="1"/>
    <s v="c5"/>
    <n v="42107"/>
  </r>
  <r>
    <n v="472127"/>
    <d v="2014-07-05T10:40:21"/>
    <x v="0"/>
    <s v="Female"/>
    <x v="1"/>
    <s v="i7"/>
    <n v="1458"/>
  </r>
  <r>
    <n v="236028"/>
    <d v="2014-07-14T09:34:18"/>
    <x v="0"/>
    <s v="Female"/>
    <x v="1"/>
    <s v="c5"/>
    <n v="80787"/>
  </r>
  <r>
    <n v="452589"/>
    <d v="2014-07-15T11:22:42"/>
    <x v="0"/>
    <s v="Female"/>
    <x v="1"/>
    <s v="c5"/>
    <n v="43379"/>
  </r>
  <r>
    <n v="99825"/>
    <d v="2014-07-22T15:22:34"/>
    <x v="0"/>
    <s v="Female"/>
    <x v="1"/>
    <s v="c5"/>
    <n v="89541"/>
  </r>
  <r>
    <n v="159727"/>
    <d v="2014-07-22T15:23:10"/>
    <x v="0"/>
    <s v="Female"/>
    <x v="1"/>
    <s v="c5"/>
    <n v="42542"/>
  </r>
  <r>
    <n v="186817"/>
    <d v="2014-07-22T15:24:09"/>
    <x v="0"/>
    <s v="Female"/>
    <x v="1"/>
    <s v="c5"/>
    <n v="46062"/>
  </r>
  <r>
    <n v="885497"/>
    <d v="2014-08-11T09:32:03"/>
    <x v="0"/>
    <s v="Female"/>
    <x v="8"/>
    <s v="c5"/>
    <n v="94918"/>
  </r>
  <r>
    <n v="478865"/>
    <d v="2014-08-11T09:34:43"/>
    <x v="0"/>
    <s v="Male"/>
    <x v="8"/>
    <s v="c5"/>
    <n v="8544"/>
  </r>
  <r>
    <n v="729390"/>
    <d v="2014-08-11T09:38:33"/>
    <x v="0"/>
    <s v="Male"/>
    <x v="8"/>
    <s v="c5"/>
    <n v="73347"/>
  </r>
  <r>
    <n v="534627"/>
    <d v="2014-08-13T12:59:31"/>
    <x v="0"/>
    <s v="Male"/>
    <x v="8"/>
    <s v="c5"/>
    <n v="6152"/>
  </r>
  <r>
    <n v="946670"/>
    <d v="2014-06-30T12:42:20"/>
    <x v="1"/>
    <s v="Female"/>
    <x v="1"/>
    <s v="i6"/>
    <n v="7669"/>
  </r>
  <r>
    <n v="787385"/>
    <d v="2014-06-30T12:44:16"/>
    <x v="0"/>
    <s v="Female"/>
    <x v="1"/>
    <s v="i6"/>
    <n v="5724"/>
  </r>
  <r>
    <n v="236831"/>
    <d v="2014-06-30T09:31:31"/>
    <x v="0"/>
    <s v="Female"/>
    <x v="1"/>
    <s v="c9"/>
    <n v="10300"/>
  </r>
  <r>
    <n v="573753"/>
    <d v="2014-06-30T09:32:01"/>
    <x v="0"/>
    <s v="Female"/>
    <x v="1"/>
    <s v="c9"/>
    <n v="88092"/>
  </r>
  <r>
    <n v="206524"/>
    <d v="2014-06-30T09:32:43"/>
    <x v="0"/>
    <s v="Don’t want to say"/>
    <x v="1"/>
    <s v="c9"/>
    <n v="42584"/>
  </r>
  <r>
    <n v="904324"/>
    <d v="2014-06-30T09:33:47"/>
    <x v="0"/>
    <s v="Don’t want to say"/>
    <x v="1"/>
    <s v="c9"/>
    <n v="97495"/>
  </r>
  <r>
    <n v="763700"/>
    <d v="2014-05-23T14:28:13"/>
    <x v="1"/>
    <s v="Female"/>
    <x v="1"/>
    <s v="i7"/>
    <n v="44858"/>
  </r>
  <r>
    <n v="944662"/>
    <d v="2014-06-23T08:06:29"/>
    <x v="0"/>
    <s v="Female"/>
    <x v="1"/>
    <s v="c8"/>
    <n v="23879"/>
  </r>
  <r>
    <n v="960054"/>
    <d v="2014-07-11T04:33:10"/>
    <x v="0"/>
    <s v="Don’t want to say"/>
    <x v="1"/>
    <s v="c8"/>
    <n v="10105"/>
  </r>
  <r>
    <n v="858295"/>
    <d v="2014-06-17T09:30:21"/>
    <x v="0"/>
    <s v="Female"/>
    <x v="1"/>
    <s v="c9"/>
    <n v="23370"/>
  </r>
  <r>
    <n v="171055"/>
    <d v="2014-07-01T14:24:47"/>
    <x v="0"/>
    <s v="Female"/>
    <x v="1"/>
    <s v="c9"/>
    <n v="25617"/>
  </r>
  <r>
    <n v="488237"/>
    <d v="2014-07-01T14:22:58"/>
    <x v="0"/>
    <s v="Don’t want to say"/>
    <x v="1"/>
    <s v="c9"/>
    <n v="26504"/>
  </r>
  <r>
    <n v="606546"/>
    <d v="2014-07-15T09:31:21"/>
    <x v="0"/>
    <s v="Female"/>
    <x v="7"/>
    <s v="c5"/>
    <n v="43261"/>
  </r>
  <r>
    <n v="142908"/>
    <d v="2014-07-22T10:54:53"/>
    <x v="0"/>
    <s v="Don’t want to say"/>
    <x v="7"/>
    <s v="c9"/>
    <n v="38303"/>
  </r>
  <r>
    <n v="394412"/>
    <d v="2014-06-17T09:32:10"/>
    <x v="0"/>
    <s v="Female"/>
    <x v="1"/>
    <s v="c9"/>
    <n v="57956"/>
  </r>
  <r>
    <n v="873558"/>
    <d v="2014-07-25T11:19:39"/>
    <x v="1"/>
    <s v="Female"/>
    <x v="1"/>
    <s v="c5"/>
    <n v="9283"/>
  </r>
  <r>
    <n v="312191"/>
    <d v="2014-07-25T11:20:44"/>
    <x v="0"/>
    <s v="Female"/>
    <x v="1"/>
    <s v="c5"/>
    <n v="96770"/>
  </r>
  <r>
    <n v="721233"/>
    <d v="2014-07-25T14:45:58"/>
    <x v="0"/>
    <s v="Female"/>
    <x v="1"/>
    <s v="c5"/>
    <n v="46555"/>
  </r>
  <r>
    <n v="638843"/>
    <d v="2014-06-06T19:41:37"/>
    <x v="0"/>
    <s v="Female"/>
    <x v="0"/>
    <s v="c9"/>
    <n v="92294"/>
  </r>
  <r>
    <n v="713852"/>
    <d v="2014-06-06T19:41:44"/>
    <x v="0"/>
    <s v="Don’t want to say"/>
    <x v="0"/>
    <s v="c9"/>
    <n v="87570"/>
  </r>
  <r>
    <n v="959646"/>
    <d v="2014-06-06T19:42:12"/>
    <x v="0"/>
    <s v="Don’t want to say"/>
    <x v="0"/>
    <s v="c9"/>
    <n v="83035"/>
  </r>
  <r>
    <n v="371473"/>
    <d v="2014-07-08T22:56:43"/>
    <x v="0"/>
    <s v="Male"/>
    <x v="0"/>
    <s v="c8"/>
    <n v="14554"/>
  </r>
  <r>
    <n v="17431"/>
    <d v="2014-07-08T22:56:15"/>
    <x v="1"/>
    <s v="Don’t want to say"/>
    <x v="0"/>
    <s v="c8"/>
    <n v="91675"/>
  </r>
  <r>
    <n v="506261"/>
    <d v="2014-05-28T09:34:39"/>
    <x v="0"/>
    <s v="Female"/>
    <x v="3"/>
    <s v="c9"/>
    <n v="21410"/>
  </r>
  <r>
    <n v="994499"/>
    <d v="2014-06-02T15:46:58"/>
    <x v="1"/>
    <s v="Female"/>
    <x v="3"/>
    <s v="c9"/>
    <n v="79766"/>
  </r>
  <r>
    <n v="986261"/>
    <d v="2014-06-05T16:59:02"/>
    <x v="0"/>
    <s v="Female"/>
    <x v="3"/>
    <s v="b9"/>
    <n v="59673"/>
  </r>
  <r>
    <n v="38914"/>
    <d v="2014-06-05T18:33:43"/>
    <x v="0"/>
    <s v="Female"/>
    <x v="3"/>
    <s v="b9"/>
    <n v="38937"/>
  </r>
  <r>
    <n v="91819"/>
    <d v="2014-06-12T18:28:11"/>
    <x v="0"/>
    <s v="Female"/>
    <x v="3"/>
    <s v="c9"/>
    <n v="72934"/>
  </r>
  <r>
    <n v="153483"/>
    <d v="2014-06-12T18:30:43"/>
    <x v="0"/>
    <s v="Female"/>
    <x v="3"/>
    <s v="c9"/>
    <n v="58519"/>
  </r>
  <r>
    <n v="786458"/>
    <d v="2014-06-23T19:55:28"/>
    <x v="0"/>
    <s v="Female"/>
    <x v="3"/>
    <s v="c9"/>
    <n v="27415"/>
  </r>
  <r>
    <n v="474075"/>
    <d v="2014-07-04T08:52:32"/>
    <x v="0"/>
    <s v="Female"/>
    <x v="3"/>
    <s v="c9"/>
    <n v="47175"/>
  </r>
  <r>
    <n v="319148"/>
    <d v="2014-07-04T08:53:51"/>
    <x v="1"/>
    <s v="Female"/>
    <x v="3"/>
    <s v="c9"/>
    <n v="39985"/>
  </r>
  <r>
    <n v="705468"/>
    <d v="2014-07-16T12:48:53"/>
    <x v="0"/>
    <s v="Female"/>
    <x v="3"/>
    <s v="c9"/>
    <n v="46949"/>
  </r>
  <r>
    <n v="181862"/>
    <d v="2014-07-16T12:50:50"/>
    <x v="0"/>
    <s v="Female"/>
    <x v="3"/>
    <s v="c9"/>
    <n v="69857"/>
  </r>
  <r>
    <n v="949056"/>
    <d v="2014-07-16T12:49:11"/>
    <x v="0"/>
    <s v="Don’t want to say"/>
    <x v="3"/>
    <s v="c9"/>
    <n v="51269"/>
  </r>
  <r>
    <n v="546053"/>
    <d v="2014-07-17T10:42:46"/>
    <x v="0"/>
    <s v="Female"/>
    <x v="3"/>
    <s v="c9"/>
    <n v="18012"/>
  </r>
  <r>
    <n v="953840"/>
    <d v="2014-07-17T10:44:40"/>
    <x v="0"/>
    <s v="Female"/>
    <x v="3"/>
    <s v="c9"/>
    <n v="61641"/>
  </r>
  <r>
    <n v="461963"/>
    <d v="2014-07-23T09:36:32"/>
    <x v="0"/>
    <s v="Female"/>
    <x v="3"/>
    <s v="c9"/>
    <n v="58337"/>
  </r>
  <r>
    <n v="467771"/>
    <d v="2014-07-25T19:52:46"/>
    <x v="0"/>
    <s v="Female"/>
    <x v="3"/>
    <s v="c9"/>
    <n v="1731"/>
  </r>
  <r>
    <n v="498947"/>
    <d v="2014-07-25T19:53:41"/>
    <x v="0"/>
    <s v="Female"/>
    <x v="3"/>
    <s v="c9"/>
    <n v="72164"/>
  </r>
  <r>
    <n v="859958"/>
    <d v="2014-07-30T15:50:27"/>
    <x v="0"/>
    <s v="Female"/>
    <x v="3"/>
    <s v="c9"/>
    <n v="50597"/>
  </r>
  <r>
    <n v="266084"/>
    <d v="2014-07-30T15:51:58"/>
    <x v="0"/>
    <s v="Female"/>
    <x v="3"/>
    <s v="c9"/>
    <n v="89372"/>
  </r>
  <r>
    <n v="403501"/>
    <d v="2014-07-30T15:50:56"/>
    <x v="0"/>
    <s v="Don’t want to say"/>
    <x v="3"/>
    <s v="c9"/>
    <n v="38247"/>
  </r>
  <r>
    <n v="659569"/>
    <d v="2014-07-31T08:39:13"/>
    <x v="0"/>
    <s v="Female"/>
    <x v="3"/>
    <s v="b9"/>
    <n v="71127"/>
  </r>
  <r>
    <n v="583906"/>
    <d v="2014-08-27T09:32:13"/>
    <x v="0"/>
    <s v="Female"/>
    <x v="3"/>
    <s v="c9"/>
    <n v="72053"/>
  </r>
  <r>
    <n v="720788"/>
    <d v="2014-08-27T09:33:41"/>
    <x v="1"/>
    <s v="Female"/>
    <x v="3"/>
    <s v="c9"/>
    <n v="15859"/>
  </r>
  <r>
    <n v="828175"/>
    <d v="2014-08-28T14:35:46"/>
    <x v="0"/>
    <s v="Female"/>
    <x v="3"/>
    <s v="c9"/>
    <n v="59724"/>
  </r>
  <r>
    <n v="35325"/>
    <d v="2014-08-29T11:54:37"/>
    <x v="0"/>
    <s v="Female"/>
    <x v="3"/>
    <s v="b9"/>
    <n v="80183"/>
  </r>
  <r>
    <n v="567418"/>
    <d v="2014-07-04T07:04:40"/>
    <x v="0"/>
    <s v="Female"/>
    <x v="1"/>
    <s v="c5"/>
    <n v="81931"/>
  </r>
  <r>
    <n v="877141"/>
    <d v="2014-07-04T07:05:12"/>
    <x v="0"/>
    <s v="Female"/>
    <x v="1"/>
    <s v="c5"/>
    <n v="60131"/>
  </r>
  <r>
    <n v="584520"/>
    <d v="2014-08-21T09:33:27"/>
    <x v="0"/>
    <s v="Female"/>
    <x v="1"/>
    <s v="i5"/>
    <n v="2666"/>
  </r>
  <r>
    <n v="754551"/>
    <d v="2014-08-07T11:19:16"/>
    <x v="0"/>
    <s v="Male"/>
    <x v="6"/>
    <s v="c5"/>
    <n v="67838"/>
  </r>
  <r>
    <n v="831194"/>
    <d v="2014-08-12T11:58:42"/>
    <x v="1"/>
    <s v="Female"/>
    <x v="6"/>
    <s v="c5"/>
    <n v="36237"/>
  </r>
  <r>
    <n v="146893"/>
    <d v="2014-07-03T20:01:51"/>
    <x v="0"/>
    <s v="Female"/>
    <x v="1"/>
    <s v="c5"/>
    <n v="33996"/>
  </r>
  <r>
    <n v="143033"/>
    <d v="2014-07-04T09:32:34"/>
    <x v="0"/>
    <s v="Female"/>
    <x v="1"/>
    <s v="i5"/>
    <n v="90559"/>
  </r>
  <r>
    <n v="799163"/>
    <d v="2014-07-04T09:34:08"/>
    <x v="0"/>
    <s v="Female"/>
    <x v="1"/>
    <s v="i5"/>
    <n v="7786"/>
  </r>
  <r>
    <n v="16116"/>
    <d v="2014-06-20T09:37:51"/>
    <x v="0"/>
    <s v="Female"/>
    <x v="1"/>
    <s v="c9"/>
    <n v="50144"/>
  </r>
  <r>
    <n v="381454"/>
    <d v="2014-06-26T17:29:28"/>
    <x v="0"/>
    <s v="Female"/>
    <x v="1"/>
    <s v="c9"/>
    <n v="9476"/>
  </r>
  <r>
    <n v="831466"/>
    <d v="2014-08-08T09:32:11"/>
    <x v="0"/>
    <s v="Female"/>
    <x v="1"/>
    <s v="c9"/>
    <n v="17255"/>
  </r>
  <r>
    <n v="185908"/>
    <d v="2014-08-18T09:38:38"/>
    <x v="0"/>
    <s v="Female"/>
    <x v="1"/>
    <s v="c9"/>
    <n v="89861"/>
  </r>
  <r>
    <n v="171109"/>
    <d v="2014-08-20T13:38:43"/>
    <x v="0"/>
    <s v="Female"/>
    <x v="1"/>
    <s v="c9"/>
    <n v="97910"/>
  </r>
  <r>
    <n v="519908"/>
    <d v="2014-08-20T13:38:53"/>
    <x v="0"/>
    <s v="Female"/>
    <x v="1"/>
    <s v="c9"/>
    <n v="54394"/>
  </r>
  <r>
    <n v="634894"/>
    <d v="2014-08-01T09:31:54"/>
    <x v="0"/>
    <s v="Male"/>
    <x v="2"/>
    <s v="c5"/>
    <n v="2457"/>
  </r>
  <r>
    <n v="254287"/>
    <d v="2014-08-13T17:44:17"/>
    <x v="1"/>
    <s v="Male"/>
    <x v="2"/>
    <s v="c5"/>
    <n v="86346"/>
  </r>
  <r>
    <n v="770411"/>
    <d v="2014-08-13T17:50:37"/>
    <x v="0"/>
    <s v="Female"/>
    <x v="2"/>
    <s v="c5"/>
    <n v="9885"/>
  </r>
  <r>
    <n v="261912"/>
    <d v="2014-07-29T17:11:05"/>
    <x v="1"/>
    <s v="Male"/>
    <x v="2"/>
    <s v="c9"/>
    <n v="17291"/>
  </r>
  <r>
    <n v="733340"/>
    <d v="2014-08-05T09:06:48"/>
    <x v="0"/>
    <s v="Male"/>
    <x v="2"/>
    <s v="c9"/>
    <n v="59339"/>
  </r>
  <r>
    <n v="525213"/>
    <d v="2014-08-05T09:09:04"/>
    <x v="1"/>
    <s v="Female"/>
    <x v="2"/>
    <s v="c9"/>
    <n v="67140"/>
  </r>
  <r>
    <n v="662521"/>
    <d v="2014-08-26T04:06:48"/>
    <x v="0"/>
    <s v="Don’t want to say"/>
    <x v="2"/>
    <s v="c5"/>
    <n v="74708"/>
  </r>
  <r>
    <n v="756594"/>
    <d v="2014-07-16T18:19:29"/>
    <x v="0"/>
    <s v="Female"/>
    <x v="1"/>
    <s v="c9"/>
    <n v="28483"/>
  </r>
  <r>
    <n v="772086"/>
    <d v="2014-07-16T18:21:18"/>
    <x v="0"/>
    <s v="Female"/>
    <x v="1"/>
    <s v="c9"/>
    <n v="1262"/>
  </r>
  <r>
    <n v="756620"/>
    <d v="2014-06-26T19:01:04"/>
    <x v="0"/>
    <s v="Male"/>
    <x v="0"/>
    <s v="b9"/>
    <n v="4615"/>
  </r>
  <r>
    <n v="875165"/>
    <d v="2014-06-26T19:02:47"/>
    <x v="0"/>
    <s v="Don’t want to say"/>
    <x v="0"/>
    <s v="b9"/>
    <n v="85584"/>
  </r>
  <r>
    <n v="903998"/>
    <d v="2014-06-13T09:19:14"/>
    <x v="0"/>
    <s v="Female"/>
    <x v="1"/>
    <s v="c8"/>
    <n v="75006"/>
  </r>
  <r>
    <n v="292518"/>
    <d v="2014-07-15T09:34:07"/>
    <x v="0"/>
    <s v="Female"/>
    <x v="4"/>
    <s v="c5"/>
    <n v="86443"/>
  </r>
  <r>
    <n v="550775"/>
    <d v="2014-07-15T09:37:51"/>
    <x v="0"/>
    <s v="Female"/>
    <x v="4"/>
    <s v="c5"/>
    <n v="45342"/>
  </r>
  <r>
    <n v="243625"/>
    <d v="2014-08-13T14:10:19"/>
    <x v="0"/>
    <s v="Female"/>
    <x v="4"/>
    <s v="c5"/>
    <n v="13278"/>
  </r>
  <r>
    <n v="423354"/>
    <d v="2014-08-13T14:12:36"/>
    <x v="0"/>
    <s v="Female"/>
    <x v="4"/>
    <s v="c5"/>
    <n v="25363"/>
  </r>
  <r>
    <n v="868439"/>
    <d v="2014-05-27T09:32:24"/>
    <x v="0"/>
    <s v="Female"/>
    <x v="5"/>
    <s v="c9"/>
    <n v="70585"/>
  </r>
  <r>
    <n v="173156"/>
    <d v="2014-06-19T13:34:38"/>
    <x v="0"/>
    <s v="Female"/>
    <x v="5"/>
    <s v="c9"/>
    <n v="34170"/>
  </r>
  <r>
    <n v="612189"/>
    <d v="2014-06-24T09:32:55"/>
    <x v="0"/>
    <s v="Female"/>
    <x v="5"/>
    <s v="c9"/>
    <n v="35271"/>
  </r>
  <r>
    <n v="216919"/>
    <d v="2014-07-11T22:06:00"/>
    <x v="0"/>
    <s v="Don’t want to say"/>
    <x v="5"/>
    <s v="c9"/>
    <n v="63491"/>
  </r>
  <r>
    <n v="328706"/>
    <d v="2014-06-24T10:37:33"/>
    <x v="0"/>
    <s v="Female"/>
    <x v="4"/>
    <s v="c9"/>
    <n v="30982"/>
  </r>
  <r>
    <n v="309543"/>
    <d v="2014-06-24T10:38:11"/>
    <x v="0"/>
    <s v="Female"/>
    <x v="4"/>
    <s v="c9"/>
    <n v="18041"/>
  </r>
  <r>
    <n v="260038"/>
    <d v="2014-07-07T12:23:59"/>
    <x v="0"/>
    <s v="Don’t want to say"/>
    <x v="4"/>
    <s v="c9"/>
    <n v="74189"/>
  </r>
  <r>
    <n v="747909"/>
    <d v="2014-06-18T09:31:33"/>
    <x v="0"/>
    <s v="Male"/>
    <x v="2"/>
    <s v="c9"/>
    <n v="17911"/>
  </r>
  <r>
    <n v="233754"/>
    <d v="2014-05-27T10:28:39"/>
    <x v="1"/>
    <s v="Female"/>
    <x v="3"/>
    <s v="c9"/>
    <n v="98036"/>
  </r>
  <r>
    <n v="753692"/>
    <d v="2014-05-27T10:30:04"/>
    <x v="1"/>
    <s v="Female"/>
    <x v="3"/>
    <s v="c9"/>
    <n v="95335"/>
  </r>
  <r>
    <n v="493105"/>
    <d v="2014-05-30T08:29:13"/>
    <x v="0"/>
    <s v="Female"/>
    <x v="3"/>
    <s v="c8"/>
    <n v="26886"/>
  </r>
  <r>
    <n v="30935"/>
    <d v="2014-07-23T09:33:31"/>
    <x v="0"/>
    <s v="Female"/>
    <x v="3"/>
    <s v="c9"/>
    <n v="74320"/>
  </r>
  <r>
    <n v="106660"/>
    <d v="2014-07-23T09:35:07"/>
    <x v="0"/>
    <s v="Female"/>
    <x v="3"/>
    <s v="c9"/>
    <n v="30451"/>
  </r>
  <r>
    <n v="167126"/>
    <d v="2014-08-13T09:33:46"/>
    <x v="0"/>
    <s v="Female"/>
    <x v="3"/>
    <s v="c9"/>
    <n v="63271"/>
  </r>
  <r>
    <n v="787857"/>
    <d v="2014-08-06T09:31:09"/>
    <x v="0"/>
    <s v="Male"/>
    <x v="2"/>
    <s v="i5"/>
    <n v="49482"/>
  </r>
  <r>
    <n v="783242"/>
    <d v="2014-07-08T11:12:10"/>
    <x v="0"/>
    <s v="Female"/>
    <x v="3"/>
    <s v="c9"/>
    <n v="7859"/>
  </r>
  <r>
    <n v="872898"/>
    <d v="2014-07-08T11:14:02"/>
    <x v="0"/>
    <s v="Female"/>
    <x v="3"/>
    <s v="c9"/>
    <n v="47520"/>
  </r>
  <r>
    <n v="673410"/>
    <d v="2014-06-05T17:17:29"/>
    <x v="0"/>
    <s v="Female"/>
    <x v="4"/>
    <s v="i7"/>
    <n v="18777"/>
  </r>
  <r>
    <n v="957901"/>
    <d v="2014-06-05T17:18:01"/>
    <x v="0"/>
    <s v="Female"/>
    <x v="4"/>
    <s v="i7"/>
    <n v="5259"/>
  </r>
  <r>
    <n v="185447"/>
    <d v="2014-06-05T17:18:51"/>
    <x v="0"/>
    <s v="Female"/>
    <x v="4"/>
    <s v="i7"/>
    <n v="48502"/>
  </r>
  <r>
    <n v="794851"/>
    <d v="2014-06-20T07:40:23"/>
    <x v="0"/>
    <s v="Female"/>
    <x v="4"/>
    <s v="i7"/>
    <n v="75046"/>
  </r>
  <r>
    <n v="225516"/>
    <d v="2014-06-20T07:41:16"/>
    <x v="0"/>
    <s v="Female"/>
    <x v="4"/>
    <s v="i7"/>
    <n v="37529"/>
  </r>
  <r>
    <n v="97162"/>
    <d v="2014-06-20T11:38:42"/>
    <x v="0"/>
    <s v="Female"/>
    <x v="4"/>
    <s v="i7"/>
    <n v="14523"/>
  </r>
  <r>
    <n v="59673"/>
    <d v="2014-06-24T10:04:17"/>
    <x v="1"/>
    <s v="Female"/>
    <x v="4"/>
    <s v="i7"/>
    <n v="95311"/>
  </r>
  <r>
    <n v="892707"/>
    <d v="2014-06-26T16:00:38"/>
    <x v="0"/>
    <s v="Female"/>
    <x v="4"/>
    <s v="i7"/>
    <n v="54676"/>
  </r>
  <r>
    <n v="847760"/>
    <d v="2014-08-07T09:34:06"/>
    <x v="1"/>
    <s v="Female"/>
    <x v="4"/>
    <s v="i7"/>
    <n v="98221"/>
  </r>
  <r>
    <n v="735435"/>
    <d v="2014-08-16T19:11:27"/>
    <x v="0"/>
    <s v="Female"/>
    <x v="4"/>
    <s v="i7"/>
    <n v="13643"/>
  </r>
  <r>
    <n v="997824"/>
    <d v="2014-08-31T14:16:16"/>
    <x v="0"/>
    <s v="Female"/>
    <x v="4"/>
    <s v="i7"/>
    <n v="23112"/>
  </r>
  <r>
    <n v="510022"/>
    <d v="2014-08-22T14:39:29"/>
    <x v="0"/>
    <s v="Female"/>
    <x v="4"/>
    <s v="i7"/>
    <n v="6994"/>
  </r>
  <r>
    <n v="561271"/>
    <d v="2014-08-29T13:49:49"/>
    <x v="0"/>
    <s v="Female"/>
    <x v="4"/>
    <s v="i7"/>
    <n v="47784"/>
  </r>
  <r>
    <n v="632138"/>
    <d v="2014-08-28T09:32:56"/>
    <x v="0"/>
    <s v="Female"/>
    <x v="4"/>
    <s v="i7"/>
    <n v="42540"/>
  </r>
  <r>
    <n v="860271"/>
    <d v="2014-07-03T09:32:12"/>
    <x v="0"/>
    <s v="Male"/>
    <x v="2"/>
    <s v="c5"/>
    <n v="88274"/>
  </r>
  <r>
    <n v="390654"/>
    <d v="2014-07-03T09:32:35"/>
    <x v="0"/>
    <s v="Male"/>
    <x v="2"/>
    <s v="c5"/>
    <n v="59251"/>
  </r>
  <r>
    <n v="943300"/>
    <d v="2014-08-07T10:47:14"/>
    <x v="0"/>
    <s v="Female"/>
    <x v="7"/>
    <s v="c9"/>
    <n v="57373"/>
  </r>
  <r>
    <n v="718437"/>
    <d v="2014-07-01T09:17:19"/>
    <x v="0"/>
    <s v="Female"/>
    <x v="1"/>
    <s v="b9"/>
    <n v="37065"/>
  </r>
  <r>
    <n v="646015"/>
    <d v="2014-07-01T09:22:30"/>
    <x v="1"/>
    <s v="Female"/>
    <x v="1"/>
    <s v="b9"/>
    <n v="31500"/>
  </r>
  <r>
    <n v="750712"/>
    <d v="2014-07-04T07:07:05"/>
    <x v="1"/>
    <s v="Female"/>
    <x v="1"/>
    <s v="b9"/>
    <n v="3232"/>
  </r>
  <r>
    <n v="769287"/>
    <d v="2014-07-04T07:07:41"/>
    <x v="0"/>
    <s v="Female"/>
    <x v="1"/>
    <s v="b9"/>
    <n v="48223"/>
  </r>
  <r>
    <n v="250577"/>
    <d v="2014-07-18T09:32:53"/>
    <x v="0"/>
    <s v="Female"/>
    <x v="1"/>
    <s v="b9"/>
    <n v="21568"/>
  </r>
  <r>
    <n v="314821"/>
    <d v="2014-08-07T18:02:29"/>
    <x v="0"/>
    <s v="Female"/>
    <x v="1"/>
    <s v="b9"/>
    <n v="25320"/>
  </r>
  <r>
    <n v="849742"/>
    <d v="2014-07-08T11:25:06"/>
    <x v="0"/>
    <s v="Female"/>
    <x v="1"/>
    <s v="c5"/>
    <n v="46492"/>
  </r>
  <r>
    <n v="822263"/>
    <d v="2014-07-25T09:32:43"/>
    <x v="0"/>
    <s v="Male"/>
    <x v="0"/>
    <s v="c5"/>
    <n v="56396"/>
  </r>
  <r>
    <n v="65936"/>
    <d v="2014-08-02T09:43:00"/>
    <x v="0"/>
    <s v="Male"/>
    <x v="6"/>
    <s v="b9"/>
    <n v="28152"/>
  </r>
  <r>
    <n v="793607"/>
    <d v="2014-07-18T09:33:46"/>
    <x v="0"/>
    <s v="Female"/>
    <x v="1"/>
    <s v="c5"/>
    <n v="41403"/>
  </r>
  <r>
    <n v="975812"/>
    <d v="2014-08-29T09:33:15"/>
    <x v="0"/>
    <s v="Female"/>
    <x v="1"/>
    <s v="c5"/>
    <n v="93503"/>
  </r>
  <r>
    <n v="367308"/>
    <d v="2014-07-04T09:31:56"/>
    <x v="0"/>
    <s v="Female"/>
    <x v="1"/>
    <s v="b9"/>
    <n v="22376"/>
  </r>
  <r>
    <n v="86740"/>
    <d v="2014-08-16T16:23:41"/>
    <x v="0"/>
    <s v="Female"/>
    <x v="1"/>
    <s v="c9"/>
    <n v="35230"/>
  </r>
  <r>
    <n v="83318"/>
    <d v="2014-06-02T09:31:46"/>
    <x v="0"/>
    <s v="Female"/>
    <x v="3"/>
    <s v="c9"/>
    <n v="25181"/>
  </r>
  <r>
    <n v="213326"/>
    <d v="2014-06-02T09:32:36"/>
    <x v="0"/>
    <s v="Female"/>
    <x v="3"/>
    <s v="c9"/>
    <n v="55181"/>
  </r>
  <r>
    <n v="463173"/>
    <d v="2014-07-07T09:31:56"/>
    <x v="0"/>
    <s v="Female"/>
    <x v="1"/>
    <s v="i5"/>
    <n v="14640"/>
  </r>
  <r>
    <n v="695060"/>
    <d v="2014-07-11T12:39:08"/>
    <x v="0"/>
    <s v="Female"/>
    <x v="1"/>
    <s v="c5"/>
    <n v="73343"/>
  </r>
  <r>
    <n v="537402"/>
    <d v="2014-06-16T17:35:40"/>
    <x v="0"/>
    <s v="Female"/>
    <x v="1"/>
    <s v="i7"/>
    <n v="89931"/>
  </r>
  <r>
    <n v="35660"/>
    <d v="2014-07-21T09:33:13"/>
    <x v="0"/>
    <s v="Female"/>
    <x v="1"/>
    <s v="c5"/>
    <n v="9687"/>
  </r>
  <r>
    <n v="197879"/>
    <d v="2014-07-21T09:32:00"/>
    <x v="0"/>
    <s v="Don’t want to say"/>
    <x v="1"/>
    <s v="c5"/>
    <n v="40787"/>
  </r>
  <r>
    <n v="830455"/>
    <d v="2014-08-21T12:21:55"/>
    <x v="0"/>
    <s v="Female"/>
    <x v="1"/>
    <s v="c5"/>
    <n v="36607"/>
  </r>
  <r>
    <n v="950873"/>
    <d v="2014-08-25T09:34:04"/>
    <x v="0"/>
    <s v="Female"/>
    <x v="1"/>
    <s v="i7"/>
    <n v="88043"/>
  </r>
  <r>
    <n v="702038"/>
    <d v="2014-08-25T09:31:50"/>
    <x v="0"/>
    <s v="Female"/>
    <x v="2"/>
    <s v="i7"/>
    <n v="17389"/>
  </r>
  <r>
    <n v="932524"/>
    <d v="2014-08-25T09:34:53"/>
    <x v="0"/>
    <s v="Male"/>
    <x v="2"/>
    <s v="i7"/>
    <n v="17353"/>
  </r>
  <r>
    <n v="572607"/>
    <d v="2014-08-25T09:36:05"/>
    <x v="0"/>
    <s v="Male"/>
    <x v="2"/>
    <s v="i7"/>
    <n v="15884"/>
  </r>
  <r>
    <n v="676608"/>
    <d v="2014-08-25T09:38:58"/>
    <x v="0"/>
    <s v="Male"/>
    <x v="2"/>
    <s v="i7"/>
    <n v="12376"/>
  </r>
  <r>
    <n v="252925"/>
    <d v="2014-08-25T09:39:55"/>
    <x v="0"/>
    <s v="Female"/>
    <x v="2"/>
    <s v="i7"/>
    <n v="19962"/>
  </r>
  <r>
    <n v="946654"/>
    <d v="2014-06-30T09:31:40"/>
    <x v="1"/>
    <s v="Male"/>
    <x v="0"/>
    <s v="c8"/>
    <n v="18024"/>
  </r>
  <r>
    <n v="794731"/>
    <d v="2014-07-01T07:18:59"/>
    <x v="0"/>
    <s v="Female"/>
    <x v="0"/>
    <s v="c8"/>
    <n v="69332"/>
  </r>
  <r>
    <n v="579885"/>
    <d v="2014-07-14T09:31:40"/>
    <x v="0"/>
    <s v="Male"/>
    <x v="0"/>
    <s v="c8"/>
    <n v="96590"/>
  </r>
  <r>
    <n v="546970"/>
    <d v="2014-07-19T15:35:45"/>
    <x v="0"/>
    <s v="Don’t want to say"/>
    <x v="0"/>
    <s v="c8"/>
    <n v="65116"/>
  </r>
  <r>
    <n v="180813"/>
    <d v="2014-08-19T09:03:29"/>
    <x v="0"/>
    <s v="Don’t want to say"/>
    <x v="1"/>
    <s v="c9"/>
    <n v="93776"/>
  </r>
  <r>
    <n v="638194"/>
    <d v="2014-08-05T09:31:42"/>
    <x v="0"/>
    <s v="Female"/>
    <x v="1"/>
    <s v="i6"/>
    <n v="41584"/>
  </r>
  <r>
    <n v="245884"/>
    <d v="2014-08-06T10:37:51"/>
    <x v="0"/>
    <s v="Don’t want to say"/>
    <x v="1"/>
    <s v="i6"/>
    <n v="33170"/>
  </r>
  <r>
    <n v="445947"/>
    <d v="2014-07-29T09:31:44"/>
    <x v="0"/>
    <s v="Female"/>
    <x v="7"/>
    <s v="c5"/>
    <n v="4043"/>
  </r>
  <r>
    <n v="680938"/>
    <d v="2014-07-24T12:04:12"/>
    <x v="0"/>
    <s v="Female"/>
    <x v="4"/>
    <s v="c5"/>
    <n v="23443"/>
  </r>
  <r>
    <n v="621039"/>
    <d v="2014-06-09T13:48:29"/>
    <x v="0"/>
    <s v="Female"/>
    <x v="4"/>
    <s v="i6"/>
    <n v="75429"/>
  </r>
  <r>
    <n v="371445"/>
    <d v="2014-07-16T08:18:05"/>
    <x v="0"/>
    <s v="Female"/>
    <x v="1"/>
    <s v="c5"/>
    <n v="74516"/>
  </r>
  <r>
    <n v="170341"/>
    <d v="2014-08-21T09:31:35"/>
    <x v="0"/>
    <s v="Female"/>
    <x v="1"/>
    <s v="c5"/>
    <n v="80813"/>
  </r>
  <r>
    <n v="153039"/>
    <d v="2014-08-21T09:33:27"/>
    <x v="0"/>
    <s v="Female"/>
    <x v="1"/>
    <s v="c5"/>
    <n v="76503"/>
  </r>
  <r>
    <n v="579365"/>
    <d v="2014-07-03T09:35:48"/>
    <x v="1"/>
    <s v="Male"/>
    <x v="5"/>
    <s v="c5"/>
    <n v="71175"/>
  </r>
  <r>
    <n v="987206"/>
    <d v="2014-08-01T17:04:07"/>
    <x v="0"/>
    <s v="Male"/>
    <x v="5"/>
    <s v="c5"/>
    <n v="69538"/>
  </r>
  <r>
    <n v="16798"/>
    <d v="2014-07-11T22:43:19"/>
    <x v="0"/>
    <s v="Male"/>
    <x v="5"/>
    <s v="c5"/>
    <n v="65644"/>
  </r>
  <r>
    <n v="442623"/>
    <d v="2014-07-11T22:45:02"/>
    <x v="1"/>
    <s v="Male"/>
    <x v="5"/>
    <s v="c5"/>
    <n v="53797"/>
  </r>
  <r>
    <n v="323759"/>
    <d v="2014-06-12T09:32:13"/>
    <x v="0"/>
    <s v="Female"/>
    <x v="0"/>
    <s v="c9"/>
    <n v="43917"/>
  </r>
  <r>
    <n v="91783"/>
    <d v="2014-06-12T09:33:15"/>
    <x v="0"/>
    <s v="Male"/>
    <x v="0"/>
    <s v="c9"/>
    <n v="96783"/>
  </r>
  <r>
    <n v="327139"/>
    <d v="2014-07-23T16:21:19"/>
    <x v="1"/>
    <s v="Female"/>
    <x v="1"/>
    <s v="c5"/>
    <n v="4001"/>
  </r>
  <r>
    <n v="639913"/>
    <d v="2014-05-30T09:31:58"/>
    <x v="1"/>
    <s v="Female"/>
    <x v="1"/>
    <s v="b9"/>
    <n v="97381"/>
  </r>
  <r>
    <n v="455397"/>
    <d v="2014-06-03T09:27:41"/>
    <x v="1"/>
    <s v="Female"/>
    <x v="1"/>
    <s v="b9"/>
    <n v="69630"/>
  </r>
  <r>
    <n v="155851"/>
    <d v="2014-06-28T19:59:42"/>
    <x v="0"/>
    <s v="Male"/>
    <x v="0"/>
    <s v="c5"/>
    <n v="19916"/>
  </r>
  <r>
    <n v="420179"/>
    <d v="2014-06-13T09:33:14"/>
    <x v="0"/>
    <s v="Female"/>
    <x v="1"/>
    <s v="c9"/>
    <n v="64873"/>
  </r>
  <r>
    <n v="242694"/>
    <d v="2014-06-13T09:33:25"/>
    <x v="0"/>
    <s v="Female"/>
    <x v="1"/>
    <s v="c9"/>
    <n v="77056"/>
  </r>
  <r>
    <n v="129015"/>
    <d v="2014-07-25T09:31:23"/>
    <x v="0"/>
    <s v="Female"/>
    <x v="1"/>
    <s v="c5"/>
    <n v="99285"/>
  </r>
  <r>
    <n v="914251"/>
    <d v="2014-08-16T09:12:24"/>
    <x v="0"/>
    <s v="Female"/>
    <x v="1"/>
    <s v="c5"/>
    <n v="29608"/>
  </r>
  <r>
    <n v="977479"/>
    <d v="2014-08-16T09:17:28"/>
    <x v="1"/>
    <s v="Female"/>
    <x v="1"/>
    <s v="c5"/>
    <n v="50769"/>
  </r>
  <r>
    <n v="731738"/>
    <d v="2014-08-04T09:59:07"/>
    <x v="0"/>
    <s v="Female"/>
    <x v="1"/>
    <s v="c5"/>
    <n v="81707"/>
  </r>
  <r>
    <n v="412236"/>
    <d v="2014-08-22T14:28:00"/>
    <x v="0"/>
    <s v="Female"/>
    <x v="1"/>
    <s v="c9"/>
    <n v="76874"/>
  </r>
  <r>
    <n v="667649"/>
    <d v="2014-07-07T09:31:44"/>
    <x v="0"/>
    <s v="Female"/>
    <x v="1"/>
    <s v="i6"/>
    <n v="18282"/>
  </r>
  <r>
    <n v="603541"/>
    <d v="2014-07-07T09:32:24"/>
    <x v="0"/>
    <s v="Female"/>
    <x v="1"/>
    <s v="i6"/>
    <n v="93902"/>
  </r>
  <r>
    <n v="311719"/>
    <d v="2014-07-10T09:26:46"/>
    <x v="0"/>
    <s v="Female"/>
    <x v="1"/>
    <s v="i1"/>
    <n v="10766"/>
  </r>
  <r>
    <n v="538346"/>
    <d v="2014-07-10T09:28:17"/>
    <x v="0"/>
    <s v="Female"/>
    <x v="1"/>
    <s v="i1"/>
    <n v="7636"/>
  </r>
  <r>
    <n v="249278"/>
    <d v="2014-07-10T09:25:58"/>
    <x v="0"/>
    <s v="Female"/>
    <x v="1"/>
    <s v="i1"/>
    <n v="73940"/>
  </r>
  <r>
    <n v="330398"/>
    <d v="2014-07-25T14:02:40"/>
    <x v="0"/>
    <s v="Female"/>
    <x v="1"/>
    <s v="i6"/>
    <n v="68535"/>
  </r>
  <r>
    <n v="288840"/>
    <d v="2014-07-14T09:34:48"/>
    <x v="0"/>
    <s v="Female"/>
    <x v="1"/>
    <s v="i6"/>
    <n v="29090"/>
  </r>
  <r>
    <n v="372526"/>
    <d v="2014-07-14T09:35:15"/>
    <x v="0"/>
    <s v="Female"/>
    <x v="1"/>
    <s v="i6"/>
    <n v="67021"/>
  </r>
  <r>
    <n v="781540"/>
    <d v="2014-07-14T15:41:19"/>
    <x v="0"/>
    <s v="Female"/>
    <x v="1"/>
    <s v="i1"/>
    <n v="65480"/>
  </r>
  <r>
    <n v="106134"/>
    <d v="2014-07-09T16:00:27"/>
    <x v="0"/>
    <s v="Don’t want to say"/>
    <x v="2"/>
    <s v="c8"/>
    <n v="31708"/>
  </r>
  <r>
    <n v="926387"/>
    <d v="2014-06-09T09:31:08"/>
    <x v="0"/>
    <s v="Female"/>
    <x v="1"/>
    <s v="b9"/>
    <n v="78537"/>
  </r>
  <r>
    <n v="681488"/>
    <d v="2014-06-30T09:31:38"/>
    <x v="0"/>
    <s v="Female"/>
    <x v="1"/>
    <s v="b9"/>
    <n v="70582"/>
  </r>
  <r>
    <n v="456060"/>
    <d v="2014-07-14T09:31:55"/>
    <x v="1"/>
    <s v="Male"/>
    <x v="0"/>
    <s v="i7"/>
    <n v="47329"/>
  </r>
  <r>
    <n v="219336"/>
    <d v="2014-08-11T09:32:09"/>
    <x v="1"/>
    <s v="Male"/>
    <x v="0"/>
    <s v="i7"/>
    <n v="48343"/>
  </r>
  <r>
    <n v="829642"/>
    <d v="2014-07-08T09:32:45"/>
    <x v="0"/>
    <s v="Male"/>
    <x v="0"/>
    <s v="c9"/>
    <n v="6073"/>
  </r>
  <r>
    <n v="873896"/>
    <d v="2014-07-11T15:15:12"/>
    <x v="0"/>
    <s v="Male"/>
    <x v="0"/>
    <s v="c9"/>
    <n v="20799"/>
  </r>
  <r>
    <n v="120935"/>
    <d v="2014-07-11T15:13:41"/>
    <x v="0"/>
    <s v="Female"/>
    <x v="0"/>
    <s v="c9"/>
    <n v="76940"/>
  </r>
  <r>
    <n v="987755"/>
    <d v="2014-07-18T18:27:47"/>
    <x v="0"/>
    <s v="Male"/>
    <x v="0"/>
    <s v="c9"/>
    <n v="49559"/>
  </r>
  <r>
    <n v="913989"/>
    <d v="2014-07-31T07:23:21"/>
    <x v="0"/>
    <s v="Male"/>
    <x v="0"/>
    <s v="i5"/>
    <n v="38368"/>
  </r>
  <r>
    <n v="413207"/>
    <d v="2014-07-31T07:24:54"/>
    <x v="0"/>
    <s v="Male"/>
    <x v="0"/>
    <s v="i5"/>
    <n v="10725"/>
  </r>
  <r>
    <n v="563241"/>
    <d v="2014-07-31T07:28:09"/>
    <x v="1"/>
    <s v="Male"/>
    <x v="0"/>
    <s v="i5"/>
    <n v="83128"/>
  </r>
  <r>
    <n v="449619"/>
    <d v="2014-08-25T14:08:12"/>
    <x v="0"/>
    <s v="Female"/>
    <x v="0"/>
    <s v="c9"/>
    <n v="45154"/>
  </r>
  <r>
    <n v="568107"/>
    <d v="2014-08-28T07:13:21"/>
    <x v="0"/>
    <s v="Male"/>
    <x v="0"/>
    <s v="c9"/>
    <n v="17312"/>
  </r>
  <r>
    <n v="684825"/>
    <d v="2014-08-28T07:14:06"/>
    <x v="0"/>
    <s v="Male"/>
    <x v="0"/>
    <s v="c9"/>
    <n v="72650"/>
  </r>
  <r>
    <n v="683544"/>
    <d v="2014-06-24T09:33:27"/>
    <x v="0"/>
    <s v="Female"/>
    <x v="5"/>
    <s v="c5"/>
    <n v="34934"/>
  </r>
  <r>
    <n v="149110"/>
    <d v="2014-07-29T17:01:37"/>
    <x v="0"/>
    <s v="Female"/>
    <x v="5"/>
    <s v="c5"/>
    <n v="82042"/>
  </r>
  <r>
    <n v="610384"/>
    <d v="2014-08-21T14:35:48"/>
    <x v="0"/>
    <s v="Female"/>
    <x v="5"/>
    <s v="c5"/>
    <n v="54765"/>
  </r>
  <r>
    <n v="848363"/>
    <d v="2014-06-17T09:31:25"/>
    <x v="0"/>
    <s v="Male"/>
    <x v="0"/>
    <s v="i5"/>
    <n v="56960"/>
  </r>
  <r>
    <n v="614699"/>
    <d v="2014-06-17T09:32:10"/>
    <x v="0"/>
    <s v="Female"/>
    <x v="0"/>
    <s v="i5"/>
    <n v="8733"/>
  </r>
  <r>
    <n v="681859"/>
    <d v="2014-07-10T16:13:34"/>
    <x v="0"/>
    <s v="Male"/>
    <x v="0"/>
    <s v="i5"/>
    <n v="92806"/>
  </r>
  <r>
    <n v="347693"/>
    <d v="2014-08-12T09:33:14"/>
    <x v="0"/>
    <s v="Female"/>
    <x v="0"/>
    <s v="i5"/>
    <n v="43017"/>
  </r>
  <r>
    <n v="142149"/>
    <d v="2014-08-12T09:32:37"/>
    <x v="0"/>
    <s v="Don’t want to say"/>
    <x v="0"/>
    <s v="i5"/>
    <n v="20919"/>
  </r>
  <r>
    <n v="62161"/>
    <d v="2014-06-11T09:33:19"/>
    <x v="0"/>
    <s v="Female"/>
    <x v="1"/>
    <s v="c5"/>
    <n v="24243"/>
  </r>
  <r>
    <n v="797741"/>
    <d v="2014-06-11T09:35:15"/>
    <x v="0"/>
    <s v="Female"/>
    <x v="1"/>
    <s v="c5"/>
    <n v="84299"/>
  </r>
  <r>
    <n v="498285"/>
    <d v="2014-06-21T08:55:52"/>
    <x v="1"/>
    <s v="Female"/>
    <x v="1"/>
    <s v="c5"/>
    <n v="9085"/>
  </r>
  <r>
    <n v="205300"/>
    <d v="2014-06-21T08:57:09"/>
    <x v="0"/>
    <s v="Female"/>
    <x v="1"/>
    <s v="c5"/>
    <n v="53641"/>
  </r>
  <r>
    <n v="981943"/>
    <d v="2014-06-24T17:49:42"/>
    <x v="0"/>
    <s v="Female"/>
    <x v="1"/>
    <s v="c5"/>
    <n v="63574"/>
  </r>
  <r>
    <n v="722714"/>
    <d v="2014-07-18T10:17:26"/>
    <x v="0"/>
    <s v="Female"/>
    <x v="1"/>
    <s v="c5"/>
    <n v="63254"/>
  </r>
  <r>
    <n v="883487"/>
    <d v="2014-08-08T16:05:04"/>
    <x v="0"/>
    <s v="Female"/>
    <x v="1"/>
    <s v="c5"/>
    <n v="69583"/>
  </r>
  <r>
    <n v="552854"/>
    <d v="2014-08-21T08:52:43"/>
    <x v="0"/>
    <s v="Female"/>
    <x v="1"/>
    <s v="c5"/>
    <n v="37747"/>
  </r>
  <r>
    <n v="137390"/>
    <d v="2014-08-21T08:55:49"/>
    <x v="0"/>
    <s v="Female"/>
    <x v="1"/>
    <s v="c5"/>
    <n v="71919"/>
  </r>
  <r>
    <n v="841103"/>
    <d v="2014-08-21T08:56:20"/>
    <x v="0"/>
    <s v="Female"/>
    <x v="1"/>
    <s v="c5"/>
    <n v="10061"/>
  </r>
  <r>
    <n v="256211"/>
    <d v="2014-08-21T08:56:54"/>
    <x v="0"/>
    <s v="Female"/>
    <x v="1"/>
    <s v="c5"/>
    <n v="6718"/>
  </r>
  <r>
    <n v="58018"/>
    <d v="2014-08-21T08:57:33"/>
    <x v="0"/>
    <s v="Female"/>
    <x v="1"/>
    <s v="c5"/>
    <n v="63507"/>
  </r>
  <r>
    <n v="563022"/>
    <d v="2014-06-16T16:29:12"/>
    <x v="1"/>
    <s v="Female"/>
    <x v="1"/>
    <s v="c9"/>
    <n v="80120"/>
  </r>
  <r>
    <n v="567566"/>
    <d v="2014-06-16T16:30:35"/>
    <x v="0"/>
    <s v="Female"/>
    <x v="1"/>
    <s v="c9"/>
    <n v="72628"/>
  </r>
  <r>
    <n v="427980"/>
    <d v="2014-08-20T09:32:07"/>
    <x v="0"/>
    <s v="Female"/>
    <x v="1"/>
    <s v="c9"/>
    <n v="5157"/>
  </r>
  <r>
    <n v="710245"/>
    <d v="2014-06-15T07:53:24"/>
    <x v="1"/>
    <s v="Female"/>
    <x v="1"/>
    <s v="i5"/>
    <n v="23191"/>
  </r>
  <r>
    <n v="352232"/>
    <d v="2014-07-30T09:31:50"/>
    <x v="0"/>
    <s v="Don’t want to say"/>
    <x v="1"/>
    <s v="i5"/>
    <n v="91608"/>
  </r>
  <r>
    <n v="988022"/>
    <d v="2014-08-04T12:14:41"/>
    <x v="0"/>
    <s v="Female"/>
    <x v="1"/>
    <s v="i5"/>
    <n v="33025"/>
  </r>
  <r>
    <n v="976462"/>
    <d v="2014-08-13T09:32:13"/>
    <x v="0"/>
    <s v="Male"/>
    <x v="1"/>
    <s v="i5"/>
    <n v="63209"/>
  </r>
  <r>
    <n v="450766"/>
    <d v="2014-08-28T12:12:42"/>
    <x v="0"/>
    <s v="Male"/>
    <x v="1"/>
    <s v="i5"/>
    <n v="6272"/>
  </r>
  <r>
    <n v="278319"/>
    <d v="2014-08-28T12:13:24"/>
    <x v="0"/>
    <s v="Male"/>
    <x v="1"/>
    <s v="i5"/>
    <n v="75867"/>
  </r>
  <r>
    <n v="78498"/>
    <d v="2014-07-24T09:59:29"/>
    <x v="0"/>
    <s v="Female"/>
    <x v="0"/>
    <s v="i6"/>
    <n v="37454"/>
  </r>
  <r>
    <n v="925783"/>
    <d v="2014-07-24T10:02:20"/>
    <x v="0"/>
    <s v="Male"/>
    <x v="0"/>
    <s v="i6"/>
    <n v="75522"/>
  </r>
  <r>
    <n v="382073"/>
    <d v="2014-07-30T13:05:33"/>
    <x v="0"/>
    <s v="Male"/>
    <x v="0"/>
    <s v="i6"/>
    <n v="82752"/>
  </r>
  <r>
    <n v="372707"/>
    <d v="2014-08-13T09:33:43"/>
    <x v="1"/>
    <s v="Male"/>
    <x v="1"/>
    <s v="i7"/>
    <n v="73900"/>
  </r>
  <r>
    <n v="702003"/>
    <d v="2014-07-09T09:32:58"/>
    <x v="0"/>
    <s v="Female"/>
    <x v="0"/>
    <s v="c9"/>
    <n v="12403"/>
  </r>
  <r>
    <n v="36851"/>
    <d v="2014-07-11T12:30:21"/>
    <x v="1"/>
    <s v="Male"/>
    <x v="0"/>
    <s v="c9"/>
    <n v="80999"/>
  </r>
  <r>
    <n v="116855"/>
    <d v="2014-07-17T18:54:31"/>
    <x v="1"/>
    <s v="Male"/>
    <x v="0"/>
    <s v="c9"/>
    <n v="41431"/>
  </r>
  <r>
    <n v="303777"/>
    <d v="2014-07-17T18:58:35"/>
    <x v="0"/>
    <s v="Male"/>
    <x v="0"/>
    <s v="c9"/>
    <n v="98446"/>
  </r>
  <r>
    <n v="328427"/>
    <d v="2014-07-17T18:54:28"/>
    <x v="0"/>
    <s v="Don’t want to say"/>
    <x v="0"/>
    <s v="c9"/>
    <n v="10522"/>
  </r>
  <r>
    <n v="962839"/>
    <d v="2014-06-19T09:31:24"/>
    <x v="0"/>
    <s v="Male"/>
    <x v="0"/>
    <s v="i5"/>
    <n v="44635"/>
  </r>
  <r>
    <n v="237702"/>
    <d v="2014-06-25T10:07:55"/>
    <x v="0"/>
    <s v="Male"/>
    <x v="0"/>
    <s v="i5"/>
    <n v="97744"/>
  </r>
  <r>
    <n v="434867"/>
    <d v="2014-06-24T08:17:47"/>
    <x v="0"/>
    <s v="Male"/>
    <x v="0"/>
    <s v="b9"/>
    <n v="78274"/>
  </r>
  <r>
    <n v="694738"/>
    <d v="2014-08-06T11:57:44"/>
    <x v="1"/>
    <s v="Male"/>
    <x v="0"/>
    <s v="b9"/>
    <n v="26643"/>
  </r>
  <r>
    <n v="703725"/>
    <d v="2014-08-06T11:58:09"/>
    <x v="0"/>
    <s v="Female"/>
    <x v="0"/>
    <s v="b9"/>
    <n v="78504"/>
  </r>
  <r>
    <n v="469830"/>
    <d v="2014-07-31T09:33:26"/>
    <x v="0"/>
    <s v="Male"/>
    <x v="0"/>
    <s v="b9"/>
    <n v="44739"/>
  </r>
  <r>
    <n v="781209"/>
    <d v="2014-07-31T09:33:57"/>
    <x v="1"/>
    <s v="Male"/>
    <x v="0"/>
    <s v="b9"/>
    <n v="23507"/>
  </r>
  <r>
    <n v="479883"/>
    <d v="2014-08-06T00:35:05"/>
    <x v="0"/>
    <s v="Female"/>
    <x v="2"/>
    <s v="c9"/>
    <n v="66692"/>
  </r>
  <r>
    <n v="128481"/>
    <d v="2014-06-23T09:32:50"/>
    <x v="0"/>
    <s v="Male"/>
    <x v="6"/>
    <s v="i5"/>
    <n v="58146"/>
  </r>
  <r>
    <n v="549564"/>
    <d v="2014-06-23T09:35:47"/>
    <x v="1"/>
    <s v="Female"/>
    <x v="6"/>
    <s v="i5"/>
    <n v="74623"/>
  </r>
  <r>
    <n v="742782"/>
    <d v="2014-07-02T21:48:01"/>
    <x v="0"/>
    <s v="Male"/>
    <x v="6"/>
    <s v="i5"/>
    <n v="78519"/>
  </r>
  <r>
    <n v="886512"/>
    <d v="2014-07-11T13:06:50"/>
    <x v="0"/>
    <s v="Male"/>
    <x v="6"/>
    <s v="c8"/>
    <n v="88997"/>
  </r>
  <r>
    <n v="354468"/>
    <d v="2014-06-09T09:32:49"/>
    <x v="0"/>
    <s v="Female"/>
    <x v="1"/>
    <s v="i5"/>
    <n v="7308"/>
  </r>
  <r>
    <n v="387429"/>
    <d v="2014-06-09T09:37:33"/>
    <x v="0"/>
    <s v="Male"/>
    <x v="1"/>
    <s v="i5"/>
    <n v="36243"/>
  </r>
  <r>
    <n v="618542"/>
    <d v="2014-06-09T09:38:35"/>
    <x v="0"/>
    <s v="Male"/>
    <x v="1"/>
    <s v="i5"/>
    <n v="41580"/>
  </r>
  <r>
    <n v="261521"/>
    <d v="2014-06-17T17:54:03"/>
    <x v="0"/>
    <s v="Female"/>
    <x v="2"/>
    <s v="c5"/>
    <n v="9442"/>
  </r>
  <r>
    <n v="505352"/>
    <d v="2014-06-17T17:54:51"/>
    <x v="0"/>
    <s v="Male"/>
    <x v="2"/>
    <s v="c5"/>
    <n v="20477"/>
  </r>
  <r>
    <n v="664848"/>
    <d v="2014-08-04T11:49:44"/>
    <x v="1"/>
    <s v="Male"/>
    <x v="2"/>
    <s v="c5"/>
    <n v="25042"/>
  </r>
  <r>
    <n v="370983"/>
    <d v="2014-08-04T11:52:29"/>
    <x v="0"/>
    <s v="Male"/>
    <x v="2"/>
    <s v="c5"/>
    <n v="61087"/>
  </r>
  <r>
    <n v="483489"/>
    <d v="2014-06-16T09:32:15"/>
    <x v="0"/>
    <s v="Male"/>
    <x v="4"/>
    <s v="b9"/>
    <n v="53738"/>
  </r>
  <r>
    <n v="22943"/>
    <d v="2014-06-16T09:32:40"/>
    <x v="0"/>
    <s v="Female"/>
    <x v="4"/>
    <s v="b9"/>
    <n v="48569"/>
  </r>
  <r>
    <n v="994223"/>
    <d v="2014-06-16T09:33:48"/>
    <x v="0"/>
    <s v="Male"/>
    <x v="4"/>
    <s v="b9"/>
    <n v="56407"/>
  </r>
  <r>
    <n v="902725"/>
    <d v="2014-06-18T17:17:18"/>
    <x v="0"/>
    <s v="Male"/>
    <x v="4"/>
    <s v="b9"/>
    <n v="20727"/>
  </r>
  <r>
    <n v="729319"/>
    <d v="2014-06-18T17:20:08"/>
    <x v="0"/>
    <s v="Male"/>
    <x v="4"/>
    <s v="b9"/>
    <n v="24704"/>
  </r>
  <r>
    <n v="88447"/>
    <d v="2014-06-18T17:21:23"/>
    <x v="0"/>
    <s v="Male"/>
    <x v="4"/>
    <s v="b9"/>
    <n v="92917"/>
  </r>
  <r>
    <n v="364456"/>
    <d v="2014-06-18T17:23:17"/>
    <x v="1"/>
    <s v="Female"/>
    <x v="4"/>
    <s v="b9"/>
    <n v="24336"/>
  </r>
  <r>
    <n v="530699"/>
    <d v="2014-06-20T16:55:21"/>
    <x v="0"/>
    <s v="Male"/>
    <x v="4"/>
    <s v="b9"/>
    <n v="54763"/>
  </r>
  <r>
    <n v="959449"/>
    <d v="2014-07-01T12:40:42"/>
    <x v="0"/>
    <s v="Male"/>
    <x v="4"/>
    <s v="b9"/>
    <n v="73977"/>
  </r>
  <r>
    <n v="95119"/>
    <d v="2014-07-01T12:42:42"/>
    <x v="0"/>
    <s v="Male"/>
    <x v="4"/>
    <s v="b9"/>
    <n v="88914"/>
  </r>
  <r>
    <n v="925960"/>
    <d v="2014-07-18T07:07:23"/>
    <x v="0"/>
    <s v="Male"/>
    <x v="4"/>
    <s v="b9"/>
    <n v="44770"/>
  </r>
  <r>
    <n v="480305"/>
    <d v="2014-07-18T07:11:49"/>
    <x v="0"/>
    <s v="Female"/>
    <x v="4"/>
    <s v="b9"/>
    <n v="7833"/>
  </r>
  <r>
    <n v="555677"/>
    <d v="2014-07-18T07:12:18"/>
    <x v="0"/>
    <s v="Male"/>
    <x v="4"/>
    <s v="b9"/>
    <n v="22967"/>
  </r>
  <r>
    <n v="693520"/>
    <d v="2014-07-21T17:18:49"/>
    <x v="0"/>
    <s v="Male"/>
    <x v="4"/>
    <s v="b9"/>
    <n v="84865"/>
  </r>
  <r>
    <n v="311119"/>
    <d v="2014-07-21T17:22:25"/>
    <x v="0"/>
    <s v="Male"/>
    <x v="4"/>
    <s v="b9"/>
    <n v="26467"/>
  </r>
  <r>
    <n v="718843"/>
    <d v="2014-07-23T08:11:22"/>
    <x v="1"/>
    <s v="Male"/>
    <x v="4"/>
    <s v="b9"/>
    <n v="37388"/>
  </r>
  <r>
    <n v="273366"/>
    <d v="2014-07-23T08:13:40"/>
    <x v="0"/>
    <s v="Male"/>
    <x v="4"/>
    <s v="b9"/>
    <n v="49049"/>
  </r>
  <r>
    <n v="337448"/>
    <d v="2014-07-24T17:27:27"/>
    <x v="0"/>
    <s v="Female"/>
    <x v="4"/>
    <s v="b9"/>
    <n v="4353"/>
  </r>
  <r>
    <n v="539304"/>
    <d v="2014-08-06T05:13:54"/>
    <x v="0"/>
    <s v="Female"/>
    <x v="4"/>
    <s v="b9"/>
    <n v="54497"/>
  </r>
  <r>
    <n v="874467"/>
    <d v="2014-08-20T07:53:21"/>
    <x v="0"/>
    <s v="Female"/>
    <x v="4"/>
    <s v="b9"/>
    <n v="41577"/>
  </r>
  <r>
    <n v="46052"/>
    <d v="2014-08-20T07:55:11"/>
    <x v="0"/>
    <s v="Male"/>
    <x v="4"/>
    <s v="b9"/>
    <n v="1960"/>
  </r>
  <r>
    <n v="409763"/>
    <d v="2014-08-20T07:52:29"/>
    <x v="1"/>
    <s v="Don’t want to say"/>
    <x v="4"/>
    <s v="b9"/>
    <n v="8600"/>
  </r>
  <r>
    <n v="22595"/>
    <d v="2014-08-26T10:42:41"/>
    <x v="0"/>
    <s v="Male"/>
    <x v="4"/>
    <s v="b9"/>
    <n v="63909"/>
  </r>
  <r>
    <n v="591181"/>
    <d v="2014-08-26T10:48:27"/>
    <x v="1"/>
    <s v="Male"/>
    <x v="4"/>
    <s v="b9"/>
    <n v="35325"/>
  </r>
  <r>
    <n v="937631"/>
    <d v="2014-07-07T09:31:25"/>
    <x v="0"/>
    <s v="Male"/>
    <x v="1"/>
    <s v="c9"/>
    <n v="80405"/>
  </r>
  <r>
    <n v="157602"/>
    <d v="2014-07-07T09:34:58"/>
    <x v="0"/>
    <s v="Female"/>
    <x v="1"/>
    <s v="c9"/>
    <n v="58930"/>
  </r>
  <r>
    <n v="83452"/>
    <d v="2014-07-28T09:32:43"/>
    <x v="0"/>
    <s v="Male"/>
    <x v="2"/>
    <s v="c9"/>
    <n v="12719"/>
  </r>
  <r>
    <n v="867683"/>
    <d v="2014-07-01T18:41:22"/>
    <x v="0"/>
    <s v="Female"/>
    <x v="0"/>
    <s v="i7"/>
    <n v="21390"/>
  </r>
  <r>
    <n v="511092"/>
    <d v="2014-07-01T18:45:31"/>
    <x v="1"/>
    <s v="Male"/>
    <x v="0"/>
    <s v="i7"/>
    <n v="87176"/>
  </r>
  <r>
    <n v="501301"/>
    <d v="2014-06-09T09:31:47"/>
    <x v="0"/>
    <s v="Male"/>
    <x v="0"/>
    <s v="c5"/>
    <n v="48826"/>
  </r>
  <r>
    <n v="425165"/>
    <d v="2014-06-09T09:32:37"/>
    <x v="1"/>
    <s v="Male"/>
    <x v="0"/>
    <s v="c5"/>
    <n v="34705"/>
  </r>
  <r>
    <n v="865337"/>
    <d v="2014-06-30T09:31:58"/>
    <x v="0"/>
    <s v="Female"/>
    <x v="0"/>
    <s v="c5"/>
    <n v="80996"/>
  </r>
  <r>
    <n v="584834"/>
    <d v="2014-08-21T13:23:49"/>
    <x v="0"/>
    <s v="Male"/>
    <x v="0"/>
    <s v="c5"/>
    <n v="12740"/>
  </r>
  <r>
    <n v="53712"/>
    <d v="2014-06-16T09:32:02"/>
    <x v="0"/>
    <s v="Male"/>
    <x v="0"/>
    <s v="c8"/>
    <n v="93566"/>
  </r>
  <r>
    <n v="128404"/>
    <d v="2014-06-16T09:32:57"/>
    <x v="0"/>
    <s v="Female"/>
    <x v="0"/>
    <s v="c8"/>
    <n v="89661"/>
  </r>
  <r>
    <n v="854981"/>
    <d v="2014-06-16T09:31:57"/>
    <x v="1"/>
    <s v="Don’t want to say"/>
    <x v="0"/>
    <s v="c8"/>
    <n v="43159"/>
  </r>
  <r>
    <n v="91351"/>
    <d v="2014-08-22T17:07:15"/>
    <x v="0"/>
    <s v="Male"/>
    <x v="0"/>
    <s v="i7"/>
    <n v="81537"/>
  </r>
  <r>
    <n v="285709"/>
    <d v="2014-08-22T17:08:33"/>
    <x v="0"/>
    <s v="Male"/>
    <x v="0"/>
    <s v="i7"/>
    <n v="46653"/>
  </r>
  <r>
    <n v="120388"/>
    <d v="2014-08-26T09:32:47"/>
    <x v="0"/>
    <s v="Female"/>
    <x v="0"/>
    <s v="c9"/>
    <n v="19029"/>
  </r>
  <r>
    <n v="342211"/>
    <d v="2014-07-22T09:31:58"/>
    <x v="0"/>
    <s v="Male"/>
    <x v="5"/>
    <s v="c5"/>
    <n v="38409"/>
  </r>
  <r>
    <n v="813607"/>
    <d v="2014-07-18T14:00:43"/>
    <x v="0"/>
    <s v="Male"/>
    <x v="1"/>
    <s v="i6"/>
    <n v="22160"/>
  </r>
  <r>
    <n v="340249"/>
    <d v="2014-07-18T14:01:34"/>
    <x v="0"/>
    <s v="Male"/>
    <x v="1"/>
    <s v="i6"/>
    <n v="52281"/>
  </r>
  <r>
    <n v="649668"/>
    <d v="2014-07-25T19:50:11"/>
    <x v="0"/>
    <s v="Male"/>
    <x v="1"/>
    <s v="i6"/>
    <n v="62975"/>
  </r>
  <r>
    <n v="587481"/>
    <d v="2014-07-25T19:50:47"/>
    <x v="0"/>
    <s v="Male"/>
    <x v="1"/>
    <s v="i6"/>
    <n v="16717"/>
  </r>
  <r>
    <n v="471298"/>
    <d v="2014-07-26T16:23:28"/>
    <x v="0"/>
    <s v="Male"/>
    <x v="1"/>
    <s v="i6"/>
    <n v="12202"/>
  </r>
  <r>
    <n v="621437"/>
    <d v="2014-07-26T16:25:39"/>
    <x v="1"/>
    <s v="Male"/>
    <x v="1"/>
    <s v="i6"/>
    <n v="44621"/>
  </r>
  <r>
    <n v="103119"/>
    <d v="2014-08-12T08:49:36"/>
    <x v="0"/>
    <s v="Male"/>
    <x v="1"/>
    <s v="c9"/>
    <n v="79306"/>
  </r>
  <r>
    <n v="611600"/>
    <d v="2014-08-13T16:25:51"/>
    <x v="0"/>
    <s v="Female"/>
    <x v="1"/>
    <s v="i6"/>
    <n v="32006"/>
  </r>
  <r>
    <n v="631449"/>
    <d v="2014-08-13T16:27:41"/>
    <x v="0"/>
    <s v="Female"/>
    <x v="1"/>
    <s v="i6"/>
    <n v="20431"/>
  </r>
  <r>
    <n v="602680"/>
    <d v="2014-08-06T09:32:45"/>
    <x v="0"/>
    <s v="Male"/>
    <x v="1"/>
    <s v="c9"/>
    <n v="81254"/>
  </r>
  <r>
    <n v="496437"/>
    <d v="2014-08-15T16:55:57"/>
    <x v="0"/>
    <s v="Male"/>
    <x v="1"/>
    <s v="c9"/>
    <n v="44936"/>
  </r>
  <r>
    <n v="576537"/>
    <d v="2014-08-22T12:43:10"/>
    <x v="0"/>
    <s v="Male"/>
    <x v="1"/>
    <s v="c9"/>
    <n v="18839"/>
  </r>
  <r>
    <n v="728911"/>
    <d v="2014-08-22T12:48:12"/>
    <x v="0"/>
    <s v="Female"/>
    <x v="1"/>
    <s v="c9"/>
    <n v="57519"/>
  </r>
  <r>
    <n v="515151"/>
    <d v="2014-08-27T09:33:29"/>
    <x v="0"/>
    <s v="Female"/>
    <x v="1"/>
    <s v="i6"/>
    <n v="76958"/>
  </r>
  <r>
    <n v="794344"/>
    <d v="2014-08-27T09:34:32"/>
    <x v="0"/>
    <s v="Female"/>
    <x v="1"/>
    <s v="i6"/>
    <n v="49745"/>
  </r>
  <r>
    <n v="934715"/>
    <d v="2014-06-20T10:28:57"/>
    <x v="0"/>
    <s v="Female"/>
    <x v="1"/>
    <s v="c5"/>
    <n v="72027"/>
  </r>
  <r>
    <n v="232512"/>
    <d v="2014-06-20T10:32:00"/>
    <x v="0"/>
    <s v="Female"/>
    <x v="1"/>
    <s v="c5"/>
    <n v="57295"/>
  </r>
  <r>
    <n v="586566"/>
    <d v="2014-07-17T19:24:25"/>
    <x v="0"/>
    <s v="Female"/>
    <x v="1"/>
    <s v="i7"/>
    <n v="1763"/>
  </r>
  <r>
    <n v="629604"/>
    <d v="2014-07-23T16:06:17"/>
    <x v="0"/>
    <s v="Male"/>
    <x v="1"/>
    <s v="i7"/>
    <n v="59726"/>
  </r>
  <r>
    <n v="779204"/>
    <d v="2014-06-19T09:32:33"/>
    <x v="0"/>
    <s v="Female"/>
    <x v="0"/>
    <s v="c5"/>
    <n v="73833"/>
  </r>
  <r>
    <n v="390996"/>
    <d v="2014-06-19T09:33:23"/>
    <x v="0"/>
    <s v="Female"/>
    <x v="0"/>
    <s v="c5"/>
    <n v="13487"/>
  </r>
  <r>
    <n v="75020"/>
    <d v="2014-07-18T10:22:56"/>
    <x v="0"/>
    <s v="Male"/>
    <x v="0"/>
    <s v="c5"/>
    <n v="55563"/>
  </r>
  <r>
    <n v="508465"/>
    <d v="2014-07-21T10:10:26"/>
    <x v="0"/>
    <s v="Male"/>
    <x v="0"/>
    <s v="c5"/>
    <n v="58637"/>
  </r>
  <r>
    <n v="209520"/>
    <d v="2014-07-21T10:11:54"/>
    <x v="0"/>
    <s v="Female"/>
    <x v="0"/>
    <s v="c5"/>
    <n v="30975"/>
  </r>
  <r>
    <n v="415927"/>
    <d v="2014-08-01T13:12:00"/>
    <x v="1"/>
    <s v="Male"/>
    <x v="0"/>
    <s v="c5"/>
    <n v="31717"/>
  </r>
  <r>
    <n v="257953"/>
    <d v="2014-08-07T11:34:44"/>
    <x v="0"/>
    <s v="Male"/>
    <x v="0"/>
    <s v="c5"/>
    <n v="58254"/>
  </r>
  <r>
    <n v="895899"/>
    <d v="2014-06-20T09:31:36"/>
    <x v="0"/>
    <s v="Male"/>
    <x v="1"/>
    <s v="c5"/>
    <n v="76694"/>
  </r>
  <r>
    <n v="265397"/>
    <d v="2014-06-20T09:32:41"/>
    <x v="0"/>
    <s v="Female"/>
    <x v="1"/>
    <s v="c5"/>
    <n v="4063"/>
  </r>
  <r>
    <n v="336556"/>
    <d v="2014-06-22T12:03:40"/>
    <x v="0"/>
    <s v="Female"/>
    <x v="1"/>
    <s v="c9"/>
    <n v="79072"/>
  </r>
  <r>
    <n v="561070"/>
    <d v="2014-06-22T12:04:20"/>
    <x v="0"/>
    <s v="Don’t want to say"/>
    <x v="1"/>
    <s v="c9"/>
    <n v="87749"/>
  </r>
  <r>
    <n v="311547"/>
    <d v="2014-06-22T12:05:27"/>
    <x v="0"/>
    <s v="Don’t want to say"/>
    <x v="1"/>
    <s v="c9"/>
    <n v="14183"/>
  </r>
  <r>
    <n v="102613"/>
    <d v="2014-07-11T09:33:06"/>
    <x v="0"/>
    <s v="Male"/>
    <x v="1"/>
    <s v="c5"/>
    <n v="70361"/>
  </r>
  <r>
    <n v="689825"/>
    <d v="2014-07-11T09:34:23"/>
    <x v="0"/>
    <s v="Female"/>
    <x v="1"/>
    <s v="c5"/>
    <n v="1461"/>
  </r>
  <r>
    <n v="17674"/>
    <d v="2014-07-11T09:32:48"/>
    <x v="1"/>
    <s v="Don’t want to say"/>
    <x v="1"/>
    <s v="c5"/>
    <n v="35093"/>
  </r>
  <r>
    <n v="487029"/>
    <d v="2014-07-16T16:14:44"/>
    <x v="0"/>
    <s v="Female"/>
    <x v="1"/>
    <s v="c5"/>
    <n v="29355"/>
  </r>
  <r>
    <n v="488003"/>
    <d v="2014-06-20T09:31:58"/>
    <x v="0"/>
    <s v="Male"/>
    <x v="1"/>
    <s v="i7"/>
    <n v="7026"/>
  </r>
  <r>
    <n v="607767"/>
    <d v="2014-07-31T19:12:24"/>
    <x v="0"/>
    <s v="Male"/>
    <x v="1"/>
    <s v="i7"/>
    <n v="24608"/>
  </r>
  <r>
    <n v="914951"/>
    <d v="2014-07-29T11:47:58"/>
    <x v="0"/>
    <s v="Male"/>
    <x v="1"/>
    <s v="c5"/>
    <n v="98491"/>
  </r>
  <r>
    <n v="363581"/>
    <d v="2014-08-18T09:35:01"/>
    <x v="0"/>
    <s v="Male"/>
    <x v="4"/>
    <s v="c9"/>
    <n v="24788"/>
  </r>
  <r>
    <n v="565931"/>
    <d v="2014-08-18T19:37:45"/>
    <x v="0"/>
    <s v="Male"/>
    <x v="4"/>
    <s v="c9"/>
    <n v="6518"/>
  </r>
  <r>
    <n v="399956"/>
    <d v="2014-08-25T12:00:37"/>
    <x v="0"/>
    <s v="Male"/>
    <x v="4"/>
    <s v="i7"/>
    <n v="21399"/>
  </r>
  <r>
    <n v="806924"/>
    <d v="2014-07-28T09:32:22"/>
    <x v="0"/>
    <s v="Don’t want to say"/>
    <x v="0"/>
    <s v="c5"/>
    <n v="33459"/>
  </r>
  <r>
    <n v="674165"/>
    <d v="2014-08-04T09:31:57"/>
    <x v="0"/>
    <s v="Male"/>
    <x v="0"/>
    <s v="c5"/>
    <n v="19238"/>
  </r>
  <r>
    <n v="833080"/>
    <d v="2014-08-04T09:31:59"/>
    <x v="0"/>
    <s v="Don’t want to say"/>
    <x v="0"/>
    <s v="c5"/>
    <n v="66297"/>
  </r>
  <r>
    <n v="452406"/>
    <d v="2014-08-06T06:34:05"/>
    <x v="0"/>
    <s v="Male"/>
    <x v="0"/>
    <s v="c5"/>
    <n v="19790"/>
  </r>
  <r>
    <n v="181036"/>
    <d v="2014-07-29T14:13:05"/>
    <x v="0"/>
    <s v="Male"/>
    <x v="1"/>
    <s v="i5"/>
    <n v="62406"/>
  </r>
  <r>
    <n v="903132"/>
    <d v="2014-07-21T09:32:09"/>
    <x v="0"/>
    <s v="Female"/>
    <x v="7"/>
    <s v="i5"/>
    <n v="6957"/>
  </r>
  <r>
    <n v="131653"/>
    <d v="2014-08-02T12:48:03"/>
    <x v="1"/>
    <s v="Female"/>
    <x v="7"/>
    <s v="i5"/>
    <n v="54428"/>
  </r>
  <r>
    <n v="462458"/>
    <d v="2014-08-11T09:32:22"/>
    <x v="1"/>
    <s v="Female"/>
    <x v="4"/>
    <s v="i5"/>
    <n v="39937"/>
  </r>
  <r>
    <n v="103124"/>
    <d v="2014-07-15T09:32:23"/>
    <x v="0"/>
    <s v="Male"/>
    <x v="0"/>
    <s v="c8"/>
    <n v="9524"/>
  </r>
  <r>
    <n v="648085"/>
    <d v="2014-07-22T16:17:13"/>
    <x v="0"/>
    <s v="Male"/>
    <x v="0"/>
    <s v="c8"/>
    <n v="55240"/>
  </r>
  <r>
    <n v="682822"/>
    <d v="2014-07-22T16:17:44"/>
    <x v="0"/>
    <s v="Male"/>
    <x v="0"/>
    <s v="c8"/>
    <n v="58886"/>
  </r>
  <r>
    <n v="491599"/>
    <d v="2014-08-19T09:32:57"/>
    <x v="0"/>
    <s v="Male"/>
    <x v="1"/>
    <s v="c5"/>
    <n v="73104"/>
  </r>
  <r>
    <n v="960228"/>
    <d v="2014-07-01T23:38:48"/>
    <x v="0"/>
    <s v="Female"/>
    <x v="1"/>
    <s v="c5"/>
    <n v="64110"/>
  </r>
  <r>
    <n v="747382"/>
    <d v="2014-07-15T11:40:45"/>
    <x v="0"/>
    <s v="Male"/>
    <x v="1"/>
    <s v="i1"/>
    <n v="81465"/>
  </r>
  <r>
    <n v="870130"/>
    <d v="2014-07-24T14:47:19"/>
    <x v="0"/>
    <s v="Male"/>
    <x v="1"/>
    <s v="i1"/>
    <n v="18468"/>
  </r>
  <r>
    <n v="462319"/>
    <d v="2014-07-24T14:48:40"/>
    <x v="0"/>
    <s v="Male"/>
    <x v="1"/>
    <s v="i1"/>
    <n v="98164"/>
  </r>
  <r>
    <n v="158949"/>
    <d v="2014-07-24T14:51:23"/>
    <x v="0"/>
    <s v="Female"/>
    <x v="1"/>
    <s v="i1"/>
    <n v="13296"/>
  </r>
  <r>
    <n v="892655"/>
    <d v="2014-07-24T14:52:16"/>
    <x v="0"/>
    <s v="Female"/>
    <x v="1"/>
    <s v="i1"/>
    <n v="17931"/>
  </r>
  <r>
    <n v="467789"/>
    <d v="2014-06-25T09:33:12"/>
    <x v="0"/>
    <s v="Don’t want to say"/>
    <x v="1"/>
    <s v="i5"/>
    <n v="50670"/>
  </r>
  <r>
    <n v="540410"/>
    <d v="2014-08-06T09:32:00"/>
    <x v="0"/>
    <s v="Male"/>
    <x v="0"/>
    <s v="c5"/>
    <n v="5309"/>
  </r>
  <r>
    <n v="563880"/>
    <d v="2014-08-06T09:32:29"/>
    <x v="0"/>
    <s v="Female"/>
    <x v="0"/>
    <s v="c5"/>
    <n v="60492"/>
  </r>
  <r>
    <n v="886098"/>
    <d v="2014-08-08T14:54:48"/>
    <x v="0"/>
    <s v="Male"/>
    <x v="0"/>
    <s v="c5"/>
    <n v="31528"/>
  </r>
  <r>
    <n v="763727"/>
    <d v="2014-08-16T09:29:41"/>
    <x v="0"/>
    <s v="Male"/>
    <x v="0"/>
    <s v="c5"/>
    <n v="50854"/>
  </r>
  <r>
    <n v="139450"/>
    <d v="2014-08-16T09:30:28"/>
    <x v="0"/>
    <s v="Female"/>
    <x v="0"/>
    <s v="c5"/>
    <n v="32201"/>
  </r>
  <r>
    <n v="518271"/>
    <d v="2014-08-13T09:31:29"/>
    <x v="0"/>
    <s v="Male"/>
    <x v="0"/>
    <s v="c5"/>
    <n v="99637"/>
  </r>
  <r>
    <n v="37962"/>
    <d v="2014-08-13T09:31:54"/>
    <x v="0"/>
    <s v="Female"/>
    <x v="0"/>
    <s v="c5"/>
    <n v="24704"/>
  </r>
  <r>
    <n v="196290"/>
    <d v="2014-08-13T09:32:52"/>
    <x v="0"/>
    <s v="Female"/>
    <x v="0"/>
    <s v="c5"/>
    <n v="77572"/>
  </r>
  <r>
    <n v="212291"/>
    <d v="2014-08-09T17:04:17"/>
    <x v="0"/>
    <s v="Female"/>
    <x v="6"/>
    <s v="c9"/>
    <n v="27162"/>
  </r>
  <r>
    <n v="646824"/>
    <d v="2014-06-25T09:31:03"/>
    <x v="0"/>
    <s v="Male"/>
    <x v="0"/>
    <s v="c9"/>
    <n v="57531"/>
  </r>
  <r>
    <n v="408894"/>
    <d v="2014-08-05T13:10:56"/>
    <x v="0"/>
    <s v="Male"/>
    <x v="0"/>
    <s v="c9"/>
    <n v="81977"/>
  </r>
  <r>
    <n v="82374"/>
    <d v="2014-07-24T11:48:55"/>
    <x v="0"/>
    <s v="Male"/>
    <x v="4"/>
    <s v="c5"/>
    <n v="40686"/>
  </r>
  <r>
    <n v="544970"/>
    <d v="2014-08-12T14:05:01"/>
    <x v="0"/>
    <s v="Male"/>
    <x v="0"/>
    <s v="c9"/>
    <n v="63744"/>
  </r>
  <r>
    <n v="816081"/>
    <d v="2014-07-18T09:31:30"/>
    <x v="0"/>
    <s v="Male"/>
    <x v="1"/>
    <s v="c5"/>
    <n v="64333"/>
  </r>
  <r>
    <n v="545956"/>
    <d v="2014-07-18T09:32:01"/>
    <x v="0"/>
    <s v="Male"/>
    <x v="1"/>
    <s v="c5"/>
    <n v="8196"/>
  </r>
  <r>
    <n v="865579"/>
    <d v="2014-07-28T08:16:24"/>
    <x v="0"/>
    <s v="Male"/>
    <x v="1"/>
    <s v="c5"/>
    <n v="10302"/>
  </r>
  <r>
    <n v="777814"/>
    <d v="2014-07-28T08:18:29"/>
    <x v="0"/>
    <s v="Female"/>
    <x v="1"/>
    <s v="c5"/>
    <n v="16771"/>
  </r>
  <r>
    <n v="546214"/>
    <d v="2014-08-29T09:31:23"/>
    <x v="0"/>
    <s v="Male"/>
    <x v="0"/>
    <s v="c5"/>
    <n v="35173"/>
  </r>
  <r>
    <n v="405649"/>
    <d v="2014-08-29T09:32:14"/>
    <x v="0"/>
    <s v="Female"/>
    <x v="0"/>
    <s v="c5"/>
    <n v="21407"/>
  </r>
  <r>
    <n v="416139"/>
    <d v="2014-08-29T09:34:28"/>
    <x v="0"/>
    <s v="Male"/>
    <x v="0"/>
    <s v="c5"/>
    <n v="17002"/>
  </r>
  <r>
    <n v="570273"/>
    <d v="2014-08-11T09:31:08"/>
    <x v="0"/>
    <s v="Male"/>
    <x v="5"/>
    <s v="c9"/>
    <n v="37537"/>
  </r>
  <r>
    <n v="205159"/>
    <d v="2014-08-18T09:31:45"/>
    <x v="0"/>
    <s v="Male"/>
    <x v="1"/>
    <s v="c5"/>
    <n v="64183"/>
  </r>
  <r>
    <n v="205366"/>
    <d v="2014-07-07T09:32:11"/>
    <x v="0"/>
    <s v="Female"/>
    <x v="0"/>
    <s v="c9"/>
    <n v="98558"/>
  </r>
  <r>
    <n v="127082"/>
    <d v="2014-07-10T13:09:59"/>
    <x v="0"/>
    <s v="Male"/>
    <x v="0"/>
    <s v="c9"/>
    <n v="95300"/>
  </r>
  <r>
    <n v="767348"/>
    <d v="2014-07-10T13:13:22"/>
    <x v="0"/>
    <s v="Male"/>
    <x v="0"/>
    <s v="c9"/>
    <n v="11288"/>
  </r>
  <r>
    <n v="277678"/>
    <d v="2014-07-10T13:14:17"/>
    <x v="1"/>
    <s v="Male"/>
    <x v="0"/>
    <s v="c9"/>
    <n v="55842"/>
  </r>
  <r>
    <n v="864519"/>
    <d v="2014-07-14T12:41:46"/>
    <x v="0"/>
    <s v="Male"/>
    <x v="0"/>
    <s v="c9"/>
    <n v="98640"/>
  </r>
  <r>
    <n v="226825"/>
    <d v="2014-07-22T01:52:53"/>
    <x v="0"/>
    <s v="Female"/>
    <x v="0"/>
    <s v="c9"/>
    <n v="2518"/>
  </r>
  <r>
    <n v="229175"/>
    <d v="2014-07-25T11:37:44"/>
    <x v="1"/>
    <s v="Male"/>
    <x v="0"/>
    <s v="c9"/>
    <n v="34777"/>
  </r>
  <r>
    <n v="228437"/>
    <d v="2014-08-19T10:30:38"/>
    <x v="1"/>
    <s v="Male"/>
    <x v="0"/>
    <s v="c9"/>
    <n v="65768"/>
  </r>
  <r>
    <n v="680787"/>
    <d v="2014-08-19T10:31:10"/>
    <x v="0"/>
    <s v="Female"/>
    <x v="0"/>
    <s v="c9"/>
    <n v="48439"/>
  </r>
  <r>
    <n v="998198"/>
    <d v="2014-07-30T17:59:02"/>
    <x v="0"/>
    <s v="Male"/>
    <x v="1"/>
    <s v="c9"/>
    <n v="82051"/>
  </r>
  <r>
    <n v="916063"/>
    <d v="2014-07-31T07:03:05"/>
    <x v="0"/>
    <s v="Female"/>
    <x v="1"/>
    <s v="c9"/>
    <n v="42610"/>
  </r>
  <r>
    <n v="17272"/>
    <d v="2014-08-19T09:31:49"/>
    <x v="0"/>
    <s v="Male"/>
    <x v="1"/>
    <s v="c9"/>
    <n v="35716"/>
  </r>
  <r>
    <n v="417612"/>
    <d v="2014-08-25T09:47:35"/>
    <x v="0"/>
    <s v="Male"/>
    <x v="1"/>
    <s v="c5"/>
    <n v="30769"/>
  </r>
  <r>
    <n v="555537"/>
    <d v="2014-07-08T07:15:52"/>
    <x v="0"/>
    <s v="Female"/>
    <x v="2"/>
    <s v="c5"/>
    <n v="30442"/>
  </r>
  <r>
    <n v="653413"/>
    <d v="2014-07-08T07:16:29"/>
    <x v="1"/>
    <s v="Female"/>
    <x v="2"/>
    <s v="c5"/>
    <n v="16509"/>
  </r>
  <r>
    <n v="584633"/>
    <d v="2014-07-08T07:17:09"/>
    <x v="0"/>
    <s v="Male"/>
    <x v="2"/>
    <s v="c5"/>
    <n v="41137"/>
  </r>
  <r>
    <n v="837629"/>
    <d v="2014-07-10T09:38:49"/>
    <x v="0"/>
    <s v="Female"/>
    <x v="2"/>
    <s v="c5"/>
    <n v="70354"/>
  </r>
  <r>
    <n v="495708"/>
    <d v="2014-07-14T15:40:49"/>
    <x v="1"/>
    <s v="Male"/>
    <x v="2"/>
    <s v="c5"/>
    <n v="7713"/>
  </r>
  <r>
    <n v="149176"/>
    <d v="2014-07-14T15:41:19"/>
    <x v="0"/>
    <s v="Female"/>
    <x v="2"/>
    <s v="c5"/>
    <n v="58976"/>
  </r>
  <r>
    <n v="511867"/>
    <d v="2014-07-17T12:00:55"/>
    <x v="0"/>
    <s v="Female"/>
    <x v="2"/>
    <s v="c5"/>
    <n v="18000"/>
  </r>
  <r>
    <n v="262729"/>
    <d v="2014-07-08T09:33:34"/>
    <x v="0"/>
    <s v="Male"/>
    <x v="2"/>
    <s v="c5"/>
    <n v="14946"/>
  </r>
  <r>
    <n v="882861"/>
    <d v="2014-07-08T09:35:09"/>
    <x v="0"/>
    <s v="Female"/>
    <x v="2"/>
    <s v="c5"/>
    <n v="21461"/>
  </r>
  <r>
    <n v="861742"/>
    <d v="2014-07-10T10:43:37"/>
    <x v="0"/>
    <s v="Female"/>
    <x v="2"/>
    <s v="c5"/>
    <n v="95338"/>
  </r>
  <r>
    <n v="860895"/>
    <d v="2014-07-10T10:45:06"/>
    <x v="0"/>
    <s v="Female"/>
    <x v="2"/>
    <s v="c5"/>
    <n v="73505"/>
  </r>
  <r>
    <n v="298646"/>
    <d v="2014-07-10T10:47:37"/>
    <x v="0"/>
    <s v="Male"/>
    <x v="2"/>
    <s v="c5"/>
    <n v="26995"/>
  </r>
  <r>
    <n v="612348"/>
    <d v="2014-08-19T09:31:15"/>
    <x v="0"/>
    <s v="Male"/>
    <x v="1"/>
    <s v="i5"/>
    <n v="4969"/>
  </r>
  <r>
    <n v="902601"/>
    <d v="2014-08-19T09:31:49"/>
    <x v="0"/>
    <s v="Male"/>
    <x v="1"/>
    <s v="i5"/>
    <n v="35088"/>
  </r>
  <r>
    <n v="753146"/>
    <d v="2014-08-19T10:53:56"/>
    <x v="0"/>
    <s v="Male"/>
    <x v="1"/>
    <s v="i5"/>
    <n v="33946"/>
  </r>
  <r>
    <n v="558034"/>
    <d v="2014-08-19T10:54:21"/>
    <x v="0"/>
    <s v="Female"/>
    <x v="1"/>
    <s v="i5"/>
    <n v="87990"/>
  </r>
  <r>
    <n v="986541"/>
    <d v="2014-08-19T10:54:55"/>
    <x v="0"/>
    <s v="Male"/>
    <x v="1"/>
    <s v="i5"/>
    <n v="57840"/>
  </r>
  <r>
    <n v="661432"/>
    <d v="2014-08-19T10:55:22"/>
    <x v="0"/>
    <s v="Female"/>
    <x v="1"/>
    <s v="i5"/>
    <n v="2840"/>
  </r>
  <r>
    <n v="572012"/>
    <d v="2014-08-19T10:55:41"/>
    <x v="0"/>
    <s v="Male"/>
    <x v="1"/>
    <s v="i5"/>
    <n v="27602"/>
  </r>
  <r>
    <n v="383387"/>
    <d v="2014-08-19T10:56:13"/>
    <x v="0"/>
    <s v="Female"/>
    <x v="1"/>
    <s v="i5"/>
    <n v="32323"/>
  </r>
  <r>
    <n v="552568"/>
    <d v="2014-08-19T10:56:45"/>
    <x v="0"/>
    <s v="Female"/>
    <x v="1"/>
    <s v="i5"/>
    <n v="6929"/>
  </r>
  <r>
    <n v="627457"/>
    <d v="2014-08-13T09:32:12"/>
    <x v="0"/>
    <s v="Female"/>
    <x v="0"/>
    <s v="c9"/>
    <n v="74485"/>
  </r>
  <r>
    <n v="119165"/>
    <d v="2014-08-13T09:32:45"/>
    <x v="0"/>
    <s v="Male"/>
    <x v="0"/>
    <s v="c9"/>
    <n v="69095"/>
  </r>
  <r>
    <n v="389268"/>
    <d v="2014-08-26T11:21:47"/>
    <x v="0"/>
    <s v="Male"/>
    <x v="0"/>
    <s v="c9"/>
    <n v="71495"/>
  </r>
  <r>
    <n v="292805"/>
    <d v="2014-08-06T15:41:17"/>
    <x v="0"/>
    <s v="Male"/>
    <x v="6"/>
    <s v="c5"/>
    <n v="1346"/>
  </r>
  <r>
    <n v="908937"/>
    <d v="2014-08-06T15:43:16"/>
    <x v="0"/>
    <s v="Female"/>
    <x v="6"/>
    <s v="c5"/>
    <n v="4036"/>
  </r>
  <r>
    <n v="339677"/>
    <d v="2014-08-08T11:16:00"/>
    <x v="0"/>
    <s v="Male"/>
    <x v="6"/>
    <s v="c5"/>
    <n v="35473"/>
  </r>
  <r>
    <n v="58620"/>
    <d v="2014-07-22T08:29:42"/>
    <x v="0"/>
    <s v="Male"/>
    <x v="1"/>
    <s v="c9"/>
    <n v="43912"/>
  </r>
  <r>
    <n v="969719"/>
    <d v="2014-08-27T12:04:19"/>
    <x v="0"/>
    <s v="Male"/>
    <x v="8"/>
    <s v="b9"/>
    <n v="60480"/>
  </r>
  <r>
    <n v="495187"/>
    <d v="2014-08-27T12:05:19"/>
    <x v="1"/>
    <s v="Male"/>
    <x v="8"/>
    <s v="b9"/>
    <n v="68565"/>
  </r>
  <r>
    <n v="984364"/>
    <d v="2014-07-24T09:31:44"/>
    <x v="0"/>
    <s v="Male"/>
    <x v="1"/>
    <s v="i7"/>
    <n v="41854"/>
  </r>
  <r>
    <n v="499633"/>
    <d v="2014-07-24T09:35:13"/>
    <x v="1"/>
    <s v="Male"/>
    <x v="1"/>
    <s v="i7"/>
    <n v="68034"/>
  </r>
  <r>
    <n v="991280"/>
    <d v="2014-07-29T16:35:17"/>
    <x v="0"/>
    <s v="Male"/>
    <x v="1"/>
    <s v="i5"/>
    <n v="61686"/>
  </r>
  <r>
    <n v="383763"/>
    <d v="2014-07-29T16:35:09"/>
    <x v="0"/>
    <s v="Female"/>
    <x v="1"/>
    <s v="i5"/>
    <n v="22123"/>
  </r>
  <r>
    <n v="520929"/>
    <d v="2014-07-29T16:36:44"/>
    <x v="0"/>
    <s v="Female"/>
    <x v="1"/>
    <s v="i5"/>
    <n v="77001"/>
  </r>
  <r>
    <n v="870791"/>
    <d v="2014-07-29T16:37:15"/>
    <x v="1"/>
    <s v="Female"/>
    <x v="1"/>
    <s v="i5"/>
    <n v="74681"/>
  </r>
  <r>
    <n v="193477"/>
    <d v="2014-07-29T16:39:56"/>
    <x v="1"/>
    <s v="Female"/>
    <x v="1"/>
    <s v="i5"/>
    <n v="24735"/>
  </r>
  <r>
    <n v="926573"/>
    <d v="2014-08-06T16:30:01"/>
    <x v="0"/>
    <s v="Male"/>
    <x v="1"/>
    <s v="i5"/>
    <n v="77755"/>
  </r>
  <r>
    <n v="571610"/>
    <d v="2014-08-08T17:49:21"/>
    <x v="0"/>
    <s v="Male"/>
    <x v="1"/>
    <s v="i5"/>
    <n v="65650"/>
  </r>
  <r>
    <n v="91074"/>
    <d v="2014-08-08T17:52:57"/>
    <x v="1"/>
    <s v="Male"/>
    <x v="1"/>
    <s v="i5"/>
    <n v="63031"/>
  </r>
  <r>
    <n v="487597"/>
    <d v="2014-08-11T08:34:32"/>
    <x v="0"/>
    <s v="Female"/>
    <x v="1"/>
    <s v="c9"/>
    <n v="74590"/>
  </r>
  <r>
    <n v="323196"/>
    <d v="2014-08-11T09:08:47"/>
    <x v="0"/>
    <s v="Female"/>
    <x v="1"/>
    <s v="c9"/>
    <n v="55302"/>
  </r>
  <r>
    <n v="897963"/>
    <d v="2014-07-30T15:59:29"/>
    <x v="0"/>
    <s v="Male"/>
    <x v="1"/>
    <s v="c9"/>
    <n v="50825"/>
  </r>
  <r>
    <n v="312322"/>
    <d v="2014-07-30T16:02:19"/>
    <x v="0"/>
    <s v="Male"/>
    <x v="1"/>
    <s v="c9"/>
    <n v="38268"/>
  </r>
  <r>
    <n v="511022"/>
    <d v="2014-08-19T14:53:15"/>
    <x v="0"/>
    <s v="Male"/>
    <x v="1"/>
    <s v="i5"/>
    <n v="35436"/>
  </r>
  <r>
    <n v="734194"/>
    <d v="2014-08-19T14:54:08"/>
    <x v="0"/>
    <s v="Male"/>
    <x v="1"/>
    <s v="i5"/>
    <n v="61102"/>
  </r>
  <r>
    <n v="600707"/>
    <d v="2014-08-21T09:35:01"/>
    <x v="0"/>
    <s v="Male"/>
    <x v="1"/>
    <s v="i5"/>
    <n v="39745"/>
  </r>
  <r>
    <n v="230580"/>
    <d v="2014-08-29T17:20:12"/>
    <x v="0"/>
    <s v="Male"/>
    <x v="1"/>
    <s v="c9"/>
    <n v="76013"/>
  </r>
  <r>
    <n v="771896"/>
    <d v="2014-08-25T09:34:24"/>
    <x v="0"/>
    <s v="Male"/>
    <x v="8"/>
    <s v="i5"/>
    <n v="55699"/>
  </r>
  <r>
    <n v="504495"/>
    <d v="2014-08-25T09:42:26"/>
    <x v="0"/>
    <s v="Female"/>
    <x v="8"/>
    <s v="i5"/>
    <n v="2842"/>
  </r>
  <r>
    <n v="90305"/>
    <d v="2014-08-29T09:26:32"/>
    <x v="0"/>
    <s v="Male"/>
    <x v="8"/>
    <s v="i5"/>
    <n v="77503"/>
  </r>
  <r>
    <n v="108545"/>
    <d v="2014-08-29T09:31:10"/>
    <x v="1"/>
    <s v="Female"/>
    <x v="8"/>
    <s v="i5"/>
    <n v="5950"/>
  </r>
  <r>
    <n v="277040"/>
    <d v="2014-08-29T12:26:14"/>
    <x v="0"/>
    <s v="Male"/>
    <x v="8"/>
    <s v="i5"/>
    <n v="78677"/>
  </r>
  <r>
    <n v="922721"/>
    <d v="2014-08-29T12:26:44"/>
    <x v="1"/>
    <s v="Female"/>
    <x v="8"/>
    <s v="i5"/>
    <n v="71021"/>
  </r>
  <r>
    <n v="369355"/>
    <d v="2014-08-29T12:27:55"/>
    <x v="0"/>
    <s v="Female"/>
    <x v="8"/>
    <s v="i5"/>
    <n v="1415"/>
  </r>
  <r>
    <n v="278571"/>
    <d v="2014-07-14T09:32:18"/>
    <x v="0"/>
    <s v="Female"/>
    <x v="0"/>
    <s v="i7"/>
    <n v="5213"/>
  </r>
  <r>
    <n v="427047"/>
    <d v="2014-08-11T09:34:01"/>
    <x v="0"/>
    <s v="Male"/>
    <x v="0"/>
    <s v="c9"/>
    <n v="23232"/>
  </r>
  <r>
    <n v="455112"/>
    <d v="2014-08-20T08:29:45"/>
    <x v="0"/>
    <s v="Male"/>
    <x v="5"/>
    <s v="c5"/>
    <n v="85093"/>
  </r>
  <r>
    <n v="476712"/>
    <d v="2014-08-20T16:44:16"/>
    <x v="0"/>
    <s v="Male"/>
    <x v="5"/>
    <s v="c5"/>
    <n v="54937"/>
  </r>
  <r>
    <n v="844186"/>
    <d v="2014-08-20T16:44:44"/>
    <x v="0"/>
    <s v="Male"/>
    <x v="5"/>
    <s v="c5"/>
    <n v="17790"/>
  </r>
  <r>
    <n v="236512"/>
    <d v="2014-08-20T16:45:12"/>
    <x v="0"/>
    <s v="Male"/>
    <x v="5"/>
    <s v="c5"/>
    <n v="23993"/>
  </r>
  <r>
    <n v="392211"/>
    <d v="2014-08-22T19:22:18"/>
    <x v="0"/>
    <s v="Female"/>
    <x v="5"/>
    <s v="c5"/>
    <n v="96473"/>
  </r>
  <r>
    <n v="307037"/>
    <d v="2014-08-24T15:04:27"/>
    <x v="0"/>
    <s v="Male"/>
    <x v="5"/>
    <s v="c5"/>
    <n v="22654"/>
  </r>
  <r>
    <n v="322304"/>
    <d v="2014-08-24T15:06:19"/>
    <x v="0"/>
    <s v="Male"/>
    <x v="5"/>
    <s v="c5"/>
    <n v="46110"/>
  </r>
  <r>
    <n v="477958"/>
    <d v="2014-07-24T18:28:01"/>
    <x v="1"/>
    <s v="Male"/>
    <x v="2"/>
    <s v="i6"/>
    <n v="60079"/>
  </r>
  <r>
    <n v="65551"/>
    <d v="2014-07-25T16:00:21"/>
    <x v="0"/>
    <s v="Male"/>
    <x v="2"/>
    <s v="i6"/>
    <n v="63278"/>
  </r>
  <r>
    <n v="95066"/>
    <d v="2014-07-29T16:47:25"/>
    <x v="0"/>
    <s v="Female"/>
    <x v="2"/>
    <s v="i6"/>
    <n v="26174"/>
  </r>
  <r>
    <n v="580775"/>
    <d v="2014-07-29T16:47:56"/>
    <x v="0"/>
    <s v="Male"/>
    <x v="2"/>
    <s v="i6"/>
    <n v="75378"/>
  </r>
  <r>
    <n v="341724"/>
    <d v="2014-07-29T16:48:28"/>
    <x v="0"/>
    <s v="Female"/>
    <x v="2"/>
    <s v="i6"/>
    <n v="83457"/>
  </r>
  <r>
    <n v="935823"/>
    <d v="2014-07-29T16:49:00"/>
    <x v="0"/>
    <s v="Male"/>
    <x v="2"/>
    <s v="i6"/>
    <n v="91079"/>
  </r>
  <r>
    <n v="567816"/>
    <d v="2014-08-19T23:36:16"/>
    <x v="0"/>
    <s v="Male"/>
    <x v="8"/>
    <s v="i7"/>
    <n v="11270"/>
  </r>
  <r>
    <n v="707930"/>
    <d v="2014-08-19T23:37:04"/>
    <x v="0"/>
    <s v="Male"/>
    <x v="8"/>
    <s v="i7"/>
    <n v="56888"/>
  </r>
  <r>
    <n v="843561"/>
    <d v="2014-08-01T07:33:09"/>
    <x v="0"/>
    <s v="Male"/>
    <x v="1"/>
    <s v="c9"/>
    <n v="88087"/>
  </r>
  <r>
    <n v="881883"/>
    <d v="2014-08-25T10:23:43"/>
    <x v="0"/>
    <s v="Male"/>
    <x v="1"/>
    <s v="c9"/>
    <n v="70574"/>
  </r>
  <r>
    <n v="747976"/>
    <d v="2014-07-23T09:51:43"/>
    <x v="0"/>
    <s v="Male"/>
    <x v="0"/>
    <s v="c8"/>
    <n v="86096"/>
  </r>
  <r>
    <n v="436683"/>
    <d v="2014-08-09T10:21:58"/>
    <x v="0"/>
    <s v="Male"/>
    <x v="2"/>
    <s v="i7"/>
    <n v="51093"/>
  </r>
  <r>
    <n v="962443"/>
    <d v="2014-08-02T05:21:32"/>
    <x v="0"/>
    <s v="Male"/>
    <x v="1"/>
    <s v="c5"/>
    <n v="88896"/>
  </r>
  <r>
    <n v="258763"/>
    <d v="2014-07-29T16:16:53"/>
    <x v="0"/>
    <s v="Female"/>
    <x v="4"/>
    <s v="c9"/>
    <n v="67945"/>
  </r>
  <r>
    <n v="300098"/>
    <d v="2014-07-25T09:32:30"/>
    <x v="0"/>
    <s v="Female"/>
    <x v="3"/>
    <s v="c5"/>
    <n v="58484"/>
  </r>
  <r>
    <n v="108214"/>
    <d v="2014-08-29T13:04:56"/>
    <x v="0"/>
    <s v="Female"/>
    <x v="0"/>
    <s v="i6"/>
    <n v="21384"/>
  </r>
  <r>
    <n v="845846"/>
    <d v="2014-08-01T15:18:44"/>
    <x v="1"/>
    <s v="Male"/>
    <x v="1"/>
    <s v="i1"/>
    <n v="56306"/>
  </r>
  <r>
    <n v="17527"/>
    <d v="2014-08-05T09:56:02"/>
    <x v="0"/>
    <s v="Male"/>
    <x v="2"/>
    <s v="c9"/>
    <n v="82144"/>
  </r>
  <r>
    <n v="559672"/>
    <d v="2014-07-22T09:00:27"/>
    <x v="1"/>
    <s v="Female"/>
    <x v="0"/>
    <s v="c9"/>
    <n v="82828"/>
  </r>
  <r>
    <n v="728382"/>
    <d v="2014-07-22T09:03:22"/>
    <x v="0"/>
    <s v="Male"/>
    <x v="0"/>
    <s v="c9"/>
    <n v="62693"/>
  </r>
  <r>
    <n v="774559"/>
    <d v="2014-07-22T09:04:47"/>
    <x v="0"/>
    <s v="Female"/>
    <x v="0"/>
    <s v="c9"/>
    <n v="41540"/>
  </r>
  <r>
    <n v="282211"/>
    <d v="2014-07-29T11:10:33"/>
    <x v="0"/>
    <s v="Male"/>
    <x v="0"/>
    <s v="c9"/>
    <n v="3743"/>
  </r>
  <r>
    <n v="851128"/>
    <d v="2014-07-29T11:10:56"/>
    <x v="0"/>
    <s v="Male"/>
    <x v="0"/>
    <s v="c9"/>
    <n v="36526"/>
  </r>
  <r>
    <n v="94588"/>
    <d v="2014-08-30T18:00:29"/>
    <x v="0"/>
    <s v="Female"/>
    <x v="3"/>
    <s v="b9"/>
    <n v="5027"/>
  </r>
  <r>
    <n v="829158"/>
    <d v="2014-08-30T18:01:02"/>
    <x v="1"/>
    <s v="Female"/>
    <x v="3"/>
    <s v="b9"/>
    <n v="41333"/>
  </r>
  <r>
    <n v="632223"/>
    <d v="2014-08-11T09:31:40"/>
    <x v="0"/>
    <s v="Female"/>
    <x v="1"/>
    <s v="c5"/>
    <n v="63429"/>
  </r>
  <r>
    <n v="355422"/>
    <d v="2014-07-27T11:09:01"/>
    <x v="0"/>
    <s v="Female"/>
    <x v="3"/>
    <s v="i5"/>
    <n v="24504"/>
  </r>
  <r>
    <n v="752453"/>
    <d v="2014-07-27T11:10:24"/>
    <x v="0"/>
    <s v="Female"/>
    <x v="3"/>
    <s v="i5"/>
    <n v="52153"/>
  </r>
  <r>
    <n v="241960"/>
    <d v="2014-08-14T14:33:03"/>
    <x v="1"/>
    <s v="Female"/>
    <x v="3"/>
    <s v="i5"/>
    <n v="90837"/>
  </r>
  <r>
    <n v="844241"/>
    <d v="2014-08-22T08:01:52"/>
    <x v="1"/>
    <s v="Female"/>
    <x v="3"/>
    <s v="i5"/>
    <n v="42115"/>
  </r>
  <r>
    <n v="477354"/>
    <d v="2014-08-19T09:31:56"/>
    <x v="1"/>
    <s v="Female"/>
    <x v="3"/>
    <s v="i5"/>
    <n v="76851"/>
  </r>
  <r>
    <n v="716859"/>
    <d v="2014-08-22T16:05:10"/>
    <x v="0"/>
    <s v="Female"/>
    <x v="3"/>
    <s v="i5"/>
    <n v="51564"/>
  </r>
  <r>
    <n v="230535"/>
    <d v="2014-08-22T16:05:40"/>
    <x v="0"/>
    <s v="Female"/>
    <x v="3"/>
    <s v="i5"/>
    <n v="50302"/>
  </r>
  <r>
    <n v="545979"/>
    <d v="2014-08-22T16:07:05"/>
    <x v="1"/>
    <s v="Female"/>
    <x v="3"/>
    <s v="i5"/>
    <n v="19960"/>
  </r>
  <r>
    <n v="861702"/>
    <d v="2014-08-22T16:08:21"/>
    <x v="0"/>
    <s v="Female"/>
    <x v="3"/>
    <s v="i5"/>
    <n v="44878"/>
  </r>
  <r>
    <n v="62115"/>
    <d v="2014-08-22T16:08:44"/>
    <x v="0"/>
    <s v="Female"/>
    <x v="3"/>
    <s v="i5"/>
    <n v="71249"/>
  </r>
  <r>
    <n v="449773"/>
    <d v="2014-08-22T16:09:20"/>
    <x v="0"/>
    <s v="Female"/>
    <x v="3"/>
    <s v="i5"/>
    <n v="93501"/>
  </r>
  <r>
    <n v="293874"/>
    <d v="2014-08-22T16:09:49"/>
    <x v="0"/>
    <s v="Female"/>
    <x v="3"/>
    <s v="i5"/>
    <n v="79325"/>
  </r>
  <r>
    <n v="236738"/>
    <d v="2014-08-29T14:57:33"/>
    <x v="0"/>
    <s v="Male"/>
    <x v="8"/>
    <s v="c9"/>
    <n v="5439"/>
  </r>
  <r>
    <n v="98075"/>
    <d v="2014-07-29T09:31:34"/>
    <x v="0"/>
    <s v="Male"/>
    <x v="0"/>
    <s v="i7"/>
    <n v="68719"/>
  </r>
  <r>
    <n v="329299"/>
    <d v="2014-07-29T09:32:28"/>
    <x v="0"/>
    <s v="Male"/>
    <x v="0"/>
    <s v="i7"/>
    <n v="38600"/>
  </r>
  <r>
    <n v="449558"/>
    <d v="2014-07-29T09:35:04"/>
    <x v="0"/>
    <s v="Male"/>
    <x v="0"/>
    <s v="i7"/>
    <n v="22147"/>
  </r>
  <r>
    <n v="860916"/>
    <d v="2014-08-06T09:31:19"/>
    <x v="0"/>
    <s v="Male"/>
    <x v="5"/>
    <s v="i7"/>
    <n v="42657"/>
  </r>
  <r>
    <n v="408498"/>
    <d v="2014-08-08T11:26:24"/>
    <x v="0"/>
    <s v="Female"/>
    <x v="5"/>
    <s v="i7"/>
    <n v="67149"/>
  </r>
  <r>
    <n v="70151"/>
    <d v="2014-08-13T16:03:33"/>
    <x v="0"/>
    <s v="Female"/>
    <x v="5"/>
    <s v="i7"/>
    <n v="68790"/>
  </r>
  <r>
    <n v="637404"/>
    <d v="2014-08-13T16:06:11"/>
    <x v="0"/>
    <s v="Female"/>
    <x v="5"/>
    <s v="i7"/>
    <n v="7177"/>
  </r>
  <r>
    <n v="696668"/>
    <d v="2014-07-26T19:50:49"/>
    <x v="0"/>
    <s v="Male"/>
    <x v="1"/>
    <s v="i6"/>
    <n v="70229"/>
  </r>
  <r>
    <n v="27195"/>
    <d v="2014-07-23T09:32:58"/>
    <x v="1"/>
    <s v="Male"/>
    <x v="1"/>
    <s v="i6"/>
    <n v="43775"/>
  </r>
  <r>
    <n v="289399"/>
    <d v="2014-08-01T16:29:09"/>
    <x v="0"/>
    <s v="Male"/>
    <x v="1"/>
    <s v="i6"/>
    <n v="89749"/>
  </r>
  <r>
    <n v="237069"/>
    <d v="2014-08-16T16:06:56"/>
    <x v="1"/>
    <s v="Male"/>
    <x v="1"/>
    <s v="i6"/>
    <n v="46329"/>
  </r>
  <r>
    <n v="15315"/>
    <d v="2014-08-20T11:14:03"/>
    <x v="0"/>
    <s v="Female"/>
    <x v="1"/>
    <s v="i6"/>
    <n v="48303"/>
  </r>
  <r>
    <n v="83737"/>
    <d v="2014-08-20T11:12:36"/>
    <x v="0"/>
    <s v="Don’t want to say"/>
    <x v="1"/>
    <s v="i6"/>
    <n v="41256"/>
  </r>
  <r>
    <n v="533925"/>
    <d v="2014-08-26T12:16:40"/>
    <x v="0"/>
    <s v="Male"/>
    <x v="1"/>
    <s v="i6"/>
    <n v="85388"/>
  </r>
  <r>
    <n v="96361"/>
    <d v="2014-08-26T12:21:09"/>
    <x v="0"/>
    <s v="Male"/>
    <x v="1"/>
    <s v="i6"/>
    <n v="14622"/>
  </r>
  <r>
    <n v="854129"/>
    <d v="2014-08-26T12:22:03"/>
    <x v="0"/>
    <s v="Male"/>
    <x v="1"/>
    <s v="i6"/>
    <n v="37532"/>
  </r>
  <r>
    <n v="800904"/>
    <d v="2014-08-26T12:16:41"/>
    <x v="0"/>
    <s v="Don’t want to say"/>
    <x v="1"/>
    <s v="i6"/>
    <n v="49509"/>
  </r>
  <r>
    <n v="569891"/>
    <d v="2014-08-27T15:35:08"/>
    <x v="0"/>
    <s v="Male"/>
    <x v="1"/>
    <s v="i6"/>
    <n v="2090"/>
  </r>
  <r>
    <n v="831300"/>
    <d v="2014-07-17T09:31:49"/>
    <x v="0"/>
    <s v="Female"/>
    <x v="3"/>
    <s v="i6"/>
    <n v="30756"/>
  </r>
  <r>
    <n v="782875"/>
    <d v="2014-08-01T07:47:53"/>
    <x v="0"/>
    <s v="Female"/>
    <x v="3"/>
    <s v="i6"/>
    <n v="54920"/>
  </r>
  <r>
    <n v="634766"/>
    <d v="2014-08-23T17:48:20"/>
    <x v="0"/>
    <s v="Female"/>
    <x v="1"/>
    <s v="c5"/>
    <n v="42226"/>
  </r>
  <r>
    <n v="118038"/>
    <d v="2014-07-24T16:44:06"/>
    <x v="0"/>
    <s v="Male"/>
    <x v="1"/>
    <s v="c5"/>
    <n v="39556"/>
  </r>
  <r>
    <n v="534433"/>
    <d v="2014-07-24T16:45:10"/>
    <x v="0"/>
    <s v="Male"/>
    <x v="1"/>
    <s v="c5"/>
    <n v="95832"/>
  </r>
  <r>
    <n v="623706"/>
    <d v="2014-07-26T09:53:21"/>
    <x v="0"/>
    <s v="Female"/>
    <x v="1"/>
    <s v="c5"/>
    <n v="47217"/>
  </r>
  <r>
    <n v="181703"/>
    <d v="2014-07-26T09:53:18"/>
    <x v="0"/>
    <s v="Don’t want to say"/>
    <x v="1"/>
    <s v="c5"/>
    <n v="71151"/>
  </r>
  <r>
    <n v="111469"/>
    <d v="2014-07-30T09:49:26"/>
    <x v="0"/>
    <s v="Female"/>
    <x v="1"/>
    <s v="c5"/>
    <n v="36419"/>
  </r>
  <r>
    <n v="910075"/>
    <d v="2014-08-05T18:47:44"/>
    <x v="0"/>
    <s v="Female"/>
    <x v="1"/>
    <s v="c5"/>
    <n v="16181"/>
  </r>
  <r>
    <n v="170666"/>
    <d v="2014-07-11T09:32:23"/>
    <x v="1"/>
    <s v="Female"/>
    <x v="6"/>
    <s v="c5"/>
    <n v="63637"/>
  </r>
  <r>
    <n v="312655"/>
    <d v="2014-08-29T09:33:57"/>
    <x v="0"/>
    <s v="Female"/>
    <x v="1"/>
    <s v="c9"/>
    <n v="23726"/>
  </r>
  <r>
    <n v="634674"/>
    <d v="2014-07-31T03:04:14"/>
    <x v="0"/>
    <s v="Male"/>
    <x v="8"/>
    <s v="c5"/>
    <n v="63556"/>
  </r>
  <r>
    <n v="574495"/>
    <d v="2014-07-31T03:05:09"/>
    <x v="0"/>
    <s v="Male"/>
    <x v="8"/>
    <s v="c5"/>
    <n v="23537"/>
  </r>
  <r>
    <n v="795229"/>
    <d v="2014-08-02T18:30:52"/>
    <x v="0"/>
    <s v="Male"/>
    <x v="2"/>
    <s v="c5"/>
    <n v="42487"/>
  </r>
  <r>
    <n v="101339"/>
    <d v="2014-08-03T09:18:11"/>
    <x v="0"/>
    <s v="Male"/>
    <x v="1"/>
    <s v="c9"/>
    <n v="6604"/>
  </r>
  <r>
    <n v="964866"/>
    <d v="2014-08-03T09:15:56"/>
    <x v="1"/>
    <s v="Don’t want to say"/>
    <x v="1"/>
    <s v="c9"/>
    <n v="77654"/>
  </r>
  <r>
    <n v="602766"/>
    <d v="2014-08-16T16:04:34"/>
    <x v="0"/>
    <s v="Male"/>
    <x v="1"/>
    <s v="c9"/>
    <n v="76581"/>
  </r>
  <r>
    <n v="544249"/>
    <d v="2014-08-11T07:57:49"/>
    <x v="0"/>
    <s v="Female"/>
    <x v="1"/>
    <s v="c9"/>
    <n v="54308"/>
  </r>
  <r>
    <n v="181724"/>
    <d v="2014-07-22T09:31:50"/>
    <x v="0"/>
    <s v="Male"/>
    <x v="5"/>
    <s v="c5"/>
    <n v="40027"/>
  </r>
  <r>
    <n v="491865"/>
    <d v="2014-08-12T09:31:53"/>
    <x v="0"/>
    <s v="Female"/>
    <x v="5"/>
    <s v="c5"/>
    <n v="50726"/>
  </r>
  <r>
    <n v="994547"/>
    <d v="2014-07-22T09:31:23"/>
    <x v="1"/>
    <s v="Male"/>
    <x v="1"/>
    <s v="c9"/>
    <n v="24324"/>
  </r>
  <r>
    <n v="472159"/>
    <d v="2014-07-22T09:37:53"/>
    <x v="0"/>
    <s v="Male"/>
    <x v="1"/>
    <s v="c9"/>
    <n v="21527"/>
  </r>
  <r>
    <n v="214831"/>
    <d v="2014-07-22T09:32:27"/>
    <x v="0"/>
    <s v="Female"/>
    <x v="1"/>
    <s v="c9"/>
    <n v="64561"/>
  </r>
  <r>
    <n v="469291"/>
    <d v="2014-08-15T17:32:26"/>
    <x v="0"/>
    <s v="Female"/>
    <x v="1"/>
    <s v="c9"/>
    <n v="2418"/>
  </r>
  <r>
    <n v="520857"/>
    <d v="2014-08-21T16:04:05"/>
    <x v="0"/>
    <s v="Don’t want to say"/>
    <x v="1"/>
    <s v="c9"/>
    <n v="82095"/>
  </r>
  <r>
    <n v="70068"/>
    <d v="2014-08-27T19:50:23"/>
    <x v="0"/>
    <s v="Male"/>
    <x v="1"/>
    <s v="c9"/>
    <n v="69583"/>
  </r>
  <r>
    <n v="469233"/>
    <d v="2014-08-26T09:31:21"/>
    <x v="0"/>
    <s v="Male"/>
    <x v="0"/>
    <s v="i5"/>
    <n v="23772"/>
  </r>
  <r>
    <n v="592432"/>
    <d v="2014-08-28T14:35:38"/>
    <x v="0"/>
    <s v="Male"/>
    <x v="0"/>
    <s v="i5"/>
    <n v="10144"/>
  </r>
  <r>
    <n v="576494"/>
    <d v="2014-08-28T18:28:52"/>
    <x v="0"/>
    <s v="Male"/>
    <x v="0"/>
    <s v="i5"/>
    <n v="44526"/>
  </r>
  <r>
    <n v="910136"/>
    <d v="2014-08-28T18:29:27"/>
    <x v="0"/>
    <s v="Female"/>
    <x v="0"/>
    <s v="i5"/>
    <n v="52402"/>
  </r>
  <r>
    <n v="986428"/>
    <d v="2014-08-27T09:31:21"/>
    <x v="0"/>
    <s v="Male"/>
    <x v="1"/>
    <s v="c5"/>
    <n v="13969"/>
  </r>
  <r>
    <n v="930316"/>
    <d v="2014-08-27T21:25:57"/>
    <x v="1"/>
    <s v="Male"/>
    <x v="1"/>
    <s v="c5"/>
    <n v="91546"/>
  </r>
  <r>
    <n v="34301"/>
    <d v="2014-08-27T21:27:55"/>
    <x v="1"/>
    <s v="Male"/>
    <x v="1"/>
    <s v="c5"/>
    <n v="13802"/>
  </r>
  <r>
    <n v="203823"/>
    <d v="2014-08-27T21:26:46"/>
    <x v="0"/>
    <s v="Female"/>
    <x v="1"/>
    <s v="c5"/>
    <n v="38047"/>
  </r>
  <r>
    <n v="609607"/>
    <d v="2014-08-06T09:32:32"/>
    <x v="0"/>
    <s v="Male"/>
    <x v="6"/>
    <s v="i5"/>
    <n v="36294"/>
  </r>
  <r>
    <n v="580000"/>
    <d v="2014-07-23T09:31:16"/>
    <x v="0"/>
    <s v="Male"/>
    <x v="0"/>
    <s v="c8"/>
    <n v="62097"/>
  </r>
  <r>
    <n v="968762"/>
    <d v="2014-08-11T15:53:17"/>
    <x v="0"/>
    <s v="Male"/>
    <x v="6"/>
    <s v="i1"/>
    <n v="92420"/>
  </r>
  <r>
    <n v="653469"/>
    <d v="2014-08-11T15:54:23"/>
    <x v="0"/>
    <s v="Female"/>
    <x v="6"/>
    <s v="i1"/>
    <n v="57993"/>
  </r>
  <r>
    <n v="246856"/>
    <d v="2014-07-31T09:34:03"/>
    <x v="0"/>
    <s v="Female"/>
    <x v="0"/>
    <s v="i6"/>
    <n v="24756"/>
  </r>
  <r>
    <n v="631532"/>
    <d v="2014-07-29T17:32:10"/>
    <x v="0"/>
    <s v="Female"/>
    <x v="2"/>
    <s v="b9"/>
    <n v="96610"/>
  </r>
  <r>
    <n v="856783"/>
    <d v="2014-07-29T17:32:41"/>
    <x v="1"/>
    <s v="Female"/>
    <x v="2"/>
    <s v="b9"/>
    <n v="88276"/>
  </r>
  <r>
    <n v="294317"/>
    <d v="2014-07-29T17:33:33"/>
    <x v="1"/>
    <s v="Female"/>
    <x v="2"/>
    <s v="b9"/>
    <n v="85400"/>
  </r>
  <r>
    <n v="471224"/>
    <d v="2014-07-30T16:08:14"/>
    <x v="0"/>
    <s v="Male"/>
    <x v="2"/>
    <s v="b9"/>
    <n v="36681"/>
  </r>
  <r>
    <n v="524337"/>
    <d v="2014-07-24T09:31:51"/>
    <x v="0"/>
    <s v="Male"/>
    <x v="2"/>
    <s v="c5"/>
    <n v="84524"/>
  </r>
  <r>
    <n v="946203"/>
    <d v="2014-07-30T04:06:51"/>
    <x v="0"/>
    <s v="Female"/>
    <x v="2"/>
    <s v="c5"/>
    <n v="72462"/>
  </r>
  <r>
    <n v="519413"/>
    <d v="2014-07-30T04:07:52"/>
    <x v="0"/>
    <s v="Male"/>
    <x v="2"/>
    <s v="c5"/>
    <n v="7774"/>
  </r>
  <r>
    <n v="481753"/>
    <d v="2014-07-30T09:24:23"/>
    <x v="0"/>
    <s v="Female"/>
    <x v="2"/>
    <s v="c5"/>
    <n v="98350"/>
  </r>
  <r>
    <n v="218458"/>
    <d v="2014-08-05T11:22:07"/>
    <x v="0"/>
    <s v="Male"/>
    <x v="2"/>
    <s v="c5"/>
    <n v="49148"/>
  </r>
  <r>
    <n v="309231"/>
    <d v="2014-08-05T11:23:09"/>
    <x v="0"/>
    <s v="Male"/>
    <x v="2"/>
    <s v="c5"/>
    <n v="84249"/>
  </r>
  <r>
    <n v="282766"/>
    <d v="2014-08-28T16:50:25"/>
    <x v="0"/>
    <s v="Male"/>
    <x v="0"/>
    <s v="i5"/>
    <n v="50287"/>
  </r>
  <r>
    <n v="55764"/>
    <d v="2014-08-08T22:27:19"/>
    <x v="0"/>
    <s v="Male"/>
    <x v="2"/>
    <s v="c5"/>
    <n v="65442"/>
  </r>
  <r>
    <n v="141436"/>
    <d v="2014-08-04T09:33:51"/>
    <x v="0"/>
    <s v="Female"/>
    <x v="2"/>
    <s v="c5"/>
    <n v="57496"/>
  </r>
  <r>
    <n v="934067"/>
    <d v="2014-08-04T09:35:46"/>
    <x v="0"/>
    <s v="Female"/>
    <x v="2"/>
    <s v="c5"/>
    <n v="16902"/>
  </r>
  <r>
    <n v="839964"/>
    <d v="2014-08-04T09:33:23"/>
    <x v="0"/>
    <s v="Female"/>
    <x v="2"/>
    <s v="c5"/>
    <n v="83294"/>
  </r>
  <r>
    <n v="850081"/>
    <d v="2014-08-06T18:54:44"/>
    <x v="0"/>
    <s v="Male"/>
    <x v="2"/>
    <s v="c5"/>
    <n v="42812"/>
  </r>
  <r>
    <n v="55168"/>
    <d v="2014-08-15T10:05:13"/>
    <x v="1"/>
    <s v="Male"/>
    <x v="2"/>
    <s v="c5"/>
    <n v="37354"/>
  </r>
  <r>
    <n v="543245"/>
    <d v="2014-08-15T10:05:47"/>
    <x v="0"/>
    <s v="Female"/>
    <x v="2"/>
    <s v="c5"/>
    <n v="54473"/>
  </r>
  <r>
    <n v="322454"/>
    <d v="2014-08-15T10:07:52"/>
    <x v="0"/>
    <s v="Male"/>
    <x v="2"/>
    <s v="c5"/>
    <n v="99824"/>
  </r>
  <r>
    <n v="20989"/>
    <d v="2014-08-11T09:32:13"/>
    <x v="0"/>
    <s v="Female"/>
    <x v="0"/>
    <s v="c9"/>
    <n v="60605"/>
  </r>
  <r>
    <n v="800047"/>
    <d v="2014-08-07T07:27:49"/>
    <x v="0"/>
    <s v="Female"/>
    <x v="2"/>
    <s v="c9"/>
    <n v="31737"/>
  </r>
  <r>
    <n v="467278"/>
    <d v="2014-08-07T07:29:22"/>
    <x v="0"/>
    <s v="Male"/>
    <x v="2"/>
    <s v="c9"/>
    <n v="18647"/>
  </r>
  <r>
    <n v="280940"/>
    <d v="2014-08-07T07:30:34"/>
    <x v="1"/>
    <s v="Male"/>
    <x v="2"/>
    <s v="c9"/>
    <n v="37833"/>
  </r>
  <r>
    <n v="981779"/>
    <d v="2014-08-12T21:56:12"/>
    <x v="0"/>
    <s v="Male"/>
    <x v="1"/>
    <s v="i5"/>
    <n v="27537"/>
  </r>
  <r>
    <n v="541258"/>
    <d v="2014-08-07T16:22:36"/>
    <x v="0"/>
    <s v="Male"/>
    <x v="6"/>
    <s v="b9"/>
    <n v="37896"/>
  </r>
  <r>
    <n v="763252"/>
    <d v="2014-08-19T09:32:01"/>
    <x v="0"/>
    <s v="Male"/>
    <x v="1"/>
    <s v="i5"/>
    <n v="42231"/>
  </r>
  <r>
    <n v="576187"/>
    <d v="2014-08-07T08:55:46"/>
    <x v="0"/>
    <s v="Male"/>
    <x v="8"/>
    <s v="i7"/>
    <n v="52210"/>
  </r>
  <r>
    <n v="608018"/>
    <d v="2014-08-21T09:33:00"/>
    <x v="0"/>
    <s v="Female"/>
    <x v="3"/>
    <s v="c9"/>
    <n v="83678"/>
  </r>
  <r>
    <n v="438895"/>
    <d v="2014-08-21T09:34:24"/>
    <x v="0"/>
    <s v="Female"/>
    <x v="3"/>
    <s v="c9"/>
    <n v="73323"/>
  </r>
  <r>
    <n v="649743"/>
    <d v="2014-08-14T09:31:25"/>
    <x v="0"/>
    <s v="Male"/>
    <x v="1"/>
    <s v="c9"/>
    <n v="36760"/>
  </r>
  <r>
    <n v="114306"/>
    <d v="2014-08-15T09:32:07"/>
    <x v="0"/>
    <s v="Male"/>
    <x v="1"/>
    <s v="i6"/>
    <n v="48320"/>
  </r>
  <r>
    <n v="948487"/>
    <d v="2014-08-11T09:32:25"/>
    <x v="0"/>
    <s v="Female"/>
    <x v="0"/>
    <s v="i7"/>
    <n v="97686"/>
  </r>
  <r>
    <n v="496594"/>
    <d v="2014-08-04T09:31:35"/>
    <x v="0"/>
    <s v="Male"/>
    <x v="0"/>
    <s v="c5"/>
    <n v="98665"/>
  </r>
  <r>
    <n v="400371"/>
    <d v="2014-08-08T19:27:26"/>
    <x v="0"/>
    <s v="Male"/>
    <x v="6"/>
    <s v="c9"/>
    <n v="2176"/>
  </r>
  <r>
    <n v="440318"/>
    <d v="2014-08-08T19:27:04"/>
    <x v="0"/>
    <s v="Female"/>
    <x v="6"/>
    <s v="c9"/>
    <n v="35977"/>
  </r>
  <r>
    <n v="937905"/>
    <d v="2014-08-08T19:29:15"/>
    <x v="0"/>
    <s v="-"/>
    <x v="6"/>
    <s v="c9"/>
    <n v="94032"/>
  </r>
  <r>
    <n v="538330"/>
    <d v="2014-08-08T09:32:34"/>
    <x v="0"/>
    <s v="Female"/>
    <x v="1"/>
    <s v="i7"/>
    <n v="52310"/>
  </r>
  <r>
    <n v="320458"/>
    <d v="2014-08-08T09:36:28"/>
    <x v="0"/>
    <s v="Female"/>
    <x v="1"/>
    <s v="i7"/>
    <n v="4239"/>
  </r>
  <r>
    <n v="884604"/>
    <d v="2014-08-18T09:33:17"/>
    <x v="0"/>
    <s v="Male"/>
    <x v="0"/>
    <s v="c5"/>
    <n v="78962"/>
  </r>
  <r>
    <n v="287111"/>
    <d v="2014-08-19T10:46:59"/>
    <x v="0"/>
    <s v="Male"/>
    <x v="0"/>
    <s v="c5"/>
    <n v="18169"/>
  </r>
  <r>
    <n v="526382"/>
    <d v="2014-08-19T10:53:29"/>
    <x v="0"/>
    <s v="Male"/>
    <x v="0"/>
    <s v="c5"/>
    <n v="19572"/>
  </r>
  <r>
    <n v="750015"/>
    <d v="2014-08-19T10:54:18"/>
    <x v="0"/>
    <s v="Male"/>
    <x v="0"/>
    <s v="c5"/>
    <n v="4938"/>
  </r>
  <r>
    <n v="820910"/>
    <d v="2014-08-22T07:07:10"/>
    <x v="0"/>
    <s v="Male"/>
    <x v="0"/>
    <s v="c5"/>
    <n v="76950"/>
  </r>
  <r>
    <n v="121878"/>
    <d v="2014-08-11T09:31:55"/>
    <x v="0"/>
    <s v="Female"/>
    <x v="2"/>
    <s v="i6"/>
    <n v="2017"/>
  </r>
  <r>
    <n v="839931"/>
    <d v="2014-08-24T13:28:48"/>
    <x v="0"/>
    <s v="Male"/>
    <x v="1"/>
    <s v="c8"/>
    <n v="39122"/>
  </r>
  <r>
    <n v="966110"/>
    <d v="2014-08-30T15:31:31"/>
    <x v="0"/>
    <s v="Male"/>
    <x v="1"/>
    <s v="c9"/>
    <n v="68121"/>
  </r>
  <r>
    <n v="937115"/>
    <d v="2014-08-26T14:33:47"/>
    <x v="0"/>
    <s v="Male"/>
    <x v="1"/>
    <s v="c5"/>
    <n v="53427"/>
  </r>
  <r>
    <n v="606170"/>
    <d v="2014-08-12T09:31:27"/>
    <x v="0"/>
    <s v="Male"/>
    <x v="0"/>
    <s v="c5"/>
    <n v="17384"/>
  </r>
  <r>
    <n v="123900"/>
    <d v="2014-08-12T09:32:29"/>
    <x v="0"/>
    <s v="Don’t want to say"/>
    <x v="0"/>
    <s v="c5"/>
    <n v="73766"/>
  </r>
  <r>
    <n v="598860"/>
    <d v="2014-08-13T11:09:14"/>
    <x v="0"/>
    <s v="Male"/>
    <x v="0"/>
    <s v="c5"/>
    <n v="87702"/>
  </r>
  <r>
    <n v="148154"/>
    <d v="2014-08-27T09:32:54"/>
    <x v="0"/>
    <s v="Male"/>
    <x v="5"/>
    <s v="c5"/>
    <n v="41843"/>
  </r>
  <r>
    <n v="593448"/>
    <d v="2014-08-27T09:31:49"/>
    <x v="0"/>
    <s v="Don’t want to say"/>
    <x v="5"/>
    <s v="c5"/>
    <n v="72810"/>
  </r>
  <r>
    <n v="999367"/>
    <d v="2014-08-14T09:33:52"/>
    <x v="0"/>
    <s v="Male"/>
    <x v="1"/>
    <s v="i6"/>
    <n v="55977"/>
  </r>
  <r>
    <n v="379272"/>
    <d v="2014-08-14T09:37:16"/>
    <x v="0"/>
    <s v="Male"/>
    <x v="1"/>
    <s v="i6"/>
    <n v="49897"/>
  </r>
  <r>
    <n v="323588"/>
    <d v="2014-08-15T18:57:05"/>
    <x v="0"/>
    <s v="Male"/>
    <x v="1"/>
    <s v="b9"/>
    <n v="89133"/>
  </r>
  <r>
    <n v="435399"/>
    <d v="2014-08-15T19:04:11"/>
    <x v="1"/>
    <s v="Male"/>
    <x v="1"/>
    <s v="b9"/>
    <n v="53584"/>
  </r>
  <r>
    <n v="343794"/>
    <d v="2014-08-18T18:43:21"/>
    <x v="0"/>
    <s v="Male"/>
    <x v="1"/>
    <s v="i6"/>
    <n v="55509"/>
  </r>
  <r>
    <n v="421772"/>
    <d v="2014-08-18T18:44:48"/>
    <x v="0"/>
    <s v="Male"/>
    <x v="1"/>
    <s v="i6"/>
    <n v="23583"/>
  </r>
  <r>
    <n v="852384"/>
    <d v="2014-08-15T09:34:36"/>
    <x v="0"/>
    <s v="Female"/>
    <x v="1"/>
    <s v="c5"/>
    <n v="10158"/>
  </r>
  <r>
    <n v="349018"/>
    <d v="2014-08-15T09:36:07"/>
    <x v="0"/>
    <s v="Female"/>
    <x v="1"/>
    <s v="c5"/>
    <n v="6225"/>
  </r>
  <r>
    <n v="207990"/>
    <d v="2014-08-15T09:32:46"/>
    <x v="0"/>
    <s v="Male"/>
    <x v="0"/>
    <s v="c5"/>
    <n v="76707"/>
  </r>
  <r>
    <n v="386379"/>
    <d v="2014-08-22T13:18:35"/>
    <x v="0"/>
    <s v="Male"/>
    <x v="0"/>
    <s v="c5"/>
    <n v="52044"/>
  </r>
  <r>
    <n v="282279"/>
    <d v="2014-08-27T13:21:31"/>
    <x v="0"/>
    <s v="Male"/>
    <x v="5"/>
    <s v="b9"/>
    <n v="55483"/>
  </r>
  <r>
    <n v="769814"/>
    <d v="2014-08-19T16:57:37"/>
    <x v="0"/>
    <s v="Male"/>
    <x v="0"/>
    <s v="c9"/>
    <n v="36391"/>
  </r>
  <r>
    <n v="310509"/>
    <d v="2014-08-27T14:05:49"/>
    <x v="0"/>
    <s v="Male"/>
    <x v="0"/>
    <s v="c9"/>
    <n v="33445"/>
  </r>
  <r>
    <n v="691883"/>
    <d v="2014-08-27T14:06:13"/>
    <x v="0"/>
    <s v="Female"/>
    <x v="0"/>
    <s v="c9"/>
    <n v="10475"/>
  </r>
  <r>
    <n v="206995"/>
    <d v="2014-08-27T14:06:47"/>
    <x v="0"/>
    <s v="Male"/>
    <x v="0"/>
    <s v="c9"/>
    <n v="2713"/>
  </r>
  <r>
    <n v="399721"/>
    <d v="2014-08-27T14:07:58"/>
    <x v="0"/>
    <s v="Male"/>
    <x v="0"/>
    <s v="c9"/>
    <n v="54367"/>
  </r>
  <r>
    <n v="277316"/>
    <d v="2014-08-19T09:31:23"/>
    <x v="0"/>
    <s v="Male"/>
    <x v="1"/>
    <s v="i5"/>
    <n v="30060"/>
  </r>
  <r>
    <n v="932245"/>
    <d v="2014-08-19T09:33:22"/>
    <x v="0"/>
    <s v="Male"/>
    <x v="1"/>
    <s v="i5"/>
    <n v="2202"/>
  </r>
  <r>
    <n v="514442"/>
    <d v="2014-08-19T09:33:59"/>
    <x v="0"/>
    <s v="Female"/>
    <x v="1"/>
    <s v="i5"/>
    <n v="97066"/>
  </r>
  <r>
    <n v="585171"/>
    <d v="2014-08-26T09:31:34"/>
    <x v="0"/>
    <s v="Male"/>
    <x v="0"/>
    <s v="i7"/>
    <n v="50987"/>
  </r>
  <r>
    <n v="414781"/>
    <d v="2014-08-26T09:33:18"/>
    <x v="0"/>
    <s v="Male"/>
    <x v="0"/>
    <s v="i7"/>
    <n v="83282"/>
  </r>
  <r>
    <n v="988416"/>
    <d v="2014-08-27T09:32:55"/>
    <x v="1"/>
    <s v="Male"/>
    <x v="1"/>
    <s v="c5"/>
    <n v="44730"/>
  </r>
  <r>
    <n v="198006"/>
    <d v="2014-08-27T09:33:31"/>
    <x v="0"/>
    <s v="Male"/>
    <x v="1"/>
    <s v="c5"/>
    <n v="8690"/>
  </r>
  <r>
    <n v="971257"/>
    <d v="2014-08-27T09:31:49"/>
    <x v="0"/>
    <s v="Female"/>
    <x v="1"/>
    <s v="c9"/>
    <n v="12527"/>
  </r>
  <r>
    <n v="748016"/>
    <d v="2014-08-28T17:21:26"/>
    <x v="0"/>
    <s v="Female"/>
    <x v="1"/>
    <s v="c9"/>
    <n v="13152"/>
  </r>
  <r>
    <n v="308705"/>
    <d v="2014-08-28T09:34:27"/>
    <x v="0"/>
    <s v="Female"/>
    <x v="2"/>
    <s v="c5"/>
    <n v="51542"/>
  </r>
  <r>
    <n v="241980"/>
    <d v="2014-08-15T09:32:19"/>
    <x v="0"/>
    <s v="Female"/>
    <x v="4"/>
    <s v="c9"/>
    <n v="40276"/>
  </r>
  <r>
    <n v="482083"/>
    <d v="2014-08-28T10:23:35"/>
    <x v="0"/>
    <s v="Female"/>
    <x v="4"/>
    <s v="c9"/>
    <n v="50187"/>
  </r>
  <r>
    <n v="224909"/>
    <d v="2014-08-28T10:24:06"/>
    <x v="0"/>
    <s v="Female"/>
    <x v="4"/>
    <s v="c9"/>
    <n v="6366"/>
  </r>
  <r>
    <n v="978212"/>
    <d v="2014-08-28T10:24:36"/>
    <x v="0"/>
    <s v="Female"/>
    <x v="4"/>
    <s v="c9"/>
    <n v="92378"/>
  </r>
  <r>
    <n v="564743"/>
    <d v="2014-08-28T10:25:31"/>
    <x v="1"/>
    <s v="-"/>
    <x v="4"/>
    <s v="c9"/>
    <n v="4076"/>
  </r>
  <r>
    <n v="778082"/>
    <d v="2014-08-28T10:25:01"/>
    <x v="0"/>
    <s v="Don’t want to say"/>
    <x v="4"/>
    <s v="c9"/>
    <n v="79200"/>
  </r>
  <r>
    <n v="314008"/>
    <d v="2014-08-29T09:17:09"/>
    <x v="0"/>
    <s v="Male"/>
    <x v="2"/>
    <s v="i5"/>
    <n v="13851"/>
  </r>
  <r>
    <n v="347116"/>
    <d v="2014-08-29T09:17:42"/>
    <x v="0"/>
    <s v="Male"/>
    <x v="2"/>
    <s v="i5"/>
    <n v="96439"/>
  </r>
  <r>
    <n v="878270"/>
    <d v="2014-05-02T00:49:41"/>
    <x v="0"/>
    <s v="Male"/>
    <x v="1"/>
    <s v="c5"/>
    <n v="64941"/>
  </r>
  <r>
    <n v="938699"/>
    <d v="2014-05-07T16:18:48"/>
    <x v="1"/>
    <s v="Female"/>
    <x v="1"/>
    <s v="c5"/>
    <n v="68601"/>
  </r>
  <r>
    <n v="117555"/>
    <d v="2014-05-17T08:18:41"/>
    <x v="0"/>
    <s v="Female"/>
    <x v="0"/>
    <s v="i7"/>
    <n v="84440"/>
  </r>
  <r>
    <n v="627173"/>
    <d v="2014-05-17T08:19:43"/>
    <x v="0"/>
    <s v="Female"/>
    <x v="0"/>
    <s v="i7"/>
    <n v="97713"/>
  </r>
  <r>
    <n v="160023"/>
    <d v="2014-05-01T06:59:28"/>
    <x v="0"/>
    <s v="Female"/>
    <x v="1"/>
    <s v="c9"/>
    <n v="94328"/>
  </r>
  <r>
    <n v="591543"/>
    <d v="2014-05-01T07:04:50"/>
    <x v="0"/>
    <s v="Male"/>
    <x v="1"/>
    <s v="c9"/>
    <n v="29216"/>
  </r>
  <r>
    <n v="778435"/>
    <d v="2014-05-01T06:56:46"/>
    <x v="0"/>
    <s v="Female"/>
    <x v="1"/>
    <s v="c9"/>
    <n v="55524"/>
  </r>
  <r>
    <n v="356964"/>
    <d v="2014-05-09T23:56:35"/>
    <x v="0"/>
    <s v="Male"/>
    <x v="1"/>
    <s v="c9"/>
    <n v="16944"/>
  </r>
  <r>
    <n v="271667"/>
    <d v="2014-05-23T16:41:50"/>
    <x v="0"/>
    <s v="Female"/>
    <x v="2"/>
    <s v="c9"/>
    <n v="45996"/>
  </r>
  <r>
    <n v="737128"/>
    <d v="2014-05-27T14:31:08"/>
    <x v="0"/>
    <s v="Male"/>
    <x v="2"/>
    <s v="c9"/>
    <n v="56931"/>
  </r>
  <r>
    <n v="46756"/>
    <d v="2014-05-07T08:42:34"/>
    <x v="0"/>
    <s v="Female"/>
    <x v="0"/>
    <s v="i5"/>
    <n v="96923"/>
  </r>
  <r>
    <n v="655350"/>
    <d v="2014-05-18T14:42:24"/>
    <x v="0"/>
    <s v="Male"/>
    <x v="0"/>
    <s v="i5"/>
    <n v="75932"/>
  </r>
  <r>
    <n v="568104"/>
    <d v="2014-05-20T09:33:20"/>
    <x v="0"/>
    <s v="Male"/>
    <x v="0"/>
    <s v="i5"/>
    <n v="79823"/>
  </r>
  <r>
    <n v="832701"/>
    <d v="2014-05-02T15:24:29"/>
    <x v="1"/>
    <s v="Male"/>
    <x v="0"/>
    <s v="c9"/>
    <n v="57093"/>
  </r>
  <r>
    <n v="234645"/>
    <d v="2014-05-10T08:17:54"/>
    <x v="0"/>
    <s v="Male"/>
    <x v="0"/>
    <s v="c5"/>
    <n v="38225"/>
  </r>
  <r>
    <n v="110203"/>
    <d v="2014-05-10T08:19:10"/>
    <x v="0"/>
    <s v="Female"/>
    <x v="0"/>
    <s v="c5"/>
    <n v="57411"/>
  </r>
  <r>
    <n v="916251"/>
    <d v="2014-05-10T08:19:45"/>
    <x v="0"/>
    <s v="Male"/>
    <x v="0"/>
    <s v="c5"/>
    <n v="49891"/>
  </r>
  <r>
    <n v="296670"/>
    <d v="2014-05-17T23:24:13"/>
    <x v="1"/>
    <s v="Don’t want to say"/>
    <x v="0"/>
    <s v="c5"/>
    <n v="71337"/>
  </r>
  <r>
    <n v="308808"/>
    <d v="2014-05-05T17:50:44"/>
    <x v="0"/>
    <s v="Male"/>
    <x v="1"/>
    <s v="c9"/>
    <n v="59865"/>
  </r>
  <r>
    <n v="32890"/>
    <d v="2014-05-12T10:57:34"/>
    <x v="0"/>
    <s v="Female"/>
    <x v="1"/>
    <s v="c9"/>
    <n v="86902"/>
  </r>
  <r>
    <n v="777717"/>
    <d v="2014-05-14T19:36:38"/>
    <x v="1"/>
    <s v="Male"/>
    <x v="1"/>
    <s v="c9"/>
    <n v="49735"/>
  </r>
  <r>
    <n v="867722"/>
    <d v="2014-05-20T17:59:33"/>
    <x v="0"/>
    <s v="Female"/>
    <x v="1"/>
    <s v="c9"/>
    <n v="73710"/>
  </r>
  <r>
    <n v="528833"/>
    <d v="2014-05-01T16:02:17"/>
    <x v="0"/>
    <s v="Male"/>
    <x v="0"/>
    <s v="c9"/>
    <n v="10343"/>
  </r>
  <r>
    <n v="154263"/>
    <d v="2014-05-01T16:03:22"/>
    <x v="0"/>
    <s v="Male"/>
    <x v="0"/>
    <s v="c9"/>
    <n v="66298"/>
  </r>
  <r>
    <n v="132094"/>
    <d v="2014-05-27T09:22:30"/>
    <x v="0"/>
    <s v="Male"/>
    <x v="0"/>
    <s v="c5"/>
    <n v="89000"/>
  </r>
  <r>
    <n v="848249"/>
    <d v="2014-05-27T09:23:10"/>
    <x v="1"/>
    <s v="Female"/>
    <x v="0"/>
    <s v="c5"/>
    <n v="76418"/>
  </r>
  <r>
    <n v="223234"/>
    <d v="2014-05-27T09:21:29"/>
    <x v="0"/>
    <s v="Don’t want to say"/>
    <x v="0"/>
    <s v="c5"/>
    <n v="48445"/>
  </r>
  <r>
    <n v="522841"/>
    <d v="2014-05-08T15:05:27"/>
    <x v="1"/>
    <s v="Female"/>
    <x v="1"/>
    <s v="i7"/>
    <n v="22484"/>
  </r>
  <r>
    <n v="817653"/>
    <d v="2014-05-06T15:12:25"/>
    <x v="1"/>
    <s v="Male"/>
    <x v="0"/>
    <s v="i6"/>
    <n v="50062"/>
  </r>
  <r>
    <n v="708613"/>
    <d v="2014-05-31T11:07:00"/>
    <x v="0"/>
    <s v="Male"/>
    <x v="0"/>
    <s v="i6"/>
    <n v="74414"/>
  </r>
  <r>
    <n v="385530"/>
    <d v="2014-05-31T11:10:16"/>
    <x v="0"/>
    <s v="Male"/>
    <x v="0"/>
    <s v="i6"/>
    <n v="43374"/>
  </r>
  <r>
    <n v="141019"/>
    <d v="2014-05-31T11:12:56"/>
    <x v="0"/>
    <s v="Male"/>
    <x v="0"/>
    <s v="i6"/>
    <n v="6207"/>
  </r>
  <r>
    <n v="793738"/>
    <d v="2014-06-04T13:33:37"/>
    <x v="0"/>
    <s v="Female"/>
    <x v="0"/>
    <s v="i6"/>
    <n v="47365"/>
  </r>
  <r>
    <n v="974594"/>
    <d v="2014-06-18T11:34:11"/>
    <x v="1"/>
    <s v="Male"/>
    <x v="0"/>
    <s v="c9"/>
    <n v="46548"/>
  </r>
  <r>
    <n v="418576"/>
    <d v="2014-05-09T09:29:55"/>
    <x v="0"/>
    <s v="Male"/>
    <x v="0"/>
    <s v="c8"/>
    <n v="20776"/>
  </r>
  <r>
    <n v="932712"/>
    <d v="2014-05-09T10:19:54"/>
    <x v="0"/>
    <s v="Male"/>
    <x v="0"/>
    <s v="c8"/>
    <n v="97708"/>
  </r>
  <r>
    <n v="566874"/>
    <d v="2014-05-02T11:21:04"/>
    <x v="0"/>
    <s v="Male"/>
    <x v="2"/>
    <s v="c5"/>
    <n v="68740"/>
  </r>
  <r>
    <n v="975136"/>
    <d v="2014-05-02T11:21:40"/>
    <x v="0"/>
    <s v="Male"/>
    <x v="2"/>
    <s v="c5"/>
    <n v="91958"/>
  </r>
  <r>
    <n v="722596"/>
    <d v="2014-05-02T11:22:21"/>
    <x v="0"/>
    <s v="Female"/>
    <x v="2"/>
    <s v="c5"/>
    <n v="58496"/>
  </r>
  <r>
    <n v="411974"/>
    <d v="2014-05-02T11:18:13"/>
    <x v="0"/>
    <s v="Female"/>
    <x v="2"/>
    <s v="c5"/>
    <n v="52331"/>
  </r>
  <r>
    <n v="552288"/>
    <d v="2014-05-10T11:27:09"/>
    <x v="1"/>
    <s v="Male"/>
    <x v="2"/>
    <s v="i7"/>
    <n v="95689"/>
  </r>
  <r>
    <n v="762227"/>
    <d v="2014-05-12T22:55:47"/>
    <x v="1"/>
    <s v="Female"/>
    <x v="2"/>
    <s v="c5"/>
    <n v="42288"/>
  </r>
  <r>
    <n v="402204"/>
    <d v="2014-05-21T09:37:27"/>
    <x v="0"/>
    <s v="Male"/>
    <x v="2"/>
    <s v="i7"/>
    <n v="91680"/>
  </r>
  <r>
    <n v="888494"/>
    <d v="2014-05-30T16:54:15"/>
    <x v="0"/>
    <s v="Female"/>
    <x v="2"/>
    <s v="c5"/>
    <n v="60155"/>
  </r>
  <r>
    <n v="898678"/>
    <d v="2014-05-30T16:55:42"/>
    <x v="0"/>
    <s v="Female"/>
    <x v="2"/>
    <s v="c5"/>
    <n v="43006"/>
  </r>
  <r>
    <n v="60203"/>
    <d v="2014-06-23T15:08:20"/>
    <x v="0"/>
    <s v="Male"/>
    <x v="2"/>
    <s v="c5"/>
    <n v="29486"/>
  </r>
  <r>
    <n v="524586"/>
    <d v="2014-06-23T15:08:50"/>
    <x v="0"/>
    <s v="Male"/>
    <x v="2"/>
    <s v="c5"/>
    <n v="73138"/>
  </r>
  <r>
    <n v="618905"/>
    <d v="2014-06-25T02:53:12"/>
    <x v="0"/>
    <s v="Male"/>
    <x v="2"/>
    <s v="c5"/>
    <n v="34966"/>
  </r>
  <r>
    <n v="971748"/>
    <d v="2014-07-03T17:26:25"/>
    <x v="0"/>
    <s v="Female"/>
    <x v="2"/>
    <s v="c5"/>
    <n v="40614"/>
  </r>
  <r>
    <n v="612069"/>
    <d v="2014-07-03T17:29:19"/>
    <x v="1"/>
    <s v="Male"/>
    <x v="2"/>
    <s v="c5"/>
    <n v="88981"/>
  </r>
  <r>
    <n v="190045"/>
    <d v="2014-05-18T12:55:23"/>
    <x v="0"/>
    <s v="Female"/>
    <x v="6"/>
    <s v="c5"/>
    <n v="57636"/>
  </r>
  <r>
    <n v="679004"/>
    <d v="2014-06-04T17:14:14"/>
    <x v="0"/>
    <s v="Male"/>
    <x v="6"/>
    <s v="c5"/>
    <n v="8974"/>
  </r>
  <r>
    <n v="658132"/>
    <d v="2014-05-23T15:48:04"/>
    <x v="1"/>
    <s v="Female"/>
    <x v="1"/>
    <s v="b9"/>
    <n v="10789"/>
  </r>
  <r>
    <n v="998761"/>
    <d v="2014-05-23T15:48:40"/>
    <x v="0"/>
    <s v="Female"/>
    <x v="1"/>
    <s v="b9"/>
    <n v="1422"/>
  </r>
  <r>
    <n v="813464"/>
    <d v="2014-05-30T13:33:19"/>
    <x v="1"/>
    <s v="Female"/>
    <x v="1"/>
    <s v="c5"/>
    <n v="27359"/>
  </r>
  <r>
    <n v="381255"/>
    <d v="2014-06-07T15:11:23"/>
    <x v="0"/>
    <s v="Male"/>
    <x v="0"/>
    <s v="i7"/>
    <n v="22589"/>
  </r>
  <r>
    <n v="250982"/>
    <d v="2014-06-07T15:12:39"/>
    <x v="0"/>
    <s v="Male"/>
    <x v="0"/>
    <s v="i7"/>
    <n v="33034"/>
  </r>
  <r>
    <n v="233900"/>
    <d v="2014-05-12T11:20:49"/>
    <x v="0"/>
    <s v="Male"/>
    <x v="0"/>
    <s v="c9"/>
    <n v="92302"/>
  </r>
  <r>
    <n v="172450"/>
    <d v="2014-05-13T09:40:21"/>
    <x v="0"/>
    <s v="Male"/>
    <x v="0"/>
    <s v="c9"/>
    <n v="54702"/>
  </r>
  <r>
    <n v="236554"/>
    <d v="2014-05-13T09:41:08"/>
    <x v="0"/>
    <s v="Female"/>
    <x v="0"/>
    <s v="c9"/>
    <n v="74129"/>
  </r>
  <r>
    <n v="472086"/>
    <d v="2014-05-13T09:42:00"/>
    <x v="0"/>
    <s v="Female"/>
    <x v="0"/>
    <s v="c9"/>
    <n v="45742"/>
  </r>
  <r>
    <n v="750657"/>
    <d v="2014-06-01T15:41:01"/>
    <x v="0"/>
    <s v="Female"/>
    <x v="1"/>
    <s v="c9"/>
    <n v="53580"/>
  </r>
  <r>
    <n v="257710"/>
    <d v="2014-06-01T15:43:55"/>
    <x v="0"/>
    <s v="Female"/>
    <x v="1"/>
    <s v="c9"/>
    <n v="37001"/>
  </r>
  <r>
    <n v="918375"/>
    <d v="2014-06-11T18:33:53"/>
    <x v="0"/>
    <s v="Male"/>
    <x v="1"/>
    <s v="c9"/>
    <n v="67934"/>
  </r>
  <r>
    <n v="829413"/>
    <d v="2014-06-13T15:10:28"/>
    <x v="0"/>
    <s v="Female"/>
    <x v="1"/>
    <s v="c9"/>
    <n v="9139"/>
  </r>
  <r>
    <n v="445069"/>
    <d v="2014-06-13T15:11:22"/>
    <x v="0"/>
    <s v="Female"/>
    <x v="1"/>
    <s v="c9"/>
    <n v="6697"/>
  </r>
  <r>
    <n v="502566"/>
    <d v="2014-07-09T12:39:14"/>
    <x v="0"/>
    <s v="Male"/>
    <x v="0"/>
    <s v="c9"/>
    <n v="73057"/>
  </r>
  <r>
    <n v="100924"/>
    <d v="2014-06-13T02:04:26"/>
    <x v="0"/>
    <s v="Male"/>
    <x v="0"/>
    <s v="i5"/>
    <n v="90938"/>
  </r>
  <r>
    <n v="952538"/>
    <d v="2014-06-13T02:05:22"/>
    <x v="0"/>
    <s v="Female"/>
    <x v="0"/>
    <s v="i5"/>
    <n v="53979"/>
  </r>
  <r>
    <n v="329816"/>
    <d v="2014-06-06T14:34:54"/>
    <x v="0"/>
    <s v="Female"/>
    <x v="0"/>
    <s v="b9"/>
    <n v="34428"/>
  </r>
  <r>
    <n v="301689"/>
    <d v="2014-06-06T14:35:31"/>
    <x v="0"/>
    <s v="Male"/>
    <x v="0"/>
    <s v="b9"/>
    <n v="62860"/>
  </r>
  <r>
    <n v="859920"/>
    <d v="2014-06-18T13:10:13"/>
    <x v="0"/>
    <s v="Male"/>
    <x v="1"/>
    <s v="i5"/>
    <n v="88264"/>
  </r>
  <r>
    <n v="73132"/>
    <d v="2014-06-05T17:08:32"/>
    <x v="0"/>
    <s v="Male"/>
    <x v="1"/>
    <s v="c5"/>
    <n v="72695"/>
  </r>
  <r>
    <n v="146458"/>
    <d v="2014-06-05T17:12:22"/>
    <x v="1"/>
    <s v="Male"/>
    <x v="1"/>
    <s v="c5"/>
    <n v="37195"/>
  </r>
  <r>
    <n v="244602"/>
    <d v="2014-06-17T09:44:58"/>
    <x v="0"/>
    <s v="Male"/>
    <x v="1"/>
    <s v="c5"/>
    <n v="29874"/>
  </r>
  <r>
    <n v="163967"/>
    <d v="2014-06-17T09:49:05"/>
    <x v="0"/>
    <s v="Female"/>
    <x v="1"/>
    <s v="c5"/>
    <n v="35610"/>
  </r>
  <r>
    <n v="747323"/>
    <d v="2014-07-12T19:08:47"/>
    <x v="0"/>
    <s v="Male"/>
    <x v="1"/>
    <s v="c5"/>
    <n v="21635"/>
  </r>
  <r>
    <n v="772703"/>
    <d v="2014-07-12T19:09:10"/>
    <x v="0"/>
    <s v="Male"/>
    <x v="1"/>
    <s v="c5"/>
    <n v="9068"/>
  </r>
  <r>
    <n v="561274"/>
    <d v="2014-07-21T10:57:42"/>
    <x v="1"/>
    <s v="Male"/>
    <x v="1"/>
    <s v="c5"/>
    <n v="54729"/>
  </r>
  <r>
    <n v="773099"/>
    <d v="2014-07-21T10:59:02"/>
    <x v="0"/>
    <s v="Male"/>
    <x v="1"/>
    <s v="c5"/>
    <n v="16189"/>
  </r>
  <r>
    <n v="735017"/>
    <d v="2014-07-09T07:35:39"/>
    <x v="0"/>
    <s v="Male"/>
    <x v="1"/>
    <s v="c9"/>
    <n v="3565"/>
  </r>
  <r>
    <n v="609384"/>
    <d v="2014-07-09T07:36:34"/>
    <x v="0"/>
    <s v="Female"/>
    <x v="1"/>
    <s v="c9"/>
    <n v="13413"/>
  </r>
  <r>
    <n v="762231"/>
    <d v="2014-07-04T15:56:16"/>
    <x v="0"/>
    <s v="Female"/>
    <x v="1"/>
    <s v="c5"/>
    <n v="80531"/>
  </r>
  <r>
    <n v="815871"/>
    <d v="2014-07-08T11:40:21"/>
    <x v="1"/>
    <s v="Male"/>
    <x v="1"/>
    <s v="c5"/>
    <n v="26345"/>
  </r>
  <r>
    <n v="217367"/>
    <d v="2014-06-03T12:04:57"/>
    <x v="0"/>
    <s v="Female"/>
    <x v="6"/>
    <s v="c5"/>
    <n v="8228"/>
  </r>
  <r>
    <n v="750747"/>
    <d v="2014-06-03T12:09:05"/>
    <x v="0"/>
    <s v="Female"/>
    <x v="6"/>
    <s v="c5"/>
    <n v="14950"/>
  </r>
  <r>
    <n v="126380"/>
    <d v="2014-06-16T12:03:44"/>
    <x v="0"/>
    <s v="Male"/>
    <x v="2"/>
    <s v="i7"/>
    <n v="8011"/>
  </r>
  <r>
    <n v="400072"/>
    <d v="2014-06-16T11:59:55"/>
    <x v="0"/>
    <s v="Don’t want to say"/>
    <x v="2"/>
    <s v="i7"/>
    <n v="62015"/>
  </r>
  <r>
    <n v="419233"/>
    <d v="2014-05-01T05:27:34"/>
    <x v="1"/>
    <s v="Female"/>
    <x v="1"/>
    <s v="c5"/>
    <n v="62790"/>
  </r>
  <r>
    <n v="430942"/>
    <d v="2014-05-09T19:28:23"/>
    <x v="0"/>
    <s v="Male"/>
    <x v="6"/>
    <s v="c9"/>
    <n v="31509"/>
  </r>
  <r>
    <n v="191806"/>
    <d v="2014-06-18T08:19:17"/>
    <x v="1"/>
    <s v="Male"/>
    <x v="0"/>
    <s v="b9"/>
    <n v="43777"/>
  </r>
  <r>
    <n v="24006"/>
    <d v="2014-06-18T08:22:41"/>
    <x v="0"/>
    <s v="Male"/>
    <x v="0"/>
    <s v="b9"/>
    <n v="52336"/>
  </r>
  <r>
    <n v="792202"/>
    <d v="2014-06-18T08:24:13"/>
    <x v="0"/>
    <s v="Female"/>
    <x v="0"/>
    <s v="b9"/>
    <n v="33112"/>
  </r>
  <r>
    <n v="20597"/>
    <d v="2014-07-07T07:35:01"/>
    <x v="0"/>
    <s v="Female"/>
    <x v="0"/>
    <s v="b9"/>
    <n v="76889"/>
  </r>
  <r>
    <n v="830520"/>
    <d v="2014-05-19T02:24:47"/>
    <x v="0"/>
    <s v="Male"/>
    <x v="0"/>
    <s v="i5"/>
    <n v="49591"/>
  </r>
  <r>
    <n v="571631"/>
    <d v="2014-05-19T02:25:20"/>
    <x v="0"/>
    <s v="Male"/>
    <x v="0"/>
    <s v="i5"/>
    <n v="91555"/>
  </r>
  <r>
    <n v="282543"/>
    <d v="2014-05-19T09:52:01"/>
    <x v="0"/>
    <s v="Female"/>
    <x v="0"/>
    <s v="i5"/>
    <n v="80672"/>
  </r>
  <r>
    <n v="966602"/>
    <d v="2014-05-19T09:53:23"/>
    <x v="0"/>
    <s v="Female"/>
    <x v="0"/>
    <s v="i5"/>
    <n v="13380"/>
  </r>
  <r>
    <n v="479003"/>
    <d v="2014-05-19T09:54:19"/>
    <x v="0"/>
    <s v="Female"/>
    <x v="0"/>
    <s v="i5"/>
    <n v="18310"/>
  </r>
  <r>
    <n v="948061"/>
    <d v="2014-05-19T09:54:42"/>
    <x v="0"/>
    <s v="Male"/>
    <x v="0"/>
    <s v="i5"/>
    <n v="38076"/>
  </r>
  <r>
    <n v="55915"/>
    <d v="2014-07-02T20:31:16"/>
    <x v="0"/>
    <s v="Female"/>
    <x v="1"/>
    <s v="c9"/>
    <n v="78339"/>
  </r>
  <r>
    <n v="570200"/>
    <d v="2014-05-29T13:34:42"/>
    <x v="0"/>
    <s v="Female"/>
    <x v="3"/>
    <s v="c9"/>
    <n v="22689"/>
  </r>
  <r>
    <n v="280913"/>
    <d v="2014-05-29T13:35:15"/>
    <x v="0"/>
    <s v="Female"/>
    <x v="3"/>
    <s v="c9"/>
    <n v="17924"/>
  </r>
  <r>
    <n v="633396"/>
    <d v="2014-07-22T07:35:32"/>
    <x v="0"/>
    <s v="Male"/>
    <x v="0"/>
    <s v="b9"/>
    <n v="65876"/>
  </r>
  <r>
    <n v="121763"/>
    <d v="2014-07-03T15:47:24"/>
    <x v="0"/>
    <s v="Male"/>
    <x v="1"/>
    <s v="i1"/>
    <n v="69114"/>
  </r>
  <r>
    <n v="421134"/>
    <d v="2014-06-18T07:05:21"/>
    <x v="0"/>
    <s v="Female"/>
    <x v="0"/>
    <s v="c5"/>
    <n v="62143"/>
  </r>
  <r>
    <n v="611679"/>
    <d v="2014-07-13T11:15:27"/>
    <x v="0"/>
    <s v="Female"/>
    <x v="6"/>
    <s v="b9"/>
    <n v="64224"/>
  </r>
  <r>
    <n v="392173"/>
    <d v="2014-07-24T08:45:43"/>
    <x v="0"/>
    <s v="Male"/>
    <x v="6"/>
    <s v="i5"/>
    <n v="11766"/>
  </r>
  <r>
    <n v="897760"/>
    <d v="2014-07-19T14:51:00"/>
    <x v="0"/>
    <s v="Female"/>
    <x v="4"/>
    <s v="c5"/>
    <n v="91018"/>
  </r>
  <r>
    <n v="432393"/>
    <d v="2014-07-12T09:34:02"/>
    <x v="0"/>
    <s v="Don’t want to say"/>
    <x v="0"/>
    <s v="c5"/>
    <n v="11946"/>
  </r>
  <r>
    <n v="860440"/>
    <d v="2014-05-05T12:50:21"/>
    <x v="0"/>
    <s v="Male"/>
    <x v="0"/>
    <s v="c9"/>
    <n v="75033"/>
  </r>
  <r>
    <n v="368421"/>
    <d v="2014-05-05T12:53:32"/>
    <x v="0"/>
    <s v="Male"/>
    <x v="0"/>
    <s v="c9"/>
    <n v="25854"/>
  </r>
  <r>
    <n v="921157"/>
    <d v="2014-05-06T17:55:15"/>
    <x v="0"/>
    <s v="Female"/>
    <x v="0"/>
    <s v="c9"/>
    <n v="74230"/>
  </r>
  <r>
    <n v="399547"/>
    <d v="2014-05-08T15:43:11"/>
    <x v="0"/>
    <s v="Female"/>
    <x v="0"/>
    <s v="c9"/>
    <n v="80569"/>
  </r>
  <r>
    <n v="432941"/>
    <d v="2014-05-16T09:34:48"/>
    <x v="0"/>
    <s v="Male"/>
    <x v="0"/>
    <s v="c9"/>
    <n v="52165"/>
  </r>
  <r>
    <n v="431934"/>
    <d v="2014-05-16T09:38:04"/>
    <x v="0"/>
    <s v="Male"/>
    <x v="0"/>
    <s v="c9"/>
    <n v="2911"/>
  </r>
  <r>
    <n v="108534"/>
    <d v="2014-06-09T19:42:47"/>
    <x v="0"/>
    <s v="Male"/>
    <x v="1"/>
    <s v="c5"/>
    <n v="50604"/>
  </r>
  <r>
    <n v="635221"/>
    <d v="2014-07-11T13:58:46"/>
    <x v="0"/>
    <s v="Male"/>
    <x v="6"/>
    <s v="c5"/>
    <n v="46313"/>
  </r>
  <r>
    <n v="635793"/>
    <d v="2014-07-11T14:00:40"/>
    <x v="1"/>
    <s v="Female"/>
    <x v="6"/>
    <s v="c5"/>
    <n v="20569"/>
  </r>
  <r>
    <n v="15580"/>
    <d v="2014-07-11T14:02:20"/>
    <x v="0"/>
    <s v="Female"/>
    <x v="6"/>
    <s v="c5"/>
    <n v="16046"/>
  </r>
  <r>
    <n v="665552"/>
    <d v="2014-07-17T16:54:48"/>
    <x v="0"/>
    <s v="Male"/>
    <x v="6"/>
    <s v="c5"/>
    <n v="7937"/>
  </r>
  <r>
    <n v="700608"/>
    <d v="2014-07-17T16:56:15"/>
    <x v="0"/>
    <s v="Female"/>
    <x v="6"/>
    <s v="c5"/>
    <n v="66629"/>
  </r>
  <r>
    <n v="314970"/>
    <d v="2014-07-17T16:58:19"/>
    <x v="0"/>
    <s v="Male"/>
    <x v="6"/>
    <s v="c5"/>
    <n v="6903"/>
  </r>
  <r>
    <n v="231126"/>
    <d v="2014-07-17T17:00:32"/>
    <x v="0"/>
    <s v="Male"/>
    <x v="6"/>
    <s v="c5"/>
    <n v="98323"/>
  </r>
  <r>
    <n v="633554"/>
    <d v="2014-07-19T09:22:07"/>
    <x v="0"/>
    <s v="Male"/>
    <x v="6"/>
    <s v="b9"/>
    <n v="56646"/>
  </r>
  <r>
    <n v="221347"/>
    <d v="2014-05-30T08:59:46"/>
    <x v="1"/>
    <s v="Male"/>
    <x v="0"/>
    <s v="c5"/>
    <n v="65674"/>
  </r>
  <r>
    <n v="386933"/>
    <d v="2014-05-30T09:00:13"/>
    <x v="0"/>
    <s v="Male"/>
    <x v="0"/>
    <s v="c5"/>
    <n v="82821"/>
  </r>
  <r>
    <n v="61098"/>
    <d v="2014-05-30T09:01:30"/>
    <x v="0"/>
    <s v="Female"/>
    <x v="0"/>
    <s v="c5"/>
    <n v="88247"/>
  </r>
  <r>
    <n v="485455"/>
    <d v="2014-05-30T09:02:03"/>
    <x v="0"/>
    <s v="Male"/>
    <x v="0"/>
    <s v="c5"/>
    <n v="43460"/>
  </r>
  <r>
    <n v="980297"/>
    <d v="2014-06-04T12:50:26"/>
    <x v="0"/>
    <s v="Male"/>
    <x v="0"/>
    <s v="c5"/>
    <n v="30475"/>
  </r>
  <r>
    <n v="460725"/>
    <d v="2014-06-04T12:50:55"/>
    <x v="0"/>
    <s v="Don’t want to say"/>
    <x v="0"/>
    <s v="c5"/>
    <n v="23471"/>
  </r>
  <r>
    <n v="952297"/>
    <d v="2014-06-11T14:11:47"/>
    <x v="0"/>
    <s v="Male"/>
    <x v="0"/>
    <s v="c5"/>
    <n v="99345"/>
  </r>
  <r>
    <n v="319324"/>
    <d v="2014-06-17T12:12:23"/>
    <x v="0"/>
    <s v="Don’t want to say"/>
    <x v="1"/>
    <s v="c9"/>
    <n v="38036"/>
  </r>
  <r>
    <n v="926485"/>
    <d v="2014-06-05T03:27:34"/>
    <x v="0"/>
    <s v="Female"/>
    <x v="1"/>
    <s v="c9"/>
    <n v="88363"/>
  </r>
  <r>
    <n v="791273"/>
    <d v="2014-06-05T08:38:48"/>
    <x v="0"/>
    <s v="Female"/>
    <x v="1"/>
    <s v="c9"/>
    <n v="15721"/>
  </r>
  <r>
    <n v="833656"/>
    <d v="2014-06-05T08:40:42"/>
    <x v="0"/>
    <s v="Female"/>
    <x v="1"/>
    <s v="c9"/>
    <n v="14663"/>
  </r>
  <r>
    <n v="312354"/>
    <d v="2014-05-22T14:32:09"/>
    <x v="0"/>
    <s v="Male"/>
    <x v="0"/>
    <s v="c9"/>
    <n v="26307"/>
  </r>
  <r>
    <n v="275632"/>
    <d v="2014-05-10T03:56:23"/>
    <x v="0"/>
    <s v="Female"/>
    <x v="0"/>
    <s v="c9"/>
    <n v="64619"/>
  </r>
  <r>
    <n v="975719"/>
    <d v="2014-05-12T16:22:03"/>
    <x v="0"/>
    <s v="Male"/>
    <x v="0"/>
    <s v="c9"/>
    <n v="3866"/>
  </r>
  <r>
    <n v="711836"/>
    <d v="2014-05-12T16:22:29"/>
    <x v="0"/>
    <s v="Male"/>
    <x v="0"/>
    <s v="c9"/>
    <n v="76533"/>
  </r>
  <r>
    <n v="277216"/>
    <d v="2014-05-22T10:35:52"/>
    <x v="0"/>
    <s v="Male"/>
    <x v="0"/>
    <s v="c9"/>
    <n v="10435"/>
  </r>
  <r>
    <n v="126363"/>
    <d v="2014-06-11T17:08:11"/>
    <x v="0"/>
    <s v="Female"/>
    <x v="0"/>
    <s v="c9"/>
    <n v="82245"/>
  </r>
  <r>
    <n v="658056"/>
    <d v="2014-06-11T18:07:07"/>
    <x v="0"/>
    <s v="Male"/>
    <x v="0"/>
    <s v="c9"/>
    <n v="89217"/>
  </r>
  <r>
    <n v="115237"/>
    <d v="2014-06-03T15:01:01"/>
    <x v="0"/>
    <s v="Male"/>
    <x v="1"/>
    <s v="c9"/>
    <n v="42735"/>
  </r>
  <r>
    <n v="303831"/>
    <d v="2014-06-10T18:14:08"/>
    <x v="0"/>
    <s v="Female"/>
    <x v="1"/>
    <s v="c9"/>
    <n v="59506"/>
  </r>
  <r>
    <n v="849468"/>
    <d v="2014-06-15T13:04:39"/>
    <x v="0"/>
    <s v="Male"/>
    <x v="1"/>
    <s v="c9"/>
    <n v="78755"/>
  </r>
  <r>
    <n v="447358"/>
    <d v="2014-06-15T13:05:07"/>
    <x v="0"/>
    <s v="Female"/>
    <x v="1"/>
    <s v="c9"/>
    <n v="37559"/>
  </r>
  <r>
    <n v="632916"/>
    <d v="2014-07-02T12:18:12"/>
    <x v="0"/>
    <s v="Female"/>
    <x v="1"/>
    <s v="c9"/>
    <n v="40018"/>
  </r>
  <r>
    <n v="843195"/>
    <d v="2014-07-02T12:18:46"/>
    <x v="0"/>
    <s v="Male"/>
    <x v="1"/>
    <s v="c9"/>
    <n v="6905"/>
  </r>
  <r>
    <n v="29717"/>
    <d v="2014-07-08T15:53:00"/>
    <x v="0"/>
    <s v="Female"/>
    <x v="1"/>
    <s v="c9"/>
    <n v="12085"/>
  </r>
  <r>
    <n v="237765"/>
    <d v="2014-07-17T09:37:26"/>
    <x v="0"/>
    <s v="Male"/>
    <x v="0"/>
    <s v="c5"/>
    <n v="12913"/>
  </r>
  <r>
    <n v="705914"/>
    <d v="2014-07-31T08:16:51"/>
    <x v="1"/>
    <s v="Female"/>
    <x v="0"/>
    <s v="c5"/>
    <n v="99303"/>
  </r>
  <r>
    <n v="909583"/>
    <d v="2014-05-10T17:30:04"/>
    <x v="0"/>
    <s v="Male"/>
    <x v="2"/>
    <s v="c5"/>
    <n v="34628"/>
  </r>
  <r>
    <n v="666002"/>
    <d v="2014-05-18T17:39:41"/>
    <x v="0"/>
    <s v="Male"/>
    <x v="2"/>
    <s v="c5"/>
    <n v="92464"/>
  </r>
  <r>
    <n v="335166"/>
    <d v="2014-05-21T09:05:49"/>
    <x v="1"/>
    <s v="Male"/>
    <x v="6"/>
    <s v="c9"/>
    <n v="91023"/>
  </r>
  <r>
    <n v="933034"/>
    <d v="2014-05-26T11:23:42"/>
    <x v="0"/>
    <s v="Female"/>
    <x v="6"/>
    <s v="c5"/>
    <n v="68706"/>
  </r>
  <r>
    <n v="536859"/>
    <d v="2014-05-26T11:22:20"/>
    <x v="0"/>
    <s v="Female"/>
    <x v="6"/>
    <s v="c5"/>
    <n v="96147"/>
  </r>
  <r>
    <n v="221819"/>
    <d v="2014-05-30T10:21:33"/>
    <x v="0"/>
    <s v="Male"/>
    <x v="6"/>
    <s v="c5"/>
    <n v="40569"/>
  </r>
  <r>
    <n v="67507"/>
    <d v="2014-05-30T10:23:12"/>
    <x v="0"/>
    <s v="Male"/>
    <x v="6"/>
    <s v="c5"/>
    <n v="74044"/>
  </r>
  <r>
    <n v="82282"/>
    <d v="2014-06-03T18:10:27"/>
    <x v="0"/>
    <s v="Male"/>
    <x v="6"/>
    <s v="c5"/>
    <n v="33730"/>
  </r>
  <r>
    <n v="389520"/>
    <d v="2014-06-03T18:11:16"/>
    <x v="0"/>
    <s v="Male"/>
    <x v="6"/>
    <s v="c5"/>
    <n v="29273"/>
  </r>
  <r>
    <n v="131235"/>
    <d v="2014-06-14T15:09:42"/>
    <x v="0"/>
    <s v="Male"/>
    <x v="1"/>
    <s v="i6"/>
    <n v="91565"/>
  </r>
  <r>
    <n v="408778"/>
    <d v="2014-06-21T19:27:00"/>
    <x v="0"/>
    <s v="Male"/>
    <x v="1"/>
    <s v="i6"/>
    <n v="3066"/>
  </r>
  <r>
    <n v="411113"/>
    <d v="2014-06-30T17:29:54"/>
    <x v="0"/>
    <s v="Male"/>
    <x v="1"/>
    <s v="i6"/>
    <n v="49984"/>
  </r>
  <r>
    <n v="422866"/>
    <d v="2014-06-30T17:30:26"/>
    <x v="0"/>
    <s v="Male"/>
    <x v="1"/>
    <s v="i6"/>
    <n v="31394"/>
  </r>
  <r>
    <n v="647542"/>
    <d v="2014-05-28T11:48:35"/>
    <x v="0"/>
    <s v="Male"/>
    <x v="1"/>
    <s v="c9"/>
    <n v="59826"/>
  </r>
  <r>
    <n v="50483"/>
    <d v="2014-06-15T14:48:36"/>
    <x v="0"/>
    <s v="Male"/>
    <x v="0"/>
    <s v="c9"/>
    <n v="82817"/>
  </r>
  <r>
    <n v="790653"/>
    <d v="2014-06-15T14:49:00"/>
    <x v="0"/>
    <s v="Don’t want to say"/>
    <x v="0"/>
    <s v="c9"/>
    <n v="69188"/>
  </r>
  <r>
    <n v="919910"/>
    <d v="2014-05-28T10:48:22"/>
    <x v="0"/>
    <s v="Male"/>
    <x v="1"/>
    <s v="i5"/>
    <n v="76058"/>
  </r>
  <r>
    <n v="27804"/>
    <d v="2014-05-28T15:00:06"/>
    <x v="0"/>
    <s v="Female"/>
    <x v="0"/>
    <s v="c9"/>
    <n v="67852"/>
  </r>
  <r>
    <n v="489930"/>
    <d v="2014-08-02T03:56:19"/>
    <x v="0"/>
    <s v="Male"/>
    <x v="6"/>
    <s v="i7"/>
    <n v="30997"/>
  </r>
  <r>
    <n v="60276"/>
    <d v="2014-08-03T16:48:28"/>
    <x v="0"/>
    <s v="Female"/>
    <x v="6"/>
    <s v="i7"/>
    <n v="43082"/>
  </r>
  <r>
    <n v="669778"/>
    <d v="2014-05-29T09:07:08"/>
    <x v="0"/>
    <s v="Female"/>
    <x v="4"/>
    <s v="c9"/>
    <n v="58903"/>
  </r>
  <r>
    <n v="688250"/>
    <d v="2014-05-29T09:06:43"/>
    <x v="0"/>
    <s v="Don’t want to say"/>
    <x v="4"/>
    <s v="c9"/>
    <n v="88360"/>
  </r>
  <r>
    <n v="281313"/>
    <d v="2014-06-24T11:47:46"/>
    <x v="0"/>
    <s v="Female"/>
    <x v="2"/>
    <s v="b9"/>
    <n v="72798"/>
  </r>
  <r>
    <n v="772413"/>
    <d v="2014-06-24T11:48:46"/>
    <x v="0"/>
    <s v="Male"/>
    <x v="2"/>
    <s v="b9"/>
    <n v="28195"/>
  </r>
  <r>
    <n v="625760"/>
    <d v="2014-07-03T16:52:34"/>
    <x v="0"/>
    <s v="Male"/>
    <x v="2"/>
    <s v="b9"/>
    <n v="76734"/>
  </r>
  <r>
    <n v="859676"/>
    <d v="2014-05-04T19:51:50"/>
    <x v="0"/>
    <s v="Male"/>
    <x v="0"/>
    <s v="c8"/>
    <n v="76658"/>
  </r>
  <r>
    <n v="146168"/>
    <d v="2014-05-06T08:03:21"/>
    <x v="0"/>
    <s v="Male"/>
    <x v="0"/>
    <s v="c8"/>
    <n v="92429"/>
  </r>
  <r>
    <n v="91498"/>
    <d v="2014-07-03T10:52:30"/>
    <x v="0"/>
    <s v="Male"/>
    <x v="0"/>
    <s v="i1"/>
    <n v="28871"/>
  </r>
  <r>
    <n v="253623"/>
    <d v="2014-07-08T07:44:19"/>
    <x v="0"/>
    <s v="Female"/>
    <x v="0"/>
    <s v="i1"/>
    <n v="14941"/>
  </r>
  <r>
    <n v="733047"/>
    <d v="2014-07-08T07:48:00"/>
    <x v="1"/>
    <s v="Female"/>
    <x v="0"/>
    <s v="i1"/>
    <n v="9613"/>
  </r>
  <r>
    <n v="156697"/>
    <d v="2014-05-30T18:23:57"/>
    <x v="0"/>
    <s v="Male"/>
    <x v="0"/>
    <s v="c9"/>
    <n v="21099"/>
  </r>
  <r>
    <n v="94736"/>
    <d v="2014-06-03T16:53:02"/>
    <x v="0"/>
    <s v="Female"/>
    <x v="0"/>
    <s v="c9"/>
    <n v="9447"/>
  </r>
  <r>
    <n v="592784"/>
    <d v="2014-06-13T13:14:08"/>
    <x v="0"/>
    <s v="Male"/>
    <x v="0"/>
    <s v="c9"/>
    <n v="80863"/>
  </r>
  <r>
    <n v="461424"/>
    <d v="2014-06-16T13:19:47"/>
    <x v="0"/>
    <s v="Male"/>
    <x v="0"/>
    <s v="c9"/>
    <n v="22475"/>
  </r>
  <r>
    <n v="894106"/>
    <d v="2014-06-27T17:17:35"/>
    <x v="0"/>
    <s v="Male"/>
    <x v="1"/>
    <s v="b9"/>
    <n v="12503"/>
  </r>
  <r>
    <n v="790888"/>
    <d v="2014-06-30T15:31:08"/>
    <x v="1"/>
    <s v="Male"/>
    <x v="1"/>
    <s v="b9"/>
    <n v="1999"/>
  </r>
  <r>
    <n v="278724"/>
    <d v="2014-05-08T09:22:44"/>
    <x v="0"/>
    <s v="Male"/>
    <x v="1"/>
    <s v="b9"/>
    <n v="13431"/>
  </r>
  <r>
    <n v="860835"/>
    <d v="2014-05-08T09:23:58"/>
    <x v="0"/>
    <s v="Male"/>
    <x v="1"/>
    <s v="b9"/>
    <n v="69793"/>
  </r>
  <r>
    <n v="627715"/>
    <d v="2014-05-14T15:47:33"/>
    <x v="1"/>
    <s v="Male"/>
    <x v="1"/>
    <s v="b9"/>
    <n v="42952"/>
  </r>
  <r>
    <n v="668373"/>
    <d v="2014-07-12T03:52:47"/>
    <x v="0"/>
    <s v="Male"/>
    <x v="6"/>
    <s v="c8"/>
    <n v="45402"/>
  </r>
  <r>
    <n v="125692"/>
    <d v="2014-07-12T03:54:15"/>
    <x v="0"/>
    <s v="Female"/>
    <x v="6"/>
    <s v="c8"/>
    <n v="15834"/>
  </r>
  <r>
    <n v="154352"/>
    <d v="2014-07-12T03:55:15"/>
    <x v="0"/>
    <s v="Female"/>
    <x v="6"/>
    <s v="c8"/>
    <n v="63197"/>
  </r>
  <r>
    <n v="356275"/>
    <d v="2014-06-11T12:40:27"/>
    <x v="0"/>
    <s v="Male"/>
    <x v="1"/>
    <s v="c9"/>
    <n v="25857"/>
  </r>
  <r>
    <n v="893070"/>
    <d v="2014-06-11T12:41:39"/>
    <x v="0"/>
    <s v="Female"/>
    <x v="1"/>
    <s v="c9"/>
    <n v="64416"/>
  </r>
  <r>
    <n v="899148"/>
    <d v="2014-06-11T12:42:29"/>
    <x v="0"/>
    <s v="Male"/>
    <x v="1"/>
    <s v="c9"/>
    <n v="26938"/>
  </r>
  <r>
    <n v="151108"/>
    <d v="2014-06-11T12:43:45"/>
    <x v="0"/>
    <s v="Female"/>
    <x v="1"/>
    <s v="c9"/>
    <n v="54652"/>
  </r>
  <r>
    <n v="510047"/>
    <d v="2014-05-13T17:41:31"/>
    <x v="1"/>
    <s v="Male"/>
    <x v="1"/>
    <s v="i6"/>
    <n v="6223"/>
  </r>
  <r>
    <n v="156770"/>
    <d v="2014-05-13T17:44:13"/>
    <x v="0"/>
    <s v="Female"/>
    <x v="1"/>
    <s v="i6"/>
    <n v="75139"/>
  </r>
  <r>
    <n v="943777"/>
    <d v="2014-05-14T18:16:43"/>
    <x v="0"/>
    <s v="Male"/>
    <x v="1"/>
    <s v="c5"/>
    <n v="89261"/>
  </r>
  <r>
    <n v="932009"/>
    <d v="2014-05-14T18:17:00"/>
    <x v="0"/>
    <s v="Female"/>
    <x v="1"/>
    <s v="c5"/>
    <n v="3786"/>
  </r>
  <r>
    <n v="138840"/>
    <d v="2014-05-14T18:17:39"/>
    <x v="0"/>
    <s v="Female"/>
    <x v="1"/>
    <s v="c5"/>
    <n v="81456"/>
  </r>
  <r>
    <n v="785073"/>
    <d v="2014-05-27T10:24:28"/>
    <x v="0"/>
    <s v="Male"/>
    <x v="1"/>
    <s v="c5"/>
    <n v="82691"/>
  </r>
  <r>
    <n v="827748"/>
    <d v="2014-06-07T16:22:52"/>
    <x v="0"/>
    <s v="Male"/>
    <x v="1"/>
    <s v="c5"/>
    <n v="10110"/>
  </r>
  <r>
    <n v="409844"/>
    <d v="2014-08-14T14:41:34"/>
    <x v="0"/>
    <s v="Male"/>
    <x v="1"/>
    <s v="c9"/>
    <n v="77577"/>
  </r>
  <r>
    <n v="362705"/>
    <d v="2014-07-30T14:50:40"/>
    <x v="0"/>
    <s v="Male"/>
    <x v="2"/>
    <s v="i1"/>
    <n v="77394"/>
  </r>
  <r>
    <n v="421057"/>
    <d v="2014-05-05T17:11:41"/>
    <x v="0"/>
    <s v="Female"/>
    <x v="0"/>
    <s v="c9"/>
    <n v="47126"/>
  </r>
  <r>
    <n v="70808"/>
    <d v="2014-05-09T10:54:23"/>
    <x v="0"/>
    <s v="Female"/>
    <x v="0"/>
    <s v="c9"/>
    <n v="86508"/>
  </r>
  <r>
    <n v="661739"/>
    <d v="2014-05-09T10:57:35"/>
    <x v="0"/>
    <s v="Female"/>
    <x v="0"/>
    <s v="c9"/>
    <n v="37777"/>
  </r>
  <r>
    <n v="691136"/>
    <d v="2014-08-06T17:57:08"/>
    <x v="0"/>
    <s v="Male"/>
    <x v="6"/>
    <s v="i7"/>
    <n v="58247"/>
  </r>
  <r>
    <n v="382387"/>
    <d v="2014-05-20T09:01:27"/>
    <x v="0"/>
    <s v="Female"/>
    <x v="7"/>
    <s v="c9"/>
    <n v="86725"/>
  </r>
  <r>
    <n v="946568"/>
    <d v="2014-05-20T09:04:34"/>
    <x v="0"/>
    <s v="Female"/>
    <x v="7"/>
    <s v="c9"/>
    <n v="78003"/>
  </r>
  <r>
    <n v="948402"/>
    <d v="2014-05-22T10:10:24"/>
    <x v="0"/>
    <s v="Female"/>
    <x v="7"/>
    <s v="c9"/>
    <n v="54631"/>
  </r>
  <r>
    <n v="135232"/>
    <d v="2014-05-22T10:11:14"/>
    <x v="0"/>
    <s v="Female"/>
    <x v="7"/>
    <s v="c9"/>
    <n v="63220"/>
  </r>
  <r>
    <n v="392823"/>
    <d v="2014-05-28T11:37:39"/>
    <x v="1"/>
    <s v="Female"/>
    <x v="7"/>
    <s v="c9"/>
    <n v="70821"/>
  </r>
  <r>
    <n v="133624"/>
    <d v="2014-05-07T14:43:09"/>
    <x v="0"/>
    <s v="Female"/>
    <x v="2"/>
    <s v="c8"/>
    <n v="28210"/>
  </r>
  <r>
    <n v="222024"/>
    <d v="2014-05-07T14:45:09"/>
    <x v="0"/>
    <s v="Male"/>
    <x v="2"/>
    <s v="c8"/>
    <n v="83494"/>
  </r>
  <r>
    <n v="297961"/>
    <d v="2014-05-07T14:46:19"/>
    <x v="0"/>
    <s v="Female"/>
    <x v="2"/>
    <s v="c8"/>
    <n v="61143"/>
  </r>
  <r>
    <n v="150870"/>
    <d v="2014-05-07T14:47:18"/>
    <x v="0"/>
    <s v="Male"/>
    <x v="2"/>
    <s v="c8"/>
    <n v="54873"/>
  </r>
  <r>
    <n v="87283"/>
    <d v="2014-08-06T18:51:01"/>
    <x v="0"/>
    <s v="Female"/>
    <x v="1"/>
    <s v="i7"/>
    <n v="79161"/>
  </r>
  <r>
    <n v="814767"/>
    <d v="2014-08-07T10:22:49"/>
    <x v="0"/>
    <s v="Female"/>
    <x v="1"/>
    <s v="i7"/>
    <n v="75341"/>
  </r>
  <r>
    <n v="571940"/>
    <d v="2014-08-07T12:42:32"/>
    <x v="0"/>
    <s v="Male"/>
    <x v="1"/>
    <s v="i7"/>
    <n v="79154"/>
  </r>
  <r>
    <n v="503930"/>
    <d v="2014-08-07T12:44:31"/>
    <x v="0"/>
    <s v="Male"/>
    <x v="1"/>
    <s v="i7"/>
    <n v="41599"/>
  </r>
  <r>
    <n v="874235"/>
    <d v="2014-08-12T12:46:24"/>
    <x v="0"/>
    <s v="Female"/>
    <x v="1"/>
    <s v="i7"/>
    <n v="23122"/>
  </r>
  <r>
    <n v="340062"/>
    <d v="2014-05-03T17:26:40"/>
    <x v="0"/>
    <s v="Female"/>
    <x v="5"/>
    <s v="b9"/>
    <n v="61762"/>
  </r>
  <r>
    <n v="526541"/>
    <d v="2014-05-03T17:32:06"/>
    <x v="0"/>
    <s v="Female"/>
    <x v="5"/>
    <s v="b9"/>
    <n v="15965"/>
  </r>
  <r>
    <n v="120988"/>
    <d v="2014-05-05T10:50:36"/>
    <x v="0"/>
    <s v="Male"/>
    <x v="5"/>
    <s v="c5"/>
    <n v="56655"/>
  </r>
  <r>
    <n v="991931"/>
    <d v="2014-05-05T10:52:27"/>
    <x v="1"/>
    <s v="Male"/>
    <x v="5"/>
    <s v="c5"/>
    <n v="64399"/>
  </r>
  <r>
    <n v="779461"/>
    <d v="2014-08-24T10:29:13"/>
    <x v="0"/>
    <s v="Male"/>
    <x v="1"/>
    <s v="c9"/>
    <n v="35445"/>
  </r>
  <r>
    <n v="674624"/>
    <d v="2014-08-16T11:22:57"/>
    <x v="0"/>
    <s v="Male"/>
    <x v="1"/>
    <s v="i5"/>
    <n v="37309"/>
  </r>
  <r>
    <n v="160420"/>
    <d v="2014-07-25T16:26:04"/>
    <x v="1"/>
    <s v="Male"/>
    <x v="0"/>
    <s v="i5"/>
    <n v="60671"/>
  </r>
  <r>
    <n v="938650"/>
    <d v="2014-07-27T08:54:11"/>
    <x v="0"/>
    <s v="Male"/>
    <x v="0"/>
    <s v="i5"/>
    <n v="94308"/>
  </r>
  <r>
    <n v="708799"/>
    <d v="2014-08-04T01:07:52"/>
    <x v="0"/>
    <s v="Male"/>
    <x v="0"/>
    <s v="i5"/>
    <n v="15213"/>
  </r>
  <r>
    <n v="286947"/>
    <d v="2014-08-04T01:09:19"/>
    <x v="0"/>
    <s v="Male"/>
    <x v="0"/>
    <s v="i5"/>
    <n v="86950"/>
  </r>
  <r>
    <n v="450991"/>
    <d v="2014-07-07T09:09:50"/>
    <x v="0"/>
    <s v="Male"/>
    <x v="5"/>
    <s v="c5"/>
    <n v="41301"/>
  </r>
  <r>
    <n v="539025"/>
    <d v="2014-06-25T10:32:10"/>
    <x v="0"/>
    <s v="Male"/>
    <x v="2"/>
    <s v="c5"/>
    <n v="96781"/>
  </r>
  <r>
    <n v="341600"/>
    <d v="2014-07-05T13:43:00"/>
    <x v="0"/>
    <s v="Don’t want to say"/>
    <x v="2"/>
    <s v="c5"/>
    <n v="38086"/>
  </r>
  <r>
    <n v="987391"/>
    <d v="2014-07-22T15:55:28"/>
    <x v="0"/>
    <s v="Female"/>
    <x v="1"/>
    <s v="i7"/>
    <n v="38276"/>
  </r>
  <r>
    <n v="949707"/>
    <d v="2014-07-01T04:41:10"/>
    <x v="0"/>
    <s v="Male"/>
    <x v="1"/>
    <s v="c9"/>
    <n v="19600"/>
  </r>
  <r>
    <n v="844076"/>
    <d v="2014-08-13T03:48:41"/>
    <x v="0"/>
    <s v="Male"/>
    <x v="1"/>
    <s v="i5"/>
    <n v="22579"/>
  </r>
  <r>
    <n v="251432"/>
    <d v="2014-06-18T08:13:44"/>
    <x v="0"/>
    <s v="Male"/>
    <x v="0"/>
    <s v="i5"/>
    <n v="76327"/>
  </r>
  <r>
    <n v="67572"/>
    <d v="2014-07-15T15:25:18"/>
    <x v="0"/>
    <s v="Male"/>
    <x v="2"/>
    <s v="c5"/>
    <n v="78680"/>
  </r>
  <r>
    <n v="648580"/>
    <d v="2014-06-03T02:41:21"/>
    <x v="0"/>
    <s v="Female"/>
    <x v="0"/>
    <s v="c5"/>
    <n v="2684"/>
  </r>
  <r>
    <n v="999936"/>
    <d v="2014-06-03T02:45:38"/>
    <x v="0"/>
    <s v="Female"/>
    <x v="0"/>
    <s v="c5"/>
    <n v="62188"/>
  </r>
  <r>
    <n v="28537"/>
    <d v="2014-06-27T12:58:39"/>
    <x v="0"/>
    <s v="Male"/>
    <x v="0"/>
    <s v="c5"/>
    <n v="56780"/>
  </r>
  <r>
    <n v="582675"/>
    <d v="2014-07-01T10:43:49"/>
    <x v="0"/>
    <s v="Male"/>
    <x v="0"/>
    <s v="c5"/>
    <n v="48114"/>
  </r>
  <r>
    <n v="769677"/>
    <d v="2014-07-01T10:50:11"/>
    <x v="0"/>
    <s v="Female"/>
    <x v="0"/>
    <s v="c5"/>
    <n v="15925"/>
  </r>
  <r>
    <n v="306586"/>
    <d v="2014-07-06T15:12:12"/>
    <x v="0"/>
    <s v="Male"/>
    <x v="0"/>
    <s v="c5"/>
    <n v="32149"/>
  </r>
  <r>
    <n v="441660"/>
    <d v="2014-07-09T09:40:04"/>
    <x v="0"/>
    <s v="Male"/>
    <x v="0"/>
    <s v="c5"/>
    <n v="19127"/>
  </r>
  <r>
    <n v="972929"/>
    <d v="2014-07-09T09:38:00"/>
    <x v="0"/>
    <s v="Female"/>
    <x v="0"/>
    <s v="c5"/>
    <n v="71092"/>
  </r>
  <r>
    <n v="662567"/>
    <d v="2014-07-09T09:41:59"/>
    <x v="0"/>
    <s v="Female"/>
    <x v="0"/>
    <s v="c5"/>
    <n v="33569"/>
  </r>
  <r>
    <n v="991288"/>
    <d v="2014-05-13T14:18:28"/>
    <x v="0"/>
    <s v="Male"/>
    <x v="0"/>
    <s v="b9"/>
    <n v="8521"/>
  </r>
  <r>
    <n v="648573"/>
    <d v="2014-05-13T14:19:28"/>
    <x v="0"/>
    <s v="Female"/>
    <x v="0"/>
    <s v="b9"/>
    <n v="3778"/>
  </r>
  <r>
    <n v="453112"/>
    <d v="2014-05-13T16:54:26"/>
    <x v="0"/>
    <s v="Male"/>
    <x v="0"/>
    <s v="c5"/>
    <n v="90391"/>
  </r>
  <r>
    <n v="800426"/>
    <d v="2014-05-27T08:44:26"/>
    <x v="0"/>
    <s v="Male"/>
    <x v="1"/>
    <s v="i5"/>
    <n v="59438"/>
  </r>
  <r>
    <n v="622564"/>
    <d v="2014-05-27T08:45:19"/>
    <x v="0"/>
    <s v="Male"/>
    <x v="1"/>
    <s v="i5"/>
    <n v="43722"/>
  </r>
  <r>
    <n v="212348"/>
    <d v="2014-05-27T08:45:47"/>
    <x v="0"/>
    <s v="Female"/>
    <x v="1"/>
    <s v="i5"/>
    <n v="3486"/>
  </r>
  <r>
    <n v="227831"/>
    <d v="2014-05-27T08:46:24"/>
    <x v="0"/>
    <s v="Female"/>
    <x v="1"/>
    <s v="i5"/>
    <n v="47435"/>
  </r>
  <r>
    <n v="221854"/>
    <d v="2014-05-02T14:58:15"/>
    <x v="0"/>
    <s v="Female"/>
    <x v="1"/>
    <s v="i5"/>
    <n v="88022"/>
  </r>
  <r>
    <n v="450914"/>
    <d v="2014-06-12T16:54:47"/>
    <x v="0"/>
    <s v="Female"/>
    <x v="3"/>
    <s v="i5"/>
    <n v="17409"/>
  </r>
  <r>
    <n v="251729"/>
    <d v="2014-06-16T07:19:01"/>
    <x v="1"/>
    <s v="Female"/>
    <x v="3"/>
    <s v="i5"/>
    <n v="37678"/>
  </r>
  <r>
    <n v="582300"/>
    <d v="2014-05-15T10:11:47"/>
    <x v="0"/>
    <s v="Female"/>
    <x v="1"/>
    <s v="c5"/>
    <n v="24440"/>
  </r>
  <r>
    <n v="47755"/>
    <d v="2014-07-01T17:36:16"/>
    <x v="0"/>
    <s v="Female"/>
    <x v="1"/>
    <s v="i5"/>
    <n v="59354"/>
  </r>
  <r>
    <n v="817476"/>
    <d v="2014-08-04T09:06:20"/>
    <x v="0"/>
    <s v="Male"/>
    <x v="0"/>
    <s v="c5"/>
    <n v="82645"/>
  </r>
  <r>
    <n v="389474"/>
    <d v="2014-08-06T12:36:04"/>
    <x v="0"/>
    <s v="Female"/>
    <x v="0"/>
    <s v="c5"/>
    <n v="29733"/>
  </r>
  <r>
    <n v="798839"/>
    <d v="2014-05-01T07:56:02"/>
    <x v="0"/>
    <s v="Male"/>
    <x v="8"/>
    <s v="i1"/>
    <n v="46227"/>
  </r>
  <r>
    <n v="658482"/>
    <d v="2014-05-08T13:53:46"/>
    <x v="0"/>
    <s v="Female"/>
    <x v="8"/>
    <s v="i1"/>
    <n v="33480"/>
  </r>
  <r>
    <n v="265024"/>
    <d v="2014-05-05T09:30:13"/>
    <x v="0"/>
    <s v="Don’t want to say"/>
    <x v="0"/>
    <s v="c5"/>
    <n v="29192"/>
  </r>
  <r>
    <n v="584067"/>
    <d v="2014-05-07T10:46:09"/>
    <x v="0"/>
    <s v="Male"/>
    <x v="0"/>
    <s v="c5"/>
    <n v="80076"/>
  </r>
  <r>
    <n v="48374"/>
    <d v="2014-05-29T12:55:13"/>
    <x v="0"/>
    <s v="Male"/>
    <x v="0"/>
    <s v="i5"/>
    <n v="54682"/>
  </r>
  <r>
    <n v="203218"/>
    <d v="2014-07-08T11:43:02"/>
    <x v="0"/>
    <s v="Male"/>
    <x v="0"/>
    <s v="c8"/>
    <n v="75884"/>
  </r>
  <r>
    <n v="255697"/>
    <d v="2014-05-24T13:50:07"/>
    <x v="0"/>
    <s v="Female"/>
    <x v="3"/>
    <s v="c5"/>
    <n v="35838"/>
  </r>
  <r>
    <n v="828206"/>
    <d v="2014-07-07T16:38:22"/>
    <x v="0"/>
    <s v="Don’t want to say"/>
    <x v="5"/>
    <s v="c9"/>
    <n v="55211"/>
  </r>
  <r>
    <n v="685504"/>
    <d v="2014-07-07T16:39:26"/>
    <x v="0"/>
    <s v="Don’t want to say"/>
    <x v="5"/>
    <s v="c9"/>
    <n v="98962"/>
  </r>
  <r>
    <n v="79040"/>
    <d v="2014-07-11T19:38:24"/>
    <x v="0"/>
    <s v="Male"/>
    <x v="0"/>
    <s v="c5"/>
    <n v="40535"/>
  </r>
  <r>
    <n v="720189"/>
    <d v="2014-05-14T18:45:31"/>
    <x v="0"/>
    <s v="Female"/>
    <x v="0"/>
    <s v="c5"/>
    <n v="12253"/>
  </r>
  <r>
    <n v="639990"/>
    <d v="2014-05-14T18:47:24"/>
    <x v="0"/>
    <s v="Female"/>
    <x v="0"/>
    <s v="c5"/>
    <n v="45789"/>
  </r>
  <r>
    <n v="245473"/>
    <d v="2014-05-14T18:48:05"/>
    <x v="0"/>
    <s v="-"/>
    <x v="0"/>
    <s v="c5"/>
    <n v="66948"/>
  </r>
  <r>
    <n v="54863"/>
    <d v="2014-05-21T02:23:29"/>
    <x v="0"/>
    <s v="Male"/>
    <x v="5"/>
    <s v="c9"/>
    <n v="63877"/>
  </r>
  <r>
    <n v="414026"/>
    <d v="2014-05-26T09:54:48"/>
    <x v="0"/>
    <s v="Male"/>
    <x v="0"/>
    <s v="c5"/>
    <n v="96779"/>
  </r>
  <r>
    <n v="365946"/>
    <d v="2014-05-26T09:57:10"/>
    <x v="0"/>
    <s v="Male"/>
    <x v="0"/>
    <s v="c5"/>
    <n v="31052"/>
  </r>
  <r>
    <n v="47621"/>
    <d v="2014-07-25T20:08:24"/>
    <x v="1"/>
    <s v="Female"/>
    <x v="1"/>
    <s v="i7"/>
    <n v="30411"/>
  </r>
  <r>
    <n v="315721"/>
    <d v="2014-07-25T20:15:02"/>
    <x v="1"/>
    <s v="Male"/>
    <x v="1"/>
    <s v="i7"/>
    <n v="61886"/>
  </r>
  <r>
    <n v="602838"/>
    <d v="2014-08-05T11:16:51"/>
    <x v="0"/>
    <s v="Male"/>
    <x v="1"/>
    <s v="i7"/>
    <n v="31458"/>
  </r>
  <r>
    <n v="306948"/>
    <d v="2014-07-28T11:37:07"/>
    <x v="0"/>
    <s v="Female"/>
    <x v="1"/>
    <s v="i7"/>
    <n v="60988"/>
  </r>
  <r>
    <n v="710529"/>
    <d v="2014-05-14T13:27:21"/>
    <x v="0"/>
    <s v="Don’t want to say"/>
    <x v="0"/>
    <s v="c9"/>
    <n v="66337"/>
  </r>
  <r>
    <n v="188489"/>
    <d v="2014-05-14T16:01:54"/>
    <x v="1"/>
    <s v="Female"/>
    <x v="0"/>
    <s v="c9"/>
    <n v="70545"/>
  </r>
  <r>
    <n v="266489"/>
    <d v="2014-05-14T16:03:39"/>
    <x v="0"/>
    <s v="Male"/>
    <x v="0"/>
    <s v="c9"/>
    <n v="22361"/>
  </r>
  <r>
    <n v="424171"/>
    <d v="2014-08-15T07:22:28"/>
    <x v="0"/>
    <s v="Don’t want to say"/>
    <x v="0"/>
    <s v="i7"/>
    <n v="23667"/>
  </r>
  <r>
    <n v="635982"/>
    <d v="2014-05-03T10:15:15"/>
    <x v="0"/>
    <s v="Male"/>
    <x v="5"/>
    <s v="b9"/>
    <n v="53111"/>
  </r>
  <r>
    <n v="504811"/>
    <d v="2014-05-14T15:17:01"/>
    <x v="0"/>
    <s v="Male"/>
    <x v="5"/>
    <s v="i6"/>
    <n v="1258"/>
  </r>
  <r>
    <n v="311648"/>
    <d v="2014-05-14T15:17:37"/>
    <x v="1"/>
    <s v="Male"/>
    <x v="5"/>
    <s v="i6"/>
    <n v="62324"/>
  </r>
  <r>
    <n v="494703"/>
    <d v="2014-06-15T19:47:53"/>
    <x v="1"/>
    <s v="Male"/>
    <x v="5"/>
    <s v="i6"/>
    <n v="70349"/>
  </r>
  <r>
    <n v="364288"/>
    <d v="2014-05-22T08:19:30"/>
    <x v="0"/>
    <s v="Male"/>
    <x v="0"/>
    <s v="i5"/>
    <n v="86358"/>
  </r>
  <r>
    <n v="712188"/>
    <d v="2014-05-22T08:23:25"/>
    <x v="0"/>
    <s v="Male"/>
    <x v="0"/>
    <s v="i5"/>
    <n v="6138"/>
  </r>
  <r>
    <n v="298249"/>
    <d v="2014-06-25T13:44:36"/>
    <x v="0"/>
    <s v="Female"/>
    <x v="3"/>
    <s v="c9"/>
    <n v="88772"/>
  </r>
  <r>
    <n v="524309"/>
    <d v="2014-06-25T13:45:47"/>
    <x v="0"/>
    <s v="Female"/>
    <x v="3"/>
    <s v="c9"/>
    <n v="46516"/>
  </r>
  <r>
    <n v="326373"/>
    <d v="2014-06-25T13:49:16"/>
    <x v="1"/>
    <s v="Female"/>
    <x v="3"/>
    <s v="c9"/>
    <n v="11948"/>
  </r>
  <r>
    <n v="445863"/>
    <d v="2014-06-25T13:50:45"/>
    <x v="0"/>
    <s v="Female"/>
    <x v="3"/>
    <s v="c9"/>
    <n v="10929"/>
  </r>
  <r>
    <n v="785456"/>
    <d v="2014-06-25T13:51:34"/>
    <x v="0"/>
    <s v="Female"/>
    <x v="3"/>
    <s v="c9"/>
    <n v="86570"/>
  </r>
  <r>
    <n v="691723"/>
    <d v="2014-06-25T13:51:18"/>
    <x v="0"/>
    <s v="Female"/>
    <x v="3"/>
    <s v="c9"/>
    <n v="19026"/>
  </r>
  <r>
    <n v="102892"/>
    <d v="2014-07-04T22:16:13"/>
    <x v="0"/>
    <s v="Female"/>
    <x v="3"/>
    <s v="c9"/>
    <n v="58567"/>
  </r>
  <r>
    <n v="268788"/>
    <d v="2014-07-04T22:18:34"/>
    <x v="0"/>
    <s v="Female"/>
    <x v="3"/>
    <s v="c9"/>
    <n v="50833"/>
  </r>
  <r>
    <n v="785223"/>
    <d v="2014-07-04T22:19:00"/>
    <x v="0"/>
    <s v="Female"/>
    <x v="3"/>
    <s v="c9"/>
    <n v="54785"/>
  </r>
  <r>
    <n v="203331"/>
    <d v="2014-07-04T22:21:06"/>
    <x v="0"/>
    <s v="Female"/>
    <x v="3"/>
    <s v="c9"/>
    <n v="91183"/>
  </r>
  <r>
    <n v="796985"/>
    <d v="2014-07-08T09:45:17"/>
    <x v="0"/>
    <s v="Female"/>
    <x v="3"/>
    <s v="c9"/>
    <n v="26447"/>
  </r>
  <r>
    <n v="870348"/>
    <d v="2014-07-09T21:53:31"/>
    <x v="0"/>
    <s v="Female"/>
    <x v="3"/>
    <s v="c9"/>
    <n v="60185"/>
  </r>
  <r>
    <n v="32896"/>
    <d v="2014-07-09T21:56:21"/>
    <x v="0"/>
    <s v="Female"/>
    <x v="3"/>
    <s v="c9"/>
    <n v="95263"/>
  </r>
  <r>
    <n v="70696"/>
    <d v="2014-06-26T18:13:02"/>
    <x v="0"/>
    <s v="Male"/>
    <x v="1"/>
    <s v="b9"/>
    <n v="65265"/>
  </r>
  <r>
    <n v="313499"/>
    <d v="2014-07-05T18:43:58"/>
    <x v="0"/>
    <s v="Female"/>
    <x v="1"/>
    <s v="b9"/>
    <n v="61897"/>
  </r>
  <r>
    <n v="725901"/>
    <d v="2014-07-20T12:21:27"/>
    <x v="0"/>
    <s v="Male"/>
    <x v="1"/>
    <s v="b9"/>
    <n v="68070"/>
  </r>
  <r>
    <n v="295258"/>
    <d v="2014-07-20T12:23:33"/>
    <x v="0"/>
    <s v="Male"/>
    <x v="1"/>
    <s v="b9"/>
    <n v="8444"/>
  </r>
  <r>
    <n v="886674"/>
    <d v="2014-06-25T12:59:45"/>
    <x v="0"/>
    <s v="Don’t want to say"/>
    <x v="1"/>
    <s v="i1"/>
    <n v="90690"/>
  </r>
  <r>
    <n v="12882"/>
    <d v="2014-06-25T13:00:50"/>
    <x v="0"/>
    <s v="Don’t want to say"/>
    <x v="1"/>
    <s v="i1"/>
    <n v="43137"/>
  </r>
  <r>
    <n v="196817"/>
    <d v="2014-07-11T19:12:02"/>
    <x v="0"/>
    <s v="Male"/>
    <x v="1"/>
    <s v="i1"/>
    <n v="91721"/>
  </r>
  <r>
    <n v="261079"/>
    <d v="2014-08-28T09:41:51"/>
    <x v="0"/>
    <s v="Male"/>
    <x v="5"/>
    <s v="i6"/>
    <n v="11284"/>
  </r>
  <r>
    <n v="46106"/>
    <d v="2014-08-28T09:45:25"/>
    <x v="0"/>
    <s v="Female"/>
    <x v="5"/>
    <s v="i6"/>
    <n v="26673"/>
  </r>
  <r>
    <n v="877228"/>
    <d v="2014-08-28T09:45:54"/>
    <x v="0"/>
    <s v="Male"/>
    <x v="5"/>
    <s v="i6"/>
    <n v="43570"/>
  </r>
  <r>
    <n v="882530"/>
    <d v="2014-05-01T03:38:44"/>
    <x v="1"/>
    <s v="Male"/>
    <x v="0"/>
    <s v="i7"/>
    <n v="73635"/>
  </r>
  <r>
    <n v="767744"/>
    <d v="2014-05-09T15:56:07"/>
    <x v="0"/>
    <s v="Male"/>
    <x v="0"/>
    <s v="c9"/>
    <n v="57627"/>
  </r>
  <r>
    <n v="830066"/>
    <d v="2014-05-09T15:57:16"/>
    <x v="0"/>
    <s v="Female"/>
    <x v="0"/>
    <s v="c9"/>
    <n v="23224"/>
  </r>
  <r>
    <n v="498165"/>
    <d v="2014-05-07T17:38:05"/>
    <x v="1"/>
    <s v="Female"/>
    <x v="0"/>
    <s v="i5"/>
    <n v="37374"/>
  </r>
  <r>
    <n v="255214"/>
    <d v="2014-08-28T17:30:46"/>
    <x v="1"/>
    <s v="Male"/>
    <x v="8"/>
    <s v="c5"/>
    <n v="55392"/>
  </r>
  <r>
    <n v="814175"/>
    <d v="2014-08-28T13:22:21"/>
    <x v="0"/>
    <s v="Female"/>
    <x v="2"/>
    <s v="c9"/>
    <n v="90779"/>
  </r>
  <r>
    <n v="61325"/>
    <d v="2014-08-29T14:30:32"/>
    <x v="0"/>
    <s v="Male"/>
    <x v="2"/>
    <s v="c9"/>
    <n v="73321"/>
  </r>
  <r>
    <n v="947494"/>
    <d v="2014-05-11T13:27:41"/>
    <x v="0"/>
    <s v="Female"/>
    <x v="0"/>
    <s v="c9"/>
    <n v="48889"/>
  </r>
  <r>
    <n v="778401"/>
    <d v="2014-05-14T12:12:47"/>
    <x v="0"/>
    <s v="Female"/>
    <x v="0"/>
    <s v="i1"/>
    <n v="75015"/>
  </r>
  <r>
    <n v="696815"/>
    <d v="2014-05-14T12:13:41"/>
    <x v="0"/>
    <s v="Male"/>
    <x v="0"/>
    <s v="i1"/>
    <n v="71577"/>
  </r>
  <r>
    <n v="723509"/>
    <d v="2014-05-14T12:15:16"/>
    <x v="0"/>
    <s v="Male"/>
    <x v="0"/>
    <s v="i1"/>
    <n v="11008"/>
  </r>
  <r>
    <n v="988332"/>
    <d v="2014-05-14T12:17:32"/>
    <x v="0"/>
    <s v="Male"/>
    <x v="0"/>
    <s v="i1"/>
    <n v="27136"/>
  </r>
  <r>
    <n v="341338"/>
    <d v="2014-06-25T19:28:54"/>
    <x v="0"/>
    <s v="Male"/>
    <x v="1"/>
    <s v="c8"/>
    <n v="38098"/>
  </r>
  <r>
    <n v="505926"/>
    <d v="2014-06-30T12:46:34"/>
    <x v="0"/>
    <s v="Female"/>
    <x v="3"/>
    <s v="i7"/>
    <n v="87971"/>
  </r>
  <r>
    <n v="610161"/>
    <d v="2014-06-30T12:47:02"/>
    <x v="0"/>
    <s v="Female"/>
    <x v="3"/>
    <s v="i7"/>
    <n v="81425"/>
  </r>
  <r>
    <n v="196827"/>
    <d v="2014-05-26T05:37:30"/>
    <x v="1"/>
    <s v="Don’t want to say"/>
    <x v="0"/>
    <s v="i7"/>
    <n v="95249"/>
  </r>
  <r>
    <n v="360856"/>
    <d v="2014-08-31T19:58:27"/>
    <x v="0"/>
    <s v="Male"/>
    <x v="1"/>
    <s v="i6"/>
    <n v="84045"/>
  </r>
  <r>
    <n v="88591"/>
    <d v="2014-06-17T12:15:17"/>
    <x v="0"/>
    <s v="Male"/>
    <x v="8"/>
    <s v="c8"/>
    <n v="13900"/>
  </r>
  <r>
    <n v="498510"/>
    <d v="2014-05-09T09:56:45"/>
    <x v="1"/>
    <s v="Male"/>
    <x v="1"/>
    <s v="c9"/>
    <n v="97702"/>
  </r>
  <r>
    <n v="329539"/>
    <d v="2014-05-09T19:20:10"/>
    <x v="0"/>
    <s v="Male"/>
    <x v="1"/>
    <s v="c9"/>
    <n v="3766"/>
  </r>
  <r>
    <n v="19536"/>
    <d v="2014-05-13T15:35:54"/>
    <x v="0"/>
    <s v="Male"/>
    <x v="1"/>
    <s v="c9"/>
    <n v="60688"/>
  </r>
  <r>
    <n v="695719"/>
    <d v="2014-05-13T15:36:16"/>
    <x v="0"/>
    <s v="Female"/>
    <x v="1"/>
    <s v="c9"/>
    <n v="39254"/>
  </r>
  <r>
    <n v="826953"/>
    <d v="2014-05-20T10:12:07"/>
    <x v="0"/>
    <s v="Male"/>
    <x v="1"/>
    <s v="c9"/>
    <n v="13640"/>
  </r>
  <r>
    <n v="504463"/>
    <d v="2014-05-20T19:57:57"/>
    <x v="0"/>
    <s v="Female"/>
    <x v="1"/>
    <s v="c9"/>
    <n v="60745"/>
  </r>
  <r>
    <n v="309686"/>
    <d v="2014-05-20T20:01:40"/>
    <x v="0"/>
    <s v="Male"/>
    <x v="1"/>
    <s v="c9"/>
    <n v="81799"/>
  </r>
  <r>
    <n v="146182"/>
    <d v="2014-05-15T19:14:20"/>
    <x v="1"/>
    <s v="Female"/>
    <x v="5"/>
    <s v="c9"/>
    <n v="69326"/>
  </r>
  <r>
    <n v="929357"/>
    <d v="2014-07-25T10:15:45"/>
    <x v="0"/>
    <s v="Female"/>
    <x v="7"/>
    <s v="c9"/>
    <n v="15320"/>
  </r>
  <r>
    <n v="29268"/>
    <d v="2014-07-25T10:16:07"/>
    <x v="0"/>
    <s v="Female"/>
    <x v="7"/>
    <s v="c9"/>
    <n v="64387"/>
  </r>
  <r>
    <n v="549528"/>
    <d v="2014-05-14T08:04:47"/>
    <x v="0"/>
    <s v="Male"/>
    <x v="0"/>
    <s v="i7"/>
    <n v="50136"/>
  </r>
  <r>
    <n v="106682"/>
    <d v="2014-05-14T08:05:47"/>
    <x v="0"/>
    <s v="Male"/>
    <x v="0"/>
    <s v="i7"/>
    <n v="25317"/>
  </r>
  <r>
    <n v="282628"/>
    <d v="2014-05-14T08:06:18"/>
    <x v="0"/>
    <s v="Male"/>
    <x v="0"/>
    <s v="i7"/>
    <n v="30838"/>
  </r>
  <r>
    <n v="45384"/>
    <d v="2014-05-14T08:08:38"/>
    <x v="0"/>
    <s v="Male"/>
    <x v="0"/>
    <s v="i7"/>
    <n v="64766"/>
  </r>
  <r>
    <n v="505801"/>
    <d v="2014-05-01T06:58:03"/>
    <x v="0"/>
    <s v="Female"/>
    <x v="1"/>
    <s v="i6"/>
    <n v="42169"/>
  </r>
  <r>
    <n v="211136"/>
    <d v="2014-05-01T07:00:38"/>
    <x v="0"/>
    <s v="Female"/>
    <x v="1"/>
    <s v="i6"/>
    <n v="38217"/>
  </r>
  <r>
    <n v="580219"/>
    <d v="2014-05-06T11:26:23"/>
    <x v="0"/>
    <s v="Male"/>
    <x v="1"/>
    <s v="c5"/>
    <n v="47799"/>
  </r>
  <r>
    <n v="650957"/>
    <d v="2014-05-08T15:52:07"/>
    <x v="0"/>
    <s v="Female"/>
    <x v="1"/>
    <s v="c5"/>
    <n v="77943"/>
  </r>
  <r>
    <n v="432575"/>
    <d v="2014-05-14T11:20:39"/>
    <x v="0"/>
    <s v="Female"/>
    <x v="1"/>
    <s v="c5"/>
    <n v="59797"/>
  </r>
  <r>
    <n v="375225"/>
    <d v="2014-05-20T16:03:34"/>
    <x v="0"/>
    <s v="Male"/>
    <x v="1"/>
    <s v="c5"/>
    <n v="34478"/>
  </r>
  <r>
    <n v="158941"/>
    <d v="2014-05-30T15:52:25"/>
    <x v="0"/>
    <s v="Male"/>
    <x v="1"/>
    <s v="c5"/>
    <n v="80272"/>
  </r>
  <r>
    <n v="482029"/>
    <d v="2014-05-02T06:16:15"/>
    <x v="0"/>
    <s v="Female"/>
    <x v="1"/>
    <s v="c5"/>
    <n v="60250"/>
  </r>
  <r>
    <n v="546281"/>
    <d v="2014-05-28T16:42:13"/>
    <x v="0"/>
    <s v="Don’t want to say"/>
    <x v="1"/>
    <s v="i5"/>
    <n v="2347"/>
  </r>
  <r>
    <n v="841544"/>
    <d v="2014-05-11T07:13:58"/>
    <x v="0"/>
    <s v="Male"/>
    <x v="2"/>
    <s v="c5"/>
    <n v="18410"/>
  </r>
  <r>
    <n v="568254"/>
    <d v="2014-05-12T10:41:28"/>
    <x v="0"/>
    <s v="Female"/>
    <x v="2"/>
    <s v="c5"/>
    <n v="57825"/>
  </r>
  <r>
    <n v="882350"/>
    <d v="2014-05-12T15:57:05"/>
    <x v="0"/>
    <s v="Female"/>
    <x v="2"/>
    <s v="c5"/>
    <n v="57773"/>
  </r>
  <r>
    <n v="467417"/>
    <d v="2014-05-12T10:30:18"/>
    <x v="0"/>
    <s v="Male"/>
    <x v="1"/>
    <s v="c8"/>
    <n v="67143"/>
  </r>
  <r>
    <n v="400109"/>
    <d v="2014-05-12T10:30:47"/>
    <x v="0"/>
    <s v="Don’t want to say"/>
    <x v="1"/>
    <s v="c8"/>
    <n v="37109"/>
  </r>
  <r>
    <n v="657548"/>
    <d v="2014-05-08T09:44:46"/>
    <x v="0"/>
    <s v="Male"/>
    <x v="0"/>
    <s v="c5"/>
    <n v="81692"/>
  </r>
  <r>
    <n v="476962"/>
    <d v="2014-05-20T13:34:04"/>
    <x v="0"/>
    <s v="Male"/>
    <x v="0"/>
    <s v="c5"/>
    <n v="27534"/>
  </r>
  <r>
    <n v="890605"/>
    <d v="2014-05-20T15:32:39"/>
    <x v="0"/>
    <s v="Female"/>
    <x v="0"/>
    <s v="c5"/>
    <n v="5895"/>
  </r>
  <r>
    <n v="455150"/>
    <d v="2014-05-27T18:02:40"/>
    <x v="0"/>
    <s v="Male"/>
    <x v="0"/>
    <s v="c5"/>
    <n v="56175"/>
  </r>
  <r>
    <n v="167454"/>
    <d v="2014-05-28T14:32:54"/>
    <x v="0"/>
    <s v="Female"/>
    <x v="0"/>
    <s v="c5"/>
    <n v="43164"/>
  </r>
  <r>
    <n v="179861"/>
    <d v="2014-06-05T09:05:59"/>
    <x v="0"/>
    <s v="Male"/>
    <x v="0"/>
    <s v="c5"/>
    <n v="81869"/>
  </r>
  <r>
    <n v="800429"/>
    <d v="2014-06-05T09:07:14"/>
    <x v="0"/>
    <s v="Male"/>
    <x v="0"/>
    <s v="c5"/>
    <n v="86270"/>
  </r>
  <r>
    <n v="375609"/>
    <d v="2014-05-21T10:42:36"/>
    <x v="1"/>
    <s v="Female"/>
    <x v="1"/>
    <s v="c5"/>
    <n v="41087"/>
  </r>
  <r>
    <n v="854925"/>
    <d v="2014-05-21T10:44:17"/>
    <x v="0"/>
    <s v="Male"/>
    <x v="1"/>
    <s v="c5"/>
    <n v="17524"/>
  </r>
  <r>
    <n v="922353"/>
    <d v="2014-05-06T05:35:16"/>
    <x v="0"/>
    <s v="Male"/>
    <x v="0"/>
    <s v="b9"/>
    <n v="48728"/>
  </r>
  <r>
    <n v="723896"/>
    <d v="2014-05-15T17:13:25"/>
    <x v="0"/>
    <s v="Male"/>
    <x v="1"/>
    <s v="i6"/>
    <n v="96709"/>
  </r>
  <r>
    <n v="318306"/>
    <d v="2014-05-15T17:18:42"/>
    <x v="0"/>
    <s v="Female"/>
    <x v="1"/>
    <s v="i6"/>
    <n v="60897"/>
  </r>
  <r>
    <n v="725251"/>
    <d v="2014-05-20T05:44:14"/>
    <x v="0"/>
    <s v="Male"/>
    <x v="1"/>
    <s v="i5"/>
    <n v="54623"/>
  </r>
  <r>
    <n v="760568"/>
    <d v="2014-05-20T05:48:35"/>
    <x v="0"/>
    <s v="Male"/>
    <x v="1"/>
    <s v="i5"/>
    <n v="50461"/>
  </r>
  <r>
    <n v="814037"/>
    <d v="2014-07-04T11:45:39"/>
    <x v="0"/>
    <s v="Male"/>
    <x v="8"/>
    <s v="i7"/>
    <n v="83704"/>
  </r>
  <r>
    <n v="131734"/>
    <d v="2014-05-24T19:40:03"/>
    <x v="0"/>
    <s v="Male"/>
    <x v="1"/>
    <s v="c5"/>
    <n v="21824"/>
  </r>
  <r>
    <n v="831661"/>
    <d v="2014-05-16T06:42:01"/>
    <x v="0"/>
    <s v="Don’t want to say"/>
    <x v="1"/>
    <s v="i7"/>
    <n v="99617"/>
  </r>
  <r>
    <n v="841761"/>
    <d v="2014-05-19T09:26:32"/>
    <x v="0"/>
    <s v="Male"/>
    <x v="1"/>
    <s v="i7"/>
    <n v="98334"/>
  </r>
  <r>
    <n v="481379"/>
    <d v="2014-06-05T14:13:58"/>
    <x v="0"/>
    <s v="Female"/>
    <x v="1"/>
    <s v="i7"/>
    <n v="3819"/>
  </r>
  <r>
    <n v="618043"/>
    <d v="2014-06-05T14:14:28"/>
    <x v="0"/>
    <s v="Male"/>
    <x v="1"/>
    <s v="i7"/>
    <n v="70766"/>
  </r>
  <r>
    <n v="662128"/>
    <d v="2014-06-05T14:10:37"/>
    <x v="0"/>
    <s v="Female"/>
    <x v="1"/>
    <s v="i7"/>
    <n v="51254"/>
  </r>
  <r>
    <n v="963439"/>
    <d v="2014-06-06T16:07:47"/>
    <x v="1"/>
    <s v="Male"/>
    <x v="1"/>
    <s v="i7"/>
    <n v="96194"/>
  </r>
  <r>
    <n v="794235"/>
    <d v="2014-06-11T12:33:02"/>
    <x v="0"/>
    <s v="Female"/>
    <x v="1"/>
    <s v="i7"/>
    <n v="11757"/>
  </r>
  <r>
    <n v="524784"/>
    <d v="2014-07-29T11:22:09"/>
    <x v="0"/>
    <s v="Male"/>
    <x v="2"/>
    <s v="c9"/>
    <n v="77879"/>
  </r>
  <r>
    <n v="957784"/>
    <d v="2014-08-05T10:03:58"/>
    <x v="0"/>
    <s v="Male"/>
    <x v="2"/>
    <s v="c9"/>
    <n v="19664"/>
  </r>
  <r>
    <n v="747931"/>
    <d v="2014-08-05T10:07:16"/>
    <x v="1"/>
    <s v="Male"/>
    <x v="2"/>
    <s v="c9"/>
    <n v="14452"/>
  </r>
  <r>
    <n v="254807"/>
    <d v="2014-08-05T10:04:23"/>
    <x v="0"/>
    <s v="Don’t want to say"/>
    <x v="2"/>
    <s v="c9"/>
    <n v="38517"/>
  </r>
  <r>
    <n v="824893"/>
    <d v="2014-05-01T13:38:23"/>
    <x v="0"/>
    <s v="Male"/>
    <x v="1"/>
    <s v="c5"/>
    <n v="28134"/>
  </r>
  <r>
    <n v="89108"/>
    <d v="2014-05-01T13:35:11"/>
    <x v="0"/>
    <s v="Don’t want to say"/>
    <x v="1"/>
    <s v="c5"/>
    <n v="33139"/>
  </r>
  <r>
    <n v="608559"/>
    <d v="2014-05-02T16:30:47"/>
    <x v="0"/>
    <s v="Male"/>
    <x v="1"/>
    <s v="c5"/>
    <n v="4981"/>
  </r>
  <r>
    <n v="268296"/>
    <d v="2014-05-09T09:59:31"/>
    <x v="0"/>
    <s v="Male"/>
    <x v="1"/>
    <s v="c5"/>
    <n v="17266"/>
  </r>
  <r>
    <n v="825656"/>
    <d v="2014-05-10T14:21:09"/>
    <x v="0"/>
    <s v="Male"/>
    <x v="1"/>
    <s v="i7"/>
    <n v="65891"/>
  </r>
  <r>
    <n v="551379"/>
    <d v="2014-05-10T14:22:07"/>
    <x v="0"/>
    <s v="Male"/>
    <x v="1"/>
    <s v="i7"/>
    <n v="77830"/>
  </r>
  <r>
    <n v="737409"/>
    <d v="2014-05-10T14:23:17"/>
    <x v="0"/>
    <s v="Male"/>
    <x v="1"/>
    <s v="i7"/>
    <n v="47739"/>
  </r>
  <r>
    <n v="212110"/>
    <d v="2014-05-10T14:23:43"/>
    <x v="0"/>
    <s v="Male"/>
    <x v="1"/>
    <s v="i7"/>
    <n v="84096"/>
  </r>
  <r>
    <n v="475564"/>
    <d v="2014-05-23T07:02:13"/>
    <x v="0"/>
    <s v="Male"/>
    <x v="0"/>
    <s v="i6"/>
    <n v="99397"/>
  </r>
  <r>
    <n v="946421"/>
    <d v="2014-05-08T17:29:49"/>
    <x v="0"/>
    <s v="Female"/>
    <x v="1"/>
    <s v="i6"/>
    <n v="29769"/>
  </r>
  <r>
    <n v="464009"/>
    <d v="2014-05-29T17:18:16"/>
    <x v="0"/>
    <s v="Male"/>
    <x v="1"/>
    <s v="i6"/>
    <n v="58049"/>
  </r>
  <r>
    <n v="150983"/>
    <d v="2014-08-12T21:58:44"/>
    <x v="0"/>
    <s v="Female"/>
    <x v="3"/>
    <s v="c5"/>
    <n v="33907"/>
  </r>
  <r>
    <n v="245279"/>
    <d v="2014-08-18T17:28:33"/>
    <x v="0"/>
    <s v="Female"/>
    <x v="3"/>
    <s v="c5"/>
    <n v="52322"/>
  </r>
  <r>
    <n v="537509"/>
    <d v="2014-07-09T12:48:18"/>
    <x v="0"/>
    <s v="Male"/>
    <x v="1"/>
    <s v="i5"/>
    <n v="42224"/>
  </r>
  <r>
    <n v="243956"/>
    <d v="2014-05-10T18:38:50"/>
    <x v="0"/>
    <s v="Male"/>
    <x v="1"/>
    <s v="i1"/>
    <n v="4665"/>
  </r>
  <r>
    <n v="276185"/>
    <d v="2014-08-07T18:00:59"/>
    <x v="0"/>
    <s v="Female"/>
    <x v="1"/>
    <s v="i5"/>
    <n v="23966"/>
  </r>
  <r>
    <n v="758805"/>
    <d v="2014-08-13T17:31:47"/>
    <x v="0"/>
    <s v="Male"/>
    <x v="1"/>
    <s v="i5"/>
    <n v="93138"/>
  </r>
  <r>
    <n v="919971"/>
    <d v="2014-05-05T01:44:19"/>
    <x v="0"/>
    <s v="Male"/>
    <x v="5"/>
    <s v="c5"/>
    <n v="19763"/>
  </r>
  <r>
    <n v="169443"/>
    <d v="2014-05-05T01:47:12"/>
    <x v="0"/>
    <s v="Female"/>
    <x v="5"/>
    <s v="c5"/>
    <n v="59744"/>
  </r>
  <r>
    <n v="646392"/>
    <d v="2014-05-27T09:52:59"/>
    <x v="0"/>
    <s v="Don’t want to say"/>
    <x v="0"/>
    <s v="c8"/>
    <n v="51564"/>
  </r>
  <r>
    <n v="273066"/>
    <d v="2014-06-23T17:31:28"/>
    <x v="0"/>
    <s v="Female"/>
    <x v="1"/>
    <s v="c9"/>
    <n v="61824"/>
  </r>
  <r>
    <n v="562353"/>
    <d v="2014-05-01T09:45:59"/>
    <x v="0"/>
    <s v="Female"/>
    <x v="7"/>
    <s v="i7"/>
    <n v="99745"/>
  </r>
  <r>
    <n v="375556"/>
    <d v="2014-05-01T09:46:21"/>
    <x v="0"/>
    <s v="Female"/>
    <x v="7"/>
    <s v="i7"/>
    <n v="81434"/>
  </r>
  <r>
    <n v="719895"/>
    <d v="2014-05-01T09:47:14"/>
    <x v="0"/>
    <s v="Female"/>
    <x v="7"/>
    <s v="i7"/>
    <n v="86399"/>
  </r>
  <r>
    <n v="422222"/>
    <d v="2014-05-13T14:52:25"/>
    <x v="0"/>
    <s v="Female"/>
    <x v="7"/>
    <s v="c5"/>
    <n v="95521"/>
  </r>
  <r>
    <n v="464899"/>
    <d v="2014-05-14T11:57:18"/>
    <x v="0"/>
    <s v="Female"/>
    <x v="7"/>
    <s v="i7"/>
    <n v="1022"/>
  </r>
  <r>
    <n v="603672"/>
    <d v="2014-05-08T08:15:09"/>
    <x v="0"/>
    <s v="Male"/>
    <x v="1"/>
    <s v="c5"/>
    <n v="25843"/>
  </r>
  <r>
    <n v="480487"/>
    <d v="2014-05-08T08:18:44"/>
    <x v="0"/>
    <s v="Female"/>
    <x v="1"/>
    <s v="c5"/>
    <n v="77827"/>
  </r>
  <r>
    <n v="186971"/>
    <d v="2014-05-09T09:12:15"/>
    <x v="0"/>
    <s v="Female"/>
    <x v="1"/>
    <s v="c5"/>
    <n v="26211"/>
  </r>
  <r>
    <n v="976777"/>
    <d v="2014-05-21T15:30:41"/>
    <x v="1"/>
    <s v="Male"/>
    <x v="1"/>
    <s v="c5"/>
    <n v="81574"/>
  </r>
  <r>
    <n v="703792"/>
    <d v="2014-07-05T09:51:13"/>
    <x v="0"/>
    <s v="Male"/>
    <x v="2"/>
    <s v="c5"/>
    <n v="13696"/>
  </r>
  <r>
    <n v="600570"/>
    <d v="2014-07-12T16:49:22"/>
    <x v="0"/>
    <s v="Female"/>
    <x v="3"/>
    <s v="c5"/>
    <n v="5841"/>
  </r>
  <r>
    <n v="209973"/>
    <d v="2014-07-12T16:50:11"/>
    <x v="0"/>
    <s v="Don’t want to say"/>
    <x v="3"/>
    <s v="c5"/>
    <n v="7439"/>
  </r>
  <r>
    <n v="525836"/>
    <d v="2014-08-22T16:59:04"/>
    <x v="0"/>
    <s v="Male"/>
    <x v="0"/>
    <s v="c9"/>
    <n v="81259"/>
  </r>
  <r>
    <n v="896401"/>
    <d v="2014-08-30T09:11:07"/>
    <x v="0"/>
    <s v="Don’t want to say"/>
    <x v="0"/>
    <s v="c9"/>
    <n v="27760"/>
  </r>
  <r>
    <n v="626067"/>
    <d v="2014-07-27T09:05:53"/>
    <x v="0"/>
    <s v="Male"/>
    <x v="5"/>
    <s v="i5"/>
    <n v="52925"/>
  </r>
  <r>
    <n v="83466"/>
    <d v="2014-07-29T17:44:09"/>
    <x v="0"/>
    <s v="Male"/>
    <x v="5"/>
    <s v="i5"/>
    <n v="91040"/>
  </r>
  <r>
    <n v="867000"/>
    <d v="2014-07-29T17:44:58"/>
    <x v="0"/>
    <s v="Male"/>
    <x v="5"/>
    <s v="i5"/>
    <n v="58832"/>
  </r>
  <r>
    <n v="539299"/>
    <d v="2014-08-11T16:21:10"/>
    <x v="0"/>
    <s v="Male"/>
    <x v="5"/>
    <s v="i5"/>
    <n v="91620"/>
  </r>
  <r>
    <n v="838359"/>
    <d v="2014-08-27T14:03:55"/>
    <x v="0"/>
    <s v="Don’t want to say"/>
    <x v="5"/>
    <s v="i5"/>
    <n v="90339"/>
  </r>
  <r>
    <n v="79268"/>
    <d v="2014-05-19T08:30:44"/>
    <x v="0"/>
    <s v="Male"/>
    <x v="1"/>
    <s v="i5"/>
    <n v="95073"/>
  </r>
  <r>
    <n v="231232"/>
    <d v="2014-05-19T08:31:57"/>
    <x v="0"/>
    <s v="Male"/>
    <x v="1"/>
    <s v="i5"/>
    <n v="6425"/>
  </r>
  <r>
    <n v="70189"/>
    <d v="2014-05-19T08:28:31"/>
    <x v="0"/>
    <s v="Female"/>
    <x v="1"/>
    <s v="i5"/>
    <n v="22922"/>
  </r>
  <r>
    <n v="592340"/>
    <d v="2014-05-19T08:31:17"/>
    <x v="0"/>
    <s v="Female"/>
    <x v="1"/>
    <s v="i5"/>
    <n v="76995"/>
  </r>
  <r>
    <n v="917822"/>
    <d v="2014-07-04T08:08:04"/>
    <x v="0"/>
    <s v="Female"/>
    <x v="1"/>
    <s v="i5"/>
    <n v="80943"/>
  </r>
  <r>
    <n v="786696"/>
    <d v="2014-07-04T08:07:29"/>
    <x v="1"/>
    <s v="Don’t want to say"/>
    <x v="1"/>
    <s v="i5"/>
    <n v="51820"/>
  </r>
  <r>
    <n v="889834"/>
    <d v="2014-08-27T04:10:14"/>
    <x v="0"/>
    <s v="Female"/>
    <x v="4"/>
    <s v="i7"/>
    <n v="1524"/>
  </r>
  <r>
    <n v="129994"/>
    <d v="2014-05-15T15:52:23"/>
    <x v="0"/>
    <s v="Female"/>
    <x v="1"/>
    <s v="c5"/>
    <n v="3843"/>
  </r>
  <r>
    <n v="98831"/>
    <d v="2014-05-15T15:54:12"/>
    <x v="0"/>
    <s v="Female"/>
    <x v="1"/>
    <s v="c5"/>
    <n v="52653"/>
  </r>
  <r>
    <n v="531445"/>
    <d v="2014-05-15T15:54:41"/>
    <x v="0"/>
    <s v="Male"/>
    <x v="1"/>
    <s v="c5"/>
    <n v="18127"/>
  </r>
  <r>
    <n v="782465"/>
    <d v="2014-05-28T10:17:21"/>
    <x v="0"/>
    <s v="Female"/>
    <x v="1"/>
    <s v="c5"/>
    <n v="38840"/>
  </r>
  <r>
    <n v="302371"/>
    <d v="2014-06-02T08:58:59"/>
    <x v="0"/>
    <s v="Male"/>
    <x v="1"/>
    <s v="c5"/>
    <n v="23496"/>
  </r>
  <r>
    <n v="147868"/>
    <d v="2014-06-03T10:53:06"/>
    <x v="0"/>
    <s v="Male"/>
    <x v="1"/>
    <s v="c5"/>
    <n v="43528"/>
  </r>
  <r>
    <n v="374162"/>
    <d v="2014-06-18T11:07:47"/>
    <x v="0"/>
    <s v="Female"/>
    <x v="4"/>
    <s v="c9"/>
    <n v="67819"/>
  </r>
  <r>
    <n v="632936"/>
    <d v="2014-06-18T11:08:30"/>
    <x v="0"/>
    <s v="Female"/>
    <x v="4"/>
    <s v="c9"/>
    <n v="41010"/>
  </r>
  <r>
    <n v="521698"/>
    <d v="2014-06-18T11:09:57"/>
    <x v="1"/>
    <s v="Female"/>
    <x v="4"/>
    <s v="c9"/>
    <n v="6846"/>
  </r>
  <r>
    <n v="87830"/>
    <d v="2014-07-05T18:06:20"/>
    <x v="0"/>
    <s v="Female"/>
    <x v="4"/>
    <s v="i1"/>
    <n v="45873"/>
  </r>
  <r>
    <n v="921759"/>
    <d v="2014-07-05T18:06:41"/>
    <x v="1"/>
    <s v="Male"/>
    <x v="4"/>
    <s v="i1"/>
    <n v="41022"/>
  </r>
  <r>
    <n v="773003"/>
    <d v="2014-07-07T16:05:02"/>
    <x v="0"/>
    <s v="Male"/>
    <x v="4"/>
    <s v="i1"/>
    <n v="57779"/>
  </r>
  <r>
    <n v="650321"/>
    <d v="2014-07-07T16:07:47"/>
    <x v="0"/>
    <s v="Male"/>
    <x v="4"/>
    <s v="i1"/>
    <n v="37657"/>
  </r>
  <r>
    <n v="961036"/>
    <d v="2014-07-16T08:06:55"/>
    <x v="0"/>
    <s v="Female"/>
    <x v="4"/>
    <s v="i1"/>
    <n v="89013"/>
  </r>
  <r>
    <n v="244866"/>
    <d v="2014-07-09T14:19:33"/>
    <x v="0"/>
    <s v="Male"/>
    <x v="0"/>
    <s v="c5"/>
    <n v="56513"/>
  </r>
  <r>
    <n v="641625"/>
    <d v="2014-05-08T10:50:09"/>
    <x v="0"/>
    <s v="Male"/>
    <x v="0"/>
    <s v="c9"/>
    <n v="10523"/>
  </r>
  <r>
    <n v="463211"/>
    <d v="2014-05-19T15:43:01"/>
    <x v="0"/>
    <s v="Male"/>
    <x v="1"/>
    <s v="c9"/>
    <n v="43943"/>
  </r>
  <r>
    <n v="617820"/>
    <d v="2014-05-19T15:43:24"/>
    <x v="0"/>
    <s v="Female"/>
    <x v="1"/>
    <s v="c9"/>
    <n v="42322"/>
  </r>
  <r>
    <n v="51205"/>
    <d v="2014-05-19T15:44:18"/>
    <x v="0"/>
    <s v="Female"/>
    <x v="1"/>
    <s v="c9"/>
    <n v="5161"/>
  </r>
  <r>
    <n v="769136"/>
    <d v="2014-05-19T15:45:01"/>
    <x v="0"/>
    <s v="Male"/>
    <x v="1"/>
    <s v="c9"/>
    <n v="94223"/>
  </r>
  <r>
    <n v="734711"/>
    <d v="2014-06-13T15:02:19"/>
    <x v="0"/>
    <s v="Don’t want to say"/>
    <x v="1"/>
    <s v="c9"/>
    <n v="10106"/>
  </r>
  <r>
    <n v="120968"/>
    <d v="2014-06-14T11:13:06"/>
    <x v="0"/>
    <s v="Male"/>
    <x v="1"/>
    <s v="c9"/>
    <n v="73584"/>
  </r>
  <r>
    <n v="79248"/>
    <d v="2014-06-15T07:34:51"/>
    <x v="0"/>
    <s v="Male"/>
    <x v="1"/>
    <s v="c9"/>
    <n v="8869"/>
  </r>
  <r>
    <n v="189498"/>
    <d v="2014-06-15T07:35:52"/>
    <x v="0"/>
    <s v="Male"/>
    <x v="1"/>
    <s v="c9"/>
    <n v="47082"/>
  </r>
  <r>
    <n v="787079"/>
    <d v="2014-06-20T18:38:34"/>
    <x v="1"/>
    <s v="Male"/>
    <x v="1"/>
    <s v="c9"/>
    <n v="1676"/>
  </r>
  <r>
    <n v="842559"/>
    <d v="2014-06-20T18:40:13"/>
    <x v="0"/>
    <s v="Female"/>
    <x v="1"/>
    <s v="c9"/>
    <n v="48922"/>
  </r>
  <r>
    <n v="955451"/>
    <d v="2014-06-28T08:11:57"/>
    <x v="0"/>
    <s v="Male"/>
    <x v="1"/>
    <s v="c9"/>
    <n v="98059"/>
  </r>
  <r>
    <n v="81073"/>
    <d v="2014-05-02T18:30:37"/>
    <x v="0"/>
    <s v="Male"/>
    <x v="1"/>
    <s v="c5"/>
    <n v="36405"/>
  </r>
  <r>
    <n v="143163"/>
    <d v="2014-05-02T18:33:02"/>
    <x v="0"/>
    <s v="Male"/>
    <x v="1"/>
    <s v="c5"/>
    <n v="14144"/>
  </r>
  <r>
    <n v="386268"/>
    <d v="2014-05-02T18:34:02"/>
    <x v="1"/>
    <s v="Male"/>
    <x v="1"/>
    <s v="c5"/>
    <n v="93867"/>
  </r>
  <r>
    <n v="609420"/>
    <d v="2014-07-25T17:34:28"/>
    <x v="0"/>
    <s v="Male"/>
    <x v="0"/>
    <s v="c5"/>
    <n v="77203"/>
  </r>
  <r>
    <n v="702029"/>
    <d v="2014-07-25T17:36:47"/>
    <x v="0"/>
    <s v="Male"/>
    <x v="0"/>
    <s v="c5"/>
    <n v="82653"/>
  </r>
  <r>
    <n v="745310"/>
    <d v="2014-05-01T19:12:19"/>
    <x v="1"/>
    <s v="Male"/>
    <x v="0"/>
    <s v="c5"/>
    <n v="71106"/>
  </r>
  <r>
    <n v="897499"/>
    <d v="2014-05-07T16:28:42"/>
    <x v="0"/>
    <s v="Female"/>
    <x v="0"/>
    <s v="c5"/>
    <n v="29833"/>
  </r>
  <r>
    <n v="796914"/>
    <d v="2014-07-17T09:31:12"/>
    <x v="0"/>
    <s v="Male"/>
    <x v="0"/>
    <s v="c5"/>
    <n v="29013"/>
  </r>
  <r>
    <n v="34818"/>
    <d v="2014-07-17T09:31:47"/>
    <x v="0"/>
    <s v="Female"/>
    <x v="0"/>
    <s v="c5"/>
    <n v="76929"/>
  </r>
  <r>
    <n v="304751"/>
    <d v="2014-05-04T18:50:38"/>
    <x v="0"/>
    <s v="Male"/>
    <x v="0"/>
    <s v="c9"/>
    <n v="71543"/>
  </r>
  <r>
    <n v="593118"/>
    <d v="2014-05-22T15:09:41"/>
    <x v="0"/>
    <s v="Male"/>
    <x v="1"/>
    <s v="c5"/>
    <n v="22471"/>
  </r>
  <r>
    <n v="268306"/>
    <d v="2014-05-22T19:13:49"/>
    <x v="1"/>
    <s v="Male"/>
    <x v="1"/>
    <s v="c5"/>
    <n v="95811"/>
  </r>
  <r>
    <n v="837077"/>
    <d v="2014-05-22T19:20:18"/>
    <x v="0"/>
    <s v="Female"/>
    <x v="1"/>
    <s v="c5"/>
    <n v="21669"/>
  </r>
  <r>
    <n v="192813"/>
    <d v="2014-05-23T16:50:11"/>
    <x v="0"/>
    <s v="Male"/>
    <x v="1"/>
    <s v="c5"/>
    <n v="6240"/>
  </r>
  <r>
    <n v="253747"/>
    <d v="2014-05-23T16:54:02"/>
    <x v="0"/>
    <s v="Male"/>
    <x v="1"/>
    <s v="c5"/>
    <n v="77250"/>
  </r>
  <r>
    <n v="328765"/>
    <d v="2014-05-31T18:00:16"/>
    <x v="1"/>
    <s v="Female"/>
    <x v="1"/>
    <s v="c9"/>
    <n v="6135"/>
  </r>
  <r>
    <n v="532574"/>
    <d v="2014-06-05T16:50:26"/>
    <x v="0"/>
    <s v="Male"/>
    <x v="1"/>
    <s v="c9"/>
    <n v="29420"/>
  </r>
  <r>
    <n v="283050"/>
    <d v="2014-06-05T16:52:49"/>
    <x v="0"/>
    <s v="Female"/>
    <x v="1"/>
    <s v="c9"/>
    <n v="10172"/>
  </r>
  <r>
    <n v="697330"/>
    <d v="2014-06-05T16:53:28"/>
    <x v="0"/>
    <s v="Male"/>
    <x v="1"/>
    <s v="c9"/>
    <n v="6685"/>
  </r>
  <r>
    <n v="271797"/>
    <d v="2014-05-07T13:25:36"/>
    <x v="0"/>
    <s v="Male"/>
    <x v="4"/>
    <s v="i5"/>
    <n v="19722"/>
  </r>
  <r>
    <n v="140986"/>
    <d v="2014-05-15T10:02:37"/>
    <x v="0"/>
    <s v="Male"/>
    <x v="4"/>
    <s v="i5"/>
    <n v="53848"/>
  </r>
  <r>
    <n v="455195"/>
    <d v="2014-05-01T22:04:49"/>
    <x v="0"/>
    <s v="Female"/>
    <x v="0"/>
    <s v="c9"/>
    <n v="62141"/>
  </r>
  <r>
    <n v="264004"/>
    <d v="2014-05-15T13:29:15"/>
    <x v="0"/>
    <s v="Male"/>
    <x v="0"/>
    <s v="c9"/>
    <n v="45743"/>
  </r>
  <r>
    <n v="889329"/>
    <d v="2014-05-16T16:54:37"/>
    <x v="0"/>
    <s v="Male"/>
    <x v="0"/>
    <s v="c9"/>
    <n v="49061"/>
  </r>
  <r>
    <n v="708422"/>
    <d v="2014-05-16T16:56:46"/>
    <x v="0"/>
    <s v="Male"/>
    <x v="0"/>
    <s v="c9"/>
    <n v="47131"/>
  </r>
  <r>
    <n v="17946"/>
    <d v="2014-05-16T16:58:30"/>
    <x v="0"/>
    <s v="Male"/>
    <x v="0"/>
    <s v="c9"/>
    <n v="65192"/>
  </r>
  <r>
    <n v="646630"/>
    <d v="2014-07-25T08:47:03"/>
    <x v="0"/>
    <s v="Male"/>
    <x v="1"/>
    <s v="i5"/>
    <n v="47344"/>
  </r>
  <r>
    <n v="707138"/>
    <d v="2014-07-25T08:48:00"/>
    <x v="0"/>
    <s v="Female"/>
    <x v="1"/>
    <s v="i5"/>
    <n v="1710"/>
  </r>
  <r>
    <n v="601032"/>
    <d v="2014-05-16T14:01:25"/>
    <x v="0"/>
    <s v="Female"/>
    <x v="1"/>
    <s v="c5"/>
    <n v="95656"/>
  </r>
  <r>
    <n v="628178"/>
    <d v="2014-05-16T20:21:19"/>
    <x v="0"/>
    <s v="Male"/>
    <x v="1"/>
    <s v="c5"/>
    <n v="84347"/>
  </r>
  <r>
    <n v="920568"/>
    <d v="2014-05-30T17:41:01"/>
    <x v="0"/>
    <s v="Male"/>
    <x v="1"/>
    <s v="c5"/>
    <n v="48346"/>
  </r>
  <r>
    <n v="326252"/>
    <d v="2014-05-30T17:43:40"/>
    <x v="0"/>
    <s v="Female"/>
    <x v="1"/>
    <s v="c5"/>
    <n v="73261"/>
  </r>
  <r>
    <n v="294236"/>
    <d v="2014-06-04T13:17:44"/>
    <x v="0"/>
    <s v="Female"/>
    <x v="1"/>
    <s v="c5"/>
    <n v="34216"/>
  </r>
  <r>
    <n v="841824"/>
    <d v="2014-05-06T05:10:18"/>
    <x v="0"/>
    <s v="Female"/>
    <x v="4"/>
    <s v="c9"/>
    <n v="99800"/>
  </r>
  <r>
    <n v="108336"/>
    <d v="2014-07-04T19:51:52"/>
    <x v="0"/>
    <s v="Male"/>
    <x v="1"/>
    <s v="c9"/>
    <n v="64990"/>
  </r>
  <r>
    <n v="750179"/>
    <d v="2014-07-04T19:52:25"/>
    <x v="0"/>
    <s v="Male"/>
    <x v="1"/>
    <s v="c9"/>
    <n v="83047"/>
  </r>
  <r>
    <n v="783470"/>
    <d v="2014-06-24T12:36:04"/>
    <x v="0"/>
    <s v="Male"/>
    <x v="8"/>
    <s v="i5"/>
    <n v="73568"/>
  </r>
  <r>
    <n v="498520"/>
    <d v="2014-07-11T13:08:59"/>
    <x v="0"/>
    <s v="Male"/>
    <x v="8"/>
    <s v="i5"/>
    <n v="55559"/>
  </r>
  <r>
    <n v="623017"/>
    <d v="2014-07-22T17:31:21"/>
    <x v="0"/>
    <s v="Male"/>
    <x v="2"/>
    <s v="c9"/>
    <n v="53737"/>
  </r>
  <r>
    <n v="709308"/>
    <d v="2014-07-22T17:37:01"/>
    <x v="0"/>
    <s v="Male"/>
    <x v="2"/>
    <s v="c9"/>
    <n v="96448"/>
  </r>
  <r>
    <n v="69966"/>
    <d v="2014-07-28T08:09:53"/>
    <x v="0"/>
    <s v="Female"/>
    <x v="2"/>
    <s v="c9"/>
    <n v="5425"/>
  </r>
  <r>
    <n v="949642"/>
    <d v="2014-07-28T08:15:27"/>
    <x v="0"/>
    <s v="Male"/>
    <x v="2"/>
    <s v="c9"/>
    <n v="3786"/>
  </r>
  <r>
    <n v="812396"/>
    <d v="2014-07-28T08:15:49"/>
    <x v="0"/>
    <s v="Female"/>
    <x v="2"/>
    <s v="c9"/>
    <n v="46585"/>
  </r>
  <r>
    <n v="608929"/>
    <d v="2014-07-08T18:06:04"/>
    <x v="1"/>
    <s v="Female"/>
    <x v="3"/>
    <s v="i5"/>
    <n v="73890"/>
  </r>
  <r>
    <n v="139670"/>
    <d v="2014-07-08T18:08:10"/>
    <x v="0"/>
    <s v="Female"/>
    <x v="3"/>
    <s v="i5"/>
    <n v="62098"/>
  </r>
  <r>
    <n v="851735"/>
    <d v="2014-07-17T17:01:20"/>
    <x v="0"/>
    <s v="Female"/>
    <x v="3"/>
    <s v="i5"/>
    <n v="68941"/>
  </r>
  <r>
    <n v="619369"/>
    <d v="2014-07-17T17:01:21"/>
    <x v="0"/>
    <s v="Female"/>
    <x v="3"/>
    <s v="i5"/>
    <n v="38755"/>
  </r>
  <r>
    <n v="535404"/>
    <d v="2014-06-30T17:20:14"/>
    <x v="0"/>
    <s v="Male"/>
    <x v="0"/>
    <s v="i7"/>
    <n v="80793"/>
  </r>
  <r>
    <n v="578578"/>
    <d v="2014-06-30T17:20:26"/>
    <x v="1"/>
    <s v="Don’t want to say"/>
    <x v="0"/>
    <s v="i7"/>
    <n v="23077"/>
  </r>
  <r>
    <n v="808296"/>
    <d v="2014-07-05T11:15:11"/>
    <x v="0"/>
    <s v="Female"/>
    <x v="0"/>
    <s v="c5"/>
    <n v="66220"/>
  </r>
  <r>
    <n v="887128"/>
    <d v="2014-07-05T11:15:44"/>
    <x v="0"/>
    <s v="Female"/>
    <x v="0"/>
    <s v="c5"/>
    <n v="8647"/>
  </r>
  <r>
    <n v="754500"/>
    <d v="2014-07-05T11:16:39"/>
    <x v="0"/>
    <s v="Female"/>
    <x v="0"/>
    <s v="c5"/>
    <n v="35926"/>
  </r>
  <r>
    <n v="535845"/>
    <d v="2014-07-05T11:18:10"/>
    <x v="0"/>
    <s v="Female"/>
    <x v="0"/>
    <s v="c5"/>
    <n v="62571"/>
  </r>
  <r>
    <n v="860960"/>
    <d v="2014-05-06T18:15:12"/>
    <x v="1"/>
    <s v="Female"/>
    <x v="6"/>
    <s v="c5"/>
    <n v="44931"/>
  </r>
  <r>
    <n v="186298"/>
    <d v="2014-05-24T17:19:19"/>
    <x v="0"/>
    <s v="Female"/>
    <x v="2"/>
    <s v="i5"/>
    <n v="46436"/>
  </r>
  <r>
    <n v="631661"/>
    <d v="2014-05-24T17:21:11"/>
    <x v="0"/>
    <s v="Female"/>
    <x v="2"/>
    <s v="i5"/>
    <n v="77767"/>
  </r>
  <r>
    <n v="45142"/>
    <d v="2014-05-08T14:32:19"/>
    <x v="0"/>
    <s v="Male"/>
    <x v="2"/>
    <s v="i7"/>
    <n v="92750"/>
  </r>
  <r>
    <n v="621237"/>
    <d v="2014-05-13T11:05:41"/>
    <x v="0"/>
    <s v="Don’t want to say"/>
    <x v="2"/>
    <s v="i7"/>
    <n v="29415"/>
  </r>
  <r>
    <n v="772763"/>
    <d v="2014-05-21T01:06:53"/>
    <x v="0"/>
    <s v="Male"/>
    <x v="1"/>
    <s v="c5"/>
    <n v="34097"/>
  </r>
  <r>
    <n v="759253"/>
    <d v="2014-05-21T01:04:33"/>
    <x v="0"/>
    <s v="Female"/>
    <x v="1"/>
    <s v="c5"/>
    <n v="13397"/>
  </r>
  <r>
    <n v="640069"/>
    <d v="2014-05-26T15:25:09"/>
    <x v="0"/>
    <s v="Male"/>
    <x v="1"/>
    <s v="c5"/>
    <n v="84025"/>
  </r>
  <r>
    <n v="553750"/>
    <d v="2014-05-26T15:27:47"/>
    <x v="0"/>
    <s v="Male"/>
    <x v="1"/>
    <s v="c5"/>
    <n v="61988"/>
  </r>
  <r>
    <n v="231855"/>
    <d v="2014-05-26T15:29:52"/>
    <x v="0"/>
    <s v="Male"/>
    <x v="1"/>
    <s v="c5"/>
    <n v="49658"/>
  </r>
  <r>
    <n v="446456"/>
    <d v="2014-05-26T15:31:16"/>
    <x v="0"/>
    <s v="Male"/>
    <x v="1"/>
    <s v="c5"/>
    <n v="75624"/>
  </r>
  <r>
    <n v="13205"/>
    <d v="2014-05-26T15:32:42"/>
    <x v="0"/>
    <s v="Male"/>
    <x v="1"/>
    <s v="c5"/>
    <n v="3045"/>
  </r>
  <r>
    <n v="220740"/>
    <d v="2014-05-31T12:30:03"/>
    <x v="0"/>
    <s v="Female"/>
    <x v="1"/>
    <s v="c5"/>
    <n v="79897"/>
  </r>
  <r>
    <n v="373338"/>
    <d v="2014-05-31T12:30:37"/>
    <x v="0"/>
    <s v="Male"/>
    <x v="1"/>
    <s v="c5"/>
    <n v="76938"/>
  </r>
  <r>
    <n v="439599"/>
    <d v="2014-05-31T12:31:10"/>
    <x v="1"/>
    <s v="Male"/>
    <x v="1"/>
    <s v="c5"/>
    <n v="32705"/>
  </r>
  <r>
    <n v="969959"/>
    <d v="2014-05-31T12:32:07"/>
    <x v="0"/>
    <s v="Male"/>
    <x v="1"/>
    <s v="c5"/>
    <n v="87482"/>
  </r>
  <r>
    <n v="784146"/>
    <d v="2014-05-31T12:29:21"/>
    <x v="0"/>
    <s v="Female"/>
    <x v="1"/>
    <s v="c5"/>
    <n v="71496"/>
  </r>
  <r>
    <n v="753534"/>
    <d v="2014-06-05T09:33:46"/>
    <x v="0"/>
    <s v="Female"/>
    <x v="1"/>
    <s v="c5"/>
    <n v="35976"/>
  </r>
  <r>
    <n v="978134"/>
    <d v="2014-05-28T18:57:32"/>
    <x v="0"/>
    <s v="Male"/>
    <x v="1"/>
    <s v="b9"/>
    <n v="62619"/>
  </r>
  <r>
    <n v="813663"/>
    <d v="2014-06-04T15:37:53"/>
    <x v="0"/>
    <s v="Male"/>
    <x v="5"/>
    <s v="i7"/>
    <n v="63058"/>
  </r>
  <r>
    <n v="705905"/>
    <d v="2014-06-04T15:40:00"/>
    <x v="0"/>
    <s v="Female"/>
    <x v="5"/>
    <s v="i7"/>
    <n v="3013"/>
  </r>
  <r>
    <n v="761086"/>
    <d v="2014-06-04T15:40:34"/>
    <x v="0"/>
    <s v="Male"/>
    <x v="5"/>
    <s v="i7"/>
    <n v="22789"/>
  </r>
  <r>
    <n v="842854"/>
    <d v="2014-06-04T15:40:55"/>
    <x v="1"/>
    <s v="Female"/>
    <x v="5"/>
    <s v="i7"/>
    <n v="72229"/>
  </r>
  <r>
    <n v="538257"/>
    <d v="2014-05-28T11:48:51"/>
    <x v="0"/>
    <s v="Female"/>
    <x v="0"/>
    <s v="c5"/>
    <n v="24540"/>
  </r>
  <r>
    <n v="151162"/>
    <d v="2014-05-31T07:29:28"/>
    <x v="0"/>
    <s v="Female"/>
    <x v="0"/>
    <s v="c5"/>
    <n v="45367"/>
  </r>
  <r>
    <n v="515499"/>
    <d v="2014-05-31T07:29:53"/>
    <x v="0"/>
    <s v="Male"/>
    <x v="0"/>
    <s v="c5"/>
    <n v="7645"/>
  </r>
  <r>
    <n v="116963"/>
    <d v="2014-05-04T13:26:14"/>
    <x v="0"/>
    <s v="Male"/>
    <x v="0"/>
    <s v="b9"/>
    <n v="22482"/>
  </r>
  <r>
    <n v="179862"/>
    <d v="2014-08-13T16:28:14"/>
    <x v="0"/>
    <s v="Male"/>
    <x v="1"/>
    <s v="i5"/>
    <n v="6017"/>
  </r>
  <r>
    <n v="787849"/>
    <d v="2014-05-08T16:28:23"/>
    <x v="0"/>
    <s v="Don’t want to say"/>
    <x v="1"/>
    <s v="c5"/>
    <n v="98373"/>
  </r>
  <r>
    <n v="265772"/>
    <d v="2014-06-25T15:32:08"/>
    <x v="0"/>
    <s v="Female"/>
    <x v="1"/>
    <s v="c5"/>
    <n v="4925"/>
  </r>
  <r>
    <n v="559807"/>
    <d v="2014-06-25T15:32:35"/>
    <x v="0"/>
    <s v="Male"/>
    <x v="1"/>
    <s v="c5"/>
    <n v="35734"/>
  </r>
  <r>
    <n v="407784"/>
    <d v="2014-07-11T00:16:58"/>
    <x v="0"/>
    <s v="Male"/>
    <x v="0"/>
    <s v="b9"/>
    <n v="15319"/>
  </r>
  <r>
    <n v="584676"/>
    <d v="2014-07-11T00:21:10"/>
    <x v="0"/>
    <s v="Female"/>
    <x v="0"/>
    <s v="b9"/>
    <n v="43076"/>
  </r>
  <r>
    <n v="949511"/>
    <d v="2014-05-20T05:02:09"/>
    <x v="0"/>
    <s v="Female"/>
    <x v="5"/>
    <s v="c9"/>
    <n v="88147"/>
  </r>
  <r>
    <n v="966645"/>
    <d v="2014-05-22T08:06:01"/>
    <x v="0"/>
    <s v="Male"/>
    <x v="0"/>
    <s v="c5"/>
    <n v="15072"/>
  </r>
  <r>
    <n v="818899"/>
    <d v="2014-05-22T08:06:34"/>
    <x v="1"/>
    <s v="Male"/>
    <x v="0"/>
    <s v="c5"/>
    <n v="41763"/>
  </r>
  <r>
    <n v="75569"/>
    <d v="2014-05-22T08:05:46"/>
    <x v="0"/>
    <s v="Don’t want to say"/>
    <x v="0"/>
    <s v="c5"/>
    <n v="71558"/>
  </r>
  <r>
    <n v="630022"/>
    <d v="2014-05-23T11:32:19"/>
    <x v="0"/>
    <s v="Female"/>
    <x v="0"/>
    <s v="c5"/>
    <n v="36764"/>
  </r>
  <r>
    <n v="363668"/>
    <d v="2014-05-23T11:33:52"/>
    <x v="0"/>
    <s v="Female"/>
    <x v="0"/>
    <s v="c5"/>
    <n v="74316"/>
  </r>
  <r>
    <n v="27581"/>
    <d v="2014-05-27T09:52:13"/>
    <x v="0"/>
    <s v="Male"/>
    <x v="0"/>
    <s v="c5"/>
    <n v="4376"/>
  </r>
  <r>
    <n v="267657"/>
    <d v="2014-05-27T09:55:52"/>
    <x v="0"/>
    <s v="Female"/>
    <x v="0"/>
    <s v="c5"/>
    <n v="67126"/>
  </r>
  <r>
    <n v="804795"/>
    <d v="2014-05-27T09:59:13"/>
    <x v="0"/>
    <s v="Male"/>
    <x v="0"/>
    <s v="c5"/>
    <n v="35627"/>
  </r>
  <r>
    <n v="462727"/>
    <d v="2014-06-14T08:01:22"/>
    <x v="0"/>
    <s v="Male"/>
    <x v="0"/>
    <s v="c5"/>
    <n v="28310"/>
  </r>
  <r>
    <n v="49946"/>
    <d v="2014-06-05T14:31:47"/>
    <x v="0"/>
    <s v="Male"/>
    <x v="0"/>
    <s v="c5"/>
    <n v="40007"/>
  </r>
  <r>
    <n v="21962"/>
    <d v="2014-06-05T14:33:50"/>
    <x v="0"/>
    <s v="Male"/>
    <x v="0"/>
    <s v="c5"/>
    <n v="97461"/>
  </r>
  <r>
    <n v="687483"/>
    <d v="2014-06-10T09:03:27"/>
    <x v="1"/>
    <s v="Male"/>
    <x v="0"/>
    <s v="c5"/>
    <n v="37863"/>
  </r>
  <r>
    <n v="110239"/>
    <d v="2014-06-12T09:34:57"/>
    <x v="0"/>
    <s v="Male"/>
    <x v="0"/>
    <s v="c5"/>
    <n v="88714"/>
  </r>
  <r>
    <n v="738139"/>
    <d v="2014-06-12T09:36:36"/>
    <x v="0"/>
    <s v="Male"/>
    <x v="0"/>
    <s v="c5"/>
    <n v="19741"/>
  </r>
  <r>
    <n v="590453"/>
    <d v="2014-06-14T14:05:24"/>
    <x v="0"/>
    <s v="Male"/>
    <x v="6"/>
    <s v="c5"/>
    <n v="85888"/>
  </r>
  <r>
    <n v="296632"/>
    <d v="2014-06-18T18:35:40"/>
    <x v="0"/>
    <s v="Female"/>
    <x v="6"/>
    <s v="c5"/>
    <n v="92695"/>
  </r>
  <r>
    <n v="16491"/>
    <d v="2014-05-18T17:21:10"/>
    <x v="0"/>
    <s v="Male"/>
    <x v="0"/>
    <s v="c9"/>
    <n v="58653"/>
  </r>
  <r>
    <n v="888516"/>
    <d v="2014-05-18T17:21:37"/>
    <x v="0"/>
    <s v="Female"/>
    <x v="0"/>
    <s v="c9"/>
    <n v="25411"/>
  </r>
  <r>
    <n v="814496"/>
    <d v="2014-05-19T09:53:37"/>
    <x v="0"/>
    <s v="Male"/>
    <x v="0"/>
    <s v="c9"/>
    <n v="67873"/>
  </r>
  <r>
    <n v="391299"/>
    <d v="2014-05-13T18:07:36"/>
    <x v="0"/>
    <s v="Male"/>
    <x v="4"/>
    <s v="c5"/>
    <n v="60368"/>
  </r>
  <r>
    <n v="617134"/>
    <d v="2014-05-13T18:08:01"/>
    <x v="0"/>
    <s v="Female"/>
    <x v="4"/>
    <s v="c5"/>
    <n v="28163"/>
  </r>
  <r>
    <n v="984162"/>
    <d v="2014-05-14T01:30:26"/>
    <x v="0"/>
    <s v="Male"/>
    <x v="4"/>
    <s v="c5"/>
    <n v="91232"/>
  </r>
  <r>
    <n v="203159"/>
    <d v="2014-05-14T08:05:48"/>
    <x v="0"/>
    <s v="Male"/>
    <x v="4"/>
    <s v="c5"/>
    <n v="69763"/>
  </r>
  <r>
    <n v="778005"/>
    <d v="2014-05-15T11:59:28"/>
    <x v="1"/>
    <s v="Female"/>
    <x v="4"/>
    <s v="c5"/>
    <n v="12304"/>
  </r>
  <r>
    <n v="213587"/>
    <d v="2014-05-24T12:09:51"/>
    <x v="0"/>
    <s v="Female"/>
    <x v="4"/>
    <s v="c9"/>
    <n v="65532"/>
  </r>
  <r>
    <n v="663070"/>
    <d v="2014-05-24T12:10:27"/>
    <x v="0"/>
    <s v="Male"/>
    <x v="4"/>
    <s v="c9"/>
    <n v="78054"/>
  </r>
  <r>
    <n v="231972"/>
    <d v="2014-08-09T08:08:16"/>
    <x v="0"/>
    <s v="Male"/>
    <x v="2"/>
    <s v="i7"/>
    <n v="12522"/>
  </r>
  <r>
    <n v="437058"/>
    <d v="2014-05-19T13:23:40"/>
    <x v="1"/>
    <s v="Female"/>
    <x v="0"/>
    <s v="b9"/>
    <n v="23037"/>
  </r>
  <r>
    <n v="138265"/>
    <d v="2014-06-04T08:30:46"/>
    <x v="0"/>
    <s v="Male"/>
    <x v="0"/>
    <s v="b9"/>
    <n v="83048"/>
  </r>
  <r>
    <n v="458452"/>
    <d v="2014-06-04T08:31:51"/>
    <x v="0"/>
    <s v="Female"/>
    <x v="0"/>
    <s v="b9"/>
    <n v="80942"/>
  </r>
  <r>
    <n v="711214"/>
    <d v="2014-08-15T12:37:45"/>
    <x v="0"/>
    <s v="Male"/>
    <x v="1"/>
    <s v="c9"/>
    <n v="70449"/>
  </r>
  <r>
    <n v="268017"/>
    <d v="2014-08-15T12:39:36"/>
    <x v="0"/>
    <s v="Female"/>
    <x v="1"/>
    <s v="c9"/>
    <n v="79879"/>
  </r>
  <r>
    <n v="731080"/>
    <d v="2014-05-28T14:49:39"/>
    <x v="1"/>
    <s v="Male"/>
    <x v="1"/>
    <s v="i5"/>
    <n v="89230"/>
  </r>
  <r>
    <n v="240740"/>
    <d v="2014-07-18T08:02:21"/>
    <x v="1"/>
    <s v="Male"/>
    <x v="4"/>
    <s v="c5"/>
    <n v="40520"/>
  </r>
  <r>
    <n v="431197"/>
    <d v="2014-07-18T08:04:13"/>
    <x v="0"/>
    <s v="Male"/>
    <x v="4"/>
    <s v="c5"/>
    <n v="44362"/>
  </r>
  <r>
    <n v="795117"/>
    <d v="2014-06-22T14:51:01"/>
    <x v="0"/>
    <s v="Male"/>
    <x v="2"/>
    <s v="c8"/>
    <n v="40211"/>
  </r>
  <r>
    <n v="588182"/>
    <d v="2014-05-19T06:11:56"/>
    <x v="1"/>
    <s v="Male"/>
    <x v="1"/>
    <s v="c9"/>
    <n v="65455"/>
  </r>
  <r>
    <n v="565058"/>
    <d v="2014-05-13T18:39:20"/>
    <x v="0"/>
    <s v="Female"/>
    <x v="0"/>
    <s v="i7"/>
    <n v="40800"/>
  </r>
  <r>
    <n v="361672"/>
    <d v="2014-05-13T18:40:27"/>
    <x v="0"/>
    <s v="Male"/>
    <x v="0"/>
    <s v="i7"/>
    <n v="94090"/>
  </r>
  <r>
    <n v="268116"/>
    <d v="2014-05-13T18:44:44"/>
    <x v="1"/>
    <s v="Male"/>
    <x v="0"/>
    <s v="i7"/>
    <n v="12614"/>
  </r>
  <r>
    <n v="840847"/>
    <d v="2014-05-15T03:05:57"/>
    <x v="0"/>
    <s v="Male"/>
    <x v="0"/>
    <s v="i7"/>
    <n v="39551"/>
  </r>
  <r>
    <n v="970044"/>
    <d v="2014-05-17T13:35:07"/>
    <x v="0"/>
    <s v="Male"/>
    <x v="0"/>
    <s v="i7"/>
    <n v="14813"/>
  </r>
  <r>
    <n v="274537"/>
    <d v="2014-05-23T14:11:22"/>
    <x v="0"/>
    <s v="Female"/>
    <x v="0"/>
    <s v="i7"/>
    <n v="43296"/>
  </r>
  <r>
    <n v="339849"/>
    <d v="2014-05-23T14:13:28"/>
    <x v="0"/>
    <s v="Male"/>
    <x v="0"/>
    <s v="i7"/>
    <n v="94382"/>
  </r>
  <r>
    <n v="241980"/>
    <d v="2014-05-23T14:14:01"/>
    <x v="0"/>
    <s v="Female"/>
    <x v="0"/>
    <s v="i7"/>
    <n v="75669"/>
  </r>
  <r>
    <n v="845130"/>
    <d v="2014-05-23T14:15:10"/>
    <x v="0"/>
    <s v="Male"/>
    <x v="0"/>
    <s v="i7"/>
    <n v="46391"/>
  </r>
  <r>
    <n v="264697"/>
    <d v="2014-06-06T05:11:04"/>
    <x v="0"/>
    <s v="Female"/>
    <x v="4"/>
    <s v="i6"/>
    <n v="5719"/>
  </r>
  <r>
    <n v="227578"/>
    <d v="2014-06-06T05:11:56"/>
    <x v="0"/>
    <s v="Female"/>
    <x v="4"/>
    <s v="i6"/>
    <n v="33148"/>
  </r>
  <r>
    <n v="162400"/>
    <d v="2014-05-22T14:54:58"/>
    <x v="1"/>
    <s v="Female"/>
    <x v="0"/>
    <s v="i7"/>
    <n v="13432"/>
  </r>
  <r>
    <n v="948186"/>
    <d v="2014-05-30T16:07:51"/>
    <x v="0"/>
    <s v="Male"/>
    <x v="0"/>
    <s v="i7"/>
    <n v="31537"/>
  </r>
  <r>
    <n v="71358"/>
    <d v="2014-07-11T12:09:21"/>
    <x v="1"/>
    <s v="Male"/>
    <x v="0"/>
    <s v="c5"/>
    <n v="28807"/>
  </r>
  <r>
    <n v="425228"/>
    <d v="2014-07-11T12:05:38"/>
    <x v="0"/>
    <s v="Female"/>
    <x v="0"/>
    <s v="c5"/>
    <n v="12823"/>
  </r>
  <r>
    <n v="771166"/>
    <d v="2014-07-11T12:09:31"/>
    <x v="0"/>
    <s v="Female"/>
    <x v="0"/>
    <s v="c5"/>
    <n v="7562"/>
  </r>
  <r>
    <n v="272244"/>
    <d v="2014-07-12T08:40:13"/>
    <x v="0"/>
    <s v="Female"/>
    <x v="0"/>
    <s v="c5"/>
    <n v="39347"/>
  </r>
  <r>
    <n v="761511"/>
    <d v="2014-07-12T08:41:13"/>
    <x v="0"/>
    <s v="Female"/>
    <x v="0"/>
    <s v="c5"/>
    <n v="90092"/>
  </r>
  <r>
    <n v="875630"/>
    <d v="2014-07-12T08:41:40"/>
    <x v="0"/>
    <s v="Male"/>
    <x v="0"/>
    <s v="c5"/>
    <n v="92668"/>
  </r>
  <r>
    <n v="897030"/>
    <d v="2014-07-12T08:42:40"/>
    <x v="0"/>
    <s v="Male"/>
    <x v="0"/>
    <s v="c5"/>
    <n v="88402"/>
  </r>
  <r>
    <n v="385372"/>
    <d v="2014-07-29T17:59:09"/>
    <x v="1"/>
    <s v="Female"/>
    <x v="0"/>
    <s v="c5"/>
    <n v="90724"/>
  </r>
  <r>
    <n v="295764"/>
    <d v="2014-07-29T17:59:35"/>
    <x v="0"/>
    <s v="Male"/>
    <x v="0"/>
    <s v="c5"/>
    <n v="18040"/>
  </r>
  <r>
    <n v="732316"/>
    <d v="2014-07-29T18:00:31"/>
    <x v="0"/>
    <s v="Male"/>
    <x v="0"/>
    <s v="c5"/>
    <n v="44858"/>
  </r>
  <r>
    <n v="238780"/>
    <d v="2014-05-12T08:31:03"/>
    <x v="0"/>
    <s v="Female"/>
    <x v="1"/>
    <s v="c9"/>
    <n v="8149"/>
  </r>
  <r>
    <n v="486438"/>
    <d v="2014-05-12T08:33:44"/>
    <x v="0"/>
    <s v="Male"/>
    <x v="1"/>
    <s v="c9"/>
    <n v="39748"/>
  </r>
  <r>
    <n v="781085"/>
    <d v="2014-06-02T08:56:32"/>
    <x v="0"/>
    <s v="Male"/>
    <x v="1"/>
    <s v="c5"/>
    <n v="9877"/>
  </r>
  <r>
    <n v="160306"/>
    <d v="2014-06-11T01:16:04"/>
    <x v="0"/>
    <s v="Male"/>
    <x v="1"/>
    <s v="c5"/>
    <n v="71235"/>
  </r>
  <r>
    <n v="543489"/>
    <d v="2014-06-11T01:17:35"/>
    <x v="0"/>
    <s v="Female"/>
    <x v="1"/>
    <s v="c5"/>
    <n v="98424"/>
  </r>
  <r>
    <n v="850447"/>
    <d v="2014-06-11T01:18:10"/>
    <x v="0"/>
    <s v="Male"/>
    <x v="1"/>
    <s v="c5"/>
    <n v="4243"/>
  </r>
  <r>
    <n v="535574"/>
    <d v="2014-06-13T11:50:30"/>
    <x v="0"/>
    <s v="Male"/>
    <x v="1"/>
    <s v="c5"/>
    <n v="36156"/>
  </r>
  <r>
    <n v="350361"/>
    <d v="2014-06-20T07:32:27"/>
    <x v="0"/>
    <s v="Female"/>
    <x v="1"/>
    <s v="c5"/>
    <n v="73640"/>
  </r>
  <r>
    <n v="381800"/>
    <d v="2014-06-20T07:31:30"/>
    <x v="1"/>
    <s v="Female"/>
    <x v="1"/>
    <s v="c5"/>
    <n v="17631"/>
  </r>
  <r>
    <n v="688882"/>
    <d v="2014-05-28T10:41:25"/>
    <x v="0"/>
    <s v="Male"/>
    <x v="2"/>
    <s v="i7"/>
    <n v="48959"/>
  </r>
  <r>
    <n v="767512"/>
    <d v="2014-05-28T10:41:57"/>
    <x v="0"/>
    <s v="Male"/>
    <x v="2"/>
    <s v="i7"/>
    <n v="72651"/>
  </r>
  <r>
    <n v="119333"/>
    <d v="2014-05-28T10:43:55"/>
    <x v="0"/>
    <s v="Female"/>
    <x v="2"/>
    <s v="i7"/>
    <n v="97293"/>
  </r>
  <r>
    <n v="915359"/>
    <d v="2014-05-28T10:44:56"/>
    <x v="0"/>
    <s v="Male"/>
    <x v="2"/>
    <s v="i7"/>
    <n v="5280"/>
  </r>
  <r>
    <n v="787255"/>
    <d v="2014-05-29T19:08:18"/>
    <x v="0"/>
    <s v="Male"/>
    <x v="2"/>
    <s v="i7"/>
    <n v="84530"/>
  </r>
  <r>
    <n v="670473"/>
    <d v="2014-05-29T19:13:19"/>
    <x v="0"/>
    <s v="Female"/>
    <x v="2"/>
    <s v="i7"/>
    <n v="64888"/>
  </r>
  <r>
    <n v="857773"/>
    <d v="2014-06-16T18:51:22"/>
    <x v="0"/>
    <s v="Male"/>
    <x v="2"/>
    <s v="i7"/>
    <n v="33458"/>
  </r>
  <r>
    <n v="409904"/>
    <d v="2014-06-03T05:18:09"/>
    <x v="0"/>
    <s v="Male"/>
    <x v="5"/>
    <s v="c9"/>
    <n v="73859"/>
  </r>
  <r>
    <n v="765785"/>
    <d v="2014-06-11T19:01:23"/>
    <x v="0"/>
    <s v="Male"/>
    <x v="5"/>
    <s v="c9"/>
    <n v="32102"/>
  </r>
  <r>
    <n v="488225"/>
    <d v="2014-06-13T16:28:51"/>
    <x v="0"/>
    <s v="Male"/>
    <x v="5"/>
    <s v="c9"/>
    <n v="57786"/>
  </r>
  <r>
    <n v="631107"/>
    <d v="2014-06-13T16:30:21"/>
    <x v="0"/>
    <s v="Male"/>
    <x v="5"/>
    <s v="c9"/>
    <n v="21177"/>
  </r>
  <r>
    <n v="354992"/>
    <d v="2014-08-30T14:59:30"/>
    <x v="0"/>
    <s v="Male"/>
    <x v="0"/>
    <s v="i7"/>
    <n v="4846"/>
  </r>
  <r>
    <n v="55660"/>
    <d v="2014-05-26T14:55:42"/>
    <x v="0"/>
    <s v="Male"/>
    <x v="0"/>
    <s v="i7"/>
    <n v="84360"/>
  </r>
  <r>
    <n v="20775"/>
    <d v="2014-05-29T16:19:18"/>
    <x v="0"/>
    <s v="Female"/>
    <x v="0"/>
    <s v="i7"/>
    <n v="75404"/>
  </r>
  <r>
    <n v="102520"/>
    <d v="2014-05-29T16:21:35"/>
    <x v="0"/>
    <s v="Male"/>
    <x v="0"/>
    <s v="i7"/>
    <n v="71906"/>
  </r>
  <r>
    <n v="364734"/>
    <d v="2014-05-31T08:19:48"/>
    <x v="0"/>
    <s v="Female"/>
    <x v="0"/>
    <s v="c8"/>
    <n v="88244"/>
  </r>
  <r>
    <n v="727428"/>
    <d v="2014-05-31T08:21:43"/>
    <x v="0"/>
    <s v="Male"/>
    <x v="0"/>
    <s v="c8"/>
    <n v="84631"/>
  </r>
  <r>
    <n v="391358"/>
    <d v="2014-06-11T11:47:16"/>
    <x v="0"/>
    <s v="Male"/>
    <x v="0"/>
    <s v="i7"/>
    <n v="59948"/>
  </r>
  <r>
    <n v="189233"/>
    <d v="2014-06-11T11:51:26"/>
    <x v="0"/>
    <s v="Male"/>
    <x v="0"/>
    <s v="i7"/>
    <n v="73242"/>
  </r>
  <r>
    <n v="704858"/>
    <d v="2014-06-17T03:15:03"/>
    <x v="1"/>
    <s v="Male"/>
    <x v="0"/>
    <s v="i7"/>
    <n v="78284"/>
  </r>
  <r>
    <n v="753270"/>
    <d v="2014-06-02T13:00:06"/>
    <x v="1"/>
    <s v="Male"/>
    <x v="0"/>
    <s v="b9"/>
    <n v="40759"/>
  </r>
  <r>
    <n v="477807"/>
    <d v="2014-05-15T19:23:13"/>
    <x v="0"/>
    <s v="Male"/>
    <x v="1"/>
    <s v="i7"/>
    <n v="55597"/>
  </r>
  <r>
    <n v="898121"/>
    <d v="2014-05-30T16:05:00"/>
    <x v="0"/>
    <s v="Male"/>
    <x v="1"/>
    <s v="i7"/>
    <n v="76013"/>
  </r>
  <r>
    <n v="722804"/>
    <d v="2014-05-30T16:06:31"/>
    <x v="0"/>
    <s v="Female"/>
    <x v="1"/>
    <s v="i7"/>
    <n v="30207"/>
  </r>
  <r>
    <n v="168749"/>
    <d v="2014-05-30T16:07:00"/>
    <x v="0"/>
    <s v="Male"/>
    <x v="1"/>
    <s v="i7"/>
    <n v="7394"/>
  </r>
  <r>
    <n v="683810"/>
    <d v="2014-06-06T14:00:41"/>
    <x v="0"/>
    <s v="Don’t want to say"/>
    <x v="1"/>
    <s v="c9"/>
    <n v="91112"/>
  </r>
  <r>
    <n v="292742"/>
    <d v="2014-06-24T11:50:45"/>
    <x v="0"/>
    <s v="Male"/>
    <x v="0"/>
    <s v="b9"/>
    <n v="57823"/>
  </r>
  <r>
    <n v="441041"/>
    <d v="2014-06-24T11:53:03"/>
    <x v="0"/>
    <s v="Male"/>
    <x v="0"/>
    <s v="b9"/>
    <n v="7239"/>
  </r>
  <r>
    <n v="56603"/>
    <d v="2014-07-08T13:26:37"/>
    <x v="0"/>
    <s v="Female"/>
    <x v="0"/>
    <s v="b9"/>
    <n v="54973"/>
  </r>
  <r>
    <n v="997569"/>
    <d v="2014-05-29T18:44:43"/>
    <x v="0"/>
    <s v="Female"/>
    <x v="6"/>
    <s v="i5"/>
    <n v="68698"/>
  </r>
  <r>
    <n v="573927"/>
    <d v="2014-08-12T15:33:12"/>
    <x v="0"/>
    <s v="Male"/>
    <x v="8"/>
    <s v="c5"/>
    <n v="32801"/>
  </r>
  <r>
    <n v="611822"/>
    <d v="2014-07-22T12:54:32"/>
    <x v="0"/>
    <s v="Female"/>
    <x v="1"/>
    <s v="i7"/>
    <n v="48568"/>
  </r>
  <r>
    <n v="867708"/>
    <d v="2014-07-23T12:14:12"/>
    <x v="0"/>
    <s v="Male"/>
    <x v="1"/>
    <s v="i7"/>
    <n v="82325"/>
  </r>
  <r>
    <n v="199470"/>
    <d v="2014-07-25T19:24:27"/>
    <x v="0"/>
    <s v="Male"/>
    <x v="1"/>
    <s v="c5"/>
    <n v="97038"/>
  </r>
  <r>
    <n v="539550"/>
    <d v="2014-07-25T19:27:27"/>
    <x v="0"/>
    <s v="Male"/>
    <x v="1"/>
    <s v="c5"/>
    <n v="72434"/>
  </r>
  <r>
    <n v="613607"/>
    <d v="2014-07-25T19:29:26"/>
    <x v="0"/>
    <s v="Male"/>
    <x v="1"/>
    <s v="c5"/>
    <n v="22161"/>
  </r>
  <r>
    <n v="68275"/>
    <d v="2014-07-25T19:21:03"/>
    <x v="0"/>
    <s v="Don’t want to say"/>
    <x v="1"/>
    <s v="c5"/>
    <n v="10759"/>
  </r>
  <r>
    <n v="873486"/>
    <d v="2014-08-13T17:39:28"/>
    <x v="0"/>
    <s v="Female"/>
    <x v="0"/>
    <s v="c9"/>
    <n v="33189"/>
  </r>
  <r>
    <n v="594223"/>
    <d v="2014-08-13T17:39:54"/>
    <x v="0"/>
    <s v="Male"/>
    <x v="0"/>
    <s v="c9"/>
    <n v="7867"/>
  </r>
  <r>
    <n v="120522"/>
    <d v="2014-05-01T18:55:39"/>
    <x v="0"/>
    <s v="Female"/>
    <x v="1"/>
    <s v="c9"/>
    <n v="54630"/>
  </r>
  <r>
    <n v="725449"/>
    <d v="2014-05-19T10:38:44"/>
    <x v="0"/>
    <s v="Male"/>
    <x v="1"/>
    <s v="c9"/>
    <n v="15033"/>
  </r>
  <r>
    <n v="784107"/>
    <d v="2014-05-19T10:39:51"/>
    <x v="0"/>
    <s v="Male"/>
    <x v="1"/>
    <s v="c9"/>
    <n v="1027"/>
  </r>
  <r>
    <n v="386548"/>
    <d v="2014-05-31T07:01:08"/>
    <x v="0"/>
    <s v="Male"/>
    <x v="1"/>
    <s v="c9"/>
    <n v="43552"/>
  </r>
  <r>
    <n v="821333"/>
    <d v="2014-06-01T19:10:52"/>
    <x v="0"/>
    <s v="Female"/>
    <x v="1"/>
    <s v="c9"/>
    <n v="26094"/>
  </r>
  <r>
    <n v="129183"/>
    <d v="2014-06-13T08:37:14"/>
    <x v="0"/>
    <s v="Male"/>
    <x v="1"/>
    <s v="c9"/>
    <n v="83823"/>
  </r>
  <r>
    <n v="432912"/>
    <d v="2014-06-21T12:13:16"/>
    <x v="0"/>
    <s v="Female"/>
    <x v="1"/>
    <s v="c9"/>
    <n v="2249"/>
  </r>
  <r>
    <n v="860739"/>
    <d v="2014-06-30T07:21:44"/>
    <x v="1"/>
    <s v="Male"/>
    <x v="1"/>
    <s v="i5"/>
    <n v="56613"/>
  </r>
  <r>
    <n v="950373"/>
    <d v="2014-07-16T09:23:20"/>
    <x v="0"/>
    <s v="Female"/>
    <x v="1"/>
    <s v="c9"/>
    <n v="72516"/>
  </r>
  <r>
    <n v="544751"/>
    <d v="2014-05-12T19:08:25"/>
    <x v="0"/>
    <s v="Male"/>
    <x v="4"/>
    <s v="b9"/>
    <n v="91106"/>
  </r>
  <r>
    <n v="856292"/>
    <d v="2014-05-12T19:13:51"/>
    <x v="0"/>
    <s v="Male"/>
    <x v="4"/>
    <s v="b9"/>
    <n v="50920"/>
  </r>
  <r>
    <n v="437124"/>
    <d v="2014-06-23T13:01:39"/>
    <x v="0"/>
    <s v="Male"/>
    <x v="1"/>
    <s v="c9"/>
    <n v="41249"/>
  </r>
  <r>
    <n v="302597"/>
    <d v="2014-07-29T06:59:06"/>
    <x v="0"/>
    <s v="Male"/>
    <x v="0"/>
    <s v="i5"/>
    <n v="41967"/>
  </r>
  <r>
    <n v="274323"/>
    <d v="2014-08-07T16:50:44"/>
    <x v="0"/>
    <s v="Female"/>
    <x v="0"/>
    <s v="i5"/>
    <n v="52881"/>
  </r>
  <r>
    <n v="679821"/>
    <d v="2014-05-05T14:18:35"/>
    <x v="0"/>
    <s v="Male"/>
    <x v="1"/>
    <s v="i5"/>
    <n v="10400"/>
  </r>
  <r>
    <n v="953504"/>
    <d v="2014-05-05T14:19:09"/>
    <x v="0"/>
    <s v="Male"/>
    <x v="1"/>
    <s v="i5"/>
    <n v="13658"/>
  </r>
  <r>
    <n v="313431"/>
    <d v="2014-05-05T14:19:57"/>
    <x v="0"/>
    <s v="Male"/>
    <x v="1"/>
    <s v="i5"/>
    <n v="45800"/>
  </r>
  <r>
    <n v="735524"/>
    <d v="2014-05-09T19:09:00"/>
    <x v="0"/>
    <s v="Don’t want to say"/>
    <x v="1"/>
    <s v="i5"/>
    <n v="66299"/>
  </r>
  <r>
    <n v="891269"/>
    <d v="2014-05-09T19:10:05"/>
    <x v="0"/>
    <s v="Don’t want to say"/>
    <x v="1"/>
    <s v="i5"/>
    <n v="76257"/>
  </r>
  <r>
    <n v="840666"/>
    <d v="2014-06-02T11:29:30"/>
    <x v="0"/>
    <s v="Female"/>
    <x v="0"/>
    <s v="c5"/>
    <n v="9239"/>
  </r>
  <r>
    <n v="80191"/>
    <d v="2014-06-02T11:30:26"/>
    <x v="0"/>
    <s v="Male"/>
    <x v="0"/>
    <s v="c5"/>
    <n v="24611"/>
  </r>
  <r>
    <n v="659053"/>
    <d v="2014-06-02T11:29:29"/>
    <x v="0"/>
    <s v="Don’t want to say"/>
    <x v="0"/>
    <s v="c5"/>
    <n v="33063"/>
  </r>
  <r>
    <n v="816349"/>
    <d v="2014-06-04T09:41:54"/>
    <x v="1"/>
    <s v="Female"/>
    <x v="0"/>
    <s v="c5"/>
    <n v="56818"/>
  </r>
  <r>
    <n v="622545"/>
    <d v="2014-06-12T09:32:48"/>
    <x v="0"/>
    <s v="Female"/>
    <x v="0"/>
    <s v="c5"/>
    <n v="83249"/>
  </r>
  <r>
    <n v="216559"/>
    <d v="2014-06-12T09:34:09"/>
    <x v="0"/>
    <s v="Female"/>
    <x v="0"/>
    <s v="c5"/>
    <n v="81440"/>
  </r>
  <r>
    <n v="80631"/>
    <d v="2014-06-24T15:03:55"/>
    <x v="0"/>
    <s v="Male"/>
    <x v="1"/>
    <s v="c9"/>
    <n v="19001"/>
  </r>
  <r>
    <n v="959607"/>
    <d v="2014-06-26T17:58:23"/>
    <x v="0"/>
    <s v="Male"/>
    <x v="1"/>
    <s v="c9"/>
    <n v="54297"/>
  </r>
  <r>
    <n v="284374"/>
    <d v="2014-06-27T12:36:27"/>
    <x v="0"/>
    <s v="Male"/>
    <x v="1"/>
    <s v="c9"/>
    <n v="15605"/>
  </r>
  <r>
    <n v="834943"/>
    <d v="2014-06-27T12:37:25"/>
    <x v="0"/>
    <s v="Female"/>
    <x v="1"/>
    <s v="c9"/>
    <n v="79647"/>
  </r>
  <r>
    <n v="332598"/>
    <d v="2014-06-27T12:38:29"/>
    <x v="0"/>
    <s v="Male"/>
    <x v="1"/>
    <s v="c9"/>
    <n v="45687"/>
  </r>
  <r>
    <n v="194021"/>
    <d v="2014-06-17T15:14:26"/>
    <x v="0"/>
    <s v="Female"/>
    <x v="7"/>
    <s v="i1"/>
    <n v="96469"/>
  </r>
  <r>
    <n v="104148"/>
    <d v="2014-05-14T15:11:13"/>
    <x v="0"/>
    <s v="Female"/>
    <x v="0"/>
    <s v="i5"/>
    <n v="76769"/>
  </r>
  <r>
    <n v="914348"/>
    <d v="2014-08-02T09:25:07"/>
    <x v="0"/>
    <s v="Male"/>
    <x v="0"/>
    <s v="c9"/>
    <n v="65430"/>
  </r>
  <r>
    <n v="278247"/>
    <d v="2014-08-02T09:26:46"/>
    <x v="1"/>
    <s v="Male"/>
    <x v="0"/>
    <s v="c9"/>
    <n v="37637"/>
  </r>
  <r>
    <n v="933819"/>
    <d v="2014-08-03T13:54:52"/>
    <x v="0"/>
    <s v="Male"/>
    <x v="0"/>
    <s v="c9"/>
    <n v="39190"/>
  </r>
  <r>
    <n v="428392"/>
    <d v="2014-08-03T13:56:11"/>
    <x v="0"/>
    <s v="Male"/>
    <x v="0"/>
    <s v="c9"/>
    <n v="24547"/>
  </r>
  <r>
    <n v="569483"/>
    <d v="2014-08-04T10:04:18"/>
    <x v="1"/>
    <s v="Male"/>
    <x v="0"/>
    <s v="c9"/>
    <n v="53272"/>
  </r>
  <r>
    <n v="349379"/>
    <d v="2014-06-26T14:42:39"/>
    <x v="0"/>
    <s v="Female"/>
    <x v="0"/>
    <s v="c9"/>
    <n v="30754"/>
  </r>
  <r>
    <n v="342597"/>
    <d v="2014-05-23T11:57:16"/>
    <x v="1"/>
    <s v="Male"/>
    <x v="0"/>
    <s v="c5"/>
    <n v="15538"/>
  </r>
  <r>
    <n v="99001"/>
    <d v="2014-05-24T11:34:20"/>
    <x v="0"/>
    <s v="Female"/>
    <x v="0"/>
    <s v="c5"/>
    <n v="91005"/>
  </r>
  <r>
    <n v="807834"/>
    <d v="2014-05-14T10:18:48"/>
    <x v="0"/>
    <s v="Male"/>
    <x v="0"/>
    <s v="c9"/>
    <n v="76171"/>
  </r>
  <r>
    <n v="754473"/>
    <d v="2014-05-27T19:17:45"/>
    <x v="1"/>
    <s v="Male"/>
    <x v="0"/>
    <s v="c9"/>
    <n v="47499"/>
  </r>
  <r>
    <n v="386141"/>
    <d v="2014-05-29T17:28:56"/>
    <x v="1"/>
    <s v="Male"/>
    <x v="0"/>
    <s v="c9"/>
    <n v="67655"/>
  </r>
  <r>
    <n v="747091"/>
    <d v="2014-05-29T17:27:52"/>
    <x v="0"/>
    <s v="Female"/>
    <x v="0"/>
    <s v="c9"/>
    <n v="89188"/>
  </r>
  <r>
    <n v="407569"/>
    <d v="2014-05-29T17:29:28"/>
    <x v="0"/>
    <s v="Female"/>
    <x v="0"/>
    <s v="c9"/>
    <n v="56937"/>
  </r>
  <r>
    <n v="152476"/>
    <d v="2014-06-03T09:12:16"/>
    <x v="1"/>
    <s v="Male"/>
    <x v="0"/>
    <s v="b9"/>
    <n v="23516"/>
  </r>
  <r>
    <n v="882516"/>
    <d v="2014-06-06T15:35:24"/>
    <x v="0"/>
    <s v="Male"/>
    <x v="0"/>
    <s v="b9"/>
    <n v="81497"/>
  </r>
  <r>
    <n v="964616"/>
    <d v="2014-06-06T15:37:16"/>
    <x v="0"/>
    <s v="Male"/>
    <x v="0"/>
    <s v="b9"/>
    <n v="73705"/>
  </r>
  <r>
    <n v="139932"/>
    <d v="2014-06-06T15:38:16"/>
    <x v="0"/>
    <s v="Male"/>
    <x v="0"/>
    <s v="b9"/>
    <n v="11292"/>
  </r>
  <r>
    <n v="269036"/>
    <d v="2014-06-09T09:26:31"/>
    <x v="0"/>
    <s v="Male"/>
    <x v="0"/>
    <s v="c9"/>
    <n v="32743"/>
  </r>
  <r>
    <n v="924897"/>
    <d v="2014-06-11T13:52:05"/>
    <x v="0"/>
    <s v="Male"/>
    <x v="0"/>
    <s v="c9"/>
    <n v="59616"/>
  </r>
  <r>
    <n v="426029"/>
    <d v="2014-06-11T13:53:00"/>
    <x v="0"/>
    <s v="Female"/>
    <x v="0"/>
    <s v="c9"/>
    <n v="13347"/>
  </r>
  <r>
    <n v="242383"/>
    <d v="2014-06-11T13:53:28"/>
    <x v="0"/>
    <s v="Male"/>
    <x v="0"/>
    <s v="c9"/>
    <n v="36348"/>
  </r>
  <r>
    <n v="899150"/>
    <d v="2014-06-11T13:54:53"/>
    <x v="0"/>
    <s v="Female"/>
    <x v="0"/>
    <s v="c9"/>
    <n v="42654"/>
  </r>
  <r>
    <n v="573978"/>
    <d v="2014-06-11T13:56:50"/>
    <x v="0"/>
    <s v="Female"/>
    <x v="0"/>
    <s v="c9"/>
    <n v="90203"/>
  </r>
  <r>
    <n v="206593"/>
    <d v="2014-07-29T08:20:06"/>
    <x v="0"/>
    <s v="Male"/>
    <x v="6"/>
    <s v="i6"/>
    <n v="70239"/>
  </r>
  <r>
    <n v="955275"/>
    <d v="2014-07-29T08:21:55"/>
    <x v="0"/>
    <s v="Male"/>
    <x v="6"/>
    <s v="i6"/>
    <n v="14810"/>
  </r>
  <r>
    <n v="195343"/>
    <d v="2014-06-22T14:36:57"/>
    <x v="0"/>
    <s v="Female"/>
    <x v="1"/>
    <s v="i1"/>
    <n v="66540"/>
  </r>
  <r>
    <n v="411295"/>
    <d v="2014-06-22T14:38:31"/>
    <x v="0"/>
    <s v="-"/>
    <x v="1"/>
    <s v="i1"/>
    <n v="98070"/>
  </r>
  <r>
    <n v="927062"/>
    <d v="2014-06-29T11:34:17"/>
    <x v="0"/>
    <s v="Female"/>
    <x v="1"/>
    <s v="i1"/>
    <n v="11124"/>
  </r>
  <r>
    <n v="462575"/>
    <d v="2014-07-05T12:04:23"/>
    <x v="0"/>
    <s v="Male"/>
    <x v="1"/>
    <s v="i1"/>
    <n v="18428"/>
  </r>
  <r>
    <n v="798002"/>
    <d v="2014-07-05T12:05:27"/>
    <x v="0"/>
    <s v="Male"/>
    <x v="1"/>
    <s v="i1"/>
    <n v="13714"/>
  </r>
  <r>
    <n v="370088"/>
    <d v="2014-05-05T19:30:04"/>
    <x v="1"/>
    <s v="Male"/>
    <x v="0"/>
    <s v="i5"/>
    <n v="25850"/>
  </r>
  <r>
    <n v="704987"/>
    <d v="2014-05-14T11:29:10"/>
    <x v="0"/>
    <s v="Male"/>
    <x v="0"/>
    <s v="i5"/>
    <n v="78918"/>
  </r>
  <r>
    <n v="818107"/>
    <d v="2014-05-14T11:29:33"/>
    <x v="0"/>
    <s v="Female"/>
    <x v="0"/>
    <s v="i5"/>
    <n v="40759"/>
  </r>
  <r>
    <n v="839005"/>
    <d v="2014-05-14T11:29:12"/>
    <x v="0"/>
    <s v="Don’t want to say"/>
    <x v="0"/>
    <s v="i5"/>
    <n v="52645"/>
  </r>
  <r>
    <n v="154483"/>
    <d v="2014-06-24T17:46:40"/>
    <x v="0"/>
    <s v="Male"/>
    <x v="1"/>
    <s v="i7"/>
    <n v="67602"/>
  </r>
  <r>
    <n v="943922"/>
    <d v="2014-06-24T17:47:16"/>
    <x v="0"/>
    <s v="Male"/>
    <x v="1"/>
    <s v="i7"/>
    <n v="1282"/>
  </r>
  <r>
    <n v="335959"/>
    <d v="2014-06-25T16:58:56"/>
    <x v="0"/>
    <s v="Male"/>
    <x v="0"/>
    <s v="i7"/>
    <n v="93852"/>
  </r>
  <r>
    <n v="253006"/>
    <d v="2014-05-22T08:27:39"/>
    <x v="0"/>
    <s v="Male"/>
    <x v="5"/>
    <s v="c5"/>
    <n v="40692"/>
  </r>
  <r>
    <n v="95442"/>
    <d v="2014-06-03T22:49:14"/>
    <x v="0"/>
    <s v="Male"/>
    <x v="0"/>
    <s v="b9"/>
    <n v="24829"/>
  </r>
  <r>
    <n v="284227"/>
    <d v="2014-06-05T11:44:00"/>
    <x v="0"/>
    <s v="Female"/>
    <x v="0"/>
    <s v="b9"/>
    <n v="16168"/>
  </r>
  <r>
    <n v="340030"/>
    <d v="2014-06-05T11:47:00"/>
    <x v="0"/>
    <s v="Male"/>
    <x v="0"/>
    <s v="b9"/>
    <n v="60454"/>
  </r>
  <r>
    <n v="613923"/>
    <d v="2014-06-03T13:06:11"/>
    <x v="1"/>
    <s v="Male"/>
    <x v="1"/>
    <s v="c9"/>
    <n v="70137"/>
  </r>
  <r>
    <n v="233335"/>
    <d v="2014-05-25T14:43:27"/>
    <x v="0"/>
    <s v="Male"/>
    <x v="0"/>
    <s v="i5"/>
    <n v="15998"/>
  </r>
  <r>
    <n v="670258"/>
    <d v="2014-05-14T15:55:37"/>
    <x v="0"/>
    <s v="Female"/>
    <x v="1"/>
    <s v="c8"/>
    <n v="30567"/>
  </r>
  <r>
    <n v="714579"/>
    <d v="2014-05-19T10:22:21"/>
    <x v="0"/>
    <s v="Male"/>
    <x v="1"/>
    <s v="c8"/>
    <n v="31784"/>
  </r>
  <r>
    <n v="428003"/>
    <d v="2014-06-13T18:44:48"/>
    <x v="0"/>
    <s v="Male"/>
    <x v="0"/>
    <s v="c5"/>
    <n v="16146"/>
  </r>
  <r>
    <n v="166730"/>
    <d v="2014-06-15T14:04:55"/>
    <x v="0"/>
    <s v="Female"/>
    <x v="0"/>
    <s v="c5"/>
    <n v="49047"/>
  </r>
  <r>
    <n v="393306"/>
    <d v="2014-06-15T14:09:02"/>
    <x v="0"/>
    <s v="Female"/>
    <x v="0"/>
    <s v="c5"/>
    <n v="86931"/>
  </r>
  <r>
    <n v="766601"/>
    <d v="2014-06-15T14:06:39"/>
    <x v="0"/>
    <s v="Female"/>
    <x v="0"/>
    <s v="c5"/>
    <n v="12777"/>
  </r>
  <r>
    <n v="205081"/>
    <d v="2014-06-27T07:37:13"/>
    <x v="0"/>
    <s v="Female"/>
    <x v="0"/>
    <s v="c5"/>
    <n v="63025"/>
  </r>
  <r>
    <n v="590033"/>
    <d v="2014-06-27T07:40:40"/>
    <x v="0"/>
    <s v="Male"/>
    <x v="0"/>
    <s v="c5"/>
    <n v="80132"/>
  </r>
  <r>
    <n v="600601"/>
    <d v="2014-06-27T07:41:24"/>
    <x v="0"/>
    <s v="Male"/>
    <x v="0"/>
    <s v="c5"/>
    <n v="66395"/>
  </r>
  <r>
    <n v="654314"/>
    <d v="2014-07-03T12:30:02"/>
    <x v="0"/>
    <s v="Female"/>
    <x v="0"/>
    <s v="c5"/>
    <n v="96192"/>
  </r>
  <r>
    <n v="861346"/>
    <d v="2014-07-09T11:42:15"/>
    <x v="0"/>
    <s v="Male"/>
    <x v="0"/>
    <s v="c5"/>
    <n v="24321"/>
  </r>
  <r>
    <n v="461784"/>
    <d v="2014-07-15T15:17:20"/>
    <x v="0"/>
    <s v="Male"/>
    <x v="1"/>
    <s v="c5"/>
    <n v="51887"/>
  </r>
  <r>
    <n v="648830"/>
    <d v="2014-06-20T18:00:41"/>
    <x v="0"/>
    <s v="Male"/>
    <x v="4"/>
    <s v="c5"/>
    <n v="3733"/>
  </r>
  <r>
    <n v="278190"/>
    <d v="2014-06-20T18:01:11"/>
    <x v="0"/>
    <s v="Male"/>
    <x v="4"/>
    <s v="c5"/>
    <n v="72534"/>
  </r>
  <r>
    <n v="947445"/>
    <d v="2014-07-17T08:02:49"/>
    <x v="0"/>
    <s v="Male"/>
    <x v="1"/>
    <s v="c9"/>
    <n v="66288"/>
  </r>
  <r>
    <n v="524355"/>
    <d v="2014-05-29T13:39:00"/>
    <x v="0"/>
    <s v="Male"/>
    <x v="2"/>
    <s v="i5"/>
    <n v="82115"/>
  </r>
  <r>
    <n v="546318"/>
    <d v="2014-07-15T15:37:48"/>
    <x v="0"/>
    <s v="Male"/>
    <x v="1"/>
    <s v="i5"/>
    <n v="65881"/>
  </r>
  <r>
    <n v="55540"/>
    <d v="2014-07-15T15:41:22"/>
    <x v="0"/>
    <s v="Male"/>
    <x v="1"/>
    <s v="i5"/>
    <n v="85386"/>
  </r>
  <r>
    <n v="985010"/>
    <d v="2014-07-15T15:41:53"/>
    <x v="0"/>
    <s v="Female"/>
    <x v="1"/>
    <s v="i5"/>
    <n v="10527"/>
  </r>
  <r>
    <n v="199723"/>
    <d v="2014-07-18T13:01:09"/>
    <x v="0"/>
    <s v="Male"/>
    <x v="1"/>
    <s v="i5"/>
    <n v="88305"/>
  </r>
  <r>
    <n v="490261"/>
    <d v="2014-05-20T15:35:55"/>
    <x v="0"/>
    <s v="Female"/>
    <x v="0"/>
    <s v="c5"/>
    <n v="92225"/>
  </r>
  <r>
    <n v="304067"/>
    <d v="2014-05-22T23:11:20"/>
    <x v="0"/>
    <s v="Female"/>
    <x v="0"/>
    <s v="i7"/>
    <n v="32807"/>
  </r>
  <r>
    <n v="318093"/>
    <d v="2014-05-29T11:40:47"/>
    <x v="0"/>
    <s v="Male"/>
    <x v="1"/>
    <s v="i5"/>
    <n v="28028"/>
  </r>
  <r>
    <n v="523093"/>
    <d v="2014-05-30T09:43:17"/>
    <x v="0"/>
    <s v="Male"/>
    <x v="1"/>
    <s v="i5"/>
    <n v="45999"/>
  </r>
  <r>
    <n v="637940"/>
    <d v="2014-05-16T16:40:55"/>
    <x v="1"/>
    <s v="Male"/>
    <x v="0"/>
    <s v="c5"/>
    <n v="52985"/>
  </r>
  <r>
    <n v="492638"/>
    <d v="2014-05-16T16:42:23"/>
    <x v="0"/>
    <s v="Male"/>
    <x v="0"/>
    <s v="c5"/>
    <n v="86944"/>
  </r>
  <r>
    <n v="819274"/>
    <d v="2014-07-19T06:11:34"/>
    <x v="0"/>
    <s v="Male"/>
    <x v="1"/>
    <s v="c5"/>
    <n v="19525"/>
  </r>
  <r>
    <n v="421386"/>
    <d v="2014-06-07T15:15:10"/>
    <x v="0"/>
    <s v="Female"/>
    <x v="1"/>
    <s v="c5"/>
    <n v="40852"/>
  </r>
  <r>
    <n v="13735"/>
    <d v="2014-06-16T14:33:42"/>
    <x v="0"/>
    <s v="Male"/>
    <x v="1"/>
    <s v="c9"/>
    <n v="14881"/>
  </r>
  <r>
    <n v="616356"/>
    <d v="2014-06-16T14:34:14"/>
    <x v="0"/>
    <s v="Female"/>
    <x v="1"/>
    <s v="c9"/>
    <n v="6949"/>
  </r>
  <r>
    <n v="53065"/>
    <d v="2014-06-16T14:35:53"/>
    <x v="0"/>
    <s v="Male"/>
    <x v="1"/>
    <s v="c9"/>
    <n v="35111"/>
  </r>
  <r>
    <n v="383237"/>
    <d v="2014-06-16T14:34:11"/>
    <x v="0"/>
    <s v="Female"/>
    <x v="1"/>
    <s v="c9"/>
    <n v="12081"/>
  </r>
  <r>
    <n v="706241"/>
    <d v="2014-06-16T14:35:54"/>
    <x v="0"/>
    <s v="Female"/>
    <x v="1"/>
    <s v="c9"/>
    <n v="36774"/>
  </r>
  <r>
    <n v="569075"/>
    <d v="2014-06-16T14:36:19"/>
    <x v="0"/>
    <s v="Female"/>
    <x v="1"/>
    <s v="c9"/>
    <n v="95509"/>
  </r>
  <r>
    <n v="662219"/>
    <d v="2014-06-16T14:37:22"/>
    <x v="0"/>
    <s v="Female"/>
    <x v="1"/>
    <s v="c9"/>
    <n v="72425"/>
  </r>
  <r>
    <n v="168115"/>
    <d v="2014-06-27T16:26:55"/>
    <x v="0"/>
    <s v="Female"/>
    <x v="0"/>
    <s v="i7"/>
    <n v="3183"/>
  </r>
  <r>
    <n v="182618"/>
    <d v="2014-06-27T16:27:26"/>
    <x v="0"/>
    <s v="Female"/>
    <x v="0"/>
    <s v="i7"/>
    <n v="20389"/>
  </r>
  <r>
    <n v="234055"/>
    <d v="2014-06-27T16:27:51"/>
    <x v="0"/>
    <s v="Male"/>
    <x v="0"/>
    <s v="i7"/>
    <n v="13109"/>
  </r>
  <r>
    <n v="653501"/>
    <d v="2014-07-04T16:30:08"/>
    <x v="0"/>
    <s v="Male"/>
    <x v="0"/>
    <s v="i7"/>
    <n v="91531"/>
  </r>
  <r>
    <n v="44559"/>
    <d v="2014-07-04T16:32:22"/>
    <x v="1"/>
    <s v="Male"/>
    <x v="0"/>
    <s v="i7"/>
    <n v="96738"/>
  </r>
  <r>
    <n v="629522"/>
    <d v="2014-07-09T11:54:26"/>
    <x v="0"/>
    <s v="Male"/>
    <x v="0"/>
    <s v="i7"/>
    <n v="35998"/>
  </r>
  <r>
    <n v="814130"/>
    <d v="2014-07-05T08:02:45"/>
    <x v="1"/>
    <s v="Female"/>
    <x v="1"/>
    <s v="c9"/>
    <n v="93726"/>
  </r>
  <r>
    <n v="17432"/>
    <d v="2014-07-05T08:03:20"/>
    <x v="0"/>
    <s v="Male"/>
    <x v="1"/>
    <s v="c9"/>
    <n v="95140"/>
  </r>
  <r>
    <n v="339628"/>
    <d v="2014-06-12T06:43:05"/>
    <x v="0"/>
    <s v="Male"/>
    <x v="0"/>
    <s v="c5"/>
    <n v="41408"/>
  </r>
  <r>
    <n v="73232"/>
    <d v="2014-06-26T23:10:21"/>
    <x v="0"/>
    <s v="Male"/>
    <x v="0"/>
    <s v="c5"/>
    <n v="56962"/>
  </r>
  <r>
    <n v="156292"/>
    <d v="2014-05-09T18:08:35"/>
    <x v="0"/>
    <s v="Male"/>
    <x v="5"/>
    <s v="b9"/>
    <n v="77565"/>
  </r>
  <r>
    <n v="476027"/>
    <d v="2014-05-09T18:09:10"/>
    <x v="0"/>
    <s v="Female"/>
    <x v="5"/>
    <s v="b9"/>
    <n v="92403"/>
  </r>
  <r>
    <n v="933790"/>
    <d v="2014-06-11T10:36:46"/>
    <x v="0"/>
    <s v="Female"/>
    <x v="1"/>
    <s v="c9"/>
    <n v="11580"/>
  </r>
  <r>
    <n v="182794"/>
    <d v="2014-08-30T07:40:00"/>
    <x v="0"/>
    <s v="Female"/>
    <x v="1"/>
    <s v="i6"/>
    <n v="80811"/>
  </r>
  <r>
    <n v="485625"/>
    <d v="2014-08-04T11:14:55"/>
    <x v="0"/>
    <s v="Male"/>
    <x v="5"/>
    <s v="c9"/>
    <n v="62722"/>
  </r>
  <r>
    <n v="990300"/>
    <d v="2014-08-04T11:16:28"/>
    <x v="0"/>
    <s v="Male"/>
    <x v="5"/>
    <s v="c9"/>
    <n v="18892"/>
  </r>
  <r>
    <n v="409594"/>
    <d v="2014-05-18T22:56:48"/>
    <x v="0"/>
    <s v="Female"/>
    <x v="1"/>
    <s v="i1"/>
    <n v="7677"/>
  </r>
  <r>
    <n v="264149"/>
    <d v="2014-05-18T22:57:12"/>
    <x v="0"/>
    <s v="Female"/>
    <x v="1"/>
    <s v="i1"/>
    <n v="44771"/>
  </r>
  <r>
    <n v="900985"/>
    <d v="2014-06-05T09:22:13"/>
    <x v="1"/>
    <s v="Male"/>
    <x v="1"/>
    <s v="i1"/>
    <n v="80150"/>
  </r>
  <r>
    <n v="226172"/>
    <d v="2014-06-05T09:28:56"/>
    <x v="0"/>
    <s v="Male"/>
    <x v="1"/>
    <s v="i1"/>
    <n v="5779"/>
  </r>
  <r>
    <n v="98591"/>
    <d v="2014-06-05T18:01:46"/>
    <x v="0"/>
    <s v="Male"/>
    <x v="1"/>
    <s v="i1"/>
    <n v="51692"/>
  </r>
  <r>
    <n v="634304"/>
    <d v="2014-06-05T18:03:41"/>
    <x v="0"/>
    <s v="Female"/>
    <x v="1"/>
    <s v="i1"/>
    <n v="66637"/>
  </r>
  <r>
    <n v="596133"/>
    <d v="2014-06-05T18:04:22"/>
    <x v="0"/>
    <s v="Male"/>
    <x v="1"/>
    <s v="i1"/>
    <n v="94111"/>
  </r>
  <r>
    <n v="633529"/>
    <d v="2014-06-05T18:06:42"/>
    <x v="0"/>
    <s v="Male"/>
    <x v="1"/>
    <s v="i1"/>
    <n v="5060"/>
  </r>
  <r>
    <n v="157199"/>
    <d v="2014-06-13T07:03:38"/>
    <x v="1"/>
    <s v="Female"/>
    <x v="1"/>
    <s v="i1"/>
    <n v="71820"/>
  </r>
  <r>
    <n v="706520"/>
    <d v="2014-06-13T07:05:25"/>
    <x v="0"/>
    <s v="Male"/>
    <x v="1"/>
    <s v="i1"/>
    <n v="26938"/>
  </r>
  <r>
    <n v="374727"/>
    <d v="2014-06-13T20:10:35"/>
    <x v="0"/>
    <s v="Female"/>
    <x v="1"/>
    <s v="i1"/>
    <n v="76349"/>
  </r>
  <r>
    <n v="124229"/>
    <d v="2014-06-24T17:02:44"/>
    <x v="1"/>
    <s v="Female"/>
    <x v="1"/>
    <s v="i1"/>
    <n v="4671"/>
  </r>
  <r>
    <n v="501695"/>
    <d v="2014-06-06T16:02:37"/>
    <x v="0"/>
    <s v="Male"/>
    <x v="1"/>
    <s v="i6"/>
    <n v="24715"/>
  </r>
  <r>
    <n v="535309"/>
    <d v="2014-06-18T09:32:06"/>
    <x v="0"/>
    <s v="Male"/>
    <x v="2"/>
    <s v="c9"/>
    <n v="45460"/>
  </r>
  <r>
    <n v="285768"/>
    <d v="2014-06-18T09:33:44"/>
    <x v="0"/>
    <s v="Female"/>
    <x v="2"/>
    <s v="c9"/>
    <n v="91750"/>
  </r>
  <r>
    <n v="415316"/>
    <d v="2014-08-14T11:31:33"/>
    <x v="0"/>
    <s v="Male"/>
    <x v="6"/>
    <s v="i1"/>
    <n v="35569"/>
  </r>
  <r>
    <n v="612639"/>
    <d v="2014-08-14T11:31:58"/>
    <x v="0"/>
    <s v="Male"/>
    <x v="6"/>
    <s v="i1"/>
    <n v="96769"/>
  </r>
  <r>
    <n v="941062"/>
    <d v="2014-08-23T17:47:45"/>
    <x v="0"/>
    <s v="Male"/>
    <x v="6"/>
    <s v="i1"/>
    <n v="14743"/>
  </r>
  <r>
    <n v="574048"/>
    <d v="2014-06-03T18:25:10"/>
    <x v="0"/>
    <s v="Male"/>
    <x v="0"/>
    <s v="c5"/>
    <n v="77512"/>
  </r>
  <r>
    <n v="472996"/>
    <d v="2014-06-03T18:27:11"/>
    <x v="0"/>
    <s v="Male"/>
    <x v="0"/>
    <s v="c5"/>
    <n v="48927"/>
  </r>
  <r>
    <n v="383550"/>
    <d v="2014-06-26T11:57:12"/>
    <x v="1"/>
    <s v="Female"/>
    <x v="7"/>
    <s v="c9"/>
    <n v="97065"/>
  </r>
  <r>
    <n v="178003"/>
    <d v="2014-07-10T09:49:58"/>
    <x v="0"/>
    <s v="Female"/>
    <x v="7"/>
    <s v="c9"/>
    <n v="75118"/>
  </r>
  <r>
    <n v="82813"/>
    <d v="2014-06-03T18:44:14"/>
    <x v="1"/>
    <s v="Male"/>
    <x v="6"/>
    <s v="i5"/>
    <n v="6268"/>
  </r>
  <r>
    <n v="66238"/>
    <d v="2014-06-03T18:46:00"/>
    <x v="0"/>
    <s v="Female"/>
    <x v="6"/>
    <s v="i5"/>
    <n v="89311"/>
  </r>
  <r>
    <n v="961835"/>
    <d v="2014-06-26T12:23:17"/>
    <x v="0"/>
    <s v="Male"/>
    <x v="1"/>
    <s v="c9"/>
    <n v="22738"/>
  </r>
  <r>
    <n v="475558"/>
    <d v="2014-06-26T12:24:12"/>
    <x v="0"/>
    <s v="Female"/>
    <x v="1"/>
    <s v="c9"/>
    <n v="66607"/>
  </r>
  <r>
    <n v="357832"/>
    <d v="2014-08-19T01:10:31"/>
    <x v="0"/>
    <s v="Female"/>
    <x v="6"/>
    <s v="c5"/>
    <n v="30964"/>
  </r>
  <r>
    <n v="926493"/>
    <d v="2014-07-21T08:09:32"/>
    <x v="0"/>
    <s v="Don’t want to say"/>
    <x v="0"/>
    <s v="b9"/>
    <n v="39650"/>
  </r>
  <r>
    <n v="589590"/>
    <d v="2014-05-15T17:08:29"/>
    <x v="0"/>
    <s v="Male"/>
    <x v="5"/>
    <s v="c5"/>
    <n v="63605"/>
  </r>
  <r>
    <n v="491765"/>
    <d v="2014-05-15T17:12:54"/>
    <x v="0"/>
    <s v="Male"/>
    <x v="5"/>
    <s v="c5"/>
    <n v="88348"/>
  </r>
  <r>
    <n v="125741"/>
    <d v="2014-05-16T09:12:51"/>
    <x v="0"/>
    <s v="Male"/>
    <x v="5"/>
    <s v="c5"/>
    <n v="77249"/>
  </r>
  <r>
    <n v="231591"/>
    <d v="2014-05-16T09:16:20"/>
    <x v="0"/>
    <s v="Female"/>
    <x v="5"/>
    <s v="c5"/>
    <n v="90088"/>
  </r>
  <r>
    <n v="839745"/>
    <d v="2014-05-11T17:55:23"/>
    <x v="1"/>
    <s v="Male"/>
    <x v="0"/>
    <s v="c5"/>
    <n v="50595"/>
  </r>
  <r>
    <n v="580404"/>
    <d v="2014-05-11T18:02:31"/>
    <x v="0"/>
    <s v="Male"/>
    <x v="0"/>
    <s v="c5"/>
    <n v="66946"/>
  </r>
  <r>
    <n v="793978"/>
    <d v="2014-05-24T08:11:44"/>
    <x v="0"/>
    <s v="Male"/>
    <x v="0"/>
    <s v="i6"/>
    <n v="14774"/>
  </r>
  <r>
    <n v="41617"/>
    <d v="2014-05-24T08:12:02"/>
    <x v="0"/>
    <s v="Female"/>
    <x v="0"/>
    <s v="i6"/>
    <n v="31427"/>
  </r>
  <r>
    <n v="808301"/>
    <d v="2014-05-24T08:12:34"/>
    <x v="0"/>
    <s v="Male"/>
    <x v="0"/>
    <s v="i6"/>
    <n v="49255"/>
  </r>
  <r>
    <n v="670769"/>
    <d v="2014-05-16T09:57:53"/>
    <x v="1"/>
    <s v="Male"/>
    <x v="1"/>
    <s v="i7"/>
    <n v="96408"/>
  </r>
  <r>
    <n v="104740"/>
    <d v="2014-05-17T15:06:59"/>
    <x v="0"/>
    <s v="Female"/>
    <x v="6"/>
    <s v="c5"/>
    <n v="80114"/>
  </r>
  <r>
    <n v="490111"/>
    <d v="2014-05-17T15:11:42"/>
    <x v="0"/>
    <s v="Female"/>
    <x v="6"/>
    <s v="c5"/>
    <n v="99182"/>
  </r>
  <r>
    <n v="936781"/>
    <d v="2014-05-18T18:25:48"/>
    <x v="1"/>
    <s v="Male"/>
    <x v="6"/>
    <s v="c5"/>
    <n v="28495"/>
  </r>
  <r>
    <n v="467705"/>
    <d v="2014-07-03T15:43:29"/>
    <x v="0"/>
    <s v="Female"/>
    <x v="3"/>
    <s v="c5"/>
    <n v="56274"/>
  </r>
  <r>
    <n v="694601"/>
    <d v="2014-05-13T12:24:56"/>
    <x v="0"/>
    <s v="Female"/>
    <x v="0"/>
    <s v="i5"/>
    <n v="55832"/>
  </r>
  <r>
    <n v="138442"/>
    <d v="2014-06-04T16:06:45"/>
    <x v="0"/>
    <s v="Male"/>
    <x v="1"/>
    <s v="c5"/>
    <n v="17739"/>
  </r>
  <r>
    <n v="513209"/>
    <d v="2014-06-06T14:47:40"/>
    <x v="0"/>
    <s v="Male"/>
    <x v="1"/>
    <s v="c9"/>
    <n v="15455"/>
  </r>
  <r>
    <n v="899898"/>
    <d v="2014-06-18T11:13:59"/>
    <x v="1"/>
    <s v="Male"/>
    <x v="1"/>
    <s v="c9"/>
    <n v="22195"/>
  </r>
  <r>
    <n v="89237"/>
    <d v="2014-06-18T11:15:03"/>
    <x v="0"/>
    <s v="Female"/>
    <x v="1"/>
    <s v="c9"/>
    <n v="25541"/>
  </r>
  <r>
    <n v="765967"/>
    <d v="2014-06-18T11:15:27"/>
    <x v="0"/>
    <s v="Female"/>
    <x v="1"/>
    <s v="c9"/>
    <n v="47975"/>
  </r>
  <r>
    <n v="898625"/>
    <d v="2014-06-18T11:15:54"/>
    <x v="0"/>
    <s v="Male"/>
    <x v="1"/>
    <s v="c9"/>
    <n v="80321"/>
  </r>
  <r>
    <n v="406137"/>
    <d v="2014-06-18T11:16:49"/>
    <x v="0"/>
    <s v="Female"/>
    <x v="1"/>
    <s v="c9"/>
    <n v="60566"/>
  </r>
  <r>
    <n v="663061"/>
    <d v="2014-06-17T14:59:30"/>
    <x v="0"/>
    <s v="Male"/>
    <x v="2"/>
    <s v="c5"/>
    <n v="4832"/>
  </r>
  <r>
    <n v="95781"/>
    <d v="2014-06-17T15:01:48"/>
    <x v="1"/>
    <s v="Male"/>
    <x v="2"/>
    <s v="c5"/>
    <n v="9509"/>
  </r>
  <r>
    <n v="529892"/>
    <d v="2014-06-17T15:02:21"/>
    <x v="0"/>
    <s v="Female"/>
    <x v="2"/>
    <s v="c5"/>
    <n v="61668"/>
  </r>
  <r>
    <n v="122616"/>
    <d v="2014-05-19T09:22:34"/>
    <x v="0"/>
    <s v="Female"/>
    <x v="1"/>
    <s v="i6"/>
    <n v="24253"/>
  </r>
  <r>
    <n v="612557"/>
    <d v="2014-05-19T09:26:08"/>
    <x v="1"/>
    <s v="Female"/>
    <x v="1"/>
    <s v="i6"/>
    <n v="21426"/>
  </r>
  <r>
    <n v="570911"/>
    <d v="2014-05-19T14:43:45"/>
    <x v="0"/>
    <s v="Male"/>
    <x v="1"/>
    <s v="i7"/>
    <n v="74831"/>
  </r>
  <r>
    <n v="898509"/>
    <d v="2014-05-19T14:45:02"/>
    <x v="0"/>
    <s v="Male"/>
    <x v="1"/>
    <s v="i7"/>
    <n v="54528"/>
  </r>
  <r>
    <n v="50750"/>
    <d v="2014-05-19T14:42:25"/>
    <x v="0"/>
    <s v="Don’t want to say"/>
    <x v="1"/>
    <s v="i7"/>
    <n v="87106"/>
  </r>
  <r>
    <n v="796688"/>
    <d v="2014-05-23T08:59:20"/>
    <x v="0"/>
    <s v="Male"/>
    <x v="1"/>
    <s v="i7"/>
    <n v="93276"/>
  </r>
  <r>
    <n v="763318"/>
    <d v="2014-05-23T08:58:33"/>
    <x v="0"/>
    <s v="Don’t want to say"/>
    <x v="1"/>
    <s v="i7"/>
    <n v="7574"/>
  </r>
  <r>
    <n v="449477"/>
    <d v="2014-05-24T11:18:46"/>
    <x v="0"/>
    <s v="Female"/>
    <x v="1"/>
    <s v="i6"/>
    <n v="73254"/>
  </r>
  <r>
    <n v="256812"/>
    <d v="2014-05-30T07:19:17"/>
    <x v="1"/>
    <s v="Female"/>
    <x v="1"/>
    <s v="i6"/>
    <n v="23808"/>
  </r>
  <r>
    <n v="300620"/>
    <d v="2014-05-30T07:20:16"/>
    <x v="0"/>
    <s v="Female"/>
    <x v="1"/>
    <s v="i6"/>
    <n v="97566"/>
  </r>
  <r>
    <n v="641318"/>
    <d v="2014-05-31T10:05:30"/>
    <x v="0"/>
    <s v="Male"/>
    <x v="1"/>
    <s v="b9"/>
    <n v="8293"/>
  </r>
  <r>
    <n v="680766"/>
    <d v="2014-05-31T10:04:08"/>
    <x v="0"/>
    <s v="Don’t want to say"/>
    <x v="1"/>
    <s v="b9"/>
    <n v="77991"/>
  </r>
  <r>
    <n v="549596"/>
    <d v="2014-05-31T10:05:10"/>
    <x v="1"/>
    <s v="Don’t want to say"/>
    <x v="1"/>
    <s v="b9"/>
    <n v="42428"/>
  </r>
  <r>
    <n v="786441"/>
    <d v="2014-06-02T00:15:21"/>
    <x v="0"/>
    <s v="Male"/>
    <x v="1"/>
    <s v="i6"/>
    <n v="94835"/>
  </r>
  <r>
    <n v="861278"/>
    <d v="2014-06-04T19:39:43"/>
    <x v="0"/>
    <s v="Male"/>
    <x v="1"/>
    <s v="b9"/>
    <n v="96288"/>
  </r>
  <r>
    <n v="130036"/>
    <d v="2014-06-04T19:39:53"/>
    <x v="0"/>
    <s v="Don’t want to say"/>
    <x v="1"/>
    <s v="b9"/>
    <n v="65617"/>
  </r>
  <r>
    <n v="15328"/>
    <d v="2014-06-09T12:33:40"/>
    <x v="0"/>
    <s v="Male"/>
    <x v="1"/>
    <s v="i7"/>
    <n v="58002"/>
  </r>
  <r>
    <n v="668740"/>
    <d v="2014-05-30T13:29:11"/>
    <x v="0"/>
    <s v="Female"/>
    <x v="3"/>
    <s v="c5"/>
    <n v="78083"/>
  </r>
  <r>
    <n v="940627"/>
    <d v="2014-05-13T15:37:32"/>
    <x v="0"/>
    <s v="Male"/>
    <x v="6"/>
    <s v="c9"/>
    <n v="17062"/>
  </r>
  <r>
    <n v="478288"/>
    <d v="2014-08-01T16:43:26"/>
    <x v="0"/>
    <s v="Male"/>
    <x v="1"/>
    <s v="c9"/>
    <n v="94500"/>
  </r>
  <r>
    <n v="521610"/>
    <d v="2014-08-01T16:43:57"/>
    <x v="0"/>
    <s v="Female"/>
    <x v="1"/>
    <s v="c9"/>
    <n v="16175"/>
  </r>
  <r>
    <n v="349534"/>
    <d v="2014-05-27T09:30:02"/>
    <x v="0"/>
    <s v="Male"/>
    <x v="0"/>
    <s v="c9"/>
    <n v="19290"/>
  </r>
  <r>
    <n v="187100"/>
    <d v="2014-06-26T07:05:20"/>
    <x v="0"/>
    <s v="Male"/>
    <x v="0"/>
    <s v="c9"/>
    <n v="14042"/>
  </r>
  <r>
    <n v="376742"/>
    <d v="2014-05-31T08:07:22"/>
    <x v="0"/>
    <s v="Female"/>
    <x v="4"/>
    <s v="i5"/>
    <n v="16716"/>
  </r>
  <r>
    <n v="583650"/>
    <d v="2014-05-31T08:07:35"/>
    <x v="0"/>
    <s v="Don’t want to say"/>
    <x v="4"/>
    <s v="i5"/>
    <n v="17749"/>
  </r>
  <r>
    <n v="936363"/>
    <d v="2014-08-03T18:01:50"/>
    <x v="0"/>
    <s v="Male"/>
    <x v="2"/>
    <s v="c9"/>
    <n v="91384"/>
  </r>
  <r>
    <n v="622175"/>
    <d v="2014-08-03T18:02:27"/>
    <x v="0"/>
    <s v="Female"/>
    <x v="2"/>
    <s v="c9"/>
    <n v="98060"/>
  </r>
  <r>
    <n v="355899"/>
    <d v="2014-08-03T18:00:23"/>
    <x v="0"/>
    <s v="Don’t want to say"/>
    <x v="2"/>
    <s v="c9"/>
    <n v="94561"/>
  </r>
  <r>
    <n v="491578"/>
    <d v="2014-05-16T10:57:23"/>
    <x v="0"/>
    <s v="Male"/>
    <x v="1"/>
    <s v="i6"/>
    <n v="18307"/>
  </r>
  <r>
    <n v="970803"/>
    <d v="2014-05-21T16:08:27"/>
    <x v="0"/>
    <s v="Female"/>
    <x v="1"/>
    <s v="i6"/>
    <n v="41190"/>
  </r>
  <r>
    <n v="144099"/>
    <d v="2014-05-29T11:50:00"/>
    <x v="0"/>
    <s v="Male"/>
    <x v="1"/>
    <s v="i6"/>
    <n v="63663"/>
  </r>
  <r>
    <n v="839952"/>
    <d v="2014-06-11T11:07:23"/>
    <x v="0"/>
    <s v="Male"/>
    <x v="4"/>
    <s v="c9"/>
    <n v="93876"/>
  </r>
  <r>
    <n v="157701"/>
    <d v="2014-06-11T11:08:48"/>
    <x v="0"/>
    <s v="Female"/>
    <x v="4"/>
    <s v="c9"/>
    <n v="21921"/>
  </r>
  <r>
    <n v="78199"/>
    <d v="2014-06-11T11:11:37"/>
    <x v="0"/>
    <s v="Male"/>
    <x v="4"/>
    <s v="c9"/>
    <n v="77116"/>
  </r>
  <r>
    <n v="741202"/>
    <d v="2014-06-11T11:13:45"/>
    <x v="0"/>
    <s v="Male"/>
    <x v="4"/>
    <s v="c9"/>
    <n v="17999"/>
  </r>
  <r>
    <n v="200800"/>
    <d v="2014-06-26T18:51:20"/>
    <x v="0"/>
    <s v="Male"/>
    <x v="4"/>
    <s v="c9"/>
    <n v="48457"/>
  </r>
  <r>
    <n v="372302"/>
    <d v="2014-06-27T17:01:26"/>
    <x v="0"/>
    <s v="Female"/>
    <x v="4"/>
    <s v="c9"/>
    <n v="56446"/>
  </r>
  <r>
    <n v="160508"/>
    <d v="2014-06-27T17:02:55"/>
    <x v="0"/>
    <s v="Female"/>
    <x v="4"/>
    <s v="c9"/>
    <n v="18068"/>
  </r>
  <r>
    <n v="982486"/>
    <d v="2014-06-27T17:03:38"/>
    <x v="1"/>
    <s v="Male"/>
    <x v="4"/>
    <s v="c9"/>
    <n v="2050"/>
  </r>
  <r>
    <n v="673739"/>
    <d v="2014-06-07T09:27:54"/>
    <x v="0"/>
    <s v="Male"/>
    <x v="1"/>
    <s v="i7"/>
    <n v="11129"/>
  </r>
  <r>
    <n v="271994"/>
    <d v="2014-05-17T03:15:58"/>
    <x v="0"/>
    <s v="Male"/>
    <x v="2"/>
    <s v="c9"/>
    <n v="98352"/>
  </r>
  <r>
    <n v="228561"/>
    <d v="2014-06-24T19:17:21"/>
    <x v="0"/>
    <s v="Don’t want to say"/>
    <x v="1"/>
    <s v="i1"/>
    <n v="11292"/>
  </r>
  <r>
    <n v="754872"/>
    <d v="2014-06-26T14:55:33"/>
    <x v="0"/>
    <s v="Female"/>
    <x v="1"/>
    <s v="i1"/>
    <n v="32638"/>
  </r>
  <r>
    <n v="390532"/>
    <d v="2014-06-26T14:57:03"/>
    <x v="0"/>
    <s v="Male"/>
    <x v="1"/>
    <s v="i1"/>
    <n v="59708"/>
  </r>
  <r>
    <n v="834520"/>
    <d v="2014-06-26T14:57:33"/>
    <x v="0"/>
    <s v="Female"/>
    <x v="1"/>
    <s v="i1"/>
    <n v="71841"/>
  </r>
  <r>
    <n v="519957"/>
    <d v="2014-06-15T21:41:35"/>
    <x v="0"/>
    <s v="Male"/>
    <x v="1"/>
    <s v="c9"/>
    <n v="37753"/>
  </r>
  <r>
    <n v="911963"/>
    <d v="2014-06-17T15:27:25"/>
    <x v="1"/>
    <s v="Male"/>
    <x v="1"/>
    <s v="c9"/>
    <n v="31676"/>
  </r>
  <r>
    <n v="254555"/>
    <d v="2014-06-29T13:08:49"/>
    <x v="0"/>
    <s v="Male"/>
    <x v="1"/>
    <s v="c9"/>
    <n v="89012"/>
  </r>
  <r>
    <n v="104955"/>
    <d v="2014-05-20T15:21:23"/>
    <x v="0"/>
    <s v="Female"/>
    <x v="6"/>
    <s v="i5"/>
    <n v="20400"/>
  </r>
  <r>
    <n v="554676"/>
    <d v="2014-05-28T09:52:41"/>
    <x v="1"/>
    <s v="Male"/>
    <x v="6"/>
    <s v="i5"/>
    <n v="22162"/>
  </r>
  <r>
    <n v="744791"/>
    <d v="2014-06-12T13:06:20"/>
    <x v="1"/>
    <s v="Female"/>
    <x v="6"/>
    <s v="i7"/>
    <n v="95835"/>
  </r>
  <r>
    <n v="694395"/>
    <d v="2014-06-12T13:07:46"/>
    <x v="0"/>
    <s v="Male"/>
    <x v="6"/>
    <s v="i7"/>
    <n v="29981"/>
  </r>
  <r>
    <n v="548288"/>
    <d v="2014-06-05T11:42:45"/>
    <x v="0"/>
    <s v="Male"/>
    <x v="2"/>
    <s v="c9"/>
    <n v="46681"/>
  </r>
  <r>
    <n v="96249"/>
    <d v="2014-06-10T08:07:11"/>
    <x v="1"/>
    <s v="Female"/>
    <x v="2"/>
    <s v="c9"/>
    <n v="7906"/>
  </r>
  <r>
    <n v="63422"/>
    <d v="2014-07-01T07:45:18"/>
    <x v="0"/>
    <s v="Male"/>
    <x v="0"/>
    <s v="c9"/>
    <n v="84568"/>
  </r>
  <r>
    <n v="859898"/>
    <d v="2014-08-28T07:17:29"/>
    <x v="0"/>
    <s v="Female"/>
    <x v="1"/>
    <s v="c5"/>
    <n v="5828"/>
  </r>
  <r>
    <n v="643698"/>
    <d v="2014-07-03T20:07:36"/>
    <x v="0"/>
    <s v="Male"/>
    <x v="2"/>
    <s v="c9"/>
    <n v="3720"/>
  </r>
  <r>
    <n v="139170"/>
    <d v="2014-07-03T20:08:02"/>
    <x v="0"/>
    <s v="Male"/>
    <x v="2"/>
    <s v="c9"/>
    <n v="34032"/>
  </r>
  <r>
    <n v="633392"/>
    <d v="2014-07-12T16:30:44"/>
    <x v="0"/>
    <s v="Male"/>
    <x v="2"/>
    <s v="c9"/>
    <n v="63619"/>
  </r>
  <r>
    <n v="122829"/>
    <d v="2014-07-13T10:20:12"/>
    <x v="0"/>
    <s v="Female"/>
    <x v="2"/>
    <s v="c9"/>
    <n v="10952"/>
  </r>
  <r>
    <n v="986708"/>
    <d v="2014-07-13T10:23:39"/>
    <x v="0"/>
    <s v="Male"/>
    <x v="2"/>
    <s v="c9"/>
    <n v="65393"/>
  </r>
  <r>
    <n v="153345"/>
    <d v="2014-07-13T10:25:12"/>
    <x v="0"/>
    <s v="Male"/>
    <x v="2"/>
    <s v="c9"/>
    <n v="39891"/>
  </r>
  <r>
    <n v="804720"/>
    <d v="2014-06-22T13:58:08"/>
    <x v="0"/>
    <s v="Male"/>
    <x v="1"/>
    <s v="c5"/>
    <n v="54083"/>
  </r>
  <r>
    <n v="552148"/>
    <d v="2014-06-25T01:11:29"/>
    <x v="0"/>
    <s v="Male"/>
    <x v="1"/>
    <s v="i7"/>
    <n v="76633"/>
  </r>
  <r>
    <n v="377553"/>
    <d v="2014-06-25T14:15:52"/>
    <x v="0"/>
    <s v="Male"/>
    <x v="1"/>
    <s v="c5"/>
    <n v="38724"/>
  </r>
  <r>
    <n v="42048"/>
    <d v="2014-05-29T17:43:38"/>
    <x v="0"/>
    <s v="Male"/>
    <x v="0"/>
    <s v="c8"/>
    <n v="22471"/>
  </r>
  <r>
    <n v="873584"/>
    <d v="2014-05-30T07:28:08"/>
    <x v="1"/>
    <s v="Male"/>
    <x v="1"/>
    <s v="c9"/>
    <n v="60292"/>
  </r>
  <r>
    <n v="488044"/>
    <d v="2014-06-05T16:10:45"/>
    <x v="0"/>
    <s v="Male"/>
    <x v="2"/>
    <s v="c5"/>
    <n v="55980"/>
  </r>
  <r>
    <n v="227171"/>
    <d v="2014-06-07T05:39:07"/>
    <x v="1"/>
    <s v="Female"/>
    <x v="2"/>
    <s v="c5"/>
    <n v="27608"/>
  </r>
  <r>
    <n v="139333"/>
    <d v="2014-06-19T18:31:42"/>
    <x v="1"/>
    <s v="Male"/>
    <x v="0"/>
    <s v="c5"/>
    <n v="32700"/>
  </r>
  <r>
    <n v="105911"/>
    <d v="2014-06-19T18:32:07"/>
    <x v="0"/>
    <s v="Male"/>
    <x v="0"/>
    <s v="c5"/>
    <n v="97989"/>
  </r>
  <r>
    <n v="541487"/>
    <d v="2014-05-24T08:29:58"/>
    <x v="0"/>
    <s v="Male"/>
    <x v="1"/>
    <s v="i5"/>
    <n v="55349"/>
  </r>
  <r>
    <n v="598820"/>
    <d v="2014-05-24T08:30:51"/>
    <x v="0"/>
    <s v="Male"/>
    <x v="1"/>
    <s v="i5"/>
    <n v="6160"/>
  </r>
  <r>
    <n v="573243"/>
    <d v="2014-05-24T08:30:04"/>
    <x v="0"/>
    <s v="Don’t want to say"/>
    <x v="1"/>
    <s v="i5"/>
    <n v="31096"/>
  </r>
  <r>
    <n v="58738"/>
    <d v="2014-06-27T17:46:51"/>
    <x v="0"/>
    <s v="Male"/>
    <x v="1"/>
    <s v="c5"/>
    <n v="88127"/>
  </r>
  <r>
    <n v="180462"/>
    <d v="2014-06-27T17:47:20"/>
    <x v="0"/>
    <s v="Male"/>
    <x v="1"/>
    <s v="c5"/>
    <n v="26653"/>
  </r>
  <r>
    <n v="78171"/>
    <d v="2014-06-27T17:48:19"/>
    <x v="0"/>
    <s v="Male"/>
    <x v="1"/>
    <s v="c5"/>
    <n v="50528"/>
  </r>
  <r>
    <n v="98812"/>
    <d v="2014-07-11T14:46:42"/>
    <x v="0"/>
    <s v="Male"/>
    <x v="1"/>
    <s v="i6"/>
    <n v="33374"/>
  </r>
  <r>
    <n v="229281"/>
    <d v="2014-07-15T08:38:51"/>
    <x v="0"/>
    <s v="Male"/>
    <x v="1"/>
    <s v="i6"/>
    <n v="92128"/>
  </r>
  <r>
    <n v="605724"/>
    <d v="2014-07-15T08:40:41"/>
    <x v="0"/>
    <s v="Female"/>
    <x v="1"/>
    <s v="i6"/>
    <n v="45685"/>
  </r>
  <r>
    <n v="850187"/>
    <d v="2014-07-04T13:47:57"/>
    <x v="0"/>
    <s v="Female"/>
    <x v="1"/>
    <s v="c9"/>
    <n v="51950"/>
  </r>
  <r>
    <n v="383151"/>
    <d v="2014-06-20T15:19:06"/>
    <x v="1"/>
    <s v="Female"/>
    <x v="1"/>
    <s v="i7"/>
    <n v="10720"/>
  </r>
  <r>
    <n v="754910"/>
    <d v="2014-07-11T08:43:18"/>
    <x v="0"/>
    <s v="Male"/>
    <x v="6"/>
    <s v="b9"/>
    <n v="52785"/>
  </r>
  <r>
    <n v="810502"/>
    <d v="2014-07-17T12:25:59"/>
    <x v="1"/>
    <s v="Male"/>
    <x v="6"/>
    <s v="b9"/>
    <n v="4581"/>
  </r>
  <r>
    <n v="139791"/>
    <d v="2014-07-17T12:26:33"/>
    <x v="0"/>
    <s v="Male"/>
    <x v="6"/>
    <s v="b9"/>
    <n v="2054"/>
  </r>
  <r>
    <n v="947700"/>
    <d v="2014-07-17T12:28:45"/>
    <x v="1"/>
    <s v="Female"/>
    <x v="6"/>
    <s v="b9"/>
    <n v="67723"/>
  </r>
  <r>
    <n v="387882"/>
    <d v="2014-07-26T13:41:18"/>
    <x v="1"/>
    <s v="Male"/>
    <x v="6"/>
    <s v="b9"/>
    <n v="45682"/>
  </r>
  <r>
    <n v="868702"/>
    <d v="2014-06-07T11:02:29"/>
    <x v="0"/>
    <s v="Male"/>
    <x v="1"/>
    <s v="i6"/>
    <n v="97360"/>
  </r>
  <r>
    <n v="377101"/>
    <d v="2014-06-20T16:55:21"/>
    <x v="0"/>
    <s v="Male"/>
    <x v="1"/>
    <s v="b9"/>
    <n v="62901"/>
  </r>
  <r>
    <n v="189306"/>
    <d v="2014-07-17T19:49:08"/>
    <x v="1"/>
    <s v="Male"/>
    <x v="0"/>
    <s v="i7"/>
    <n v="75037"/>
  </r>
  <r>
    <n v="735490"/>
    <d v="2014-07-22T13:07:52"/>
    <x v="0"/>
    <s v="Male"/>
    <x v="0"/>
    <s v="i7"/>
    <n v="26928"/>
  </r>
  <r>
    <n v="303254"/>
    <d v="2014-07-22T13:08:23"/>
    <x v="0"/>
    <s v="Female"/>
    <x v="0"/>
    <s v="i7"/>
    <n v="24335"/>
  </r>
  <r>
    <n v="763925"/>
    <d v="2014-08-01T14:01:53"/>
    <x v="0"/>
    <s v="Male"/>
    <x v="0"/>
    <s v="i7"/>
    <n v="48477"/>
  </r>
  <r>
    <n v="635420"/>
    <d v="2014-08-01T14:02:17"/>
    <x v="0"/>
    <s v="Male"/>
    <x v="0"/>
    <s v="i7"/>
    <n v="19213"/>
  </r>
  <r>
    <n v="158853"/>
    <d v="2014-08-01T14:02:43"/>
    <x v="0"/>
    <s v="Male"/>
    <x v="0"/>
    <s v="i7"/>
    <n v="59832"/>
  </r>
  <r>
    <n v="640143"/>
    <d v="2014-08-01T14:05:53"/>
    <x v="0"/>
    <s v="Male"/>
    <x v="0"/>
    <s v="i7"/>
    <n v="76659"/>
  </r>
  <r>
    <n v="324302"/>
    <d v="2014-08-06T18:47:49"/>
    <x v="1"/>
    <s v="Male"/>
    <x v="0"/>
    <s v="i7"/>
    <n v="53622"/>
  </r>
  <r>
    <n v="509365"/>
    <d v="2014-08-06T18:48:22"/>
    <x v="0"/>
    <s v="Female"/>
    <x v="0"/>
    <s v="i7"/>
    <n v="60466"/>
  </r>
  <r>
    <n v="462340"/>
    <d v="2014-08-13T13:06:08"/>
    <x v="0"/>
    <s v="Female"/>
    <x v="0"/>
    <s v="i7"/>
    <n v="64551"/>
  </r>
  <r>
    <n v="32662"/>
    <d v="2014-08-20T11:14:13"/>
    <x v="1"/>
    <s v="Male"/>
    <x v="0"/>
    <s v="i7"/>
    <n v="28767"/>
  </r>
  <r>
    <n v="783121"/>
    <d v="2014-08-20T11:16:39"/>
    <x v="0"/>
    <s v="Female"/>
    <x v="0"/>
    <s v="i7"/>
    <n v="62106"/>
  </r>
  <r>
    <n v="144353"/>
    <d v="2014-08-20T11:20:21"/>
    <x v="0"/>
    <s v="Female"/>
    <x v="0"/>
    <s v="i7"/>
    <n v="65990"/>
  </r>
  <r>
    <n v="543156"/>
    <d v="2014-08-20T11:15:04"/>
    <x v="0"/>
    <s v="Don’t want to say"/>
    <x v="0"/>
    <s v="i7"/>
    <n v="65092"/>
  </r>
  <r>
    <n v="457575"/>
    <d v="2014-07-08T18:26:42"/>
    <x v="0"/>
    <s v="Male"/>
    <x v="1"/>
    <s v="i5"/>
    <n v="19335"/>
  </r>
  <r>
    <n v="214571"/>
    <d v="2014-07-08T18:30:49"/>
    <x v="0"/>
    <s v="Male"/>
    <x v="1"/>
    <s v="i5"/>
    <n v="10624"/>
  </r>
  <r>
    <n v="80607"/>
    <d v="2014-06-01T16:18:57"/>
    <x v="0"/>
    <s v="Male"/>
    <x v="6"/>
    <s v="c5"/>
    <n v="43276"/>
  </r>
  <r>
    <n v="552133"/>
    <d v="2014-06-01T16:20:27"/>
    <x v="0"/>
    <s v="Male"/>
    <x v="6"/>
    <s v="c5"/>
    <n v="88279"/>
  </r>
  <r>
    <n v="38154"/>
    <d v="2014-06-21T03:27:00"/>
    <x v="0"/>
    <s v="Male"/>
    <x v="6"/>
    <s v="c5"/>
    <n v="38926"/>
  </r>
  <r>
    <n v="696666"/>
    <d v="2014-06-28T07:35:44"/>
    <x v="0"/>
    <s v="Female"/>
    <x v="6"/>
    <s v="c5"/>
    <n v="10168"/>
  </r>
  <r>
    <n v="314635"/>
    <d v="2014-06-28T07:36:14"/>
    <x v="0"/>
    <s v="Male"/>
    <x v="6"/>
    <s v="c5"/>
    <n v="12939"/>
  </r>
  <r>
    <n v="649189"/>
    <d v="2014-07-11T11:12:51"/>
    <x v="0"/>
    <s v="Male"/>
    <x v="0"/>
    <s v="c5"/>
    <n v="59004"/>
  </r>
  <r>
    <n v="331515"/>
    <d v="2014-07-11T11:13:15"/>
    <x v="1"/>
    <s v="Female"/>
    <x v="0"/>
    <s v="c5"/>
    <n v="6271"/>
  </r>
  <r>
    <n v="929708"/>
    <d v="2014-07-11T11:15:55"/>
    <x v="0"/>
    <s v="Female"/>
    <x v="0"/>
    <s v="c5"/>
    <n v="40563"/>
  </r>
  <r>
    <n v="349973"/>
    <d v="2014-07-11T11:17:17"/>
    <x v="0"/>
    <s v="Male"/>
    <x v="0"/>
    <s v="c5"/>
    <n v="25449"/>
  </r>
  <r>
    <n v="334051"/>
    <d v="2014-07-12T11:00:33"/>
    <x v="0"/>
    <s v="Female"/>
    <x v="0"/>
    <s v="c5"/>
    <n v="44372"/>
  </r>
  <r>
    <n v="624057"/>
    <d v="2014-07-12T10:58:25"/>
    <x v="0"/>
    <s v="Don’t want to say"/>
    <x v="0"/>
    <s v="c5"/>
    <n v="88147"/>
  </r>
  <r>
    <n v="616644"/>
    <d v="2014-07-23T07:22:12"/>
    <x v="0"/>
    <s v="Male"/>
    <x v="0"/>
    <s v="c5"/>
    <n v="94615"/>
  </r>
  <r>
    <n v="642318"/>
    <d v="2014-07-23T21:43:04"/>
    <x v="0"/>
    <s v="Female"/>
    <x v="0"/>
    <s v="c5"/>
    <n v="19308"/>
  </r>
  <r>
    <n v="335156"/>
    <d v="2014-06-29T05:47:08"/>
    <x v="0"/>
    <s v="Male"/>
    <x v="0"/>
    <s v="c5"/>
    <n v="94879"/>
  </r>
  <r>
    <n v="22679"/>
    <d v="2014-06-29T05:48:41"/>
    <x v="0"/>
    <s v="Male"/>
    <x v="0"/>
    <s v="c5"/>
    <n v="54776"/>
  </r>
  <r>
    <n v="438449"/>
    <d v="2014-07-11T09:15:28"/>
    <x v="0"/>
    <s v="Male"/>
    <x v="0"/>
    <s v="i7"/>
    <n v="91716"/>
  </r>
  <r>
    <n v="390555"/>
    <d v="2014-07-11T09:17:06"/>
    <x v="0"/>
    <s v="Male"/>
    <x v="0"/>
    <s v="i7"/>
    <n v="91334"/>
  </r>
  <r>
    <n v="827552"/>
    <d v="2014-06-06T14:15:03"/>
    <x v="0"/>
    <s v="Female"/>
    <x v="2"/>
    <s v="c5"/>
    <n v="15983"/>
  </r>
  <r>
    <n v="492781"/>
    <d v="2014-06-24T13:03:51"/>
    <x v="0"/>
    <s v="Female"/>
    <x v="2"/>
    <s v="c5"/>
    <n v="48821"/>
  </r>
  <r>
    <n v="540868"/>
    <d v="2014-07-03T12:37:23"/>
    <x v="0"/>
    <s v="Male"/>
    <x v="0"/>
    <s v="c5"/>
    <n v="28771"/>
  </r>
  <r>
    <n v="986280"/>
    <d v="2014-07-04T09:21:28"/>
    <x v="0"/>
    <s v="Male"/>
    <x v="0"/>
    <s v="c5"/>
    <n v="38156"/>
  </r>
  <r>
    <n v="326715"/>
    <d v="2014-07-04T09:22:03"/>
    <x v="0"/>
    <s v="Male"/>
    <x v="0"/>
    <s v="c5"/>
    <n v="8981"/>
  </r>
  <r>
    <n v="758888"/>
    <d v="2014-07-04T09:22:37"/>
    <x v="1"/>
    <s v="Female"/>
    <x v="0"/>
    <s v="c5"/>
    <n v="90068"/>
  </r>
  <r>
    <n v="482088"/>
    <d v="2014-07-10T14:31:03"/>
    <x v="0"/>
    <s v="Female"/>
    <x v="0"/>
    <s v="c5"/>
    <n v="5940"/>
  </r>
  <r>
    <n v="171561"/>
    <d v="2014-05-30T10:28:49"/>
    <x v="0"/>
    <s v="Female"/>
    <x v="1"/>
    <s v="c5"/>
    <n v="2752"/>
  </r>
  <r>
    <n v="399788"/>
    <d v="2014-06-01T14:31:23"/>
    <x v="0"/>
    <s v="Male"/>
    <x v="1"/>
    <s v="c5"/>
    <n v="15998"/>
  </r>
  <r>
    <n v="103419"/>
    <d v="2014-06-02T16:57:05"/>
    <x v="1"/>
    <s v="Male"/>
    <x v="1"/>
    <s v="c5"/>
    <n v="72806"/>
  </r>
  <r>
    <n v="448408"/>
    <d v="2014-08-28T18:32:11"/>
    <x v="0"/>
    <s v="Male"/>
    <x v="0"/>
    <s v="i7"/>
    <n v="32011"/>
  </r>
  <r>
    <n v="624246"/>
    <d v="2014-08-28T18:33:11"/>
    <x v="0"/>
    <s v="Female"/>
    <x v="0"/>
    <s v="i7"/>
    <n v="93101"/>
  </r>
  <r>
    <n v="543902"/>
    <d v="2014-08-28T18:33:46"/>
    <x v="0"/>
    <s v="Male"/>
    <x v="0"/>
    <s v="i7"/>
    <n v="16763"/>
  </r>
  <r>
    <n v="262588"/>
    <d v="2014-07-20T06:25:39"/>
    <x v="0"/>
    <s v="Female"/>
    <x v="1"/>
    <s v="c5"/>
    <n v="39578"/>
  </r>
  <r>
    <n v="156531"/>
    <d v="2014-08-11T08:31:56"/>
    <x v="0"/>
    <s v="Male"/>
    <x v="1"/>
    <s v="c5"/>
    <n v="55365"/>
  </r>
  <r>
    <n v="699289"/>
    <d v="2014-08-11T08:32:24"/>
    <x v="0"/>
    <s v="Male"/>
    <x v="1"/>
    <s v="c5"/>
    <n v="6551"/>
  </r>
  <r>
    <n v="474646"/>
    <d v="2014-05-23T18:06:00"/>
    <x v="0"/>
    <s v="Male"/>
    <x v="8"/>
    <s v="i5"/>
    <n v="26741"/>
  </r>
  <r>
    <n v="973186"/>
    <d v="2014-05-23T18:08:44"/>
    <x v="0"/>
    <s v="Female"/>
    <x v="8"/>
    <s v="i5"/>
    <n v="33792"/>
  </r>
  <r>
    <n v="184799"/>
    <d v="2014-07-15T09:28:25"/>
    <x v="0"/>
    <s v="Female"/>
    <x v="8"/>
    <s v="c8"/>
    <n v="34270"/>
  </r>
  <r>
    <n v="809548"/>
    <d v="2014-06-11T17:43:25"/>
    <x v="0"/>
    <s v="Male"/>
    <x v="4"/>
    <s v="c9"/>
    <n v="43171"/>
  </r>
  <r>
    <n v="287615"/>
    <d v="2014-06-11T17:44:22"/>
    <x v="0"/>
    <s v="Don’t want to say"/>
    <x v="4"/>
    <s v="c9"/>
    <n v="80434"/>
  </r>
  <r>
    <n v="408436"/>
    <d v="2014-06-11T17:45:01"/>
    <x v="0"/>
    <s v="Don’t want to say"/>
    <x v="4"/>
    <s v="c9"/>
    <n v="65183"/>
  </r>
  <r>
    <n v="589345"/>
    <d v="2014-06-30T16:43:15"/>
    <x v="0"/>
    <s v="Male"/>
    <x v="0"/>
    <s v="c8"/>
    <n v="81274"/>
  </r>
  <r>
    <n v="775750"/>
    <d v="2014-07-17T10:18:41"/>
    <x v="0"/>
    <s v="Female"/>
    <x v="4"/>
    <s v="c9"/>
    <n v="1352"/>
  </r>
  <r>
    <n v="436622"/>
    <d v="2014-07-17T15:26:35"/>
    <x v="0"/>
    <s v="Male"/>
    <x v="4"/>
    <s v="c9"/>
    <n v="15698"/>
  </r>
  <r>
    <n v="221001"/>
    <d v="2014-07-17T15:27:46"/>
    <x v="0"/>
    <s v="Male"/>
    <x v="4"/>
    <s v="c9"/>
    <n v="1666"/>
  </r>
  <r>
    <n v="653763"/>
    <d v="2014-06-02T17:47:04"/>
    <x v="0"/>
    <s v="Female"/>
    <x v="1"/>
    <s v="i1"/>
    <n v="29288"/>
  </r>
  <r>
    <n v="774639"/>
    <d v="2014-06-02T17:47:35"/>
    <x v="0"/>
    <s v="Male"/>
    <x v="1"/>
    <s v="i1"/>
    <n v="72311"/>
  </r>
  <r>
    <n v="763638"/>
    <d v="2014-06-10T14:15:32"/>
    <x v="0"/>
    <s v="Male"/>
    <x v="1"/>
    <s v="i1"/>
    <n v="84840"/>
  </r>
  <r>
    <n v="61035"/>
    <d v="2014-06-10T14:18:06"/>
    <x v="1"/>
    <s v="Female"/>
    <x v="1"/>
    <s v="i1"/>
    <n v="12060"/>
  </r>
  <r>
    <n v="144983"/>
    <d v="2014-06-10T14:21:59"/>
    <x v="0"/>
    <s v="Male"/>
    <x v="1"/>
    <s v="i1"/>
    <n v="45289"/>
  </r>
  <r>
    <n v="776206"/>
    <d v="2014-06-10T14:23:38"/>
    <x v="0"/>
    <s v="Female"/>
    <x v="1"/>
    <s v="i1"/>
    <n v="37431"/>
  </r>
  <r>
    <n v="513247"/>
    <d v="2014-06-10T14:24:06"/>
    <x v="0"/>
    <s v="Male"/>
    <x v="1"/>
    <s v="i1"/>
    <n v="50500"/>
  </r>
  <r>
    <n v="481085"/>
    <d v="2014-06-20T14:55:06"/>
    <x v="0"/>
    <s v="Male"/>
    <x v="2"/>
    <s v="c5"/>
    <n v="69080"/>
  </r>
  <r>
    <n v="66199"/>
    <d v="2014-06-20T14:56:32"/>
    <x v="0"/>
    <s v="Female"/>
    <x v="2"/>
    <s v="c5"/>
    <n v="68509"/>
  </r>
  <r>
    <n v="651652"/>
    <d v="2014-05-26T17:57:52"/>
    <x v="0"/>
    <s v="Female"/>
    <x v="1"/>
    <s v="i6"/>
    <n v="41011"/>
  </r>
  <r>
    <n v="29691"/>
    <d v="2014-08-29T06:03:35"/>
    <x v="0"/>
    <s v="Male"/>
    <x v="2"/>
    <s v="i7"/>
    <n v="10700"/>
  </r>
  <r>
    <n v="41350"/>
    <d v="2014-08-29T06:04:01"/>
    <x v="1"/>
    <s v="Female"/>
    <x v="2"/>
    <s v="i7"/>
    <n v="19018"/>
  </r>
  <r>
    <n v="297501"/>
    <d v="2014-07-01T11:37:35"/>
    <x v="0"/>
    <s v="Female"/>
    <x v="3"/>
    <s v="i5"/>
    <n v="39211"/>
  </r>
  <r>
    <n v="25669"/>
    <d v="2014-07-09T06:25:30"/>
    <x v="0"/>
    <s v="Male"/>
    <x v="1"/>
    <s v="c9"/>
    <n v="28175"/>
  </r>
  <r>
    <n v="419981"/>
    <d v="2014-07-09T06:26:23"/>
    <x v="1"/>
    <s v="Female"/>
    <x v="1"/>
    <s v="c9"/>
    <n v="19839"/>
  </r>
  <r>
    <n v="215367"/>
    <d v="2014-07-09T06:26:47"/>
    <x v="0"/>
    <s v="Male"/>
    <x v="1"/>
    <s v="c9"/>
    <n v="14446"/>
  </r>
  <r>
    <n v="821116"/>
    <d v="2014-07-09T06:30:05"/>
    <x v="0"/>
    <s v="Male"/>
    <x v="1"/>
    <s v="c9"/>
    <n v="73081"/>
  </r>
  <r>
    <n v="565374"/>
    <d v="2014-07-11T09:37:42"/>
    <x v="0"/>
    <s v="Female"/>
    <x v="1"/>
    <s v="c9"/>
    <n v="34329"/>
  </r>
  <r>
    <n v="745878"/>
    <d v="2014-07-20T09:42:06"/>
    <x v="0"/>
    <s v="Female"/>
    <x v="1"/>
    <s v="c9"/>
    <n v="48013"/>
  </r>
  <r>
    <n v="810787"/>
    <d v="2014-07-20T09:43:44"/>
    <x v="0"/>
    <s v="Female"/>
    <x v="1"/>
    <s v="c9"/>
    <n v="98990"/>
  </r>
  <r>
    <n v="624629"/>
    <d v="2014-08-02T13:49:03"/>
    <x v="0"/>
    <s v="Female"/>
    <x v="1"/>
    <s v="c9"/>
    <n v="19651"/>
  </r>
  <r>
    <n v="372939"/>
    <d v="2014-06-21T14:30:15"/>
    <x v="1"/>
    <s v="Male"/>
    <x v="1"/>
    <s v="c9"/>
    <n v="40581"/>
  </r>
  <r>
    <n v="621049"/>
    <d v="2014-06-21T14:34:39"/>
    <x v="0"/>
    <s v="Male"/>
    <x v="1"/>
    <s v="c9"/>
    <n v="27120"/>
  </r>
  <r>
    <n v="784361"/>
    <d v="2014-06-25T15:28:50"/>
    <x v="0"/>
    <s v="Female"/>
    <x v="7"/>
    <s v="i5"/>
    <n v="54258"/>
  </r>
  <r>
    <n v="317366"/>
    <d v="2014-06-25T15:29:54"/>
    <x v="0"/>
    <s v="Female"/>
    <x v="7"/>
    <s v="i5"/>
    <n v="20730"/>
  </r>
  <r>
    <n v="211433"/>
    <d v="2014-06-25T15:33:29"/>
    <x v="0"/>
    <s v="Female"/>
    <x v="7"/>
    <s v="i5"/>
    <n v="25467"/>
  </r>
  <r>
    <n v="771344"/>
    <d v="2014-06-25T15:36:53"/>
    <x v="0"/>
    <s v="Female"/>
    <x v="7"/>
    <s v="i5"/>
    <n v="29214"/>
  </r>
  <r>
    <n v="552304"/>
    <d v="2014-07-01T06:58:01"/>
    <x v="0"/>
    <s v="Female"/>
    <x v="7"/>
    <s v="i5"/>
    <n v="75164"/>
  </r>
  <r>
    <n v="907113"/>
    <d v="2014-07-01T07:00:36"/>
    <x v="1"/>
    <s v="Female"/>
    <x v="7"/>
    <s v="i5"/>
    <n v="52210"/>
  </r>
  <r>
    <n v="698890"/>
    <d v="2014-07-02T14:22:05"/>
    <x v="0"/>
    <s v="Female"/>
    <x v="7"/>
    <s v="i5"/>
    <n v="30117"/>
  </r>
  <r>
    <n v="674480"/>
    <d v="2014-07-02T14:23:28"/>
    <x v="0"/>
    <s v="Female"/>
    <x v="7"/>
    <s v="i5"/>
    <n v="98848"/>
  </r>
  <r>
    <n v="310212"/>
    <d v="2014-07-02T17:16:12"/>
    <x v="0"/>
    <s v="Male"/>
    <x v="0"/>
    <s v="c5"/>
    <n v="26175"/>
  </r>
  <r>
    <n v="393797"/>
    <d v="2014-07-31T12:16:16"/>
    <x v="0"/>
    <s v="Male"/>
    <x v="2"/>
    <s v="b9"/>
    <n v="96306"/>
  </r>
  <r>
    <n v="208336"/>
    <d v="2014-07-11T18:04:37"/>
    <x v="0"/>
    <s v="Male"/>
    <x v="1"/>
    <s v="c5"/>
    <n v="36862"/>
  </r>
  <r>
    <n v="421114"/>
    <d v="2014-06-12T18:57:53"/>
    <x v="0"/>
    <s v="Female"/>
    <x v="0"/>
    <s v="c8"/>
    <n v="30246"/>
  </r>
  <r>
    <n v="353328"/>
    <d v="2014-06-24T17:04:55"/>
    <x v="0"/>
    <s v="Female"/>
    <x v="7"/>
    <s v="c5"/>
    <n v="63454"/>
  </r>
  <r>
    <n v="265942"/>
    <d v="2014-07-04T15:55:10"/>
    <x v="0"/>
    <s v="Female"/>
    <x v="7"/>
    <s v="c5"/>
    <n v="85504"/>
  </r>
  <r>
    <n v="316119"/>
    <d v="2014-07-04T15:56:44"/>
    <x v="0"/>
    <s v="Female"/>
    <x v="7"/>
    <s v="c5"/>
    <n v="80425"/>
  </r>
  <r>
    <n v="696413"/>
    <d v="2014-06-09T14:13:15"/>
    <x v="0"/>
    <s v="Female"/>
    <x v="0"/>
    <s v="c9"/>
    <n v="63497"/>
  </r>
  <r>
    <n v="839393"/>
    <d v="2014-06-09T14:13:52"/>
    <x v="0"/>
    <s v="Male"/>
    <x v="0"/>
    <s v="c9"/>
    <n v="1537"/>
  </r>
  <r>
    <n v="457071"/>
    <d v="2014-06-08T18:06:25"/>
    <x v="0"/>
    <s v="Don’t want to say"/>
    <x v="0"/>
    <s v="c9"/>
    <n v="49520"/>
  </r>
  <r>
    <n v="491660"/>
    <d v="2014-07-09T07:37:47"/>
    <x v="0"/>
    <s v="Male"/>
    <x v="0"/>
    <s v="c9"/>
    <n v="20736"/>
  </r>
  <r>
    <n v="342183"/>
    <d v="2014-07-09T07:40:22"/>
    <x v="0"/>
    <s v="Male"/>
    <x v="0"/>
    <s v="c9"/>
    <n v="80343"/>
  </r>
  <r>
    <n v="678922"/>
    <d v="2014-06-03T17:37:11"/>
    <x v="0"/>
    <s v="Male"/>
    <x v="0"/>
    <s v="c9"/>
    <n v="3688"/>
  </r>
  <r>
    <n v="738001"/>
    <d v="2014-06-27T04:04:57"/>
    <x v="0"/>
    <s v="Male"/>
    <x v="1"/>
    <s v="c5"/>
    <n v="56881"/>
  </r>
  <r>
    <n v="891558"/>
    <d v="2014-06-29T09:23:51"/>
    <x v="0"/>
    <s v="Male"/>
    <x v="1"/>
    <s v="c5"/>
    <n v="94543"/>
  </r>
  <r>
    <n v="227116"/>
    <d v="2014-07-03T20:55:20"/>
    <x v="0"/>
    <s v="Male"/>
    <x v="1"/>
    <s v="c5"/>
    <n v="60609"/>
  </r>
  <r>
    <n v="848217"/>
    <d v="2014-08-19T13:47:54"/>
    <x v="0"/>
    <s v="Male"/>
    <x v="2"/>
    <s v="c9"/>
    <n v="25553"/>
  </r>
  <r>
    <n v="174164"/>
    <d v="2014-08-19T13:48:14"/>
    <x v="0"/>
    <s v="Don’t want to say"/>
    <x v="2"/>
    <s v="c9"/>
    <n v="18653"/>
  </r>
  <r>
    <n v="653149"/>
    <d v="2014-06-19T08:57:40"/>
    <x v="0"/>
    <s v="Female"/>
    <x v="3"/>
    <s v="c9"/>
    <n v="31116"/>
  </r>
  <r>
    <n v="631703"/>
    <d v="2014-06-19T08:59:45"/>
    <x v="0"/>
    <s v="Female"/>
    <x v="3"/>
    <s v="c9"/>
    <n v="88886"/>
  </r>
  <r>
    <n v="382379"/>
    <d v="2014-07-08T11:12:39"/>
    <x v="1"/>
    <s v="Female"/>
    <x v="3"/>
    <s v="c9"/>
    <n v="6989"/>
  </r>
  <r>
    <n v="257613"/>
    <d v="2014-07-08T11:13:09"/>
    <x v="0"/>
    <s v="Female"/>
    <x v="3"/>
    <s v="c9"/>
    <n v="90535"/>
  </r>
  <r>
    <n v="818110"/>
    <d v="2014-07-08T11:15:08"/>
    <x v="0"/>
    <s v="Female"/>
    <x v="3"/>
    <s v="c9"/>
    <n v="46825"/>
  </r>
  <r>
    <n v="294003"/>
    <d v="2014-07-11T18:28:07"/>
    <x v="0"/>
    <s v="Female"/>
    <x v="3"/>
    <s v="c5"/>
    <n v="2939"/>
  </r>
  <r>
    <n v="404097"/>
    <d v="2014-07-22T19:35:20"/>
    <x v="0"/>
    <s v="Male"/>
    <x v="3"/>
    <s v="c5"/>
    <n v="64122"/>
  </r>
  <r>
    <n v="569723"/>
    <d v="2014-07-25T08:42:43"/>
    <x v="0"/>
    <s v="Male"/>
    <x v="2"/>
    <s v="b9"/>
    <n v="86726"/>
  </r>
  <r>
    <n v="722315"/>
    <d v="2014-05-30T16:26:09"/>
    <x v="0"/>
    <s v="Female"/>
    <x v="0"/>
    <s v="c8"/>
    <n v="56422"/>
  </r>
  <r>
    <n v="119900"/>
    <d v="2014-05-30T16:29:05"/>
    <x v="1"/>
    <s v="Female"/>
    <x v="0"/>
    <s v="c8"/>
    <n v="11787"/>
  </r>
  <r>
    <n v="487617"/>
    <d v="2014-05-30T16:29:33"/>
    <x v="0"/>
    <s v="-"/>
    <x v="0"/>
    <s v="c8"/>
    <n v="12470"/>
  </r>
  <r>
    <n v="497227"/>
    <d v="2014-06-25T11:30:03"/>
    <x v="0"/>
    <s v="Male"/>
    <x v="1"/>
    <s v="b9"/>
    <n v="98380"/>
  </r>
  <r>
    <n v="702864"/>
    <d v="2014-06-27T09:06:21"/>
    <x v="1"/>
    <s v="Don’t want to say"/>
    <x v="1"/>
    <s v="b9"/>
    <n v="5306"/>
  </r>
  <r>
    <n v="395332"/>
    <d v="2014-06-25T14:11:04"/>
    <x v="0"/>
    <s v="Male"/>
    <x v="1"/>
    <s v="c8"/>
    <n v="27105"/>
  </r>
  <r>
    <n v="445648"/>
    <d v="2014-06-25T14:11:34"/>
    <x v="0"/>
    <s v="Female"/>
    <x v="1"/>
    <s v="c8"/>
    <n v="97712"/>
  </r>
  <r>
    <n v="253111"/>
    <d v="2014-06-27T06:23:52"/>
    <x v="1"/>
    <s v="Male"/>
    <x v="1"/>
    <s v="c8"/>
    <n v="35504"/>
  </r>
  <r>
    <n v="67339"/>
    <d v="2014-07-02T09:21:02"/>
    <x v="0"/>
    <s v="Female"/>
    <x v="1"/>
    <s v="c5"/>
    <n v="50925"/>
  </r>
  <r>
    <n v="579038"/>
    <d v="2014-07-17T17:31:03"/>
    <x v="1"/>
    <s v="Male"/>
    <x v="1"/>
    <s v="c5"/>
    <n v="38706"/>
  </r>
  <r>
    <n v="488388"/>
    <d v="2014-08-25T10:30:19"/>
    <x v="1"/>
    <s v="Female"/>
    <x v="6"/>
    <s v="c9"/>
    <n v="70609"/>
  </r>
  <r>
    <n v="52355"/>
    <d v="2014-07-07T14:07:17"/>
    <x v="0"/>
    <s v="Male"/>
    <x v="1"/>
    <s v="b9"/>
    <n v="17672"/>
  </r>
  <r>
    <n v="617974"/>
    <d v="2014-07-07T14:11:56"/>
    <x v="1"/>
    <s v="Female"/>
    <x v="1"/>
    <s v="b9"/>
    <n v="30481"/>
  </r>
  <r>
    <n v="173134"/>
    <d v="2014-07-07T14:16:30"/>
    <x v="0"/>
    <s v="Male"/>
    <x v="1"/>
    <s v="b9"/>
    <n v="57532"/>
  </r>
  <r>
    <n v="792293"/>
    <d v="2014-07-07T14:07:50"/>
    <x v="0"/>
    <s v="Don’t want to say"/>
    <x v="1"/>
    <s v="b9"/>
    <n v="76814"/>
  </r>
  <r>
    <n v="997050"/>
    <d v="2014-07-13T08:41:25"/>
    <x v="0"/>
    <s v="Male"/>
    <x v="1"/>
    <s v="c5"/>
    <n v="98018"/>
  </r>
  <r>
    <n v="121699"/>
    <d v="2014-08-02T16:21:11"/>
    <x v="0"/>
    <s v="Female"/>
    <x v="1"/>
    <s v="c9"/>
    <n v="37155"/>
  </r>
  <r>
    <n v="202541"/>
    <d v="2014-07-12T17:13:56"/>
    <x v="0"/>
    <s v="Male"/>
    <x v="0"/>
    <s v="c5"/>
    <n v="17475"/>
  </r>
  <r>
    <n v="486166"/>
    <d v="2014-07-03T04:36:43"/>
    <x v="0"/>
    <s v="Male"/>
    <x v="1"/>
    <s v="c9"/>
    <n v="43159"/>
  </r>
  <r>
    <n v="88940"/>
    <d v="2014-07-07T10:59:34"/>
    <x v="0"/>
    <s v="Male"/>
    <x v="1"/>
    <s v="c9"/>
    <n v="60165"/>
  </r>
  <r>
    <n v="888007"/>
    <d v="2014-07-07T11:01:07"/>
    <x v="0"/>
    <s v="Male"/>
    <x v="1"/>
    <s v="c9"/>
    <n v="73820"/>
  </r>
  <r>
    <n v="542513"/>
    <d v="2014-07-07T11:03:11"/>
    <x v="0"/>
    <s v="Male"/>
    <x v="1"/>
    <s v="c9"/>
    <n v="89395"/>
  </r>
  <r>
    <n v="293701"/>
    <d v="2014-07-08T19:23:12"/>
    <x v="0"/>
    <s v="Female"/>
    <x v="1"/>
    <s v="c9"/>
    <n v="54346"/>
  </r>
  <r>
    <n v="967787"/>
    <d v="2014-07-11T13:38:47"/>
    <x v="0"/>
    <s v="Male"/>
    <x v="1"/>
    <s v="c9"/>
    <n v="71504"/>
  </r>
  <r>
    <n v="260987"/>
    <d v="2014-08-14T13:50:15"/>
    <x v="0"/>
    <s v="Female"/>
    <x v="7"/>
    <s v="c5"/>
    <n v="94768"/>
  </r>
  <r>
    <n v="96601"/>
    <d v="2014-07-24T10:56:13"/>
    <x v="0"/>
    <s v="Male"/>
    <x v="3"/>
    <s v="c9"/>
    <n v="22060"/>
  </r>
  <r>
    <n v="790303"/>
    <d v="2014-07-09T09:48:31"/>
    <x v="0"/>
    <s v="Female"/>
    <x v="4"/>
    <s v="c5"/>
    <n v="11677"/>
  </r>
  <r>
    <n v="671664"/>
    <d v="2014-06-12T11:32:33"/>
    <x v="0"/>
    <s v="Male"/>
    <x v="1"/>
    <s v="c8"/>
    <n v="33946"/>
  </r>
  <r>
    <n v="510970"/>
    <d v="2014-06-16T00:38:16"/>
    <x v="0"/>
    <s v="Male"/>
    <x v="1"/>
    <s v="i7"/>
    <n v="44686"/>
  </r>
  <r>
    <n v="257815"/>
    <d v="2014-06-14T19:01:11"/>
    <x v="0"/>
    <s v="Don’t want to say"/>
    <x v="6"/>
    <s v="c5"/>
    <n v="4338"/>
  </r>
  <r>
    <n v="465643"/>
    <d v="2014-06-19T11:36:03"/>
    <x v="0"/>
    <s v="Female"/>
    <x v="1"/>
    <s v="c5"/>
    <n v="8240"/>
  </r>
  <r>
    <n v="207123"/>
    <d v="2014-07-24T14:12:16"/>
    <x v="0"/>
    <s v="Female"/>
    <x v="4"/>
    <s v="i6"/>
    <n v="50682"/>
  </r>
  <r>
    <n v="752584"/>
    <d v="2014-07-24T14:16:21"/>
    <x v="1"/>
    <s v="Male"/>
    <x v="4"/>
    <s v="i6"/>
    <n v="35609"/>
  </r>
  <r>
    <n v="654389"/>
    <d v="2014-07-29T02:58:28"/>
    <x v="0"/>
    <s v="Male"/>
    <x v="4"/>
    <s v="i6"/>
    <n v="68448"/>
  </r>
  <r>
    <n v="833317"/>
    <d v="2014-08-10T19:37:34"/>
    <x v="0"/>
    <s v="Male"/>
    <x v="4"/>
    <s v="i6"/>
    <n v="35418"/>
  </r>
  <r>
    <n v="346496"/>
    <d v="2014-08-29T14:21:57"/>
    <x v="0"/>
    <s v="Male"/>
    <x v="4"/>
    <s v="i6"/>
    <n v="98295"/>
  </r>
  <r>
    <n v="511315"/>
    <d v="2014-08-29T14:22:28"/>
    <x v="0"/>
    <s v="Female"/>
    <x v="4"/>
    <s v="i6"/>
    <n v="38091"/>
  </r>
  <r>
    <n v="916734"/>
    <d v="2014-08-31T06:50:06"/>
    <x v="0"/>
    <s v="Female"/>
    <x v="4"/>
    <s v="i6"/>
    <n v="62598"/>
  </r>
  <r>
    <n v="623474"/>
    <d v="2014-06-09T13:33:07"/>
    <x v="0"/>
    <s v="Female"/>
    <x v="1"/>
    <s v="i6"/>
    <n v="51930"/>
  </r>
  <r>
    <n v="13981"/>
    <d v="2014-06-09T13:38:26"/>
    <x v="0"/>
    <s v="Male"/>
    <x v="1"/>
    <s v="i6"/>
    <n v="19537"/>
  </r>
  <r>
    <n v="573316"/>
    <d v="2014-06-23T18:36:00"/>
    <x v="0"/>
    <s v="Female"/>
    <x v="2"/>
    <s v="c5"/>
    <n v="45578"/>
  </r>
  <r>
    <n v="425172"/>
    <d v="2014-06-23T18:33:19"/>
    <x v="0"/>
    <s v="Don’t want to say"/>
    <x v="2"/>
    <s v="c5"/>
    <n v="57474"/>
  </r>
  <r>
    <n v="276411"/>
    <d v="2014-06-29T17:11:50"/>
    <x v="0"/>
    <s v="Male"/>
    <x v="2"/>
    <s v="c5"/>
    <n v="58403"/>
  </r>
  <r>
    <n v="526283"/>
    <d v="2014-07-11T12:44:27"/>
    <x v="0"/>
    <s v="Male"/>
    <x v="4"/>
    <s v="i1"/>
    <n v="38413"/>
  </r>
  <r>
    <n v="883322"/>
    <d v="2014-07-11T12:45:01"/>
    <x v="0"/>
    <s v="Female"/>
    <x v="4"/>
    <s v="i1"/>
    <n v="12065"/>
  </r>
  <r>
    <n v="123315"/>
    <d v="2014-07-25T17:13:39"/>
    <x v="0"/>
    <s v="Male"/>
    <x v="4"/>
    <s v="i1"/>
    <n v="99331"/>
  </r>
  <r>
    <n v="894740"/>
    <d v="2014-07-30T19:48:25"/>
    <x v="0"/>
    <s v="Male"/>
    <x v="1"/>
    <s v="b9"/>
    <n v="3138"/>
  </r>
  <r>
    <n v="942753"/>
    <d v="2014-07-30T19:50:26"/>
    <x v="0"/>
    <s v="Female"/>
    <x v="1"/>
    <s v="b9"/>
    <n v="48718"/>
  </r>
  <r>
    <n v="613831"/>
    <d v="2014-07-30T19:51:18"/>
    <x v="0"/>
    <s v="Female"/>
    <x v="1"/>
    <s v="b9"/>
    <n v="54821"/>
  </r>
  <r>
    <n v="471695"/>
    <d v="2014-07-30T19:54:06"/>
    <x v="0"/>
    <s v="Female"/>
    <x v="1"/>
    <s v="b9"/>
    <n v="47876"/>
  </r>
  <r>
    <n v="620292"/>
    <d v="2014-07-30T19:51:50"/>
    <x v="0"/>
    <s v="Female"/>
    <x v="1"/>
    <s v="b9"/>
    <n v="90453"/>
  </r>
  <r>
    <n v="455567"/>
    <d v="2014-07-01T12:30:27"/>
    <x v="0"/>
    <s v="Male"/>
    <x v="1"/>
    <s v="c5"/>
    <n v="12897"/>
  </r>
  <r>
    <n v="23486"/>
    <d v="2014-07-09T19:02:22"/>
    <x v="0"/>
    <s v="Male"/>
    <x v="1"/>
    <s v="c5"/>
    <n v="46842"/>
  </r>
  <r>
    <n v="551411"/>
    <d v="2014-07-03T16:39:14"/>
    <x v="0"/>
    <s v="Male"/>
    <x v="1"/>
    <s v="i1"/>
    <n v="94625"/>
  </r>
  <r>
    <n v="826335"/>
    <d v="2014-07-03T16:42:49"/>
    <x v="0"/>
    <s v="Male"/>
    <x v="1"/>
    <s v="i1"/>
    <n v="36904"/>
  </r>
  <r>
    <n v="540235"/>
    <d v="2014-07-03T16:43:55"/>
    <x v="0"/>
    <s v="Male"/>
    <x v="1"/>
    <s v="i1"/>
    <n v="33760"/>
  </r>
  <r>
    <n v="318071"/>
    <d v="2014-07-11T12:56:28"/>
    <x v="0"/>
    <s v="Female"/>
    <x v="1"/>
    <s v="i1"/>
    <n v="8454"/>
  </r>
  <r>
    <n v="911802"/>
    <d v="2014-07-11T12:57:22"/>
    <x v="0"/>
    <s v="Male"/>
    <x v="1"/>
    <s v="i1"/>
    <n v="7568"/>
  </r>
  <r>
    <n v="911477"/>
    <d v="2014-07-16T07:42:41"/>
    <x v="0"/>
    <s v="Male"/>
    <x v="1"/>
    <s v="i1"/>
    <n v="37212"/>
  </r>
  <r>
    <n v="484204"/>
    <d v="2014-07-16T07:44:16"/>
    <x v="1"/>
    <s v="Male"/>
    <x v="1"/>
    <s v="i1"/>
    <n v="35357"/>
  </r>
  <r>
    <n v="822268"/>
    <d v="2014-07-16T07:41:13"/>
    <x v="0"/>
    <s v="Female"/>
    <x v="1"/>
    <s v="i1"/>
    <n v="9158"/>
  </r>
  <r>
    <n v="486463"/>
    <d v="2014-07-14T13:38:08"/>
    <x v="0"/>
    <s v="Male"/>
    <x v="0"/>
    <s v="i7"/>
    <n v="28649"/>
  </r>
  <r>
    <n v="908229"/>
    <d v="2014-06-24T18:47:00"/>
    <x v="0"/>
    <s v="Female"/>
    <x v="1"/>
    <s v="c8"/>
    <n v="44700"/>
  </r>
  <r>
    <n v="754747"/>
    <d v="2014-06-19T22:34:02"/>
    <x v="0"/>
    <s v="Male"/>
    <x v="1"/>
    <s v="c9"/>
    <n v="79437"/>
  </r>
  <r>
    <n v="51463"/>
    <d v="2014-06-21T09:37:33"/>
    <x v="0"/>
    <s v="Female"/>
    <x v="1"/>
    <s v="c9"/>
    <n v="64370"/>
  </r>
  <r>
    <n v="311488"/>
    <d v="2014-07-06T17:26:37"/>
    <x v="0"/>
    <s v="Male"/>
    <x v="4"/>
    <s v="c8"/>
    <n v="12269"/>
  </r>
  <r>
    <n v="175095"/>
    <d v="2014-06-11T23:15:17"/>
    <x v="0"/>
    <s v="Male"/>
    <x v="5"/>
    <s v="c5"/>
    <n v="51976"/>
  </r>
  <r>
    <n v="855992"/>
    <d v="2014-06-18T08:29:16"/>
    <x v="0"/>
    <s v="Male"/>
    <x v="0"/>
    <s v="c9"/>
    <n v="90903"/>
  </r>
  <r>
    <n v="229817"/>
    <d v="2014-06-18T08:27:33"/>
    <x v="0"/>
    <s v="Don’t want to say"/>
    <x v="0"/>
    <s v="c9"/>
    <n v="76987"/>
  </r>
  <r>
    <n v="906695"/>
    <d v="2014-08-16T03:37:16"/>
    <x v="0"/>
    <s v="Male"/>
    <x v="4"/>
    <s v="c9"/>
    <n v="46388"/>
  </r>
  <r>
    <n v="846460"/>
    <d v="2014-08-28T13:23:59"/>
    <x v="0"/>
    <s v="Male"/>
    <x v="4"/>
    <s v="c9"/>
    <n v="91417"/>
  </r>
  <r>
    <n v="945509"/>
    <d v="2014-08-30T20:48:36"/>
    <x v="0"/>
    <s v="Male"/>
    <x v="0"/>
    <s v="c8"/>
    <n v="68728"/>
  </r>
  <r>
    <n v="187708"/>
    <d v="2014-07-21T21:43:39"/>
    <x v="0"/>
    <s v="Male"/>
    <x v="1"/>
    <s v="c5"/>
    <n v="33989"/>
  </r>
  <r>
    <n v="75450"/>
    <d v="2014-07-31T19:03:11"/>
    <x v="0"/>
    <s v="Female"/>
    <x v="1"/>
    <s v="c5"/>
    <n v="17165"/>
  </r>
  <r>
    <n v="415402"/>
    <d v="2014-08-04T07:03:07"/>
    <x v="1"/>
    <s v="Female"/>
    <x v="1"/>
    <s v="c5"/>
    <n v="45354"/>
  </r>
  <r>
    <n v="374158"/>
    <d v="2014-08-04T07:07:18"/>
    <x v="1"/>
    <s v="Female"/>
    <x v="1"/>
    <s v="c5"/>
    <n v="53502"/>
  </r>
  <r>
    <n v="183451"/>
    <d v="2014-07-03T10:41:38"/>
    <x v="0"/>
    <s v="Male"/>
    <x v="0"/>
    <s v="b9"/>
    <n v="9278"/>
  </r>
  <r>
    <n v="957861"/>
    <d v="2014-07-03T10:42:11"/>
    <x v="0"/>
    <s v="Male"/>
    <x v="0"/>
    <s v="b9"/>
    <n v="46236"/>
  </r>
  <r>
    <n v="561126"/>
    <d v="2014-07-03T10:46:34"/>
    <x v="0"/>
    <s v="Male"/>
    <x v="0"/>
    <s v="b9"/>
    <n v="22935"/>
  </r>
  <r>
    <n v="384750"/>
    <d v="2014-07-03T10:47:48"/>
    <x v="1"/>
    <s v="Male"/>
    <x v="0"/>
    <s v="b9"/>
    <n v="53899"/>
  </r>
  <r>
    <n v="401508"/>
    <d v="2014-08-07T07:58:55"/>
    <x v="0"/>
    <s v="Male"/>
    <x v="1"/>
    <s v="b9"/>
    <n v="55353"/>
  </r>
  <r>
    <n v="947251"/>
    <d v="2014-08-12T09:44:35"/>
    <x v="0"/>
    <s v="Female"/>
    <x v="1"/>
    <s v="i5"/>
    <n v="72477"/>
  </r>
  <r>
    <n v="800494"/>
    <d v="2014-06-28T10:49:44"/>
    <x v="0"/>
    <s v="Female"/>
    <x v="1"/>
    <s v="i5"/>
    <n v="77110"/>
  </r>
  <r>
    <n v="835229"/>
    <d v="2014-07-11T17:25:55"/>
    <x v="0"/>
    <s v="Female"/>
    <x v="0"/>
    <s v="c9"/>
    <n v="73989"/>
  </r>
  <r>
    <n v="678790"/>
    <d v="2014-07-11T17:28:34"/>
    <x v="0"/>
    <s v="Male"/>
    <x v="0"/>
    <s v="c9"/>
    <n v="78359"/>
  </r>
  <r>
    <n v="927124"/>
    <d v="2014-06-26T16:36:18"/>
    <x v="0"/>
    <s v="Male"/>
    <x v="1"/>
    <s v="i6"/>
    <n v="95976"/>
  </r>
  <r>
    <n v="232315"/>
    <d v="2014-06-26T16:37:50"/>
    <x v="0"/>
    <s v="Male"/>
    <x v="1"/>
    <s v="i6"/>
    <n v="8300"/>
  </r>
  <r>
    <n v="645912"/>
    <d v="2014-06-09T15:14:49"/>
    <x v="0"/>
    <s v="Female"/>
    <x v="0"/>
    <s v="c9"/>
    <n v="53778"/>
  </r>
  <r>
    <n v="249938"/>
    <d v="2014-06-09T15:18:20"/>
    <x v="0"/>
    <s v="Male"/>
    <x v="0"/>
    <s v="c9"/>
    <n v="4689"/>
  </r>
  <r>
    <n v="680388"/>
    <d v="2014-07-09T08:20:50"/>
    <x v="0"/>
    <s v="Male"/>
    <x v="1"/>
    <s v="i5"/>
    <n v="50984"/>
  </r>
  <r>
    <n v="970475"/>
    <d v="2014-07-09T08:21:56"/>
    <x v="1"/>
    <s v="Male"/>
    <x v="1"/>
    <s v="i5"/>
    <n v="31647"/>
  </r>
  <r>
    <n v="522630"/>
    <d v="2014-08-07T11:08:46"/>
    <x v="1"/>
    <s v="Male"/>
    <x v="2"/>
    <s v="c9"/>
    <n v="59321"/>
  </r>
  <r>
    <n v="379391"/>
    <d v="2014-08-11T17:38:33"/>
    <x v="0"/>
    <s v="Male"/>
    <x v="2"/>
    <s v="c9"/>
    <n v="80619"/>
  </r>
  <r>
    <n v="182272"/>
    <d v="2014-08-11T17:40:44"/>
    <x v="0"/>
    <s v="Female"/>
    <x v="2"/>
    <s v="c9"/>
    <n v="6932"/>
  </r>
  <r>
    <n v="489960"/>
    <d v="2014-08-11T17:37:39"/>
    <x v="0"/>
    <s v="Don’t want to say"/>
    <x v="2"/>
    <s v="c9"/>
    <n v="43920"/>
  </r>
  <r>
    <n v="695427"/>
    <d v="2014-06-25T18:03:14"/>
    <x v="0"/>
    <s v="Male"/>
    <x v="1"/>
    <s v="i7"/>
    <n v="90323"/>
  </r>
  <r>
    <n v="231247"/>
    <d v="2014-06-25T18:07:19"/>
    <x v="0"/>
    <s v="Male"/>
    <x v="1"/>
    <s v="i7"/>
    <n v="59167"/>
  </r>
  <r>
    <n v="481258"/>
    <d v="2014-07-07T16:23:42"/>
    <x v="0"/>
    <s v="Female"/>
    <x v="1"/>
    <s v="i7"/>
    <n v="78543"/>
  </r>
  <r>
    <n v="162500"/>
    <d v="2014-06-29T07:32:45"/>
    <x v="0"/>
    <s v="Male"/>
    <x v="4"/>
    <s v="c9"/>
    <n v="61900"/>
  </r>
  <r>
    <n v="568407"/>
    <d v="2014-06-29T07:33:43"/>
    <x v="0"/>
    <s v="Male"/>
    <x v="4"/>
    <s v="c9"/>
    <n v="72899"/>
  </r>
  <r>
    <n v="394641"/>
    <d v="2014-06-17T02:56:27"/>
    <x v="0"/>
    <s v="Male"/>
    <x v="3"/>
    <s v="c9"/>
    <n v="25172"/>
  </r>
  <r>
    <n v="340584"/>
    <d v="2014-07-23T16:24:55"/>
    <x v="1"/>
    <s v="Female"/>
    <x v="1"/>
    <s v="i5"/>
    <n v="97563"/>
  </r>
  <r>
    <n v="585873"/>
    <d v="2014-08-11T08:59:59"/>
    <x v="0"/>
    <s v="Male"/>
    <x v="1"/>
    <s v="i5"/>
    <n v="90457"/>
  </r>
  <r>
    <n v="495165"/>
    <d v="2014-08-11T09:02:18"/>
    <x v="0"/>
    <s v="Male"/>
    <x v="1"/>
    <s v="i5"/>
    <n v="98351"/>
  </r>
  <r>
    <n v="636825"/>
    <d v="2014-07-21T03:21:22"/>
    <x v="0"/>
    <s v="Female"/>
    <x v="6"/>
    <s v="c9"/>
    <n v="12051"/>
  </r>
  <r>
    <n v="193885"/>
    <d v="2014-08-01T12:17:39"/>
    <x v="1"/>
    <s v="Female"/>
    <x v="1"/>
    <s v="c9"/>
    <n v="69961"/>
  </r>
  <r>
    <n v="659746"/>
    <d v="2014-08-09T09:17:12"/>
    <x v="1"/>
    <s v="Male"/>
    <x v="1"/>
    <s v="c9"/>
    <n v="89486"/>
  </r>
  <r>
    <n v="874516"/>
    <d v="2014-08-14T10:29:35"/>
    <x v="0"/>
    <s v="Female"/>
    <x v="1"/>
    <s v="c9"/>
    <n v="92393"/>
  </r>
  <r>
    <n v="638114"/>
    <d v="2014-08-14T10:32:22"/>
    <x v="0"/>
    <s v="Male"/>
    <x v="1"/>
    <s v="c9"/>
    <n v="40974"/>
  </r>
  <r>
    <n v="974354"/>
    <d v="2014-08-15T15:06:54"/>
    <x v="0"/>
    <s v="Male"/>
    <x v="1"/>
    <s v="c9"/>
    <n v="55821"/>
  </r>
  <r>
    <n v="737274"/>
    <d v="2014-08-22T17:37:24"/>
    <x v="0"/>
    <s v="Female"/>
    <x v="1"/>
    <s v="c9"/>
    <n v="31854"/>
  </r>
  <r>
    <n v="935622"/>
    <d v="2014-08-26T15:50:28"/>
    <x v="0"/>
    <s v="Male"/>
    <x v="1"/>
    <s v="c9"/>
    <n v="73758"/>
  </r>
  <r>
    <n v="312884"/>
    <d v="2014-07-25T13:33:07"/>
    <x v="0"/>
    <s v="Male"/>
    <x v="0"/>
    <s v="c5"/>
    <n v="95550"/>
  </r>
  <r>
    <n v="520452"/>
    <d v="2014-07-25T13:34:04"/>
    <x v="0"/>
    <s v="Female"/>
    <x v="0"/>
    <s v="c5"/>
    <n v="91387"/>
  </r>
  <r>
    <n v="75320"/>
    <d v="2014-06-16T23:59:25"/>
    <x v="0"/>
    <s v="Female"/>
    <x v="0"/>
    <s v="i5"/>
    <n v="86754"/>
  </r>
  <r>
    <n v="357660"/>
    <d v="2014-06-18T14:58:07"/>
    <x v="0"/>
    <s v="Male"/>
    <x v="0"/>
    <s v="i5"/>
    <n v="32258"/>
  </r>
  <r>
    <n v="603116"/>
    <d v="2014-06-18T09:47:43"/>
    <x v="0"/>
    <s v="Male"/>
    <x v="4"/>
    <s v="b9"/>
    <n v="44583"/>
  </r>
  <r>
    <n v="334712"/>
    <d v="2014-06-18T09:51:02"/>
    <x v="1"/>
    <s v="Male"/>
    <x v="4"/>
    <s v="b9"/>
    <n v="65185"/>
  </r>
  <r>
    <n v="459090"/>
    <d v="2014-06-18T09:54:07"/>
    <x v="0"/>
    <s v="Male"/>
    <x v="4"/>
    <s v="b9"/>
    <n v="84065"/>
  </r>
  <r>
    <n v="790727"/>
    <d v="2014-06-25T08:49:19"/>
    <x v="0"/>
    <s v="Female"/>
    <x v="4"/>
    <s v="b9"/>
    <n v="18615"/>
  </r>
  <r>
    <n v="749336"/>
    <d v="2014-06-26T08:59:30"/>
    <x v="0"/>
    <s v="Male"/>
    <x v="4"/>
    <s v="b9"/>
    <n v="73876"/>
  </r>
  <r>
    <n v="782123"/>
    <d v="2014-06-26T09:01:38"/>
    <x v="0"/>
    <s v="Male"/>
    <x v="4"/>
    <s v="b9"/>
    <n v="35416"/>
  </r>
  <r>
    <n v="223060"/>
    <d v="2014-07-15T09:06:20"/>
    <x v="0"/>
    <s v="Male"/>
    <x v="0"/>
    <s v="i7"/>
    <n v="41485"/>
  </r>
  <r>
    <n v="255061"/>
    <d v="2014-07-30T18:56:32"/>
    <x v="1"/>
    <s v="Female"/>
    <x v="0"/>
    <s v="c8"/>
    <n v="78912"/>
  </r>
  <r>
    <n v="792720"/>
    <d v="2014-07-26T00:14:23"/>
    <x v="0"/>
    <s v="Male"/>
    <x v="0"/>
    <s v="c8"/>
    <n v="31304"/>
  </r>
  <r>
    <n v="857597"/>
    <d v="2014-07-26T00:14:57"/>
    <x v="0"/>
    <s v="Female"/>
    <x v="0"/>
    <s v="c8"/>
    <n v="86741"/>
  </r>
  <r>
    <n v="86704"/>
    <d v="2014-07-26T00:16:56"/>
    <x v="0"/>
    <s v="Female"/>
    <x v="0"/>
    <s v="c8"/>
    <n v="10814"/>
  </r>
  <r>
    <n v="405687"/>
    <d v="2014-07-26T00:18:43"/>
    <x v="0"/>
    <s v="Male"/>
    <x v="0"/>
    <s v="c8"/>
    <n v="81410"/>
  </r>
  <r>
    <n v="693654"/>
    <d v="2014-07-31T18:03:23"/>
    <x v="0"/>
    <s v="Male"/>
    <x v="0"/>
    <s v="c8"/>
    <n v="74739"/>
  </r>
  <r>
    <n v="230826"/>
    <d v="2014-07-23T19:17:25"/>
    <x v="0"/>
    <s v="Male"/>
    <x v="5"/>
    <s v="c5"/>
    <n v="53591"/>
  </r>
  <r>
    <n v="229281"/>
    <d v="2014-08-08T17:46:35"/>
    <x v="0"/>
    <s v="Male"/>
    <x v="2"/>
    <s v="i7"/>
    <n v="10461"/>
  </r>
  <r>
    <n v="971094"/>
    <d v="2014-08-08T17:51:14"/>
    <x v="0"/>
    <s v="Female"/>
    <x v="2"/>
    <s v="i7"/>
    <n v="95713"/>
  </r>
  <r>
    <n v="422942"/>
    <d v="2014-06-22T14:14:56"/>
    <x v="0"/>
    <s v="Male"/>
    <x v="1"/>
    <s v="i7"/>
    <n v="57973"/>
  </r>
  <r>
    <n v="799388"/>
    <d v="2014-06-22T14:16:09"/>
    <x v="0"/>
    <s v="Male"/>
    <x v="1"/>
    <s v="i7"/>
    <n v="89685"/>
  </r>
  <r>
    <n v="752774"/>
    <d v="2014-07-03T07:43:30"/>
    <x v="0"/>
    <s v="Male"/>
    <x v="1"/>
    <s v="i7"/>
    <n v="46769"/>
  </r>
  <r>
    <n v="155967"/>
    <d v="2014-07-03T07:45:00"/>
    <x v="0"/>
    <s v="Male"/>
    <x v="1"/>
    <s v="i7"/>
    <n v="79213"/>
  </r>
  <r>
    <n v="692637"/>
    <d v="2014-08-20T12:04:06"/>
    <x v="0"/>
    <s v="Male"/>
    <x v="5"/>
    <s v="c5"/>
    <n v="68826"/>
  </r>
  <r>
    <n v="893226"/>
    <d v="2014-08-20T12:04:27"/>
    <x v="0"/>
    <s v="Female"/>
    <x v="5"/>
    <s v="c5"/>
    <n v="31205"/>
  </r>
  <r>
    <n v="273820"/>
    <d v="2014-07-04T11:55:19"/>
    <x v="0"/>
    <s v="Male"/>
    <x v="0"/>
    <s v="c5"/>
    <n v="76605"/>
  </r>
  <r>
    <n v="64301"/>
    <d v="2014-07-04T11:58:22"/>
    <x v="0"/>
    <s v="Male"/>
    <x v="0"/>
    <s v="c5"/>
    <n v="38076"/>
  </r>
  <r>
    <n v="760667"/>
    <d v="2014-07-04T12:01:25"/>
    <x v="0"/>
    <s v="Female"/>
    <x v="0"/>
    <s v="c5"/>
    <n v="49134"/>
  </r>
  <r>
    <n v="574374"/>
    <d v="2014-07-10T15:53:40"/>
    <x v="0"/>
    <s v="Male"/>
    <x v="0"/>
    <s v="c5"/>
    <n v="54711"/>
  </r>
  <r>
    <n v="634386"/>
    <d v="2014-08-01T14:36:41"/>
    <x v="0"/>
    <s v="Male"/>
    <x v="0"/>
    <s v="c5"/>
    <n v="94007"/>
  </r>
  <r>
    <n v="836089"/>
    <d v="2014-06-16T10:48:31"/>
    <x v="0"/>
    <s v="Male"/>
    <x v="2"/>
    <s v="i5"/>
    <n v="27358"/>
  </r>
  <r>
    <n v="873507"/>
    <d v="2014-06-24T16:16:23"/>
    <x v="0"/>
    <s v="Male"/>
    <x v="2"/>
    <s v="i5"/>
    <n v="76732"/>
  </r>
  <r>
    <n v="949965"/>
    <d v="2014-06-24T16:16:59"/>
    <x v="0"/>
    <s v="Male"/>
    <x v="2"/>
    <s v="i5"/>
    <n v="87388"/>
  </r>
  <r>
    <n v="248804"/>
    <d v="2014-06-28T10:57:38"/>
    <x v="0"/>
    <s v="Female"/>
    <x v="2"/>
    <s v="i5"/>
    <n v="82436"/>
  </r>
  <r>
    <n v="374625"/>
    <d v="2014-07-11T06:44:10"/>
    <x v="0"/>
    <s v="Female"/>
    <x v="4"/>
    <s v="i5"/>
    <n v="85440"/>
  </r>
  <r>
    <n v="254790"/>
    <d v="2014-07-11T06:45:31"/>
    <x v="0"/>
    <s v="Male"/>
    <x v="4"/>
    <s v="i5"/>
    <n v="77581"/>
  </r>
  <r>
    <n v="892399"/>
    <d v="2014-07-27T20:16:13"/>
    <x v="0"/>
    <s v="Male"/>
    <x v="1"/>
    <s v="c9"/>
    <n v="79480"/>
  </r>
  <r>
    <n v="327160"/>
    <d v="2014-08-07T09:54:50"/>
    <x v="0"/>
    <s v="Male"/>
    <x v="1"/>
    <s v="b9"/>
    <n v="17191"/>
  </r>
  <r>
    <n v="795809"/>
    <d v="2014-08-07T09:57:09"/>
    <x v="1"/>
    <s v="Male"/>
    <x v="1"/>
    <s v="b9"/>
    <n v="45044"/>
  </r>
  <r>
    <n v="287756"/>
    <d v="2014-07-26T11:28:54"/>
    <x v="1"/>
    <s v="Male"/>
    <x v="6"/>
    <s v="c8"/>
    <n v="84336"/>
  </r>
  <r>
    <n v="288459"/>
    <d v="2014-07-26T11:30:09"/>
    <x v="0"/>
    <s v="Female"/>
    <x v="6"/>
    <s v="c8"/>
    <n v="54521"/>
  </r>
  <r>
    <n v="893314"/>
    <d v="2014-08-26T16:07:08"/>
    <x v="0"/>
    <s v="Male"/>
    <x v="1"/>
    <s v="c5"/>
    <n v="18647"/>
  </r>
  <r>
    <n v="620974"/>
    <d v="2014-08-26T16:08:14"/>
    <x v="0"/>
    <s v="Female"/>
    <x v="1"/>
    <s v="c5"/>
    <n v="22684"/>
  </r>
  <r>
    <n v="941893"/>
    <d v="2014-07-18T12:20:34"/>
    <x v="1"/>
    <s v="Male"/>
    <x v="8"/>
    <s v="c9"/>
    <n v="29414"/>
  </r>
  <r>
    <n v="129826"/>
    <d v="2014-07-30T19:28:16"/>
    <x v="0"/>
    <s v="Female"/>
    <x v="8"/>
    <s v="c9"/>
    <n v="24304"/>
  </r>
  <r>
    <n v="379629"/>
    <d v="2014-07-30T19:28:38"/>
    <x v="1"/>
    <s v="Male"/>
    <x v="8"/>
    <s v="c9"/>
    <n v="97432"/>
  </r>
  <r>
    <n v="800131"/>
    <d v="2014-07-04T18:01:16"/>
    <x v="0"/>
    <s v="Female"/>
    <x v="0"/>
    <s v="i7"/>
    <n v="23739"/>
  </r>
  <r>
    <n v="677760"/>
    <d v="2014-07-04T18:00:47"/>
    <x v="0"/>
    <s v="Female"/>
    <x v="0"/>
    <s v="i7"/>
    <n v="38600"/>
  </r>
  <r>
    <n v="545345"/>
    <d v="2014-06-26T17:40:07"/>
    <x v="0"/>
    <s v="Male"/>
    <x v="7"/>
    <s v="i5"/>
    <n v="88457"/>
  </r>
  <r>
    <n v="154197"/>
    <d v="2014-06-26T17:44:01"/>
    <x v="0"/>
    <s v="Female"/>
    <x v="7"/>
    <s v="i5"/>
    <n v="56819"/>
  </r>
  <r>
    <n v="153170"/>
    <d v="2014-07-02T11:14:36"/>
    <x v="0"/>
    <s v="Male"/>
    <x v="7"/>
    <s v="i5"/>
    <n v="79081"/>
  </r>
  <r>
    <n v="462209"/>
    <d v="2014-07-18T07:21:40"/>
    <x v="0"/>
    <s v="Female"/>
    <x v="7"/>
    <s v="i5"/>
    <n v="81726"/>
  </r>
  <r>
    <n v="359954"/>
    <d v="2014-07-18T07:22:15"/>
    <x v="0"/>
    <s v="Female"/>
    <x v="7"/>
    <s v="i5"/>
    <n v="3947"/>
  </r>
  <r>
    <n v="18808"/>
    <d v="2014-07-18T07:22:56"/>
    <x v="0"/>
    <s v="Male"/>
    <x v="7"/>
    <s v="i5"/>
    <n v="46160"/>
  </r>
  <r>
    <n v="103305"/>
    <d v="2014-07-18T07:25:52"/>
    <x v="0"/>
    <s v="Male"/>
    <x v="7"/>
    <s v="i5"/>
    <n v="95960"/>
  </r>
  <r>
    <n v="573332"/>
    <d v="2014-07-19T14:00:01"/>
    <x v="0"/>
    <s v="Male"/>
    <x v="7"/>
    <s v="i5"/>
    <n v="46109"/>
  </r>
  <r>
    <n v="874368"/>
    <d v="2014-07-21T15:39:39"/>
    <x v="0"/>
    <s v="Male"/>
    <x v="7"/>
    <s v="i7"/>
    <n v="300000"/>
  </r>
  <r>
    <n v="709159"/>
    <d v="2014-08-09T02:50:14"/>
    <x v="0"/>
    <s v="Female"/>
    <x v="6"/>
    <s v="i7"/>
    <n v="98589"/>
  </r>
  <r>
    <n v="952623"/>
    <d v="2014-08-13T10:56:14"/>
    <x v="0"/>
    <s v="Male"/>
    <x v="6"/>
    <s v="i7"/>
    <n v="72477"/>
  </r>
  <r>
    <n v="851730"/>
    <d v="2014-08-15T12:37:25"/>
    <x v="0"/>
    <s v="Male"/>
    <x v="6"/>
    <s v="i7"/>
    <n v="14815"/>
  </r>
  <r>
    <n v="412615"/>
    <d v="2014-08-15T12:39:47"/>
    <x v="0"/>
    <s v="Female"/>
    <x v="6"/>
    <s v="i7"/>
    <n v="19732"/>
  </r>
  <r>
    <n v="380221"/>
    <d v="2014-08-15T12:41:56"/>
    <x v="0"/>
    <s v="Female"/>
    <x v="6"/>
    <s v="i7"/>
    <n v="76350"/>
  </r>
  <r>
    <n v="386930"/>
    <d v="2014-08-18T17:59:54"/>
    <x v="0"/>
    <s v="Female"/>
    <x v="6"/>
    <s v="i7"/>
    <n v="28912"/>
  </r>
  <r>
    <n v="112091"/>
    <d v="2014-08-19T16:15:36"/>
    <x v="1"/>
    <s v="Male"/>
    <x v="6"/>
    <s v="i7"/>
    <n v="81226"/>
  </r>
  <r>
    <n v="718973"/>
    <d v="2014-08-27T15:35:59"/>
    <x v="0"/>
    <s v="Male"/>
    <x v="1"/>
    <s v="i7"/>
    <n v="75131"/>
  </r>
  <r>
    <n v="396732"/>
    <d v="2014-08-27T15:37:40"/>
    <x v="0"/>
    <s v="Female"/>
    <x v="1"/>
    <s v="i7"/>
    <n v="95417"/>
  </r>
  <r>
    <n v="199652"/>
    <d v="2014-08-27T15:40:22"/>
    <x v="0"/>
    <s v="Female"/>
    <x v="1"/>
    <s v="i7"/>
    <n v="89453"/>
  </r>
  <r>
    <n v="17377"/>
    <d v="2014-08-30T13:14:01"/>
    <x v="1"/>
    <s v="Female"/>
    <x v="1"/>
    <s v="i7"/>
    <n v="2682"/>
  </r>
  <r>
    <n v="139435"/>
    <d v="2014-08-30T13:17:20"/>
    <x v="0"/>
    <s v="Female"/>
    <x v="1"/>
    <s v="i7"/>
    <n v="96163"/>
  </r>
  <r>
    <n v="69669"/>
    <d v="2014-07-02T10:09:11"/>
    <x v="0"/>
    <s v="Female"/>
    <x v="0"/>
    <s v="b9"/>
    <n v="43038"/>
  </r>
  <r>
    <n v="695647"/>
    <d v="2014-07-02T10:11:29"/>
    <x v="0"/>
    <s v="Male"/>
    <x v="0"/>
    <s v="b9"/>
    <n v="73636"/>
  </r>
  <r>
    <n v="607894"/>
    <d v="2014-08-19T16:16:38"/>
    <x v="0"/>
    <s v="Female"/>
    <x v="2"/>
    <s v="i7"/>
    <n v="81434"/>
  </r>
  <r>
    <n v="79156"/>
    <d v="2014-08-19T16:18:46"/>
    <x v="1"/>
    <s v="Female"/>
    <x v="2"/>
    <s v="i7"/>
    <n v="66701"/>
  </r>
  <r>
    <n v="154851"/>
    <d v="2014-07-28T07:51:14"/>
    <x v="0"/>
    <s v="Female"/>
    <x v="1"/>
    <s v="c9"/>
    <n v="40678"/>
  </r>
  <r>
    <n v="145730"/>
    <d v="2014-07-08T20:16:51"/>
    <x v="0"/>
    <s v="Male"/>
    <x v="0"/>
    <s v="c5"/>
    <n v="89905"/>
  </r>
  <r>
    <n v="543349"/>
    <d v="2014-07-17T09:19:53"/>
    <x v="0"/>
    <s v="Female"/>
    <x v="1"/>
    <s v="c5"/>
    <n v="82172"/>
  </r>
  <r>
    <n v="542358"/>
    <d v="2014-07-04T17:42:27"/>
    <x v="0"/>
    <s v="Male"/>
    <x v="0"/>
    <s v="i6"/>
    <n v="45675"/>
  </r>
  <r>
    <n v="972374"/>
    <d v="2014-08-08T15:57:35"/>
    <x v="1"/>
    <s v="Female"/>
    <x v="2"/>
    <s v="c5"/>
    <n v="75856"/>
  </r>
  <r>
    <n v="104440"/>
    <d v="2014-08-08T15:57:58"/>
    <x v="0"/>
    <s v="Female"/>
    <x v="2"/>
    <s v="c5"/>
    <n v="47378"/>
  </r>
  <r>
    <n v="966122"/>
    <d v="2014-08-27T01:55:58"/>
    <x v="0"/>
    <s v="Male"/>
    <x v="2"/>
    <s v="c5"/>
    <n v="27917"/>
  </r>
  <r>
    <n v="390453"/>
    <d v="2014-08-27T01:56:23"/>
    <x v="1"/>
    <s v="Male"/>
    <x v="2"/>
    <s v="c5"/>
    <n v="10994"/>
  </r>
  <r>
    <n v="596580"/>
    <d v="2014-08-11T11:54:50"/>
    <x v="0"/>
    <s v="Male"/>
    <x v="1"/>
    <s v="i1"/>
    <n v="51586"/>
  </r>
  <r>
    <n v="381547"/>
    <d v="2014-08-15T11:03:45"/>
    <x v="1"/>
    <s v="Male"/>
    <x v="1"/>
    <s v="i1"/>
    <n v="85671"/>
  </r>
  <r>
    <n v="300563"/>
    <d v="2014-08-27T08:47:18"/>
    <x v="1"/>
    <s v="Male"/>
    <x v="1"/>
    <s v="i1"/>
    <n v="1519"/>
  </r>
  <r>
    <n v="511259"/>
    <d v="2014-07-14T10:03:56"/>
    <x v="0"/>
    <s v="Female"/>
    <x v="1"/>
    <s v="c5"/>
    <n v="83412"/>
  </r>
  <r>
    <n v="302714"/>
    <d v="2014-08-04T12:42:12"/>
    <x v="0"/>
    <s v="Male"/>
    <x v="0"/>
    <s v="c5"/>
    <n v="12210"/>
  </r>
  <r>
    <n v="583914"/>
    <d v="2014-07-04T14:29:25"/>
    <x v="0"/>
    <s v="Don’t want to say"/>
    <x v="1"/>
    <s v="i6"/>
    <n v="21224"/>
  </r>
  <r>
    <n v="834330"/>
    <d v="2014-07-03T14:41:30"/>
    <x v="0"/>
    <s v="Female"/>
    <x v="1"/>
    <s v="i7"/>
    <n v="93668"/>
  </r>
  <r>
    <n v="106513"/>
    <d v="2014-07-08T09:18:51"/>
    <x v="0"/>
    <s v="Male"/>
    <x v="1"/>
    <s v="i7"/>
    <n v="41080"/>
  </r>
  <r>
    <n v="658687"/>
    <d v="2014-07-20T15:53:18"/>
    <x v="1"/>
    <s v="Male"/>
    <x v="4"/>
    <s v="c5"/>
    <n v="64109"/>
  </r>
  <r>
    <n v="391565"/>
    <d v="2014-07-20T14:52:31"/>
    <x v="0"/>
    <s v="Male"/>
    <x v="6"/>
    <s v="i7"/>
    <n v="97633"/>
  </r>
  <r>
    <n v="367054"/>
    <d v="2014-07-20T14:52:57"/>
    <x v="0"/>
    <s v="Don’t want to say"/>
    <x v="6"/>
    <s v="i7"/>
    <n v="79412"/>
  </r>
  <r>
    <n v="778954"/>
    <d v="2014-07-30T15:47:42"/>
    <x v="0"/>
    <s v="Male"/>
    <x v="6"/>
    <s v="i7"/>
    <n v="13296"/>
  </r>
  <r>
    <n v="36783"/>
    <d v="2014-08-09T14:34:05"/>
    <x v="0"/>
    <s v="Male"/>
    <x v="6"/>
    <s v="i7"/>
    <n v="87008"/>
  </r>
  <r>
    <n v="37220"/>
    <d v="2014-08-02T15:29:12"/>
    <x v="0"/>
    <s v="Male"/>
    <x v="7"/>
    <s v="c9"/>
    <n v="62736"/>
  </r>
  <r>
    <n v="28774"/>
    <d v="2014-06-24T16:38:31"/>
    <x v="0"/>
    <s v="Male"/>
    <x v="3"/>
    <s v="c9"/>
    <n v="34528"/>
  </r>
  <r>
    <n v="975202"/>
    <d v="2014-06-24T16:39:09"/>
    <x v="1"/>
    <s v="Male"/>
    <x v="3"/>
    <s v="c9"/>
    <n v="40026"/>
  </r>
  <r>
    <n v="370183"/>
    <d v="2014-06-24T16:40:24"/>
    <x v="0"/>
    <s v="Male"/>
    <x v="3"/>
    <s v="c9"/>
    <n v="10604"/>
  </r>
  <r>
    <n v="844485"/>
    <d v="2014-06-25T16:55:27"/>
    <x v="0"/>
    <s v="Male"/>
    <x v="0"/>
    <s v="c9"/>
    <n v="69692"/>
  </r>
  <r>
    <n v="901673"/>
    <d v="2014-08-01T05:51:38"/>
    <x v="0"/>
    <s v="Male"/>
    <x v="2"/>
    <s v="i5"/>
    <n v="84727"/>
  </r>
  <r>
    <n v="251395"/>
    <d v="2014-08-20T15:24:18"/>
    <x v="0"/>
    <s v="Male"/>
    <x v="2"/>
    <s v="i5"/>
    <n v="50685"/>
  </r>
  <r>
    <n v="916816"/>
    <d v="2014-08-20T15:27:03"/>
    <x v="0"/>
    <s v="Male"/>
    <x v="2"/>
    <s v="i5"/>
    <n v="23737"/>
  </r>
  <r>
    <n v="70948"/>
    <d v="2014-08-26T15:34:21"/>
    <x v="1"/>
    <s v="Female"/>
    <x v="2"/>
    <s v="i5"/>
    <n v="24678"/>
  </r>
  <r>
    <n v="180474"/>
    <d v="2014-08-26T15:34:54"/>
    <x v="1"/>
    <s v="Male"/>
    <x v="2"/>
    <s v="i5"/>
    <n v="10052"/>
  </r>
  <r>
    <n v="709634"/>
    <d v="2014-07-05T09:08:15"/>
    <x v="0"/>
    <s v="Male"/>
    <x v="0"/>
    <s v="c5"/>
    <n v="5551"/>
  </r>
  <r>
    <n v="41870"/>
    <d v="2014-07-05T09:08:43"/>
    <x v="0"/>
    <s v="Male"/>
    <x v="0"/>
    <s v="c5"/>
    <n v="27131"/>
  </r>
  <r>
    <n v="399763"/>
    <d v="2014-07-05T09:08:16"/>
    <x v="0"/>
    <s v="Don’t want to say"/>
    <x v="0"/>
    <s v="c5"/>
    <n v="57137"/>
  </r>
  <r>
    <n v="160009"/>
    <d v="2014-07-05T09:09:26"/>
    <x v="0"/>
    <s v="Don’t want to say"/>
    <x v="0"/>
    <s v="c5"/>
    <n v="42488"/>
  </r>
  <r>
    <n v="389491"/>
    <d v="2014-08-01T08:13:25"/>
    <x v="0"/>
    <s v="Female"/>
    <x v="0"/>
    <s v="c5"/>
    <n v="2904"/>
  </r>
  <r>
    <n v="224082"/>
    <d v="2014-08-01T08:13:10"/>
    <x v="1"/>
    <s v="Don’t want to say"/>
    <x v="0"/>
    <s v="c5"/>
    <n v="87979"/>
  </r>
  <r>
    <n v="446050"/>
    <d v="2014-06-29T02:40:19"/>
    <x v="0"/>
    <s v="Male"/>
    <x v="1"/>
    <s v="c5"/>
    <n v="6626"/>
  </r>
  <r>
    <n v="923276"/>
    <d v="2014-06-29T02:40:44"/>
    <x v="1"/>
    <s v="Male"/>
    <x v="1"/>
    <s v="c5"/>
    <n v="49006"/>
  </r>
  <r>
    <n v="516729"/>
    <d v="2014-07-31T14:17:12"/>
    <x v="1"/>
    <s v="Female"/>
    <x v="1"/>
    <s v="c5"/>
    <n v="70775"/>
  </r>
  <r>
    <n v="109740"/>
    <d v="2014-07-31T14:17:01"/>
    <x v="0"/>
    <s v="Don’t want to say"/>
    <x v="1"/>
    <s v="c5"/>
    <n v="70642"/>
  </r>
  <r>
    <n v="854593"/>
    <d v="2014-08-11T16:25:42"/>
    <x v="0"/>
    <s v="Male"/>
    <x v="0"/>
    <s v="c9"/>
    <n v="94638"/>
  </r>
  <r>
    <n v="782480"/>
    <d v="2014-08-11T16:26:39"/>
    <x v="0"/>
    <s v="Female"/>
    <x v="0"/>
    <s v="c9"/>
    <n v="90063"/>
  </r>
  <r>
    <n v="892720"/>
    <d v="2014-08-14T10:03:53"/>
    <x v="0"/>
    <s v="Female"/>
    <x v="0"/>
    <s v="c9"/>
    <n v="47772"/>
  </r>
  <r>
    <n v="103929"/>
    <d v="2014-08-14T10:04:51"/>
    <x v="0"/>
    <s v="Male"/>
    <x v="0"/>
    <s v="c9"/>
    <n v="9329"/>
  </r>
  <r>
    <n v="988971"/>
    <d v="2014-08-27T08:08:57"/>
    <x v="0"/>
    <s v="Male"/>
    <x v="0"/>
    <s v="c9"/>
    <n v="69855"/>
  </r>
  <r>
    <n v="986841"/>
    <d v="2014-08-27T08:13:25"/>
    <x v="0"/>
    <s v="Male"/>
    <x v="0"/>
    <s v="c9"/>
    <n v="27125"/>
  </r>
  <r>
    <n v="643645"/>
    <d v="2014-08-27T08:14:22"/>
    <x v="0"/>
    <s v="Female"/>
    <x v="0"/>
    <s v="c9"/>
    <n v="83859"/>
  </r>
  <r>
    <n v="627369"/>
    <d v="2014-07-01T09:01:59"/>
    <x v="0"/>
    <s v="Male"/>
    <x v="1"/>
    <s v="c9"/>
    <n v="32089"/>
  </r>
  <r>
    <n v="542505"/>
    <d v="2014-07-08T16:35:18"/>
    <x v="1"/>
    <s v="Male"/>
    <x v="1"/>
    <s v="c9"/>
    <n v="13301"/>
  </r>
  <r>
    <n v="432171"/>
    <d v="2014-07-08T16:35:57"/>
    <x v="0"/>
    <s v="Female"/>
    <x v="1"/>
    <s v="c9"/>
    <n v="59093"/>
  </r>
  <r>
    <n v="590874"/>
    <d v="2014-07-10T11:34:16"/>
    <x v="0"/>
    <s v="Male"/>
    <x v="1"/>
    <s v="c9"/>
    <n v="43554"/>
  </r>
  <r>
    <n v="557914"/>
    <d v="2014-07-10T11:34:49"/>
    <x v="0"/>
    <s v="Male"/>
    <x v="1"/>
    <s v="c9"/>
    <n v="32506"/>
  </r>
  <r>
    <n v="571257"/>
    <d v="2014-08-09T16:32:31"/>
    <x v="0"/>
    <s v="Male"/>
    <x v="0"/>
    <s v="c9"/>
    <n v="47823"/>
  </r>
  <r>
    <n v="380883"/>
    <d v="2014-08-22T14:58:20"/>
    <x v="0"/>
    <s v="Male"/>
    <x v="1"/>
    <s v="c9"/>
    <n v="1736"/>
  </r>
  <r>
    <n v="879272"/>
    <d v="2014-08-22T14:59:10"/>
    <x v="0"/>
    <s v="Male"/>
    <x v="1"/>
    <s v="c9"/>
    <n v="34876"/>
  </r>
  <r>
    <n v="196609"/>
    <d v="2014-08-25T14:05:05"/>
    <x v="0"/>
    <s v="Male"/>
    <x v="1"/>
    <s v="c9"/>
    <n v="72420"/>
  </r>
  <r>
    <n v="459991"/>
    <d v="2014-08-25T14:06:14"/>
    <x v="0"/>
    <s v="Male"/>
    <x v="1"/>
    <s v="c9"/>
    <n v="20095"/>
  </r>
  <r>
    <n v="491218"/>
    <d v="2014-08-25T14:08:39"/>
    <x v="0"/>
    <s v="Male"/>
    <x v="1"/>
    <s v="c9"/>
    <n v="20447"/>
  </r>
  <r>
    <n v="227300"/>
    <d v="2014-08-25T14:09:16"/>
    <x v="0"/>
    <s v="Female"/>
    <x v="1"/>
    <s v="c9"/>
    <n v="73979"/>
  </r>
  <r>
    <n v="441525"/>
    <d v="2014-08-26T12:19:20"/>
    <x v="0"/>
    <s v="Male"/>
    <x v="1"/>
    <s v="c9"/>
    <n v="14676"/>
  </r>
  <r>
    <n v="708756"/>
    <d v="2014-08-29T09:33:06"/>
    <x v="0"/>
    <s v="Female"/>
    <x v="1"/>
    <s v="c9"/>
    <n v="5491"/>
  </r>
  <r>
    <n v="690264"/>
    <d v="2014-08-29T09:34:31"/>
    <x v="0"/>
    <s v="Male"/>
    <x v="1"/>
    <s v="c9"/>
    <n v="56078"/>
  </r>
  <r>
    <n v="141200"/>
    <d v="2014-07-15T09:28:04"/>
    <x v="0"/>
    <s v="Female"/>
    <x v="4"/>
    <s v="c5"/>
    <n v="13231"/>
  </r>
  <r>
    <n v="480305"/>
    <d v="2014-07-07T08:19:46"/>
    <x v="0"/>
    <s v="Female"/>
    <x v="0"/>
    <s v="i7"/>
    <n v="39321"/>
  </r>
  <r>
    <n v="936835"/>
    <d v="2014-07-04T18:01:05"/>
    <x v="0"/>
    <s v="Male"/>
    <x v="0"/>
    <s v="i1"/>
    <n v="25287"/>
  </r>
  <r>
    <n v="564902"/>
    <d v="2014-07-24T09:57:09"/>
    <x v="1"/>
    <s v="Female"/>
    <x v="2"/>
    <s v="c5"/>
    <n v="99736"/>
  </r>
  <r>
    <n v="936518"/>
    <d v="2014-07-26T12:34:41"/>
    <x v="0"/>
    <s v="Male"/>
    <x v="2"/>
    <s v="c5"/>
    <n v="94270"/>
  </r>
  <r>
    <n v="547868"/>
    <d v="2014-07-26T12:38:34"/>
    <x v="0"/>
    <s v="Female"/>
    <x v="2"/>
    <s v="c5"/>
    <n v="16006"/>
  </r>
  <r>
    <n v="623648"/>
    <d v="2014-07-30T16:38:50"/>
    <x v="0"/>
    <s v="Male"/>
    <x v="2"/>
    <s v="c5"/>
    <n v="43885"/>
  </r>
  <r>
    <n v="778393"/>
    <d v="2014-08-06T10:55:33"/>
    <x v="0"/>
    <s v="Male"/>
    <x v="2"/>
    <s v="c5"/>
    <n v="80425"/>
  </r>
  <r>
    <n v="303469"/>
    <d v="2014-08-07T17:33:54"/>
    <x v="0"/>
    <s v="Male"/>
    <x v="2"/>
    <s v="c5"/>
    <n v="89573"/>
  </r>
  <r>
    <n v="222628"/>
    <d v="2014-08-05T11:28:30"/>
    <x v="0"/>
    <s v="Male"/>
    <x v="0"/>
    <s v="c9"/>
    <n v="49818"/>
  </r>
  <r>
    <n v="587367"/>
    <d v="2014-08-05T11:29:53"/>
    <x v="0"/>
    <s v="Male"/>
    <x v="0"/>
    <s v="c9"/>
    <n v="61815"/>
  </r>
  <r>
    <n v="953264"/>
    <d v="2014-08-05T11:31:15"/>
    <x v="0"/>
    <s v="Female"/>
    <x v="0"/>
    <s v="c9"/>
    <n v="67638"/>
  </r>
  <r>
    <n v="503813"/>
    <d v="2014-08-05T11:35:37"/>
    <x v="0"/>
    <s v="Female"/>
    <x v="0"/>
    <s v="c9"/>
    <n v="49576"/>
  </r>
  <r>
    <n v="827357"/>
    <d v="2014-08-06T09:36:33"/>
    <x v="0"/>
    <s v="Male"/>
    <x v="0"/>
    <s v="c9"/>
    <n v="59576"/>
  </r>
  <r>
    <n v="872463"/>
    <d v="2014-08-06T09:39:49"/>
    <x v="0"/>
    <s v="Male"/>
    <x v="0"/>
    <s v="c9"/>
    <n v="28523"/>
  </r>
  <r>
    <n v="818087"/>
    <d v="2014-08-06T12:33:28"/>
    <x v="0"/>
    <s v="Male"/>
    <x v="0"/>
    <s v="c9"/>
    <n v="87399"/>
  </r>
  <r>
    <n v="947254"/>
    <d v="2014-08-06T12:35:59"/>
    <x v="1"/>
    <s v="Male"/>
    <x v="0"/>
    <s v="c9"/>
    <n v="21441"/>
  </r>
  <r>
    <n v="700240"/>
    <d v="2014-08-07T12:02:04"/>
    <x v="0"/>
    <s v="Female"/>
    <x v="0"/>
    <s v="c8"/>
    <n v="90296"/>
  </r>
  <r>
    <n v="729811"/>
    <d v="2014-08-07T12:03:01"/>
    <x v="0"/>
    <s v="Female"/>
    <x v="0"/>
    <s v="c8"/>
    <n v="79650"/>
  </r>
  <r>
    <n v="869541"/>
    <d v="2014-08-31T09:41:32"/>
    <x v="0"/>
    <s v="Male"/>
    <x v="0"/>
    <s v="c8"/>
    <n v="91974"/>
  </r>
  <r>
    <n v="888534"/>
    <d v="2014-08-31T09:42:43"/>
    <x v="0"/>
    <s v="Male"/>
    <x v="0"/>
    <s v="c8"/>
    <n v="47650"/>
  </r>
  <r>
    <n v="731112"/>
    <d v="2014-07-28T12:23:56"/>
    <x v="0"/>
    <s v="Male"/>
    <x v="7"/>
    <s v="c9"/>
    <n v="76723"/>
  </r>
  <r>
    <n v="996481"/>
    <d v="2014-06-30T09:40:24"/>
    <x v="0"/>
    <s v="Male"/>
    <x v="1"/>
    <s v="i7"/>
    <n v="93419"/>
  </r>
  <r>
    <n v="994291"/>
    <d v="2014-07-12T15:15:51"/>
    <x v="1"/>
    <s v="Female"/>
    <x v="1"/>
    <s v="i1"/>
    <n v="9033"/>
  </r>
  <r>
    <n v="834463"/>
    <d v="2014-07-12T15:18:24"/>
    <x v="0"/>
    <s v="Male"/>
    <x v="1"/>
    <s v="i1"/>
    <n v="39744"/>
  </r>
  <r>
    <n v="692268"/>
    <d v="2014-07-12T15:20:41"/>
    <x v="0"/>
    <s v="Male"/>
    <x v="1"/>
    <s v="i1"/>
    <n v="69959"/>
  </r>
  <r>
    <n v="624206"/>
    <d v="2014-07-18T11:40:38"/>
    <x v="0"/>
    <s v="Male"/>
    <x v="1"/>
    <s v="i1"/>
    <n v="35514"/>
  </r>
  <r>
    <n v="605602"/>
    <d v="2014-07-18T11:41:04"/>
    <x v="0"/>
    <s v="Female"/>
    <x v="1"/>
    <s v="i1"/>
    <n v="2434"/>
  </r>
  <r>
    <n v="259302"/>
    <d v="2014-08-18T18:12:40"/>
    <x v="0"/>
    <s v="Male"/>
    <x v="0"/>
    <s v="b9"/>
    <n v="11825"/>
  </r>
  <r>
    <n v="518804"/>
    <d v="2014-08-18T18:14:09"/>
    <x v="0"/>
    <s v="Female"/>
    <x v="0"/>
    <s v="b9"/>
    <n v="77087"/>
  </r>
  <r>
    <n v="513910"/>
    <d v="2014-08-30T11:06:26"/>
    <x v="0"/>
    <s v="Female"/>
    <x v="0"/>
    <s v="b9"/>
    <n v="4412"/>
  </r>
  <r>
    <n v="258883"/>
    <d v="2014-08-30T11:07:17"/>
    <x v="0"/>
    <s v="Male"/>
    <x v="0"/>
    <s v="b9"/>
    <n v="23670"/>
  </r>
  <r>
    <n v="770083"/>
    <d v="2014-08-18T10:45:54"/>
    <x v="0"/>
    <s v="Male"/>
    <x v="0"/>
    <s v="b9"/>
    <n v="7089"/>
  </r>
  <r>
    <n v="354254"/>
    <d v="2014-08-05T19:52:31"/>
    <x v="0"/>
    <s v="Female"/>
    <x v="1"/>
    <s v="b9"/>
    <n v="16008"/>
  </r>
  <r>
    <n v="197526"/>
    <d v="2014-08-05T19:55:53"/>
    <x v="0"/>
    <s v="Male"/>
    <x v="1"/>
    <s v="b9"/>
    <n v="54695"/>
  </r>
  <r>
    <n v="970063"/>
    <d v="2014-07-24T09:07:57"/>
    <x v="0"/>
    <s v="Female"/>
    <x v="2"/>
    <s v="c9"/>
    <n v="48720"/>
  </r>
  <r>
    <n v="420472"/>
    <d v="2014-07-14T10:31:23"/>
    <x v="0"/>
    <s v="Female"/>
    <x v="0"/>
    <s v="c8"/>
    <n v="71926"/>
  </r>
  <r>
    <n v="296313"/>
    <d v="2014-08-04T10:29:27"/>
    <x v="1"/>
    <s v="Don’t want to say"/>
    <x v="1"/>
    <s v="c5"/>
    <n v="54639"/>
  </r>
  <r>
    <n v="281083"/>
    <d v="2014-08-18T07:44:59"/>
    <x v="0"/>
    <s v="Don’t want to say"/>
    <x v="1"/>
    <s v="c5"/>
    <n v="59395"/>
  </r>
  <r>
    <n v="96008"/>
    <d v="2014-08-29T11:59:45"/>
    <x v="0"/>
    <s v="Male"/>
    <x v="1"/>
    <s v="c5"/>
    <n v="27988"/>
  </r>
  <r>
    <n v="525370"/>
    <d v="2014-08-07T18:45:40"/>
    <x v="0"/>
    <s v="Male"/>
    <x v="0"/>
    <s v="c5"/>
    <n v="57938"/>
  </r>
  <r>
    <n v="432491"/>
    <d v="2014-08-15T18:21:17"/>
    <x v="0"/>
    <s v="Female"/>
    <x v="1"/>
    <s v="c9"/>
    <n v="58089"/>
  </r>
  <r>
    <n v="847900"/>
    <d v="2014-08-15T18:24:51"/>
    <x v="0"/>
    <s v="Female"/>
    <x v="1"/>
    <s v="c9"/>
    <n v="14294"/>
  </r>
  <r>
    <n v="705521"/>
    <d v="2014-07-06T03:02:31"/>
    <x v="0"/>
    <s v="Male"/>
    <x v="1"/>
    <s v="i5"/>
    <n v="59275"/>
  </r>
  <r>
    <n v="321114"/>
    <d v="2014-07-09T14:06:56"/>
    <x v="0"/>
    <s v="Female"/>
    <x v="1"/>
    <s v="i5"/>
    <n v="40109"/>
  </r>
  <r>
    <n v="840754"/>
    <d v="2014-07-11T12:56:22"/>
    <x v="1"/>
    <s v="Female"/>
    <x v="1"/>
    <s v="c9"/>
    <n v="35523"/>
  </r>
  <r>
    <n v="628000"/>
    <d v="2014-08-05T16:13:35"/>
    <x v="0"/>
    <s v="Female"/>
    <x v="1"/>
    <s v="i5"/>
    <n v="22004"/>
  </r>
  <r>
    <n v="116270"/>
    <d v="2014-08-05T16:19:32"/>
    <x v="0"/>
    <s v="Female"/>
    <x v="1"/>
    <s v="i5"/>
    <n v="27579"/>
  </r>
  <r>
    <n v="600109"/>
    <d v="2014-08-05T16:14:41"/>
    <x v="0"/>
    <s v="Female"/>
    <x v="1"/>
    <s v="i5"/>
    <n v="83187"/>
  </r>
  <r>
    <n v="375215"/>
    <d v="2014-08-05T16:19:01"/>
    <x v="0"/>
    <s v="Female"/>
    <x v="1"/>
    <s v="i5"/>
    <n v="26899"/>
  </r>
  <r>
    <n v="110630"/>
    <d v="2014-08-26T13:44:27"/>
    <x v="0"/>
    <s v="Male"/>
    <x v="2"/>
    <s v="i5"/>
    <n v="44168"/>
  </r>
  <r>
    <n v="524621"/>
    <d v="2014-08-13T07:49:21"/>
    <x v="0"/>
    <s v="Female"/>
    <x v="4"/>
    <s v="c5"/>
    <n v="73548"/>
  </r>
  <r>
    <n v="474253"/>
    <d v="2014-08-13T07:50:21"/>
    <x v="1"/>
    <s v="Male"/>
    <x v="4"/>
    <s v="c5"/>
    <n v="74673"/>
  </r>
  <r>
    <n v="865378"/>
    <d v="2014-08-08T08:58:49"/>
    <x v="0"/>
    <s v="Male"/>
    <x v="1"/>
    <s v="c5"/>
    <n v="94326"/>
  </r>
  <r>
    <n v="146265"/>
    <d v="2014-08-08T08:59:35"/>
    <x v="0"/>
    <s v="Female"/>
    <x v="1"/>
    <s v="c5"/>
    <n v="4718"/>
  </r>
  <r>
    <n v="208615"/>
    <d v="2014-08-08T08:59:29"/>
    <x v="0"/>
    <s v="Female"/>
    <x v="1"/>
    <s v="c5"/>
    <n v="65660"/>
  </r>
  <r>
    <n v="204048"/>
    <d v="2014-08-08T09:00:46"/>
    <x v="0"/>
    <s v="Female"/>
    <x v="1"/>
    <s v="c5"/>
    <n v="1459"/>
  </r>
  <r>
    <n v="221640"/>
    <d v="2014-07-08T00:17:21"/>
    <x v="0"/>
    <s v="Male"/>
    <x v="5"/>
    <s v="i7"/>
    <n v="31132"/>
  </r>
  <r>
    <n v="28726"/>
    <d v="2014-07-08T05:24:54"/>
    <x v="0"/>
    <s v="Male"/>
    <x v="5"/>
    <s v="i7"/>
    <n v="68868"/>
  </r>
  <r>
    <n v="56705"/>
    <d v="2014-07-08T05:26:21"/>
    <x v="0"/>
    <s v="Female"/>
    <x v="5"/>
    <s v="i7"/>
    <n v="96176"/>
  </r>
  <r>
    <n v="765479"/>
    <d v="2014-07-10T18:35:42"/>
    <x v="0"/>
    <s v="Female"/>
    <x v="5"/>
    <s v="i7"/>
    <n v="75367"/>
  </r>
  <r>
    <n v="934412"/>
    <d v="2014-07-10T18:36:33"/>
    <x v="0"/>
    <s v="Male"/>
    <x v="5"/>
    <s v="i7"/>
    <n v="25716"/>
  </r>
  <r>
    <n v="93376"/>
    <d v="2014-07-10T18:39:28"/>
    <x v="0"/>
    <s v="Female"/>
    <x v="5"/>
    <s v="i7"/>
    <n v="1898"/>
  </r>
  <r>
    <n v="712244"/>
    <d v="2014-08-04T12:21:08"/>
    <x v="0"/>
    <s v="Female"/>
    <x v="0"/>
    <s v="c9"/>
    <n v="91730"/>
  </r>
  <r>
    <n v="805007"/>
    <d v="2014-08-04T12:21:45"/>
    <x v="0"/>
    <s v="Female"/>
    <x v="0"/>
    <s v="c9"/>
    <n v="13094"/>
  </r>
  <r>
    <n v="248001"/>
    <d v="2014-07-28T07:00:20"/>
    <x v="0"/>
    <s v="Male"/>
    <x v="6"/>
    <s v="i7"/>
    <n v="65350"/>
  </r>
  <r>
    <n v="78170"/>
    <d v="2014-07-28T07:01:39"/>
    <x v="0"/>
    <s v="Male"/>
    <x v="6"/>
    <s v="i7"/>
    <n v="59930"/>
  </r>
  <r>
    <n v="660766"/>
    <d v="2014-07-28T07:03:14"/>
    <x v="0"/>
    <s v="Female"/>
    <x v="6"/>
    <s v="i7"/>
    <n v="40786"/>
  </r>
  <r>
    <n v="763855"/>
    <d v="2014-08-21T04:55:56"/>
    <x v="0"/>
    <s v="Female"/>
    <x v="4"/>
    <s v="c9"/>
    <n v="71965"/>
  </r>
  <r>
    <n v="878494"/>
    <d v="2014-07-09T08:05:41"/>
    <x v="0"/>
    <s v="Male"/>
    <x v="2"/>
    <s v="i6"/>
    <n v="64880"/>
  </r>
  <r>
    <n v="71115"/>
    <d v="2014-07-09T08:07:05"/>
    <x v="0"/>
    <s v="Male"/>
    <x v="2"/>
    <s v="i6"/>
    <n v="9218"/>
  </r>
  <r>
    <n v="127367"/>
    <d v="2014-08-01T14:41:43"/>
    <x v="0"/>
    <s v="Female"/>
    <x v="2"/>
    <s v="i5"/>
    <n v="17756"/>
  </r>
  <r>
    <n v="889557"/>
    <d v="2014-08-07T14:10:44"/>
    <x v="0"/>
    <s v="Male"/>
    <x v="2"/>
    <s v="i5"/>
    <n v="90750"/>
  </r>
  <r>
    <n v="172491"/>
    <d v="2014-08-07T14:13:23"/>
    <x v="0"/>
    <s v="Male"/>
    <x v="2"/>
    <s v="i5"/>
    <n v="1487"/>
  </r>
  <r>
    <n v="697705"/>
    <d v="2014-08-14T14:02:11"/>
    <x v="0"/>
    <s v="Female"/>
    <x v="2"/>
    <s v="i5"/>
    <n v="22705"/>
  </r>
  <r>
    <n v="378642"/>
    <d v="2014-08-14T14:02:36"/>
    <x v="0"/>
    <s v="Female"/>
    <x v="2"/>
    <s v="i5"/>
    <n v="31580"/>
  </r>
  <r>
    <n v="595032"/>
    <d v="2014-08-25T13:35:16"/>
    <x v="0"/>
    <s v="Female"/>
    <x v="2"/>
    <s v="i5"/>
    <n v="20625"/>
  </r>
  <r>
    <n v="659404"/>
    <d v="2014-08-25T13:36:42"/>
    <x v="0"/>
    <s v="Female"/>
    <x v="2"/>
    <s v="i5"/>
    <n v="70280"/>
  </r>
  <r>
    <n v="502782"/>
    <d v="2014-08-25T13:39:12"/>
    <x v="0"/>
    <s v="Male"/>
    <x v="2"/>
    <s v="i5"/>
    <n v="59304"/>
  </r>
  <r>
    <n v="67400"/>
    <d v="2014-08-25T13:40:08"/>
    <x v="0"/>
    <s v="Female"/>
    <x v="2"/>
    <s v="i5"/>
    <n v="21456"/>
  </r>
  <r>
    <n v="460072"/>
    <d v="2014-08-29T12:40:09"/>
    <x v="0"/>
    <s v="Male"/>
    <x v="2"/>
    <s v="i5"/>
    <n v="17249"/>
  </r>
  <r>
    <n v="661750"/>
    <d v="2014-08-29T12:40:29"/>
    <x v="0"/>
    <s v="Male"/>
    <x v="2"/>
    <s v="i5"/>
    <n v="79134"/>
  </r>
  <r>
    <n v="352604"/>
    <d v="2014-08-14T15:54:26"/>
    <x v="0"/>
    <s v="Male"/>
    <x v="1"/>
    <s v="i7"/>
    <n v="7285"/>
  </r>
  <r>
    <n v="889932"/>
    <d v="2014-08-19T10:37:35"/>
    <x v="0"/>
    <s v="Male"/>
    <x v="1"/>
    <s v="i7"/>
    <n v="15541"/>
  </r>
  <r>
    <n v="873565"/>
    <d v="2014-08-19T10:39:27"/>
    <x v="0"/>
    <s v="Male"/>
    <x v="1"/>
    <s v="i7"/>
    <n v="18044"/>
  </r>
  <r>
    <n v="189409"/>
    <d v="2014-08-19T19:32:56"/>
    <x v="0"/>
    <s v="Don’t want to say"/>
    <x v="1"/>
    <s v="i7"/>
    <n v="91437"/>
  </r>
  <r>
    <n v="957003"/>
    <d v="2014-08-20T13:21:00"/>
    <x v="0"/>
    <s v="Male"/>
    <x v="1"/>
    <s v="c5"/>
    <n v="63723"/>
  </r>
  <r>
    <n v="704154"/>
    <d v="2014-08-21T13:05:40"/>
    <x v="0"/>
    <s v="Male"/>
    <x v="1"/>
    <s v="i7"/>
    <n v="96628"/>
  </r>
  <r>
    <n v="900879"/>
    <d v="2014-08-21T13:05:56"/>
    <x v="1"/>
    <s v="Female"/>
    <x v="1"/>
    <s v="i7"/>
    <n v="21126"/>
  </r>
  <r>
    <n v="371437"/>
    <d v="2014-08-10T18:50:01"/>
    <x v="0"/>
    <s v="Male"/>
    <x v="1"/>
    <s v="i1"/>
    <n v="43958"/>
  </r>
  <r>
    <n v="850640"/>
    <d v="2014-08-22T14:45:40"/>
    <x v="0"/>
    <s v="Male"/>
    <x v="0"/>
    <s v="i1"/>
    <n v="34487"/>
  </r>
  <r>
    <n v="594085"/>
    <d v="2014-08-30T15:46:02"/>
    <x v="0"/>
    <s v="Female"/>
    <x v="0"/>
    <s v="i1"/>
    <n v="81770"/>
  </r>
  <r>
    <n v="960222"/>
    <d v="2014-08-30T15:49:23"/>
    <x v="0"/>
    <s v="Female"/>
    <x v="0"/>
    <s v="i1"/>
    <n v="59752"/>
  </r>
  <r>
    <n v="827628"/>
    <d v="2014-08-30T15:51:36"/>
    <x v="0"/>
    <s v="-"/>
    <x v="0"/>
    <s v="i1"/>
    <n v="3134"/>
  </r>
  <r>
    <n v="979734"/>
    <d v="2014-07-21T09:50:38"/>
    <x v="0"/>
    <s v="Female"/>
    <x v="0"/>
    <s v="c9"/>
    <n v="87727"/>
  </r>
  <r>
    <n v="956484"/>
    <d v="2014-08-15T11:38:10"/>
    <x v="1"/>
    <s v="Male"/>
    <x v="4"/>
    <s v="c5"/>
    <n v="9711"/>
  </r>
  <r>
    <n v="501356"/>
    <d v="2014-08-20T06:13:16"/>
    <x v="0"/>
    <s v="Male"/>
    <x v="2"/>
    <s v="b9"/>
    <n v="46396"/>
  </r>
  <r>
    <n v="850900"/>
    <d v="2014-07-19T10:14:08"/>
    <x v="0"/>
    <s v="Female"/>
    <x v="6"/>
    <s v="c9"/>
    <n v="33625"/>
  </r>
  <r>
    <n v="210750"/>
    <d v="2014-08-09T10:38:32"/>
    <x v="1"/>
    <s v="Male"/>
    <x v="5"/>
    <s v="b9"/>
    <n v="35721"/>
  </r>
  <r>
    <n v="545529"/>
    <d v="2014-08-29T18:04:10"/>
    <x v="0"/>
    <s v="Don’t want to say"/>
    <x v="5"/>
    <s v="i7"/>
    <n v="72979"/>
  </r>
  <r>
    <n v="360983"/>
    <d v="2014-08-29T18:04:42"/>
    <x v="0"/>
    <s v="Don’t want to say"/>
    <x v="5"/>
    <s v="i7"/>
    <n v="4822"/>
  </r>
  <r>
    <n v="731292"/>
    <d v="2014-08-29T18:05:24"/>
    <x v="0"/>
    <s v="Don’t want to say"/>
    <x v="5"/>
    <s v="i7"/>
    <n v="34964"/>
  </r>
  <r>
    <n v="285598"/>
    <d v="2014-08-29T18:07:34"/>
    <x v="0"/>
    <s v="Don’t want to say"/>
    <x v="5"/>
    <s v="i7"/>
    <n v="6281"/>
  </r>
  <r>
    <n v="116263"/>
    <d v="2014-08-29T18:08:08"/>
    <x v="0"/>
    <s v="Don’t want to say"/>
    <x v="5"/>
    <s v="i7"/>
    <n v="4158"/>
  </r>
  <r>
    <n v="756365"/>
    <d v="2014-08-29T08:23:13"/>
    <x v="0"/>
    <s v="Male"/>
    <x v="0"/>
    <s v="c9"/>
    <n v="85632"/>
  </r>
  <r>
    <n v="687318"/>
    <d v="2014-08-16T15:12:48"/>
    <x v="1"/>
    <s v="Male"/>
    <x v="1"/>
    <s v="c5"/>
    <n v="96871"/>
  </r>
  <r>
    <n v="312176"/>
    <d v="2014-07-26T14:10:25"/>
    <x v="0"/>
    <s v="Female"/>
    <x v="4"/>
    <s v="c9"/>
    <n v="67535"/>
  </r>
  <r>
    <n v="930830"/>
    <d v="2014-07-26T14:12:42"/>
    <x v="0"/>
    <s v="Female"/>
    <x v="4"/>
    <s v="c9"/>
    <n v="94539"/>
  </r>
  <r>
    <n v="517554"/>
    <d v="2014-08-09T14:11:13"/>
    <x v="0"/>
    <s v="Male"/>
    <x v="4"/>
    <s v="c9"/>
    <n v="63500"/>
  </r>
  <r>
    <n v="708396"/>
    <d v="2014-07-14T20:52:12"/>
    <x v="0"/>
    <s v="Male"/>
    <x v="3"/>
    <s v="c8"/>
    <n v="11765"/>
  </r>
  <r>
    <n v="696994"/>
    <d v="2014-07-30T18:43:02"/>
    <x v="0"/>
    <s v="Male"/>
    <x v="1"/>
    <s v="c9"/>
    <n v="89869"/>
  </r>
  <r>
    <n v="378186"/>
    <d v="2014-08-13T09:05:34"/>
    <x v="0"/>
    <s v="Male"/>
    <x v="1"/>
    <s v="c9"/>
    <n v="60076"/>
  </r>
  <r>
    <n v="876170"/>
    <d v="2014-08-13T09:08:32"/>
    <x v="0"/>
    <s v="Female"/>
    <x v="1"/>
    <s v="c9"/>
    <n v="83842"/>
  </r>
  <r>
    <n v="948475"/>
    <d v="2014-08-13T09:06:06"/>
    <x v="0"/>
    <s v="Don’t want to say"/>
    <x v="1"/>
    <s v="c9"/>
    <n v="9393"/>
  </r>
  <r>
    <n v="403354"/>
    <d v="2014-08-13T09:07:22"/>
    <x v="0"/>
    <s v="Don’t want to say"/>
    <x v="1"/>
    <s v="c9"/>
    <n v="32949"/>
  </r>
  <r>
    <n v="25433"/>
    <d v="2014-08-13T09:07:55"/>
    <x v="0"/>
    <s v="Don’t want to say"/>
    <x v="1"/>
    <s v="c9"/>
    <n v="39958"/>
  </r>
  <r>
    <n v="76889"/>
    <d v="2014-08-28T17:12:56"/>
    <x v="1"/>
    <s v="Male"/>
    <x v="1"/>
    <s v="c9"/>
    <n v="34290"/>
  </r>
  <r>
    <n v="99392"/>
    <d v="2014-08-28T17:15:26"/>
    <x v="0"/>
    <s v="Female"/>
    <x v="1"/>
    <s v="c9"/>
    <n v="75258"/>
  </r>
  <r>
    <n v="204622"/>
    <d v="2014-08-05T13:06:49"/>
    <x v="0"/>
    <s v="Male"/>
    <x v="3"/>
    <s v="c5"/>
    <n v="26460"/>
  </r>
  <r>
    <n v="722275"/>
    <d v="2014-08-27T16:37:08"/>
    <x v="0"/>
    <s v="Female"/>
    <x v="0"/>
    <s v="i7"/>
    <n v="68224"/>
  </r>
  <r>
    <n v="444005"/>
    <d v="2014-08-27T16:37:28"/>
    <x v="0"/>
    <s v="Female"/>
    <x v="0"/>
    <s v="i7"/>
    <n v="56572"/>
  </r>
  <r>
    <n v="636684"/>
    <d v="2014-08-27T16:38:57"/>
    <x v="0"/>
    <s v="Female"/>
    <x v="0"/>
    <s v="i7"/>
    <n v="96131"/>
  </r>
  <r>
    <n v="12073"/>
    <d v="2014-08-14T16:09:10"/>
    <x v="0"/>
    <s v="Don’t want to say"/>
    <x v="3"/>
    <s v="i5"/>
    <n v="54951"/>
  </r>
  <r>
    <n v="324754"/>
    <d v="2014-08-17T08:21:48"/>
    <x v="0"/>
    <s v="Male"/>
    <x v="0"/>
    <s v="c9"/>
    <n v="35967"/>
  </r>
  <r>
    <n v="340934"/>
    <d v="2014-08-17T08:22:10"/>
    <x v="0"/>
    <s v="Male"/>
    <x v="0"/>
    <s v="c9"/>
    <n v="58774"/>
  </r>
  <r>
    <n v="188293"/>
    <d v="2014-08-17T08:25:37"/>
    <x v="1"/>
    <s v="Male"/>
    <x v="0"/>
    <s v="c9"/>
    <n v="29209"/>
  </r>
  <r>
    <n v="723539"/>
    <d v="2014-08-29T17:41:13"/>
    <x v="1"/>
    <s v="Don’t want to say"/>
    <x v="1"/>
    <s v="c5"/>
    <n v="90012"/>
  </r>
  <r>
    <n v="392597"/>
    <d v="2014-08-16T09:21:08"/>
    <x v="0"/>
    <s v="Male"/>
    <x v="2"/>
    <s v="i7"/>
    <n v="96146"/>
  </r>
  <r>
    <n v="75666"/>
    <d v="2014-07-26T08:50:11"/>
    <x v="0"/>
    <s v="Male"/>
    <x v="0"/>
    <s v="i5"/>
    <n v="43616"/>
  </r>
  <r>
    <n v="916742"/>
    <d v="2014-07-13T17:38:41"/>
    <x v="0"/>
    <s v="Male"/>
    <x v="0"/>
    <s v="c9"/>
    <n v="42174"/>
  </r>
  <r>
    <n v="312546"/>
    <d v="2014-07-18T16:30:24"/>
    <x v="0"/>
    <s v="Male"/>
    <x v="0"/>
    <s v="c9"/>
    <n v="83581"/>
  </r>
  <r>
    <n v="438012"/>
    <d v="2014-07-18T19:45:55"/>
    <x v="1"/>
    <s v="Male"/>
    <x v="0"/>
    <s v="b9"/>
    <n v="28339"/>
  </r>
  <r>
    <n v="48491"/>
    <d v="2014-07-18T19:46:32"/>
    <x v="0"/>
    <s v="Male"/>
    <x v="0"/>
    <s v="b9"/>
    <n v="48478"/>
  </r>
  <r>
    <n v="88015"/>
    <d v="2014-08-03T14:19:49"/>
    <x v="0"/>
    <s v="Female"/>
    <x v="2"/>
    <s v="c5"/>
    <n v="3916"/>
  </r>
  <r>
    <n v="47535"/>
    <d v="2014-08-03T14:20:08"/>
    <x v="0"/>
    <s v="Male"/>
    <x v="2"/>
    <s v="c5"/>
    <n v="94036"/>
  </r>
  <r>
    <n v="392190"/>
    <d v="2014-08-08T07:58:04"/>
    <x v="0"/>
    <s v="Male"/>
    <x v="2"/>
    <s v="i7"/>
    <n v="57008"/>
  </r>
  <r>
    <n v="865773"/>
    <d v="2014-08-08T16:06:10"/>
    <x v="0"/>
    <s v="Female"/>
    <x v="2"/>
    <s v="c5"/>
    <n v="97745"/>
  </r>
  <r>
    <n v="924770"/>
    <d v="2014-08-16T11:41:30"/>
    <x v="0"/>
    <s v="Male"/>
    <x v="2"/>
    <s v="i7"/>
    <n v="68808"/>
  </r>
  <r>
    <n v="949061"/>
    <d v="2014-08-16T11:42:42"/>
    <x v="0"/>
    <s v="Male"/>
    <x v="2"/>
    <s v="i7"/>
    <n v="78624"/>
  </r>
  <r>
    <n v="651171"/>
    <d v="2014-08-16T11:45:03"/>
    <x v="0"/>
    <s v="Male"/>
    <x v="2"/>
    <s v="i7"/>
    <n v="37368"/>
  </r>
  <r>
    <n v="557482"/>
    <d v="2014-08-16T11:46:44"/>
    <x v="0"/>
    <s v="Female"/>
    <x v="2"/>
    <s v="i7"/>
    <n v="62205"/>
  </r>
  <r>
    <n v="541284"/>
    <d v="2014-08-29T10:52:28"/>
    <x v="1"/>
    <s v="Male"/>
    <x v="2"/>
    <s v="i7"/>
    <n v="84304"/>
  </r>
  <r>
    <n v="653618"/>
    <d v="2014-08-29T10:52:58"/>
    <x v="0"/>
    <s v="Male"/>
    <x v="2"/>
    <s v="i7"/>
    <n v="53683"/>
  </r>
  <r>
    <n v="664506"/>
    <d v="2014-08-29T10:54:32"/>
    <x v="0"/>
    <s v="Male"/>
    <x v="2"/>
    <s v="i7"/>
    <n v="20749"/>
  </r>
  <r>
    <n v="441544"/>
    <d v="2014-08-29T10:54:57"/>
    <x v="0"/>
    <s v="Female"/>
    <x v="2"/>
    <s v="i7"/>
    <n v="20174"/>
  </r>
  <r>
    <n v="457450"/>
    <d v="2014-08-29T10:55:30"/>
    <x v="0"/>
    <s v="Male"/>
    <x v="2"/>
    <s v="i7"/>
    <n v="28398"/>
  </r>
  <r>
    <n v="624975"/>
    <d v="2014-07-19T07:17:34"/>
    <x v="0"/>
    <s v="Female"/>
    <x v="0"/>
    <s v="c9"/>
    <n v="10013"/>
  </r>
  <r>
    <n v="434314"/>
    <d v="2014-08-19T13:11:12"/>
    <x v="0"/>
    <s v="Male"/>
    <x v="1"/>
    <s v="c9"/>
    <n v="85078"/>
  </r>
  <r>
    <n v="603433"/>
    <d v="2014-08-16T08:32:34"/>
    <x v="1"/>
    <s v="Male"/>
    <x v="0"/>
    <s v="c5"/>
    <n v="72204"/>
  </r>
  <r>
    <n v="808943"/>
    <d v="2014-08-16T08:35:02"/>
    <x v="0"/>
    <s v="Male"/>
    <x v="0"/>
    <s v="c5"/>
    <n v="79028"/>
  </r>
  <r>
    <n v="349391"/>
    <d v="2014-08-18T01:07:51"/>
    <x v="1"/>
    <s v="Male"/>
    <x v="2"/>
    <s v="i7"/>
    <n v="75002"/>
  </r>
  <r>
    <n v="533386"/>
    <d v="2014-08-18T01:12:38"/>
    <x v="0"/>
    <s v="Male"/>
    <x v="2"/>
    <s v="i7"/>
    <n v="72809"/>
  </r>
  <r>
    <n v="599040"/>
    <d v="2014-08-23T12:59:39"/>
    <x v="0"/>
    <s v="Female"/>
    <x v="3"/>
    <s v="i6"/>
    <n v="42711"/>
  </r>
  <r>
    <n v="443730"/>
    <d v="2014-08-31T16:40:02"/>
    <x v="0"/>
    <s v="Male"/>
    <x v="3"/>
    <s v="i6"/>
    <n v="12989"/>
  </r>
  <r>
    <n v="716206"/>
    <d v="2014-08-06T17:45:09"/>
    <x v="1"/>
    <s v="Female"/>
    <x v="0"/>
    <s v="b9"/>
    <n v="9600"/>
  </r>
  <r>
    <n v="675339"/>
    <d v="2014-08-06T17:45:01"/>
    <x v="0"/>
    <s v="Female"/>
    <x v="0"/>
    <s v="b9"/>
    <n v="34931"/>
  </r>
  <r>
    <n v="408330"/>
    <d v="2014-07-30T12:28:18"/>
    <x v="0"/>
    <s v="Female"/>
    <x v="0"/>
    <s v="i6"/>
    <n v="34413"/>
  </r>
  <r>
    <n v="926123"/>
    <d v="2014-08-16T12:42:15"/>
    <x v="0"/>
    <s v="Male"/>
    <x v="1"/>
    <s v="b9"/>
    <n v="93385"/>
  </r>
  <r>
    <n v="437507"/>
    <d v="2014-08-20T07:19:02"/>
    <x v="0"/>
    <s v="Female"/>
    <x v="1"/>
    <s v="c9"/>
    <n v="14415"/>
  </r>
  <r>
    <n v="934902"/>
    <d v="2014-08-30T08:25:52"/>
    <x v="0"/>
    <s v="Female"/>
    <x v="1"/>
    <s v="c9"/>
    <n v="28498"/>
  </r>
  <r>
    <n v="769054"/>
    <d v="2014-08-30T08:26:33"/>
    <x v="0"/>
    <s v="Female"/>
    <x v="1"/>
    <s v="c9"/>
    <n v="9896"/>
  </r>
  <r>
    <n v="860465"/>
    <d v="2014-08-07T10:03:39"/>
    <x v="0"/>
    <s v="Male"/>
    <x v="8"/>
    <s v="c5"/>
    <n v="63027"/>
  </r>
  <r>
    <n v="64715"/>
    <d v="2014-08-07T10:04:49"/>
    <x v="0"/>
    <s v="Female"/>
    <x v="8"/>
    <s v="c5"/>
    <n v="36150"/>
  </r>
  <r>
    <n v="49349"/>
    <d v="2014-07-24T20:03:10"/>
    <x v="0"/>
    <s v="Male"/>
    <x v="1"/>
    <s v="c9"/>
    <n v="43768"/>
  </r>
  <r>
    <n v="386691"/>
    <d v="2014-08-13T15:16:01"/>
    <x v="0"/>
    <s v="Male"/>
    <x v="0"/>
    <s v="i7"/>
    <n v="84298"/>
  </r>
  <r>
    <n v="152421"/>
    <d v="2014-08-13T15:17:49"/>
    <x v="0"/>
    <s v="Female"/>
    <x v="0"/>
    <s v="i7"/>
    <n v="41893"/>
  </r>
  <r>
    <n v="825990"/>
    <d v="2014-08-11T11:19:01"/>
    <x v="0"/>
    <s v="Don’t want to say"/>
    <x v="1"/>
    <s v="c9"/>
    <n v="27674"/>
  </r>
  <r>
    <n v="599361"/>
    <d v="2014-08-12T12:23:31"/>
    <x v="1"/>
    <s v="Male"/>
    <x v="1"/>
    <s v="c9"/>
    <n v="71314"/>
  </r>
  <r>
    <n v="67257"/>
    <d v="2014-08-12T12:25:07"/>
    <x v="0"/>
    <s v="Male"/>
    <x v="1"/>
    <s v="c9"/>
    <n v="44261"/>
  </r>
  <r>
    <n v="634464"/>
    <d v="2014-08-12T12:23:12"/>
    <x v="0"/>
    <s v="Don’t want to say"/>
    <x v="1"/>
    <s v="c9"/>
    <n v="38721"/>
  </r>
  <r>
    <n v="218982"/>
    <d v="2014-08-06T16:57:34"/>
    <x v="0"/>
    <s v="Female"/>
    <x v="1"/>
    <s v="c9"/>
    <n v="26623"/>
  </r>
  <r>
    <n v="686184"/>
    <d v="2014-08-06T16:59:19"/>
    <x v="0"/>
    <s v="Male"/>
    <x v="1"/>
    <s v="c9"/>
    <n v="51585"/>
  </r>
  <r>
    <n v="489117"/>
    <d v="2014-08-06T17:00:18"/>
    <x v="0"/>
    <s v="Male"/>
    <x v="1"/>
    <s v="c9"/>
    <n v="70665"/>
  </r>
  <r>
    <n v="796140"/>
    <d v="2014-07-24T17:09:42"/>
    <x v="0"/>
    <s v="Male"/>
    <x v="1"/>
    <s v="c5"/>
    <n v="53587"/>
  </r>
  <r>
    <n v="270561"/>
    <d v="2014-07-20T07:14:29"/>
    <x v="0"/>
    <s v="Male"/>
    <x v="2"/>
    <s v="i7"/>
    <n v="86238"/>
  </r>
  <r>
    <n v="292796"/>
    <d v="2014-08-21T16:33:48"/>
    <x v="0"/>
    <s v="Female"/>
    <x v="1"/>
    <s v="i6"/>
    <n v="36116"/>
  </r>
  <r>
    <n v="259135"/>
    <d v="2014-08-21T16:35:42"/>
    <x v="1"/>
    <s v="Male"/>
    <x v="1"/>
    <s v="i6"/>
    <n v="89449"/>
  </r>
  <r>
    <n v="874458"/>
    <d v="2014-08-21T16:37:07"/>
    <x v="0"/>
    <s v="Male"/>
    <x v="1"/>
    <s v="i6"/>
    <n v="6376"/>
  </r>
  <r>
    <n v="12977"/>
    <d v="2014-08-21T16:38:35"/>
    <x v="0"/>
    <s v="Male"/>
    <x v="1"/>
    <s v="i6"/>
    <n v="39477"/>
  </r>
  <r>
    <n v="281289"/>
    <d v="2014-08-21T16:42:14"/>
    <x v="0"/>
    <s v="Male"/>
    <x v="1"/>
    <s v="i6"/>
    <n v="9884"/>
  </r>
  <r>
    <n v="390664"/>
    <d v="2014-07-24T15:15:16"/>
    <x v="0"/>
    <s v="Male"/>
    <x v="0"/>
    <s v="i5"/>
    <n v="75703"/>
  </r>
  <r>
    <n v="271872"/>
    <d v="2014-07-24T15:16:56"/>
    <x v="0"/>
    <s v="Male"/>
    <x v="0"/>
    <s v="i5"/>
    <n v="13712"/>
  </r>
  <r>
    <n v="617133"/>
    <d v="2014-07-29T19:28:55"/>
    <x v="0"/>
    <s v="Male"/>
    <x v="1"/>
    <s v="c5"/>
    <n v="95743"/>
  </r>
  <r>
    <n v="922299"/>
    <d v="2014-08-01T19:34:31"/>
    <x v="0"/>
    <s v="Male"/>
    <x v="3"/>
    <s v="c9"/>
    <n v="69156"/>
  </r>
  <r>
    <n v="836210"/>
    <d v="2014-08-21T10:35:53"/>
    <x v="1"/>
    <s v="Male"/>
    <x v="1"/>
    <s v="i7"/>
    <n v="4824"/>
  </r>
  <r>
    <n v="628304"/>
    <d v="2014-07-25T07:58:14"/>
    <x v="0"/>
    <s v="Female"/>
    <x v="4"/>
    <s v="i7"/>
    <n v="84894"/>
  </r>
  <r>
    <n v="77091"/>
    <d v="2014-07-25T07:58:50"/>
    <x v="0"/>
    <s v="Female"/>
    <x v="4"/>
    <s v="i7"/>
    <n v="18947"/>
  </r>
  <r>
    <n v="88476"/>
    <d v="2014-08-04T14:22:24"/>
    <x v="0"/>
    <s v="Male"/>
    <x v="0"/>
    <s v="i5"/>
    <n v="13464"/>
  </r>
  <r>
    <n v="531761"/>
    <d v="2014-08-04T14:23:59"/>
    <x v="0"/>
    <s v="Male"/>
    <x v="0"/>
    <s v="i5"/>
    <n v="89903"/>
  </r>
  <r>
    <n v="909449"/>
    <d v="2014-08-01T00:21:29"/>
    <x v="0"/>
    <s v="Male"/>
    <x v="0"/>
    <s v="b9"/>
    <n v="23357"/>
  </r>
  <r>
    <n v="462611"/>
    <d v="2014-08-01T00:23:33"/>
    <x v="1"/>
    <s v="Male"/>
    <x v="0"/>
    <s v="b9"/>
    <n v="93601"/>
  </r>
  <r>
    <n v="418179"/>
    <d v="2014-08-22T18:06:11"/>
    <x v="1"/>
    <s v="Female"/>
    <x v="0"/>
    <s v="b9"/>
    <n v="87078"/>
  </r>
  <r>
    <n v="858210"/>
    <d v="2014-08-04T15:06:58"/>
    <x v="0"/>
    <s v="Male"/>
    <x v="1"/>
    <s v="c9"/>
    <n v="21762"/>
  </r>
  <r>
    <n v="808809"/>
    <d v="2014-08-04T15:07:30"/>
    <x v="1"/>
    <s v="Male"/>
    <x v="1"/>
    <s v="c9"/>
    <n v="73294"/>
  </r>
  <r>
    <n v="772406"/>
    <d v="2014-08-04T15:08:17"/>
    <x v="0"/>
    <s v="Male"/>
    <x v="1"/>
    <s v="c9"/>
    <n v="83804"/>
  </r>
  <r>
    <n v="699829"/>
    <d v="2014-08-20T17:57:54"/>
    <x v="0"/>
    <s v="Male"/>
    <x v="4"/>
    <s v="c9"/>
    <n v="9552"/>
  </r>
  <r>
    <n v="183488"/>
    <d v="2014-08-25T14:50:37"/>
    <x v="0"/>
    <s v="Male"/>
    <x v="2"/>
    <s v="i7"/>
    <n v="86763"/>
  </r>
  <r>
    <n v="100057"/>
    <d v="2014-08-25T14:48:08"/>
    <x v="0"/>
    <s v="Don’t want to say"/>
    <x v="2"/>
    <s v="i7"/>
    <n v="17148"/>
  </r>
  <r>
    <n v="956166"/>
    <d v="2014-08-28T19:13:57"/>
    <x v="0"/>
    <s v="Male"/>
    <x v="2"/>
    <s v="i7"/>
    <n v="54008"/>
  </r>
  <r>
    <n v="206905"/>
    <d v="2014-08-28T19:14:50"/>
    <x v="0"/>
    <s v="Female"/>
    <x v="2"/>
    <s v="i7"/>
    <n v="25986"/>
  </r>
  <r>
    <n v="116199"/>
    <d v="2014-08-23T12:37:10"/>
    <x v="0"/>
    <s v="Male"/>
    <x v="2"/>
    <s v="c8"/>
    <n v="17225"/>
  </r>
  <r>
    <n v="460624"/>
    <d v="2014-08-04T14:15:54"/>
    <x v="0"/>
    <s v="Female"/>
    <x v="1"/>
    <s v="c5"/>
    <n v="24951"/>
  </r>
  <r>
    <n v="903125"/>
    <d v="2014-08-16T15:13:45"/>
    <x v="0"/>
    <s v="Female"/>
    <x v="1"/>
    <s v="b9"/>
    <n v="90575"/>
  </r>
  <r>
    <n v="409466"/>
    <d v="2014-07-27T15:25:12"/>
    <x v="0"/>
    <s v="Male"/>
    <x v="0"/>
    <s v="c9"/>
    <n v="32105"/>
  </r>
  <r>
    <n v="904792"/>
    <d v="2014-08-06T14:45:51"/>
    <x v="0"/>
    <s v="Male"/>
    <x v="2"/>
    <s v="c5"/>
    <n v="61332"/>
  </r>
  <r>
    <n v="847669"/>
    <d v="2014-08-06T14:46:30"/>
    <x v="0"/>
    <s v="Female"/>
    <x v="2"/>
    <s v="c5"/>
    <n v="76940"/>
  </r>
  <r>
    <n v="695115"/>
    <d v="2014-08-06T14:47:28"/>
    <x v="0"/>
    <s v="Male"/>
    <x v="2"/>
    <s v="c5"/>
    <n v="41880"/>
  </r>
  <r>
    <n v="61594"/>
    <d v="2014-07-31T15:58:24"/>
    <x v="0"/>
    <s v="Male"/>
    <x v="0"/>
    <s v="c9"/>
    <n v="51729"/>
  </r>
  <r>
    <n v="356992"/>
    <d v="2014-08-11T09:26:09"/>
    <x v="0"/>
    <s v="Male"/>
    <x v="0"/>
    <s v="c9"/>
    <n v="59231"/>
  </r>
  <r>
    <n v="913059"/>
    <d v="2014-08-11T09:29:14"/>
    <x v="0"/>
    <s v="Female"/>
    <x v="0"/>
    <s v="c9"/>
    <n v="99953"/>
  </r>
  <r>
    <n v="289672"/>
    <d v="2014-08-13T13:52:01"/>
    <x v="0"/>
    <s v="Male"/>
    <x v="0"/>
    <s v="c9"/>
    <n v="15661"/>
  </r>
  <r>
    <n v="437355"/>
    <d v="2014-08-27T22:59:04"/>
    <x v="0"/>
    <s v="Male"/>
    <x v="1"/>
    <s v="b9"/>
    <n v="14669"/>
  </r>
  <r>
    <n v="316743"/>
    <d v="2014-08-27T23:00:26"/>
    <x v="0"/>
    <s v="Male"/>
    <x v="1"/>
    <s v="b9"/>
    <n v="29149"/>
  </r>
  <r>
    <n v="269327"/>
    <d v="2014-08-20T09:29:24"/>
    <x v="0"/>
    <s v="Male"/>
    <x v="1"/>
    <s v="i6"/>
    <n v="56200"/>
  </r>
  <r>
    <n v="583396"/>
    <d v="2014-08-12T14:24:48"/>
    <x v="0"/>
    <s v="Female"/>
    <x v="1"/>
    <s v="i7"/>
    <n v="23781"/>
  </r>
  <r>
    <n v="669319"/>
    <d v="2014-08-14T16:49:15"/>
    <x v="0"/>
    <s v="Female"/>
    <x v="1"/>
    <s v="i7"/>
    <n v="26240"/>
  </r>
  <r>
    <n v="220423"/>
    <d v="2014-08-14T16:51:09"/>
    <x v="1"/>
    <s v="Male"/>
    <x v="1"/>
    <s v="i7"/>
    <n v="53455"/>
  </r>
  <r>
    <n v="318665"/>
    <d v="2014-08-15T17:58:29"/>
    <x v="0"/>
    <s v="Male"/>
    <x v="1"/>
    <s v="i7"/>
    <n v="75163"/>
  </r>
  <r>
    <n v="704861"/>
    <d v="2014-08-09T07:34:24"/>
    <x v="0"/>
    <s v="Female"/>
    <x v="1"/>
    <s v="i5"/>
    <n v="1531"/>
  </r>
  <r>
    <n v="320228"/>
    <d v="2014-08-13T12:27:00"/>
    <x v="0"/>
    <s v="Don’t want to say"/>
    <x v="1"/>
    <s v="i5"/>
    <n v="79469"/>
  </r>
  <r>
    <n v="624192"/>
    <d v="2014-08-27T15:26:56"/>
    <x v="0"/>
    <s v="Male"/>
    <x v="1"/>
    <s v="b9"/>
    <n v="35057"/>
  </r>
  <r>
    <n v="532022"/>
    <d v="2014-08-27T15:27:23"/>
    <x v="0"/>
    <s v="Female"/>
    <x v="1"/>
    <s v="b9"/>
    <n v="13471"/>
  </r>
  <r>
    <n v="581911"/>
    <d v="2014-08-28T22:33:06"/>
    <x v="0"/>
    <s v="Male"/>
    <x v="1"/>
    <s v="b9"/>
    <n v="91047"/>
  </r>
  <r>
    <n v="531613"/>
    <d v="2014-08-28T22:33:39"/>
    <x v="0"/>
    <s v="Don’t want to say"/>
    <x v="1"/>
    <s v="b9"/>
    <n v="89960"/>
  </r>
  <r>
    <n v="95056"/>
    <d v="2014-08-18T09:42:18"/>
    <x v="1"/>
    <s v="Male"/>
    <x v="6"/>
    <s v="c9"/>
    <n v="48369"/>
  </r>
  <r>
    <n v="399319"/>
    <d v="2014-08-18T09:45:09"/>
    <x v="1"/>
    <s v="Female"/>
    <x v="6"/>
    <s v="c9"/>
    <n v="98469"/>
  </r>
  <r>
    <n v="146879"/>
    <d v="2014-08-18T09:45:33"/>
    <x v="0"/>
    <s v="Male"/>
    <x v="6"/>
    <s v="c9"/>
    <n v="92058"/>
  </r>
  <r>
    <n v="266563"/>
    <d v="2014-08-21T10:36:08"/>
    <x v="0"/>
    <s v="Male"/>
    <x v="0"/>
    <s v="c9"/>
    <n v="7344"/>
  </r>
  <r>
    <n v="110172"/>
    <d v="2014-08-22T01:15:42"/>
    <x v="0"/>
    <s v="Female"/>
    <x v="0"/>
    <s v="c5"/>
    <n v="75537"/>
  </r>
  <r>
    <n v="100015"/>
    <d v="2014-08-22T01:20:50"/>
    <x v="0"/>
    <s v="Male"/>
    <x v="0"/>
    <s v="c5"/>
    <n v="44764"/>
  </r>
  <r>
    <n v="752676"/>
    <d v="2014-08-22T01:22:23"/>
    <x v="0"/>
    <s v="Male"/>
    <x v="0"/>
    <s v="c5"/>
    <n v="29837"/>
  </r>
  <r>
    <n v="490577"/>
    <d v="2014-08-26T18:47:33"/>
    <x v="0"/>
    <s v="Male"/>
    <x v="0"/>
    <s v="i5"/>
    <n v="1304"/>
  </r>
  <r>
    <n v="458967"/>
    <d v="2014-08-23T09:09:40"/>
    <x v="0"/>
    <s v="Male"/>
    <x v="6"/>
    <s v="c5"/>
    <n v="44749"/>
  </r>
  <r>
    <n v="946027"/>
    <d v="2014-08-29T09:46:24"/>
    <x v="0"/>
    <s v="Male"/>
    <x v="6"/>
    <s v="c5"/>
    <n v="20875"/>
  </r>
  <r>
    <n v="768917"/>
    <d v="2014-08-29T09:48:44"/>
    <x v="0"/>
    <s v="Female"/>
    <x v="6"/>
    <s v="c5"/>
    <n v="56000"/>
  </r>
  <r>
    <n v="533086"/>
    <d v="2014-08-29T11:39:17"/>
    <x v="0"/>
    <s v="Male"/>
    <x v="6"/>
    <s v="c5"/>
    <n v="3647"/>
  </r>
  <r>
    <n v="613851"/>
    <d v="2014-08-29T11:41:40"/>
    <x v="0"/>
    <s v="Male"/>
    <x v="6"/>
    <s v="c5"/>
    <n v="14304"/>
  </r>
  <r>
    <n v="677458"/>
    <d v="2014-08-24T15:29:17"/>
    <x v="0"/>
    <s v="Female"/>
    <x v="2"/>
    <s v="c5"/>
    <n v="24645"/>
  </r>
  <r>
    <n v="344074"/>
    <d v="2014-08-26T10:27:02"/>
    <x v="0"/>
    <s v="Male"/>
    <x v="2"/>
    <s v="i5"/>
    <n v="67373"/>
  </r>
  <r>
    <n v="803512"/>
    <d v="2014-08-31T15:28:19"/>
    <x v="0"/>
    <s v="Male"/>
    <x v="1"/>
    <s v="i5"/>
    <n v="46056"/>
  </r>
  <r>
    <n v="584195"/>
    <d v="2014-08-18T23:35:48"/>
    <x v="0"/>
    <s v="Male"/>
    <x v="1"/>
    <s v="c5"/>
    <n v="64298"/>
  </r>
  <r>
    <n v="977243"/>
    <d v="2014-08-08T17:42:08"/>
    <x v="1"/>
    <s v="Male"/>
    <x v="1"/>
    <s v="c5"/>
    <n v="93685"/>
  </r>
  <r>
    <n v="449644"/>
    <d v="2014-08-29T14:40:21"/>
    <x v="0"/>
    <s v="Female"/>
    <x v="8"/>
    <s v="i5"/>
    <n v="76971"/>
  </r>
  <r>
    <n v="887973"/>
    <d v="2014-08-22T00:56:16"/>
    <x v="0"/>
    <s v="Female"/>
    <x v="0"/>
    <s v="b9"/>
    <n v="38985"/>
  </r>
  <r>
    <n v="518834"/>
    <d v="2014-08-12T07:35:39"/>
    <x v="1"/>
    <s v="Male"/>
    <x v="4"/>
    <s v="c9"/>
    <n v="68938"/>
  </r>
  <r>
    <n v="497131"/>
    <d v="2014-08-15T12:22:04"/>
    <x v="0"/>
    <s v="Male"/>
    <x v="4"/>
    <s v="c9"/>
    <n v="89428"/>
  </r>
  <r>
    <n v="320464"/>
    <d v="2014-08-14T18:45:39"/>
    <x v="0"/>
    <s v="Female"/>
    <x v="1"/>
    <s v="c5"/>
    <n v="1611"/>
  </r>
  <r>
    <n v="641060"/>
    <d v="2014-08-20T17:49:12"/>
    <x v="1"/>
    <s v="Male"/>
    <x v="1"/>
    <s v="i6"/>
    <n v="67779"/>
  </r>
  <r>
    <n v="786222"/>
    <d v="2014-08-20T17:51:51"/>
    <x v="0"/>
    <s v="Male"/>
    <x v="1"/>
    <s v="i6"/>
    <n v="47286"/>
  </r>
  <r>
    <n v="964206"/>
    <d v="2014-08-25T09:23:12"/>
    <x v="0"/>
    <s v="Male"/>
    <x v="0"/>
    <s v="i5"/>
    <n v="7849"/>
  </r>
  <r>
    <n v="586934"/>
    <d v="2014-08-29T19:00:00"/>
    <x v="0"/>
    <s v="Don’t want to say"/>
    <x v="0"/>
    <s v="c9"/>
    <n v="63159"/>
  </r>
  <r>
    <n v="321440"/>
    <d v="2014-08-17T12:17:16"/>
    <x v="0"/>
    <s v="Female"/>
    <x v="4"/>
    <s v="c9"/>
    <n v="89565"/>
  </r>
  <r>
    <n v="975415"/>
    <d v="2014-08-17T07:48:02"/>
    <x v="0"/>
    <s v="Male"/>
    <x v="0"/>
    <s v="c5"/>
    <n v="86162"/>
  </r>
  <r>
    <n v="683982"/>
    <d v="2014-08-17T07:49:54"/>
    <x v="0"/>
    <s v="Don’t want to say"/>
    <x v="0"/>
    <s v="c5"/>
    <n v="58900"/>
  </r>
  <r>
    <n v="665614"/>
    <d v="2014-08-21T07:30:41"/>
    <x v="1"/>
    <s v="Male"/>
    <x v="2"/>
    <s v="c5"/>
    <n v="71449"/>
  </r>
  <r>
    <n v="935497"/>
    <d v="2014-08-27T17:36:43"/>
    <x v="1"/>
    <s v="Male"/>
    <x v="0"/>
    <s v="c5"/>
    <n v="67196"/>
  </r>
  <r>
    <n v="106032"/>
    <d v="2014-08-22T15:50:01"/>
    <x v="0"/>
    <s v="Male"/>
    <x v="0"/>
    <s v="i7"/>
    <n v="16756"/>
  </r>
  <r>
    <n v="166185"/>
    <d v="2014-08-27T05:01:13"/>
    <x v="0"/>
    <s v="Female"/>
    <x v="0"/>
    <s v="i7"/>
    <n v="30952"/>
  </r>
  <r>
    <n v="736189"/>
    <d v="2014-08-28T17:29:29"/>
    <x v="0"/>
    <s v="Male"/>
    <x v="0"/>
    <s v="c9"/>
    <n v="64150"/>
  </r>
  <r>
    <n v="614594"/>
    <d v="2014-08-28T17:30:20"/>
    <x v="0"/>
    <s v="Male"/>
    <x v="0"/>
    <s v="c9"/>
    <n v="40152"/>
  </r>
  <r>
    <n v="493131"/>
    <d v="2014-08-28T17:32:33"/>
    <x v="0"/>
    <s v="Male"/>
    <x v="0"/>
    <s v="c9"/>
    <n v="49282"/>
  </r>
  <r>
    <n v="214261"/>
    <d v="2014-08-31T01:36:21"/>
    <x v="0"/>
    <s v="Female"/>
    <x v="0"/>
    <s v="c5"/>
    <n v="57742"/>
  </r>
  <r>
    <n v="932441"/>
    <d v="2014-08-31T01:37:59"/>
    <x v="0"/>
    <s v="Male"/>
    <x v="0"/>
    <s v="c5"/>
    <n v="69932"/>
  </r>
  <r>
    <n v="39010"/>
    <d v="2014-08-31T01:38:23"/>
    <x v="1"/>
    <s v="Male"/>
    <x v="0"/>
    <s v="c5"/>
    <n v="14489"/>
  </r>
  <r>
    <n v="686055"/>
    <d v="2014-08-26T12:14:53"/>
    <x v="0"/>
    <s v="Male"/>
    <x v="1"/>
    <s v="c5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168">
  <r>
    <n v="383422"/>
    <d v="2014-05-01T11:40:49"/>
    <x v="0"/>
    <s v="Male"/>
    <s v="Service Department"/>
    <x v="0"/>
    <n v="56553"/>
  </r>
  <r>
    <n v="907518"/>
    <d v="2014-05-06T08:08:32"/>
    <x v="0"/>
    <s v="Female"/>
    <s v="Service Department"/>
    <x v="1"/>
    <n v="22075"/>
  </r>
  <r>
    <n v="176719"/>
    <d v="2014-05-06T08:08:54"/>
    <x v="1"/>
    <s v="Male"/>
    <s v="Service Department"/>
    <x v="1"/>
    <n v="70069"/>
  </r>
  <r>
    <n v="429799"/>
    <d v="2014-05-02T16:28:59"/>
    <x v="1"/>
    <s v="Female"/>
    <s v="Operations Department"/>
    <x v="2"/>
    <n v="3207"/>
  </r>
  <r>
    <n v="253651"/>
    <d v="2014-05-02T16:32:26"/>
    <x v="0"/>
    <s v="Male"/>
    <s v="Operations Department"/>
    <x v="2"/>
    <n v="29668"/>
  </r>
  <r>
    <n v="289907"/>
    <d v="2014-05-01T07:44:18"/>
    <x v="0"/>
    <s v="Male"/>
    <s v="Sales Department"/>
    <x v="3"/>
    <n v="85914"/>
  </r>
  <r>
    <n v="959124"/>
    <d v="2014-05-06T16:27:55"/>
    <x v="1"/>
    <s v="Male"/>
    <s v="Sales Department"/>
    <x v="4"/>
    <n v="69904"/>
  </r>
  <r>
    <n v="86642"/>
    <d v="2014-05-09T13:17:36"/>
    <x v="1"/>
    <s v="Male"/>
    <s v="Sales Department"/>
    <x v="4"/>
    <n v="11758"/>
  </r>
  <r>
    <n v="751029"/>
    <d v="2014-05-02T13:09:57"/>
    <x v="0"/>
    <s v="Female"/>
    <s v="Service Department"/>
    <x v="2"/>
    <n v="15156"/>
  </r>
  <r>
    <n v="434547"/>
    <d v="2014-05-02T13:11:11"/>
    <x v="1"/>
    <s v="Female"/>
    <s v="Service Department"/>
    <x v="2"/>
    <n v="49515"/>
  </r>
  <r>
    <n v="518854"/>
    <d v="2014-05-01T09:00:54"/>
    <x v="1"/>
    <s v="Male"/>
    <s v="Service Department"/>
    <x v="5"/>
    <n v="26990"/>
  </r>
  <r>
    <n v="649039"/>
    <d v="2014-05-07T10:48:25"/>
    <x v="0"/>
    <s v="Female"/>
    <s v="Service Department"/>
    <x v="6"/>
    <n v="200000"/>
  </r>
  <r>
    <n v="199526"/>
    <d v="2014-05-07T10:50:05"/>
    <x v="0"/>
    <s v="Male"/>
    <s v="Service Department"/>
    <x v="6"/>
    <n v="86787"/>
  </r>
  <r>
    <n v="539803"/>
    <d v="2014-05-15T09:31:30"/>
    <x v="0"/>
    <s v="Male"/>
    <s v="Finance Department"/>
    <x v="6"/>
    <n v="2308"/>
  </r>
  <r>
    <n v="191009"/>
    <d v="2014-05-09T12:48:56"/>
    <x v="0"/>
    <s v="Female"/>
    <s v="Service Department"/>
    <x v="4"/>
    <n v="56688"/>
  </r>
  <r>
    <n v="195323"/>
    <d v="2014-05-09T12:48:34"/>
    <x v="0"/>
    <s v="-"/>
    <s v="Service Department"/>
    <x v="4"/>
    <n v="81757"/>
  </r>
  <r>
    <n v="51318"/>
    <d v="2014-05-02T08:07:08"/>
    <x v="0"/>
    <s v="Male"/>
    <s v="Service Department"/>
    <x v="7"/>
    <n v="15134"/>
  </r>
  <r>
    <n v="742283"/>
    <d v="2014-05-02T08:11:07"/>
    <x v="1"/>
    <s v="-"/>
    <s v="Service Department"/>
    <x v="7"/>
    <n v="100"/>
  </r>
  <r>
    <n v="513166"/>
    <d v="2014-05-01T22:53:32"/>
    <x v="0"/>
    <s v="Female"/>
    <s v="Operations Department"/>
    <x v="8"/>
    <n v="73579"/>
  </r>
  <r>
    <n v="791372"/>
    <d v="2014-05-01T22:54:28"/>
    <x v="1"/>
    <s v="Male"/>
    <s v="Operations Department"/>
    <x v="8"/>
    <n v="50351"/>
  </r>
  <r>
    <n v="47857"/>
    <d v="2014-05-01T22:55:29"/>
    <x v="1"/>
    <s v="Female"/>
    <s v="Operations Department"/>
    <x v="8"/>
    <n v="38462"/>
  </r>
  <r>
    <n v="834101"/>
    <d v="2014-05-01T22:53:12"/>
    <x v="1"/>
    <s v="Don’t want to say"/>
    <s v="Operations Department"/>
    <x v="8"/>
    <n v="82510"/>
  </r>
  <r>
    <n v="985008"/>
    <d v="2014-05-01T09:41:45"/>
    <x v="1"/>
    <s v="Male"/>
    <s v="Service Department"/>
    <x v="9"/>
    <n v="52554"/>
  </r>
  <r>
    <n v="891568"/>
    <d v="2014-05-01T16:28:25"/>
    <x v="0"/>
    <s v="Female"/>
    <s v="Operations Department"/>
    <x v="4"/>
    <n v="3423"/>
  </r>
  <r>
    <n v="935899"/>
    <d v="2014-05-10T14:17:55"/>
    <x v="1"/>
    <s v="Male"/>
    <s v="Service Department"/>
    <x v="8"/>
    <n v="88744"/>
  </r>
  <r>
    <n v="780839"/>
    <d v="2014-05-10T14:18:18"/>
    <x v="0"/>
    <s v="Female"/>
    <s v="Service Department"/>
    <x v="8"/>
    <n v="70979"/>
  </r>
  <r>
    <n v="851764"/>
    <d v="2014-05-01T16:01:19"/>
    <x v="1"/>
    <s v="Male"/>
    <s v="Operations Department"/>
    <x v="9"/>
    <n v="99574"/>
  </r>
  <r>
    <n v="202821"/>
    <d v="2014-05-01T16:01:49"/>
    <x v="0"/>
    <s v="Male"/>
    <s v="Operations Department"/>
    <x v="9"/>
    <n v="52176"/>
  </r>
  <r>
    <n v="969924"/>
    <d v="2014-05-01T11:47:49"/>
    <x v="1"/>
    <s v="Male"/>
    <s v="Finance Department"/>
    <x v="8"/>
    <n v="61432"/>
  </r>
  <r>
    <n v="765579"/>
    <d v="2014-05-01T09:26:23"/>
    <x v="1"/>
    <s v="Male"/>
    <s v="Sales Department"/>
    <x v="2"/>
    <n v="87884"/>
  </r>
  <r>
    <n v="924976"/>
    <d v="2014-05-01T09:26:53"/>
    <x v="1"/>
    <s v="Male"/>
    <s v="Sales Department"/>
    <x v="2"/>
    <n v="56229"/>
  </r>
  <r>
    <n v="896164"/>
    <d v="2014-05-01T17:21:29"/>
    <x v="0"/>
    <s v="Don’t want to say"/>
    <s v="Production Department"/>
    <x v="4"/>
    <n v="37947"/>
  </r>
  <r>
    <n v="600625"/>
    <d v="2014-05-02T18:21:43"/>
    <x v="1"/>
    <s v="Male"/>
    <s v="Service Department"/>
    <x v="1"/>
    <n v="88057"/>
  </r>
  <r>
    <n v="692533"/>
    <d v="2014-05-02T18:23:53"/>
    <x v="0"/>
    <s v="Male"/>
    <s v="Service Department"/>
    <x v="1"/>
    <n v="72843"/>
  </r>
  <r>
    <n v="894276"/>
    <d v="2014-05-02T11:47:58"/>
    <x v="1"/>
    <s v="Male"/>
    <s v="Operations Department"/>
    <x v="2"/>
    <n v="84513"/>
  </r>
  <r>
    <n v="121909"/>
    <d v="2014-05-02T12:21:13"/>
    <x v="1"/>
    <s v="Male"/>
    <s v="Operations Department"/>
    <x v="2"/>
    <n v="23129"/>
  </r>
  <r>
    <n v="176467"/>
    <d v="2014-05-02T12:21:47"/>
    <x v="1"/>
    <s v="Male"/>
    <s v="Operations Department"/>
    <x v="2"/>
    <n v="73304"/>
  </r>
  <r>
    <n v="955372"/>
    <d v="2014-05-02T09:16:50"/>
    <x v="1"/>
    <s v="Female"/>
    <s v="Sales Department"/>
    <x v="6"/>
    <n v="85176"/>
  </r>
  <r>
    <n v="958058"/>
    <d v="2014-05-02T13:04:36"/>
    <x v="1"/>
    <s v="Male"/>
    <s v="Service Department"/>
    <x v="6"/>
    <n v="31854"/>
  </r>
  <r>
    <n v="15712"/>
    <d v="2014-05-03T00:36:50"/>
    <x v="1"/>
    <s v="Male"/>
    <s v="Sales Department"/>
    <x v="9"/>
    <n v="11970"/>
  </r>
  <r>
    <n v="443525"/>
    <d v="2014-05-09T15:40:50"/>
    <x v="1"/>
    <s v="Male"/>
    <s v="Service Department"/>
    <x v="7"/>
    <n v="2085"/>
  </r>
  <r>
    <n v="847880"/>
    <d v="2014-05-09T15:43:03"/>
    <x v="0"/>
    <s v="Female"/>
    <s v="Service Department"/>
    <x v="10"/>
    <n v="800"/>
  </r>
  <r>
    <n v="577498"/>
    <d v="2014-05-04T09:41:19"/>
    <x v="1"/>
    <s v="Male"/>
    <s v="Service Department"/>
    <x v="11"/>
    <n v="41402"/>
  </r>
  <r>
    <n v="959638"/>
    <d v="2014-05-04T09:44:20"/>
    <x v="1"/>
    <s v="Male"/>
    <s v="Service Department"/>
    <x v="4"/>
    <n v="48028"/>
  </r>
  <r>
    <n v="442311"/>
    <d v="2014-05-04T17:32:34"/>
    <x v="1"/>
    <s v="Male"/>
    <s v="Service Department"/>
    <x v="7"/>
    <n v="22832"/>
  </r>
  <r>
    <n v="300293"/>
    <d v="2014-05-05T13:25:23"/>
    <x v="1"/>
    <s v="Male"/>
    <s v="Operations Department"/>
    <x v="4"/>
    <n v="5664"/>
  </r>
  <r>
    <n v="290946"/>
    <d v="2014-05-05T19:35:42"/>
    <x v="1"/>
    <s v="Male"/>
    <s v="Purchase Department"/>
    <x v="4"/>
    <n v="89786"/>
  </r>
  <r>
    <n v="37073"/>
    <d v="2014-05-05T19:37:25"/>
    <x v="0"/>
    <s v="Female"/>
    <s v="Purchase Department"/>
    <x v="4"/>
    <n v="51645"/>
  </r>
  <r>
    <n v="622677"/>
    <d v="2014-05-05T15:41:23"/>
    <x v="1"/>
    <s v="Male"/>
    <s v="Finance Department"/>
    <x v="1"/>
    <n v="60294"/>
  </r>
  <r>
    <n v="580633"/>
    <d v="2014-05-05T15:42:18"/>
    <x v="1"/>
    <s v="Male"/>
    <s v="Finance Department"/>
    <x v="1"/>
    <n v="53465"/>
  </r>
  <r>
    <n v="116456"/>
    <d v="2014-05-05T15:44:33"/>
    <x v="0"/>
    <s v="Female"/>
    <s v="Finance Department"/>
    <x v="1"/>
    <n v="52285"/>
  </r>
  <r>
    <n v="798741"/>
    <d v="2014-05-05T15:45:16"/>
    <x v="1"/>
    <s v="Female"/>
    <s v="Finance Department"/>
    <x v="1"/>
    <n v="2013"/>
  </r>
  <r>
    <n v="39036"/>
    <d v="2014-05-05T11:41:14"/>
    <x v="1"/>
    <s v="Male"/>
    <s v="Operations Department"/>
    <x v="2"/>
    <n v="98622"/>
  </r>
  <r>
    <n v="349039"/>
    <d v="2014-05-06T16:05:03"/>
    <x v="1"/>
    <s v="Male"/>
    <s v="Operations Department"/>
    <x v="1"/>
    <n v="68666"/>
  </r>
  <r>
    <n v="94068"/>
    <d v="2014-05-10T17:34:15"/>
    <x v="0"/>
    <s v="Male"/>
    <s v="Operations Department"/>
    <x v="2"/>
    <n v="67434"/>
  </r>
  <r>
    <n v="487441"/>
    <d v="2014-05-10T17:34:52"/>
    <x v="0"/>
    <s v="Female"/>
    <s v="Operations Department"/>
    <x v="2"/>
    <n v="12624"/>
  </r>
  <r>
    <n v="235574"/>
    <d v="2014-05-06T21:40:19"/>
    <x v="1"/>
    <s v="Male"/>
    <s v="Service Department"/>
    <x v="10"/>
    <n v="68466"/>
  </r>
  <r>
    <n v="180166"/>
    <d v="2014-05-06T04:03:39"/>
    <x v="1"/>
    <s v="Male"/>
    <s v="Operations Department"/>
    <x v="6"/>
    <n v="27418"/>
  </r>
  <r>
    <n v="249045"/>
    <d v="2014-05-06T13:26:57"/>
    <x v="1"/>
    <s v="Female"/>
    <s v="Finance Department"/>
    <x v="1"/>
    <n v="9009"/>
  </r>
  <r>
    <n v="563405"/>
    <d v="2014-05-06T13:28:21"/>
    <x v="1"/>
    <s v="Female"/>
    <s v="Finance Department"/>
    <x v="1"/>
    <n v="40831"/>
  </r>
  <r>
    <n v="810490"/>
    <d v="2014-05-06T13:30:32"/>
    <x v="1"/>
    <s v="Female"/>
    <s v="Finance Department"/>
    <x v="1"/>
    <n v="85140"/>
  </r>
  <r>
    <n v="296052"/>
    <d v="2014-05-29T14:43:35"/>
    <x v="0"/>
    <s v="Female"/>
    <s v="Finance Department"/>
    <x v="1"/>
    <n v="1141"/>
  </r>
  <r>
    <n v="964704"/>
    <d v="2014-05-29T14:44:34"/>
    <x v="0"/>
    <s v="Female"/>
    <s v="Finance Department"/>
    <x v="1"/>
    <n v="39485"/>
  </r>
  <r>
    <n v="565183"/>
    <d v="2014-05-06T08:40:10"/>
    <x v="1"/>
    <s v="Male"/>
    <s v="Marketing Department"/>
    <x v="6"/>
    <n v="84675"/>
  </r>
  <r>
    <n v="288171"/>
    <d v="2014-05-06T15:37:22"/>
    <x v="0"/>
    <s v="Female"/>
    <s v="Marketing Department"/>
    <x v="2"/>
    <n v="33631"/>
  </r>
  <r>
    <n v="499643"/>
    <d v="2014-05-06T09:26:58"/>
    <x v="1"/>
    <s v="Female"/>
    <s v="Service Department"/>
    <x v="2"/>
    <n v="45288"/>
  </r>
  <r>
    <n v="610176"/>
    <d v="2014-05-07T14:06:28"/>
    <x v="1"/>
    <s v="Male"/>
    <s v="Service Department"/>
    <x v="2"/>
    <n v="46980"/>
  </r>
  <r>
    <n v="346219"/>
    <d v="2014-05-22T10:21:37"/>
    <x v="1"/>
    <s v="Female"/>
    <s v="Operations Department"/>
    <x v="7"/>
    <n v="25621"/>
  </r>
  <r>
    <n v="310984"/>
    <d v="2014-05-07T02:13:11"/>
    <x v="1"/>
    <s v="Male"/>
    <s v="Service Department"/>
    <x v="4"/>
    <n v="6472"/>
  </r>
  <r>
    <n v="357945"/>
    <d v="2014-05-07T02:13:47"/>
    <x v="1"/>
    <s v="Male"/>
    <s v="Service Department"/>
    <x v="4"/>
    <n v="25239"/>
  </r>
  <r>
    <n v="188820"/>
    <d v="2014-05-07T17:58:13"/>
    <x v="1"/>
    <s v="Male"/>
    <s v="Sales Department"/>
    <x v="2"/>
    <n v="94869"/>
  </r>
  <r>
    <n v="193244"/>
    <d v="2014-05-07T10:53:31"/>
    <x v="1"/>
    <s v="Male"/>
    <s v="Operations Department"/>
    <x v="9"/>
    <n v="77157"/>
  </r>
  <r>
    <n v="781620"/>
    <d v="2014-05-07T15:34:16"/>
    <x v="1"/>
    <s v="Male"/>
    <s v="Production Department"/>
    <x v="2"/>
    <n v="62894"/>
  </r>
  <r>
    <n v="379557"/>
    <d v="2014-05-07T15:34:48"/>
    <x v="0"/>
    <s v="Female"/>
    <s v="Production Department"/>
    <x v="2"/>
    <n v="61532"/>
  </r>
  <r>
    <n v="674051"/>
    <d v="2014-05-07T15:35:24"/>
    <x v="1"/>
    <s v="Female"/>
    <s v="Production Department"/>
    <x v="2"/>
    <n v="81261"/>
  </r>
  <r>
    <n v="928902"/>
    <d v="2014-05-07T16:26:40"/>
    <x v="1"/>
    <s v="Female"/>
    <s v="Finance Department"/>
    <x v="6"/>
    <n v="59644"/>
  </r>
  <r>
    <n v="22155"/>
    <d v="2014-05-07T16:26:40"/>
    <x v="1"/>
    <s v="Female"/>
    <s v="Finance Department"/>
    <x v="6"/>
    <n v="46852"/>
  </r>
  <r>
    <n v="572422"/>
    <d v="2014-05-07T08:07:34"/>
    <x v="1"/>
    <s v="Male"/>
    <s v="Sales Department"/>
    <x v="4"/>
    <n v="61488"/>
  </r>
  <r>
    <n v="114584"/>
    <d v="2014-05-07T08:08:06"/>
    <x v="1"/>
    <s v="Male"/>
    <s v="Sales Department"/>
    <x v="4"/>
    <m/>
  </r>
  <r>
    <n v="794226"/>
    <d v="2014-05-07T16:01:13"/>
    <x v="1"/>
    <s v="Male"/>
    <s v="Service Department"/>
    <x v="4"/>
    <n v="16090"/>
  </r>
  <r>
    <n v="496573"/>
    <d v="2014-05-07T16:01:42"/>
    <x v="1"/>
    <s v="Male"/>
    <s v="Service Department"/>
    <x v="4"/>
    <n v="83364"/>
  </r>
  <r>
    <n v="437695"/>
    <d v="2014-05-13T15:22:01"/>
    <x v="1"/>
    <s v="Male"/>
    <s v="Service Department"/>
    <x v="4"/>
    <n v="77517"/>
  </r>
  <r>
    <n v="983577"/>
    <d v="2014-05-08T07:13:23"/>
    <x v="1"/>
    <s v="Male"/>
    <s v="Service Department"/>
    <x v="6"/>
    <n v="84746"/>
  </r>
  <r>
    <n v="720850"/>
    <d v="2014-05-08T22:10:32"/>
    <x v="1"/>
    <s v="Male"/>
    <s v="Sales Department"/>
    <x v="9"/>
    <n v="80600"/>
  </r>
  <r>
    <n v="453498"/>
    <d v="2014-05-08T03:12:26"/>
    <x v="0"/>
    <s v="Male"/>
    <s v="Sales Department"/>
    <x v="2"/>
    <n v="62937"/>
  </r>
  <r>
    <n v="550914"/>
    <d v="2014-05-08T03:15:14"/>
    <x v="1"/>
    <s v="Female"/>
    <s v="Sales Department"/>
    <x v="2"/>
    <n v="18921"/>
  </r>
  <r>
    <n v="37906"/>
    <d v="2014-05-08T03:16:01"/>
    <x v="0"/>
    <s v="Female"/>
    <s v="Sales Department"/>
    <x v="2"/>
    <n v="95603"/>
  </r>
  <r>
    <n v="692080"/>
    <d v="2014-05-08T03:16:17"/>
    <x v="0"/>
    <s v="Male"/>
    <s v="Sales Department"/>
    <x v="2"/>
    <n v="79230"/>
  </r>
  <r>
    <n v="735087"/>
    <d v="2014-05-08T03:16:46"/>
    <x v="1"/>
    <s v="Male"/>
    <s v="Sales Department"/>
    <x v="2"/>
    <n v="56650"/>
  </r>
  <r>
    <n v="855558"/>
    <d v="2014-05-08T11:52:07"/>
    <x v="1"/>
    <s v="Female"/>
    <s v="Production Department"/>
    <x v="1"/>
    <n v="75158"/>
  </r>
  <r>
    <n v="480514"/>
    <d v="2014-05-08T19:13:11"/>
    <x v="1"/>
    <s v="Female"/>
    <s v="Operations Department"/>
    <x v="8"/>
    <n v="50125"/>
  </r>
  <r>
    <n v="111017"/>
    <d v="2014-05-08T19:17:36"/>
    <x v="1"/>
    <s v="Female"/>
    <s v="Operations Department"/>
    <x v="8"/>
    <n v="11072"/>
  </r>
  <r>
    <n v="860311"/>
    <d v="2014-05-08T07:59:58"/>
    <x v="0"/>
    <s v="Male"/>
    <s v="Purchase Department"/>
    <x v="7"/>
    <n v="14781"/>
  </r>
  <r>
    <n v="269204"/>
    <d v="2014-05-08T07:57:49"/>
    <x v="0"/>
    <s v="Don’t want to say"/>
    <s v="Purchase Department"/>
    <x v="7"/>
    <n v="43093"/>
  </r>
  <r>
    <n v="566403"/>
    <d v="2014-05-09T15:05:12"/>
    <x v="0"/>
    <s v="Female"/>
    <s v="Operations Department"/>
    <x v="1"/>
    <n v="85201"/>
  </r>
  <r>
    <n v="63871"/>
    <d v="2014-05-09T09:58:45"/>
    <x v="1"/>
    <s v="Female"/>
    <s v="General Management"/>
    <x v="1"/>
    <n v="16236"/>
  </r>
  <r>
    <n v="269231"/>
    <d v="2014-05-09T12:28:30"/>
    <x v="1"/>
    <s v="Female"/>
    <s v="General Management"/>
    <x v="7"/>
    <n v="67557"/>
  </r>
  <r>
    <n v="45301"/>
    <d v="2014-05-09T12:30:25"/>
    <x v="1"/>
    <s v="Female"/>
    <s v="General Management"/>
    <x v="7"/>
    <n v="74863"/>
  </r>
  <r>
    <n v="455073"/>
    <d v="2014-05-09T13:53:33"/>
    <x v="0"/>
    <s v="Female"/>
    <s v="Service Department"/>
    <x v="2"/>
    <n v="60370"/>
  </r>
  <r>
    <n v="499649"/>
    <d v="2014-05-09T17:27:55"/>
    <x v="1"/>
    <s v="Female"/>
    <s v="Operations Department"/>
    <x v="2"/>
    <n v="33331"/>
  </r>
  <r>
    <n v="611809"/>
    <d v="2014-05-09T17:31:34"/>
    <x v="0"/>
    <s v="Female"/>
    <s v="Operations Department"/>
    <x v="2"/>
    <n v="28473"/>
  </r>
  <r>
    <n v="475118"/>
    <d v="2014-05-09T14:10:50"/>
    <x v="1"/>
    <s v="Female"/>
    <s v="Operations Department"/>
    <x v="2"/>
    <n v="6911"/>
  </r>
  <r>
    <n v="556899"/>
    <d v="2014-05-09T14:11:55"/>
    <x v="1"/>
    <s v="Female"/>
    <s v="Operations Department"/>
    <x v="2"/>
    <n v="9397"/>
  </r>
  <r>
    <n v="879830"/>
    <d v="2014-05-10T20:03:37"/>
    <x v="1"/>
    <s v="Male"/>
    <s v="Sales Department"/>
    <x v="2"/>
    <n v="25582"/>
  </r>
  <r>
    <n v="773816"/>
    <d v="2014-05-10T20:09:58"/>
    <x v="1"/>
    <s v="Female"/>
    <s v="Sales Department"/>
    <x v="2"/>
    <n v="31548"/>
  </r>
  <r>
    <n v="316208"/>
    <d v="2014-05-10T17:30:13"/>
    <x v="1"/>
    <s v="Male"/>
    <s v="Service Department"/>
    <x v="7"/>
    <n v="19218"/>
  </r>
  <r>
    <n v="244695"/>
    <d v="2014-05-10T03:16:36"/>
    <x v="1"/>
    <s v="Male"/>
    <s v="Service Department"/>
    <x v="2"/>
    <n v="20095"/>
  </r>
  <r>
    <n v="458216"/>
    <d v="2014-05-12T08:27:51"/>
    <x v="0"/>
    <s v="Female"/>
    <s v="Operations Department"/>
    <x v="9"/>
    <n v="67976"/>
  </r>
  <r>
    <n v="702304"/>
    <d v="2014-05-12T08:24:49"/>
    <x v="1"/>
    <s v="Don’t want to say"/>
    <s v="Operations Department"/>
    <x v="9"/>
    <n v="45539"/>
  </r>
  <r>
    <n v="788145"/>
    <d v="2014-05-12T18:26:09"/>
    <x v="1"/>
    <s v="Male"/>
    <s v="Service Department"/>
    <x v="1"/>
    <n v="80465"/>
  </r>
  <r>
    <n v="841217"/>
    <d v="2014-05-12T18:26:55"/>
    <x v="1"/>
    <s v="Male"/>
    <s v="Service Department"/>
    <x v="1"/>
    <n v="85634"/>
  </r>
  <r>
    <n v="599654"/>
    <d v="2014-05-13T18:40:25"/>
    <x v="1"/>
    <s v="Male"/>
    <s v="Marketing Department"/>
    <x v="8"/>
    <n v="97081"/>
  </r>
  <r>
    <n v="272804"/>
    <d v="2014-05-13T18:41:26"/>
    <x v="0"/>
    <s v="Male"/>
    <s v="Marketing Department"/>
    <x v="8"/>
    <n v="28445"/>
  </r>
  <r>
    <n v="114169"/>
    <d v="2014-05-13T18:41:55"/>
    <x v="0"/>
    <s v="Female"/>
    <s v="Marketing Department"/>
    <x v="8"/>
    <n v="42946"/>
  </r>
  <r>
    <n v="644226"/>
    <d v="2014-05-13T18:42:38"/>
    <x v="1"/>
    <s v="Female"/>
    <s v="Marketing Department"/>
    <x v="8"/>
    <n v="73532"/>
  </r>
  <r>
    <n v="576340"/>
    <d v="2014-05-13T09:18:14"/>
    <x v="0"/>
    <s v="Female"/>
    <s v="Operations Department"/>
    <x v="4"/>
    <n v="55469"/>
  </r>
  <r>
    <n v="368184"/>
    <d v="2014-05-13T09:18:42"/>
    <x v="1"/>
    <s v="Female"/>
    <s v="Operations Department"/>
    <x v="4"/>
    <n v="19130"/>
  </r>
  <r>
    <n v="305032"/>
    <d v="2014-05-13T09:19:09"/>
    <x v="0"/>
    <s v="Female"/>
    <s v="Operations Department"/>
    <x v="4"/>
    <n v="90807"/>
  </r>
  <r>
    <n v="814453"/>
    <d v="2014-05-13T09:19:44"/>
    <x v="0"/>
    <s v="Don’t want to say"/>
    <s v="Operations Department"/>
    <x v="4"/>
    <n v="68515"/>
  </r>
  <r>
    <n v="658727"/>
    <d v="2014-05-13T17:44:46"/>
    <x v="1"/>
    <s v="Female"/>
    <s v="Operations Department"/>
    <x v="1"/>
    <n v="41577"/>
  </r>
  <r>
    <n v="244207"/>
    <d v="2014-05-13T17:46:35"/>
    <x v="1"/>
    <s v="Female"/>
    <s v="Operations Department"/>
    <x v="1"/>
    <n v="9681"/>
  </r>
  <r>
    <n v="26472"/>
    <d v="2014-05-13T19:57:31"/>
    <x v="0"/>
    <s v="Male"/>
    <s v="Purchase Department"/>
    <x v="9"/>
    <n v="43261"/>
  </r>
  <r>
    <n v="468867"/>
    <d v="2014-05-13T18:56:36"/>
    <x v="1"/>
    <s v="Female"/>
    <s v="General Management"/>
    <x v="1"/>
    <n v="23446"/>
  </r>
  <r>
    <n v="495899"/>
    <d v="2014-05-13T18:56:59"/>
    <x v="1"/>
    <s v="Female"/>
    <s v="General Management"/>
    <x v="1"/>
    <n v="17748"/>
  </r>
  <r>
    <n v="217101"/>
    <d v="2014-05-13T11:00:58"/>
    <x v="1"/>
    <s v="Female"/>
    <s v="Operations Department"/>
    <x v="2"/>
    <n v="19261"/>
  </r>
  <r>
    <n v="521234"/>
    <d v="2014-05-13T11:03:55"/>
    <x v="0"/>
    <s v="Don’t want to say"/>
    <s v="Operations Department"/>
    <x v="2"/>
    <n v="44582"/>
  </r>
  <r>
    <n v="377976"/>
    <d v="2014-05-21T14:41:18"/>
    <x v="1"/>
    <s v="Female"/>
    <s v="Operations Department"/>
    <x v="2"/>
    <n v="19035"/>
  </r>
  <r>
    <n v="796234"/>
    <d v="2014-05-14T13:28:50"/>
    <x v="1"/>
    <s v="Male"/>
    <s v="Service Department"/>
    <x v="0"/>
    <n v="55777"/>
  </r>
  <r>
    <n v="736087"/>
    <d v="2014-05-14T13:30:55"/>
    <x v="1"/>
    <s v="Male"/>
    <s v="Service Department"/>
    <x v="0"/>
    <n v="91475"/>
  </r>
  <r>
    <n v="17030"/>
    <d v="2014-05-14T13:32:23"/>
    <x v="1"/>
    <s v="Female"/>
    <s v="Service Department"/>
    <x v="0"/>
    <n v="21244"/>
  </r>
  <r>
    <n v="677063"/>
    <d v="2014-05-14T18:07:07"/>
    <x v="1"/>
    <s v="Male"/>
    <s v="Marketing Department"/>
    <x v="1"/>
    <n v="6564"/>
  </r>
  <r>
    <n v="656629"/>
    <d v="2014-05-14T15:03:09"/>
    <x v="1"/>
    <s v="Female"/>
    <s v="Finance Department"/>
    <x v="2"/>
    <n v="79762"/>
  </r>
  <r>
    <n v="831439"/>
    <d v="2014-05-14T15:06:10"/>
    <x v="1"/>
    <s v="Female"/>
    <s v="Finance Department"/>
    <x v="2"/>
    <n v="69765"/>
  </r>
  <r>
    <n v="243961"/>
    <d v="2014-05-14T15:50:17"/>
    <x v="1"/>
    <s v="Male"/>
    <s v="Purchase Department"/>
    <x v="1"/>
    <n v="30809"/>
  </r>
  <r>
    <n v="385418"/>
    <d v="2014-05-16T11:58:59"/>
    <x v="1"/>
    <s v="Don’t want to say"/>
    <s v="Service Department"/>
    <x v="6"/>
    <n v="3527"/>
  </r>
  <r>
    <n v="956145"/>
    <d v="2014-05-15T08:27:02"/>
    <x v="1"/>
    <s v="Male"/>
    <s v="Sales Department"/>
    <x v="1"/>
    <n v="78988"/>
  </r>
  <r>
    <n v="730676"/>
    <d v="2014-05-15T08:27:23"/>
    <x v="1"/>
    <s v="Male"/>
    <s v="Sales Department"/>
    <x v="1"/>
    <n v="34674"/>
  </r>
  <r>
    <n v="255026"/>
    <d v="2014-05-15T08:27:50"/>
    <x v="1"/>
    <s v="Male"/>
    <s v="Sales Department"/>
    <x v="1"/>
    <n v="56938"/>
  </r>
  <r>
    <n v="404918"/>
    <d v="2014-05-15T08:27:50"/>
    <x v="1"/>
    <s v="Male"/>
    <s v="Sales Department"/>
    <x v="1"/>
    <n v="21848"/>
  </r>
  <r>
    <n v="809992"/>
    <d v="2014-05-15T16:17:08"/>
    <x v="1"/>
    <s v="Male"/>
    <s v="Marketing Department"/>
    <x v="1"/>
    <n v="55595"/>
  </r>
  <r>
    <n v="361096"/>
    <d v="2014-05-15T09:56:35"/>
    <x v="1"/>
    <s v="Male"/>
    <s v="Service Department"/>
    <x v="12"/>
    <n v="9390"/>
  </r>
  <r>
    <n v="691216"/>
    <d v="2014-05-15T09:56:56"/>
    <x v="1"/>
    <s v="Male"/>
    <s v="Service Department"/>
    <x v="12"/>
    <n v="67066"/>
  </r>
  <r>
    <n v="567661"/>
    <d v="2014-05-15T09:57:25"/>
    <x v="1"/>
    <s v="Male"/>
    <s v="Service Department"/>
    <x v="12"/>
    <n v="8723"/>
  </r>
  <r>
    <n v="382645"/>
    <d v="2014-05-15T09:57:46"/>
    <x v="0"/>
    <s v="Male"/>
    <s v="Service Department"/>
    <x v="12"/>
    <n v="65587"/>
  </r>
  <r>
    <n v="767003"/>
    <d v="2014-05-15T10:01:07"/>
    <x v="0"/>
    <s v="Male"/>
    <s v="Service Department"/>
    <x v="12"/>
    <n v="73396"/>
  </r>
  <r>
    <n v="412827"/>
    <d v="2014-05-15T15:57:38"/>
    <x v="1"/>
    <s v="Male"/>
    <s v="Service Department"/>
    <x v="12"/>
    <n v="76789"/>
  </r>
  <r>
    <n v="912261"/>
    <d v="2014-05-15T13:48:40"/>
    <x v="1"/>
    <s v="Male"/>
    <s v="Sales Department"/>
    <x v="7"/>
    <n v="59625"/>
  </r>
  <r>
    <n v="881891"/>
    <d v="2014-05-15T13:51:18"/>
    <x v="0"/>
    <s v="Female"/>
    <s v="Sales Department"/>
    <x v="7"/>
    <n v="41895"/>
  </r>
  <r>
    <n v="574621"/>
    <d v="2014-05-15T11:29:17"/>
    <x v="1"/>
    <s v="Female"/>
    <s v="Operations Department"/>
    <x v="4"/>
    <n v="31546"/>
  </r>
  <r>
    <n v="105729"/>
    <d v="2014-05-15T16:13:25"/>
    <x v="1"/>
    <s v="Male"/>
    <s v="Service Department"/>
    <x v="12"/>
    <n v="80817"/>
  </r>
  <r>
    <n v="961551"/>
    <d v="2014-05-15T20:41:30"/>
    <x v="1"/>
    <s v="Male"/>
    <s v="Operations Department"/>
    <x v="9"/>
    <n v="31050"/>
  </r>
  <r>
    <n v="824221"/>
    <d v="2014-05-16T09:55:11"/>
    <x v="0"/>
    <s v="Male"/>
    <s v="Service Department"/>
    <x v="2"/>
    <n v="17815"/>
  </r>
  <r>
    <n v="966786"/>
    <d v="2014-05-16T09:55:45"/>
    <x v="0"/>
    <s v="Female"/>
    <s v="Service Department"/>
    <x v="2"/>
    <n v="13718"/>
  </r>
  <r>
    <n v="19370"/>
    <d v="2014-05-16T09:57:39"/>
    <x v="1"/>
    <s v="Female"/>
    <s v="Service Department"/>
    <x v="2"/>
    <n v="62082"/>
  </r>
  <r>
    <n v="462721"/>
    <d v="2014-05-16T16:49:41"/>
    <x v="1"/>
    <s v="Male"/>
    <s v="Operations Department"/>
    <x v="2"/>
    <n v="26530"/>
  </r>
  <r>
    <n v="381072"/>
    <d v="2014-05-16T16:50:31"/>
    <x v="0"/>
    <s v="Male"/>
    <s v="Operations Department"/>
    <x v="2"/>
    <n v="67685"/>
  </r>
  <r>
    <n v="664109"/>
    <d v="2014-05-16T16:54:04"/>
    <x v="0"/>
    <s v="Male"/>
    <s v="Operations Department"/>
    <x v="2"/>
    <n v="42782"/>
  </r>
  <r>
    <n v="505365"/>
    <d v="2014-05-16T18:06:25"/>
    <x v="0"/>
    <s v="Don’t want to say"/>
    <s v="Human Resource Department"/>
    <x v="7"/>
    <n v="79702"/>
  </r>
  <r>
    <n v="132154"/>
    <d v="2014-05-16T18:07:54"/>
    <x v="1"/>
    <s v="Don’t want to say"/>
    <s v="Human Resource Department"/>
    <x v="7"/>
    <n v="82599"/>
  </r>
  <r>
    <n v="482656"/>
    <d v="2014-05-29T09:19:45"/>
    <x v="0"/>
    <s v="Female"/>
    <s v="Production Department"/>
    <x v="4"/>
    <n v="97814"/>
  </r>
  <r>
    <n v="735179"/>
    <d v="2014-05-29T09:20:09"/>
    <x v="1"/>
    <s v="Male"/>
    <s v="Production Department"/>
    <x v="4"/>
    <n v="25931"/>
  </r>
  <r>
    <n v="813519"/>
    <d v="2014-05-29T09:19:09"/>
    <x v="1"/>
    <s v="Don’t want to say"/>
    <s v="Production Department"/>
    <x v="4"/>
    <n v="83585"/>
  </r>
  <r>
    <n v="225116"/>
    <d v="2014-05-16T17:41:09"/>
    <x v="0"/>
    <s v="Male"/>
    <s v="Operations Department"/>
    <x v="8"/>
    <n v="25711"/>
  </r>
  <r>
    <n v="830139"/>
    <d v="2014-05-19T00:05:00"/>
    <x v="1"/>
    <s v="Don’t want to say"/>
    <s v="Operations Department"/>
    <x v="2"/>
    <n v="2103"/>
  </r>
  <r>
    <n v="45162"/>
    <d v="2014-05-19T00:05:18"/>
    <x v="0"/>
    <s v="Don’t want to say"/>
    <s v="Operations Department"/>
    <x v="2"/>
    <n v="1212"/>
  </r>
  <r>
    <n v="883717"/>
    <d v="2014-05-18T16:21:39"/>
    <x v="1"/>
    <s v="Male"/>
    <s v="Operations Department"/>
    <x v="2"/>
    <n v="3947"/>
  </r>
  <r>
    <n v="583818"/>
    <d v="2014-05-18T17:49:55"/>
    <x v="1"/>
    <s v="Male"/>
    <s v="Service Department"/>
    <x v="4"/>
    <n v="95633"/>
  </r>
  <r>
    <n v="192500"/>
    <d v="2014-05-18T17:53:19"/>
    <x v="1"/>
    <s v="Male"/>
    <s v="Operations Department"/>
    <x v="9"/>
    <n v="78192"/>
  </r>
  <r>
    <n v="641336"/>
    <d v="2014-05-18T17:53:59"/>
    <x v="0"/>
    <s v="Female"/>
    <s v="Operations Department"/>
    <x v="9"/>
    <n v="22267"/>
  </r>
  <r>
    <n v="466709"/>
    <d v="2014-05-19T13:22:10"/>
    <x v="0"/>
    <s v="Female"/>
    <s v="Production Department"/>
    <x v="4"/>
    <n v="49631"/>
  </r>
  <r>
    <n v="318812"/>
    <d v="2014-05-19T12:58:34"/>
    <x v="0"/>
    <s v="Female"/>
    <s v="Sales Department"/>
    <x v="1"/>
    <n v="84858"/>
  </r>
  <r>
    <n v="303466"/>
    <d v="2014-05-19T13:17:24"/>
    <x v="1"/>
    <s v="Male"/>
    <s v="Production Department"/>
    <x v="12"/>
    <n v="81257"/>
  </r>
  <r>
    <n v="549934"/>
    <d v="2014-05-19T13:18:27"/>
    <x v="1"/>
    <s v="Male"/>
    <s v="Production Department"/>
    <x v="12"/>
    <n v="59735"/>
  </r>
  <r>
    <n v="40385"/>
    <d v="2014-05-19T14:28:13"/>
    <x v="0"/>
    <s v="Male"/>
    <s v="Operations Department"/>
    <x v="2"/>
    <n v="1986"/>
  </r>
  <r>
    <n v="730191"/>
    <d v="2014-05-19T15:25:54"/>
    <x v="1"/>
    <s v="Female"/>
    <s v="General Management"/>
    <x v="7"/>
    <n v="13753"/>
  </r>
  <r>
    <n v="151361"/>
    <d v="2014-05-20T18:56:37"/>
    <x v="1"/>
    <s v="Female"/>
    <s v="Service Department"/>
    <x v="0"/>
    <n v="87397"/>
  </r>
  <r>
    <n v="299540"/>
    <d v="2014-05-20T17:03:09"/>
    <x v="1"/>
    <s v="Female"/>
    <s v="General Management"/>
    <x v="12"/>
    <n v="98404"/>
  </r>
  <r>
    <n v="66952"/>
    <d v="2014-05-20T17:04:49"/>
    <x v="1"/>
    <s v="Male"/>
    <s v="General Management"/>
    <x v="12"/>
    <n v="58443"/>
  </r>
  <r>
    <n v="372707"/>
    <d v="2014-05-20T17:05:24"/>
    <x v="1"/>
    <s v="Female"/>
    <s v="General Management"/>
    <x v="12"/>
    <n v="92123"/>
  </r>
  <r>
    <n v="703540"/>
    <d v="2014-05-20T17:06:56"/>
    <x v="0"/>
    <s v="Female"/>
    <s v="General Management"/>
    <x v="12"/>
    <n v="77027"/>
  </r>
  <r>
    <n v="838911"/>
    <d v="2014-05-20T17:03:11"/>
    <x v="0"/>
    <s v="Male"/>
    <s v="General Management"/>
    <x v="12"/>
    <n v="98822"/>
  </r>
  <r>
    <n v="51314"/>
    <d v="2014-05-20T17:05:10"/>
    <x v="0"/>
    <s v="Female"/>
    <s v="General Management"/>
    <x v="12"/>
    <n v="18661"/>
  </r>
  <r>
    <n v="716333"/>
    <d v="2014-05-20T17:03:11"/>
    <x v="0"/>
    <s v="Don’t want to say"/>
    <s v="General Management"/>
    <x v="12"/>
    <n v="71461"/>
  </r>
  <r>
    <n v="350612"/>
    <d v="2014-05-20T19:45:11"/>
    <x v="0"/>
    <s v="Male"/>
    <s v="Service Department"/>
    <x v="6"/>
    <n v="56549"/>
  </r>
  <r>
    <n v="101674"/>
    <d v="2014-05-20T09:49:11"/>
    <x v="1"/>
    <s v="Male"/>
    <s v="Production Department"/>
    <x v="1"/>
    <n v="78365"/>
  </r>
  <r>
    <n v="542532"/>
    <d v="2014-05-20T09:51:20"/>
    <x v="1"/>
    <s v="Female"/>
    <s v="Production Department"/>
    <x v="1"/>
    <n v="43729"/>
  </r>
  <r>
    <n v="626271"/>
    <d v="2014-05-20T09:49:40"/>
    <x v="1"/>
    <s v="Don’t want to say"/>
    <s v="Production Department"/>
    <x v="1"/>
    <n v="84745"/>
  </r>
  <r>
    <n v="272182"/>
    <d v="2014-05-20T12:28:42"/>
    <x v="0"/>
    <s v="Female"/>
    <s v="Service Department"/>
    <x v="9"/>
    <n v="56534"/>
  </r>
  <r>
    <n v="942393"/>
    <d v="2014-05-20T16:02:33"/>
    <x v="1"/>
    <s v="Male"/>
    <s v="Purchase Department"/>
    <x v="2"/>
    <n v="71981"/>
  </r>
  <r>
    <n v="118533"/>
    <d v="2014-05-20T16:05:51"/>
    <x v="0"/>
    <s v="Male"/>
    <s v="Purchase Department"/>
    <x v="2"/>
    <n v="68969"/>
  </r>
  <r>
    <n v="646468"/>
    <d v="2014-05-21T08:56:45"/>
    <x v="1"/>
    <s v="Male"/>
    <s v="Service Department"/>
    <x v="2"/>
    <n v="47396"/>
  </r>
  <r>
    <n v="29796"/>
    <d v="2014-05-21T08:57:03"/>
    <x v="1"/>
    <s v="Male"/>
    <s v="Service Department"/>
    <x v="2"/>
    <n v="31993"/>
  </r>
  <r>
    <n v="484007"/>
    <d v="2014-05-21T08:59:25"/>
    <x v="1"/>
    <s v="Male"/>
    <s v="Service Department"/>
    <x v="2"/>
    <n v="38842"/>
  </r>
  <r>
    <n v="485806"/>
    <d v="2014-05-21T08:58:30"/>
    <x v="1"/>
    <s v="Female"/>
    <s v="Service Department"/>
    <x v="2"/>
    <n v="98316"/>
  </r>
  <r>
    <n v="34378"/>
    <d v="2014-05-21T14:21:33"/>
    <x v="1"/>
    <s v="Female"/>
    <s v="Service Department"/>
    <x v="4"/>
    <n v="80894"/>
  </r>
  <r>
    <n v="745574"/>
    <d v="2014-05-21T14:21:59"/>
    <x v="1"/>
    <s v="Male"/>
    <s v="Service Department"/>
    <x v="4"/>
    <n v="84147"/>
  </r>
  <r>
    <n v="508134"/>
    <d v="2014-05-21T14:24:35"/>
    <x v="1"/>
    <s v="Male"/>
    <s v="Service Department"/>
    <x v="4"/>
    <n v="65393"/>
  </r>
  <r>
    <n v="826902"/>
    <d v="2014-05-21T12:35:53"/>
    <x v="1"/>
    <s v="Female"/>
    <s v="Finance Department"/>
    <x v="12"/>
    <n v="23823"/>
  </r>
  <r>
    <n v="25028"/>
    <d v="2014-05-21T18:45:15"/>
    <x v="1"/>
    <s v="Male"/>
    <s v="Service Department"/>
    <x v="1"/>
    <n v="35787"/>
  </r>
  <r>
    <n v="891404"/>
    <d v="2014-05-21T18:03:16"/>
    <x v="1"/>
    <s v="Male"/>
    <s v="Service Department"/>
    <x v="2"/>
    <n v="51426"/>
  </r>
  <r>
    <n v="456232"/>
    <d v="2014-05-21T17:35:24"/>
    <x v="1"/>
    <s v="Male"/>
    <s v="Service Department"/>
    <x v="2"/>
    <n v="23558"/>
  </r>
  <r>
    <n v="488788"/>
    <d v="2014-05-21T15:06:27"/>
    <x v="1"/>
    <s v="Male"/>
    <s v="Sales Department"/>
    <x v="1"/>
    <n v="65543"/>
  </r>
  <r>
    <n v="757514"/>
    <d v="2014-05-21T04:02:02"/>
    <x v="0"/>
    <s v="Female"/>
    <s v="Operations Department"/>
    <x v="1"/>
    <n v="76575"/>
  </r>
  <r>
    <n v="337880"/>
    <d v="2014-05-21T04:03:10"/>
    <x v="0"/>
    <s v="Male"/>
    <s v="Operations Department"/>
    <x v="1"/>
    <n v="50520"/>
  </r>
  <r>
    <n v="806305"/>
    <d v="2014-05-21T12:46:38"/>
    <x v="0"/>
    <s v="Male"/>
    <s v="Operations Department"/>
    <x v="4"/>
    <n v="97253"/>
  </r>
  <r>
    <n v="304630"/>
    <d v="2014-05-21T16:05:23"/>
    <x v="1"/>
    <s v="Male"/>
    <s v="Service Department"/>
    <x v="0"/>
    <n v="2686"/>
  </r>
  <r>
    <n v="382693"/>
    <d v="2014-05-21T16:06:19"/>
    <x v="1"/>
    <s v="Female"/>
    <s v="Service Department"/>
    <x v="0"/>
    <n v="87084"/>
  </r>
  <r>
    <n v="150277"/>
    <d v="2014-05-22T22:18:49"/>
    <x v="1"/>
    <s v="Male"/>
    <s v="Sales Department"/>
    <x v="12"/>
    <n v="91928"/>
  </r>
  <r>
    <n v="827372"/>
    <d v="2014-05-22T09:09:09"/>
    <x v="1"/>
    <s v="Male"/>
    <s v="Service Department"/>
    <x v="4"/>
    <n v="28224"/>
  </r>
  <r>
    <n v="761496"/>
    <d v="2014-05-22T11:51:08"/>
    <x v="1"/>
    <s v="Female"/>
    <s v="Finance Department"/>
    <x v="2"/>
    <n v="11052"/>
  </r>
  <r>
    <n v="321721"/>
    <d v="2014-05-22T14:01:21"/>
    <x v="0"/>
    <s v="Female"/>
    <s v="Production Department"/>
    <x v="4"/>
    <n v="86922"/>
  </r>
  <r>
    <n v="406013"/>
    <d v="2014-05-22T14:03:01"/>
    <x v="1"/>
    <s v="Male"/>
    <s v="Production Department"/>
    <x v="4"/>
    <n v="39389"/>
  </r>
  <r>
    <n v="515475"/>
    <d v="2014-05-22T18:09:06"/>
    <x v="1"/>
    <s v="Male"/>
    <s v="Sales Department"/>
    <x v="7"/>
    <n v="79905"/>
  </r>
  <r>
    <n v="29574"/>
    <d v="2014-05-22T18:10:10"/>
    <x v="1"/>
    <s v="Female"/>
    <s v="Sales Department"/>
    <x v="7"/>
    <n v="45265"/>
  </r>
  <r>
    <n v="797115"/>
    <d v="2014-05-22T18:15:36"/>
    <x v="0"/>
    <s v="Male"/>
    <s v="Sales Department"/>
    <x v="7"/>
    <n v="21768"/>
  </r>
  <r>
    <n v="183456"/>
    <d v="2014-05-22T23:57:40"/>
    <x v="1"/>
    <s v="Male"/>
    <s v="Service Department"/>
    <x v="2"/>
    <n v="68579"/>
  </r>
  <r>
    <n v="812987"/>
    <d v="2014-05-22T09:12:27"/>
    <x v="0"/>
    <s v="Female"/>
    <s v="Purchase Department"/>
    <x v="4"/>
    <n v="82746"/>
  </r>
  <r>
    <n v="463120"/>
    <d v="2014-05-22T09:14:06"/>
    <x v="0"/>
    <s v="Female"/>
    <s v="Purchase Department"/>
    <x v="4"/>
    <n v="87381"/>
  </r>
  <r>
    <n v="461901"/>
    <d v="2014-05-30T19:43:03"/>
    <x v="0"/>
    <s v="Female"/>
    <s v="Purchase Department"/>
    <x v="4"/>
    <n v="17864"/>
  </r>
  <r>
    <n v="256912"/>
    <d v="2014-05-22T16:46:42"/>
    <x v="0"/>
    <s v="Male"/>
    <s v="Operations Department"/>
    <x v="7"/>
    <n v="95863"/>
  </r>
  <r>
    <n v="524606"/>
    <d v="2014-05-22T16:49:40"/>
    <x v="1"/>
    <s v="Male"/>
    <s v="Operations Department"/>
    <x v="7"/>
    <n v="29743"/>
  </r>
  <r>
    <n v="206017"/>
    <d v="2014-05-22T10:30:11"/>
    <x v="1"/>
    <s v="Male"/>
    <s v="Service Department"/>
    <x v="2"/>
    <n v="48490"/>
  </r>
  <r>
    <n v="855219"/>
    <d v="2014-05-23T16:24:16"/>
    <x v="1"/>
    <s v="Male"/>
    <s v="Service Department"/>
    <x v="0"/>
    <n v="96918"/>
  </r>
  <r>
    <n v="556830"/>
    <d v="2014-05-23T16:25:18"/>
    <x v="0"/>
    <s v="Female"/>
    <s v="Service Department"/>
    <x v="0"/>
    <n v="8812"/>
  </r>
  <r>
    <n v="725295"/>
    <d v="2014-05-27T16:26:26"/>
    <x v="1"/>
    <s v="Male"/>
    <s v="Operations Department"/>
    <x v="12"/>
    <n v="45985"/>
  </r>
  <r>
    <n v="278581"/>
    <d v="2014-05-26T09:42:02"/>
    <x v="0"/>
    <s v="Male"/>
    <s v="Operations Department"/>
    <x v="6"/>
    <n v="15137"/>
  </r>
  <r>
    <n v="328190"/>
    <d v="2014-05-26T14:51:58"/>
    <x v="1"/>
    <s v="Male"/>
    <s v="Purchase Department"/>
    <x v="12"/>
    <n v="58037"/>
  </r>
  <r>
    <n v="634463"/>
    <d v="2014-05-26T13:24:12"/>
    <x v="1"/>
    <s v="Male"/>
    <s v="Marketing Department"/>
    <x v="4"/>
    <n v="21913"/>
  </r>
  <r>
    <n v="721691"/>
    <d v="2014-05-26T01:43:47"/>
    <x v="1"/>
    <s v="Female"/>
    <s v="Finance Department"/>
    <x v="0"/>
    <n v="48957"/>
  </r>
  <r>
    <n v="872878"/>
    <d v="2014-05-26T15:07:23"/>
    <x v="1"/>
    <s v="Male"/>
    <s v="Production Department"/>
    <x v="7"/>
    <n v="22549"/>
  </r>
  <r>
    <n v="910501"/>
    <d v="2014-05-26T15:08:16"/>
    <x v="1"/>
    <s v="Male"/>
    <s v="Production Department"/>
    <x v="7"/>
    <n v="13490"/>
  </r>
  <r>
    <n v="437082"/>
    <d v="2014-05-26T03:02:29"/>
    <x v="1"/>
    <s v="Male"/>
    <s v="Operations Department"/>
    <x v="2"/>
    <n v="88483"/>
  </r>
  <r>
    <n v="693950"/>
    <d v="2014-05-26T13:44:02"/>
    <x v="1"/>
    <s v="Male"/>
    <s v="Service Department"/>
    <x v="0"/>
    <n v="20489"/>
  </r>
  <r>
    <n v="213968"/>
    <d v="2014-05-26T14:43:49"/>
    <x v="1"/>
    <s v="Male"/>
    <s v="Operations Department"/>
    <x v="2"/>
    <n v="33603"/>
  </r>
  <r>
    <n v="207860"/>
    <d v="2014-05-26T14:45:15"/>
    <x v="0"/>
    <s v="Male"/>
    <s v="Operations Department"/>
    <x v="2"/>
    <n v="9864"/>
  </r>
  <r>
    <n v="968918"/>
    <d v="2014-05-27T09:55:48"/>
    <x v="1"/>
    <s v="Male"/>
    <s v="Operations Department"/>
    <x v="9"/>
    <n v="86860"/>
  </r>
  <r>
    <n v="970445"/>
    <d v="2014-05-27T09:56:49"/>
    <x v="0"/>
    <s v="Male"/>
    <s v="Operations Department"/>
    <x v="9"/>
    <n v="6974"/>
  </r>
  <r>
    <n v="200462"/>
    <d v="2014-05-27T09:57:19"/>
    <x v="0"/>
    <s v="Male"/>
    <s v="Operations Department"/>
    <x v="9"/>
    <n v="42285"/>
  </r>
  <r>
    <n v="417540"/>
    <d v="2014-05-27T19:43:14"/>
    <x v="1"/>
    <s v="Male"/>
    <s v="Marketing Department"/>
    <x v="12"/>
    <n v="2121"/>
  </r>
  <r>
    <n v="180642"/>
    <d v="2014-05-27T19:44:36"/>
    <x v="1"/>
    <s v="Male"/>
    <s v="Marketing Department"/>
    <x v="12"/>
    <n v="69642"/>
  </r>
  <r>
    <n v="231975"/>
    <d v="2014-05-27T14:14:28"/>
    <x v="1"/>
    <s v="Female"/>
    <s v="Operations Department"/>
    <x v="2"/>
    <n v="31465"/>
  </r>
  <r>
    <n v="905452"/>
    <d v="2014-05-27T14:17:55"/>
    <x v="0"/>
    <s v="Female"/>
    <s v="Operations Department"/>
    <x v="2"/>
    <n v="55812"/>
  </r>
  <r>
    <n v="550693"/>
    <d v="2014-05-27T14:18:29"/>
    <x v="1"/>
    <s v="Male"/>
    <s v="Operations Department"/>
    <x v="2"/>
    <n v="79788"/>
  </r>
  <r>
    <n v="495892"/>
    <d v="2014-05-27T14:15:01"/>
    <x v="0"/>
    <s v="Don’t want to say"/>
    <s v="Operations Department"/>
    <x v="2"/>
    <n v="39922"/>
  </r>
  <r>
    <n v="359390"/>
    <d v="2014-05-27T17:17:54"/>
    <x v="1"/>
    <s v="Male"/>
    <s v="Operations Department"/>
    <x v="4"/>
    <n v="87516"/>
  </r>
  <r>
    <n v="167998"/>
    <d v="2014-05-27T17:18:16"/>
    <x v="0"/>
    <s v="Female"/>
    <s v="Operations Department"/>
    <x v="4"/>
    <n v="49768"/>
  </r>
  <r>
    <n v="456321"/>
    <d v="2014-05-27T17:20:21"/>
    <x v="1"/>
    <s v="Male"/>
    <s v="Operations Department"/>
    <x v="4"/>
    <n v="18830"/>
  </r>
  <r>
    <n v="481220"/>
    <d v="2014-05-27T10:58:34"/>
    <x v="1"/>
    <s v="Male"/>
    <s v="Service Department"/>
    <x v="4"/>
    <n v="58968"/>
  </r>
  <r>
    <n v="387131"/>
    <d v="2014-05-27T10:59:07"/>
    <x v="1"/>
    <s v="Male"/>
    <s v="Service Department"/>
    <x v="4"/>
    <n v="95697"/>
  </r>
  <r>
    <n v="723507"/>
    <d v="2014-05-27T12:26:55"/>
    <x v="1"/>
    <s v="Female"/>
    <s v="General Management"/>
    <x v="1"/>
    <n v="55511"/>
  </r>
  <r>
    <n v="874807"/>
    <d v="2014-05-27T12:27:33"/>
    <x v="1"/>
    <s v="Female"/>
    <s v="General Management"/>
    <x v="1"/>
    <n v="81603"/>
  </r>
  <r>
    <n v="501620"/>
    <d v="2014-05-27T12:28:11"/>
    <x v="1"/>
    <s v="Female"/>
    <s v="General Management"/>
    <x v="1"/>
    <n v="58559"/>
  </r>
  <r>
    <n v="109266"/>
    <d v="2014-05-27T18:17:41"/>
    <x v="0"/>
    <s v="Female"/>
    <s v="Finance Department"/>
    <x v="4"/>
    <n v="68952"/>
  </r>
  <r>
    <n v="516967"/>
    <d v="2014-05-27T18:17:32"/>
    <x v="0"/>
    <s v="Don’t want to say"/>
    <s v="Finance Department"/>
    <x v="4"/>
    <n v="48308"/>
  </r>
  <r>
    <n v="265784"/>
    <d v="2014-05-28T12:02:49"/>
    <x v="1"/>
    <s v="Female"/>
    <s v="Finance Department"/>
    <x v="7"/>
    <n v="59628"/>
  </r>
  <r>
    <n v="216582"/>
    <d v="2014-05-28T08:19:51"/>
    <x v="0"/>
    <s v="Male"/>
    <s v="Operations Department"/>
    <x v="2"/>
    <n v="36542"/>
  </r>
  <r>
    <n v="846310"/>
    <d v="2014-05-28T08:20:19"/>
    <x v="0"/>
    <s v="Female"/>
    <s v="Operations Department"/>
    <x v="2"/>
    <n v="74691"/>
  </r>
  <r>
    <n v="13742"/>
    <d v="2014-05-28T01:42:08"/>
    <x v="0"/>
    <s v="Male"/>
    <s v="Production Department"/>
    <x v="12"/>
    <n v="40601"/>
  </r>
  <r>
    <n v="773059"/>
    <d v="2014-05-28T11:23:24"/>
    <x v="1"/>
    <s v="Male"/>
    <s v="Operations Department"/>
    <x v="2"/>
    <n v="25881"/>
  </r>
  <r>
    <n v="876247"/>
    <d v="2014-05-28T00:32:12"/>
    <x v="1"/>
    <s v="Male"/>
    <s v="Operations Department"/>
    <x v="4"/>
    <n v="25873"/>
  </r>
  <r>
    <n v="714683"/>
    <d v="2014-05-28T00:33:11"/>
    <x v="0"/>
    <s v="Male"/>
    <s v="Operations Department"/>
    <x v="4"/>
    <n v="33839"/>
  </r>
  <r>
    <n v="630224"/>
    <d v="2014-05-28T00:34:21"/>
    <x v="0"/>
    <s v="Male"/>
    <s v="Operations Department"/>
    <x v="4"/>
    <n v="29298"/>
  </r>
  <r>
    <n v="370968"/>
    <d v="2014-05-28T00:35:18"/>
    <x v="0"/>
    <s v="Female"/>
    <s v="Operations Department"/>
    <x v="4"/>
    <n v="16072"/>
  </r>
  <r>
    <n v="445539"/>
    <d v="2014-06-13T14:30:52"/>
    <x v="0"/>
    <s v="Male"/>
    <s v="Operations Department"/>
    <x v="4"/>
    <n v="52199"/>
  </r>
  <r>
    <n v="65835"/>
    <d v="2014-06-13T14:31:14"/>
    <x v="1"/>
    <s v="Female"/>
    <s v="Operations Department"/>
    <x v="4"/>
    <n v="30886"/>
  </r>
  <r>
    <n v="402829"/>
    <d v="2014-06-13T14:32:25"/>
    <x v="0"/>
    <s v="Male"/>
    <s v="Operations Department"/>
    <x v="4"/>
    <n v="22524"/>
  </r>
  <r>
    <n v="937743"/>
    <d v="2014-05-28T11:16:54"/>
    <x v="1"/>
    <s v="Male"/>
    <s v="Marketing Department"/>
    <x v="1"/>
    <n v="52971"/>
  </r>
  <r>
    <n v="865692"/>
    <d v="2014-05-28T10:40:28"/>
    <x v="1"/>
    <s v="Male"/>
    <s v="Operations Department"/>
    <x v="12"/>
    <n v="77581"/>
  </r>
  <r>
    <n v="913308"/>
    <d v="2014-05-28T04:56:27"/>
    <x v="1"/>
    <s v="Male"/>
    <s v="Production Department"/>
    <x v="9"/>
    <n v="65249"/>
  </r>
  <r>
    <n v="753595"/>
    <d v="2014-06-01T22:23:30"/>
    <x v="0"/>
    <s v="Male"/>
    <s v="Production Department"/>
    <x v="9"/>
    <n v="15784"/>
  </r>
  <r>
    <n v="231901"/>
    <d v="2014-06-01T22:25:05"/>
    <x v="0"/>
    <s v="Male"/>
    <s v="Production Department"/>
    <x v="9"/>
    <n v="7691"/>
  </r>
  <r>
    <n v="439628"/>
    <d v="2014-05-29T15:47:26"/>
    <x v="1"/>
    <s v="Male"/>
    <s v="Operations Department"/>
    <x v="4"/>
    <n v="5510"/>
  </r>
  <r>
    <n v="67222"/>
    <d v="2014-05-29T18:46:08"/>
    <x v="0"/>
    <s v="Male"/>
    <s v="Operations Department"/>
    <x v="12"/>
    <n v="72545"/>
  </r>
  <r>
    <n v="280350"/>
    <d v="2014-05-29T18:47:26"/>
    <x v="0"/>
    <s v="Female"/>
    <s v="Operations Department"/>
    <x v="12"/>
    <n v="44767"/>
  </r>
  <r>
    <n v="587939"/>
    <d v="2014-05-29T12:15:38"/>
    <x v="1"/>
    <s v="Male"/>
    <s v="Operations Department"/>
    <x v="9"/>
    <n v="28753"/>
  </r>
  <r>
    <n v="493551"/>
    <d v="2014-05-29T12:17:02"/>
    <x v="0"/>
    <s v="Male"/>
    <s v="Operations Department"/>
    <x v="9"/>
    <n v="54524"/>
  </r>
  <r>
    <n v="792362"/>
    <d v="2014-05-29T06:44:05"/>
    <x v="0"/>
    <s v="Male"/>
    <s v="Service Department"/>
    <x v="1"/>
    <n v="95011"/>
  </r>
  <r>
    <n v="614502"/>
    <d v="2014-05-29T06:43:12"/>
    <x v="0"/>
    <s v="Female"/>
    <s v="Service Department"/>
    <x v="1"/>
    <n v="90897"/>
  </r>
  <r>
    <n v="363830"/>
    <d v="2014-05-29T08:54:12"/>
    <x v="1"/>
    <s v="Male"/>
    <s v="Purchase Department"/>
    <x v="1"/>
    <n v="41908"/>
  </r>
  <r>
    <n v="212493"/>
    <d v="2014-05-29T08:54:12"/>
    <x v="0"/>
    <s v="Male"/>
    <s v="Purchase Department"/>
    <x v="1"/>
    <n v="30114"/>
  </r>
  <r>
    <n v="524904"/>
    <d v="2014-05-29T08:56:36"/>
    <x v="1"/>
    <s v="Female"/>
    <s v="Purchase Department"/>
    <x v="1"/>
    <n v="66608"/>
  </r>
  <r>
    <n v="359609"/>
    <d v="2014-06-01T07:04:05"/>
    <x v="0"/>
    <s v="Male"/>
    <s v="Purchase Department"/>
    <x v="1"/>
    <n v="65247"/>
  </r>
  <r>
    <n v="821717"/>
    <d v="2014-05-29T17:07:35"/>
    <x v="1"/>
    <s v="Male"/>
    <s v="Service Department"/>
    <x v="1"/>
    <n v="5900"/>
  </r>
  <r>
    <n v="24310"/>
    <d v="2014-05-29T12:24:59"/>
    <x v="1"/>
    <s v="Male"/>
    <s v="Service Department"/>
    <x v="2"/>
    <n v="63559"/>
  </r>
  <r>
    <n v="795330"/>
    <d v="2014-06-15T09:45:31"/>
    <x v="0"/>
    <s v="Female"/>
    <s v="General Management"/>
    <x v="2"/>
    <n v="400000"/>
  </r>
  <r>
    <n v="906700"/>
    <d v="2014-05-30T18:46:50"/>
    <x v="1"/>
    <s v="Male"/>
    <s v="Operations Department"/>
    <x v="6"/>
    <n v="55465"/>
  </r>
  <r>
    <n v="772644"/>
    <d v="2014-05-30T08:07:29"/>
    <x v="1"/>
    <s v="Male"/>
    <s v="Service Department"/>
    <x v="12"/>
    <n v="56488"/>
  </r>
  <r>
    <n v="79758"/>
    <d v="2014-05-30T08:09:14"/>
    <x v="1"/>
    <s v="Male"/>
    <s v="Service Department"/>
    <x v="12"/>
    <n v="55553"/>
  </r>
  <r>
    <n v="181028"/>
    <d v="2014-06-04T07:20:44"/>
    <x v="1"/>
    <s v="Female"/>
    <s v="Operations Department"/>
    <x v="0"/>
    <n v="2747"/>
  </r>
  <r>
    <n v="582449"/>
    <d v="2014-06-04T07:21:49"/>
    <x v="1"/>
    <s v="Male"/>
    <s v="Operations Department"/>
    <x v="0"/>
    <n v="50000"/>
  </r>
  <r>
    <n v="462254"/>
    <d v="2014-05-30T09:14:39"/>
    <x v="0"/>
    <s v="Female"/>
    <s v="Operations Department"/>
    <x v="2"/>
    <n v="7210"/>
  </r>
  <r>
    <n v="413388"/>
    <d v="2014-05-30T09:14:36"/>
    <x v="1"/>
    <s v="Don’t want to say"/>
    <s v="Operations Department"/>
    <x v="2"/>
    <n v="77422"/>
  </r>
  <r>
    <n v="938274"/>
    <d v="2014-06-12T15:46:43"/>
    <x v="0"/>
    <s v="Female"/>
    <s v="Operations Department"/>
    <x v="1"/>
    <n v="67823"/>
  </r>
  <r>
    <n v="517354"/>
    <d v="2014-05-31T13:07:51"/>
    <x v="1"/>
    <s v="Male"/>
    <s v="Purchase Department"/>
    <x v="2"/>
    <n v="2988"/>
  </r>
  <r>
    <n v="842308"/>
    <d v="2014-06-01T13:36:24"/>
    <x v="1"/>
    <s v="Male"/>
    <s v="Service Department"/>
    <x v="4"/>
    <n v="4426"/>
  </r>
  <r>
    <n v="657117"/>
    <d v="2014-06-02T22:30:40"/>
    <x v="1"/>
    <s v="Male"/>
    <s v="Operations Department"/>
    <x v="2"/>
    <n v="56255"/>
  </r>
  <r>
    <n v="22963"/>
    <d v="2014-06-02T22:33:23"/>
    <x v="1"/>
    <s v="Female"/>
    <s v="Operations Department"/>
    <x v="2"/>
    <n v="53806"/>
  </r>
  <r>
    <n v="201095"/>
    <d v="2014-06-02T22:35:11"/>
    <x v="1"/>
    <s v="Male"/>
    <s v="Operations Department"/>
    <x v="2"/>
    <n v="7775"/>
  </r>
  <r>
    <n v="880451"/>
    <d v="2014-06-02T07:13:30"/>
    <x v="1"/>
    <s v="Male"/>
    <s v="Operations Department"/>
    <x v="6"/>
    <n v="90362"/>
  </r>
  <r>
    <n v="187096"/>
    <d v="2014-06-02T17:14:07"/>
    <x v="0"/>
    <s v="Female"/>
    <s v="Production Department"/>
    <x v="1"/>
    <n v="26954"/>
  </r>
  <r>
    <n v="333678"/>
    <d v="2014-06-02T11:21:02"/>
    <x v="1"/>
    <s v="Male"/>
    <s v="Operations Department"/>
    <x v="6"/>
    <n v="59001"/>
  </r>
  <r>
    <n v="579048"/>
    <d v="2014-06-02T11:21:02"/>
    <x v="0"/>
    <s v="Male"/>
    <s v="Operations Department"/>
    <x v="6"/>
    <n v="33534"/>
  </r>
  <r>
    <n v="133347"/>
    <d v="2014-06-02T11:21:31"/>
    <x v="0"/>
    <s v="Male"/>
    <s v="Operations Department"/>
    <x v="6"/>
    <n v="47686"/>
  </r>
  <r>
    <n v="20595"/>
    <d v="2014-06-02T13:08:22"/>
    <x v="1"/>
    <s v="Male"/>
    <s v="Production Department"/>
    <x v="0"/>
    <n v="57407"/>
  </r>
  <r>
    <n v="12320"/>
    <d v="2014-06-02T13:10:00"/>
    <x v="1"/>
    <s v="Male"/>
    <s v="Production Department"/>
    <x v="0"/>
    <n v="56727"/>
  </r>
  <r>
    <n v="68151"/>
    <d v="2014-06-03T12:44:46"/>
    <x v="1"/>
    <s v="Male"/>
    <s v="Service Department"/>
    <x v="12"/>
    <n v="86486"/>
  </r>
  <r>
    <n v="567549"/>
    <d v="2014-06-03T12:47:35"/>
    <x v="0"/>
    <s v="Male"/>
    <s v="Service Department"/>
    <x v="12"/>
    <n v="34243"/>
  </r>
  <r>
    <n v="379251"/>
    <d v="2014-06-03T12:15:08"/>
    <x v="1"/>
    <s v="Male"/>
    <s v="Sales Department"/>
    <x v="7"/>
    <n v="25492"/>
  </r>
  <r>
    <n v="540849"/>
    <d v="2014-06-03T12:15:08"/>
    <x v="1"/>
    <s v="Male"/>
    <s v="Sales Department"/>
    <x v="7"/>
    <n v="38787"/>
  </r>
  <r>
    <n v="270850"/>
    <d v="2014-06-14T10:49:40"/>
    <x v="0"/>
    <s v="Female"/>
    <s v="Service Department"/>
    <x v="2"/>
    <n v="56501"/>
  </r>
  <r>
    <n v="754298"/>
    <d v="2014-06-14T10:50:53"/>
    <x v="0"/>
    <s v="Female"/>
    <s v="Service Department"/>
    <x v="2"/>
    <n v="57362"/>
  </r>
  <r>
    <n v="238948"/>
    <d v="2014-06-03T17:40:51"/>
    <x v="1"/>
    <s v="Male"/>
    <s v="Production Department"/>
    <x v="6"/>
    <n v="7104"/>
  </r>
  <r>
    <n v="840739"/>
    <d v="2014-06-03T23:15:00"/>
    <x v="1"/>
    <s v="Female"/>
    <s v="Purchase Department"/>
    <x v="12"/>
    <n v="42449"/>
  </r>
  <r>
    <n v="944802"/>
    <d v="2014-06-03T10:57:41"/>
    <x v="1"/>
    <s v="Male"/>
    <s v="Service Department"/>
    <x v="1"/>
    <n v="91116"/>
  </r>
  <r>
    <n v="528415"/>
    <d v="2014-06-03T10:57:41"/>
    <x v="0"/>
    <s v="Male"/>
    <s v="Service Department"/>
    <x v="1"/>
    <n v="51584"/>
  </r>
  <r>
    <n v="598089"/>
    <d v="2014-06-03T13:19:04"/>
    <x v="1"/>
    <s v="Female"/>
    <s v="Service Department"/>
    <x v="2"/>
    <n v="15689"/>
  </r>
  <r>
    <n v="947903"/>
    <d v="2014-06-03T08:24:23"/>
    <x v="1"/>
    <s v="Male"/>
    <s v="Service Department"/>
    <x v="2"/>
    <n v="13459"/>
  </r>
  <r>
    <n v="831750"/>
    <d v="2014-06-03T08:25:44"/>
    <x v="0"/>
    <s v="Male"/>
    <s v="Service Department"/>
    <x v="2"/>
    <n v="60967"/>
  </r>
  <r>
    <n v="578768"/>
    <d v="2014-06-03T20:45:16"/>
    <x v="1"/>
    <s v="Male"/>
    <s v="Service Department"/>
    <x v="0"/>
    <n v="18013"/>
  </r>
  <r>
    <n v="366864"/>
    <d v="2014-06-03T20:46:45"/>
    <x v="0"/>
    <s v="Male"/>
    <s v="Service Department"/>
    <x v="0"/>
    <n v="55146"/>
  </r>
  <r>
    <n v="787584"/>
    <d v="2014-06-04T12:27:12"/>
    <x v="1"/>
    <s v="Male"/>
    <s v="Human Resource Department"/>
    <x v="7"/>
    <n v="80309"/>
  </r>
  <r>
    <n v="506061"/>
    <d v="2014-06-04T21:38:50"/>
    <x v="1"/>
    <s v="Male"/>
    <s v="Operations Department"/>
    <x v="1"/>
    <n v="52054"/>
  </r>
  <r>
    <n v="832162"/>
    <d v="2014-06-04T21:40:23"/>
    <x v="1"/>
    <s v="Male"/>
    <s v="Operations Department"/>
    <x v="1"/>
    <n v="72134"/>
  </r>
  <r>
    <n v="71829"/>
    <d v="2014-06-04T00:59:15"/>
    <x v="0"/>
    <s v="Female"/>
    <s v="Service Department"/>
    <x v="8"/>
    <n v="47003"/>
  </r>
  <r>
    <n v="240857"/>
    <d v="2014-06-04T10:40:58"/>
    <x v="0"/>
    <s v="Male"/>
    <s v="Service Department"/>
    <x v="6"/>
    <n v="59017"/>
  </r>
  <r>
    <n v="983968"/>
    <d v="2014-06-13T15:43:16"/>
    <x v="0"/>
    <s v="Female"/>
    <s v="Service Department"/>
    <x v="12"/>
    <n v="78320"/>
  </r>
  <r>
    <n v="717149"/>
    <d v="2014-06-04T07:56:09"/>
    <x v="1"/>
    <s v="Male"/>
    <s v="Operations Department"/>
    <x v="6"/>
    <n v="60135"/>
  </r>
  <r>
    <n v="33558"/>
    <d v="2014-06-04T07:57:13"/>
    <x v="1"/>
    <s v="Male"/>
    <s v="Operations Department"/>
    <x v="6"/>
    <n v="99019"/>
  </r>
  <r>
    <n v="806798"/>
    <d v="2014-06-04T13:17:46"/>
    <x v="1"/>
    <s v="Female"/>
    <s v="Operations Department"/>
    <x v="4"/>
    <n v="8399"/>
  </r>
  <r>
    <n v="817082"/>
    <d v="2014-06-04T13:19:37"/>
    <x v="1"/>
    <s v="Female"/>
    <s v="Operations Department"/>
    <x v="4"/>
    <n v="47617"/>
  </r>
  <r>
    <n v="372328"/>
    <d v="2014-06-04T18:14:08"/>
    <x v="0"/>
    <s v="Male"/>
    <s v="Service Department"/>
    <x v="2"/>
    <n v="99389"/>
  </r>
  <r>
    <n v="290105"/>
    <d v="2014-06-04T18:16:14"/>
    <x v="0"/>
    <s v="Female"/>
    <s v="Service Department"/>
    <x v="2"/>
    <n v="86123"/>
  </r>
  <r>
    <n v="524956"/>
    <d v="2014-06-05T10:40:01"/>
    <x v="1"/>
    <s v="Male"/>
    <s v="Service Department"/>
    <x v="7"/>
    <n v="20944"/>
  </r>
  <r>
    <n v="525261"/>
    <d v="2014-06-05T10:41:18"/>
    <x v="0"/>
    <s v="Male"/>
    <s v="Service Department"/>
    <x v="7"/>
    <n v="67992"/>
  </r>
  <r>
    <n v="865282"/>
    <d v="2014-06-05T17:39:31"/>
    <x v="0"/>
    <s v="Male"/>
    <s v="Marketing Department"/>
    <x v="7"/>
    <n v="19550"/>
  </r>
  <r>
    <n v="422877"/>
    <d v="2014-06-05T15:38:24"/>
    <x v="1"/>
    <s v="Male"/>
    <s v="Purchase Department"/>
    <x v="7"/>
    <n v="47241"/>
  </r>
  <r>
    <n v="140614"/>
    <d v="2014-06-05T01:45:18"/>
    <x v="1"/>
    <s v="Male"/>
    <s v="Operations Department"/>
    <x v="9"/>
    <n v="46314"/>
  </r>
  <r>
    <n v="508051"/>
    <d v="2014-06-05T04:15:49"/>
    <x v="1"/>
    <s v="Male"/>
    <s v="Operations Department"/>
    <x v="0"/>
    <n v="68865"/>
  </r>
  <r>
    <n v="896420"/>
    <d v="2014-06-05T04:19:17"/>
    <x v="0"/>
    <s v="Male"/>
    <s v="Operations Department"/>
    <x v="0"/>
    <n v="64751"/>
  </r>
  <r>
    <n v="868204"/>
    <d v="2014-06-05T13:39:08"/>
    <x v="1"/>
    <s v="Male"/>
    <s v="Operations Department"/>
    <x v="2"/>
    <n v="57536"/>
  </r>
  <r>
    <n v="462656"/>
    <d v="2014-07-24T09:19:49"/>
    <x v="0"/>
    <s v="Don’t want to say"/>
    <s v="Operations Department"/>
    <x v="7"/>
    <n v="52411"/>
  </r>
  <r>
    <n v="516379"/>
    <d v="2014-06-05T17:25:19"/>
    <x v="1"/>
    <s v="Female"/>
    <s v="Service Department"/>
    <x v="2"/>
    <n v="29273"/>
  </r>
  <r>
    <n v="831633"/>
    <d v="2014-06-05T17:05:02"/>
    <x v="1"/>
    <s v="Male"/>
    <s v="Service Department"/>
    <x v="0"/>
    <n v="3046"/>
  </r>
  <r>
    <n v="623164"/>
    <d v="2014-06-05T15:11:05"/>
    <x v="1"/>
    <s v="Male"/>
    <s v="Service Department"/>
    <x v="2"/>
    <n v="12775"/>
  </r>
  <r>
    <n v="504281"/>
    <d v="2014-06-05T16:14:35"/>
    <x v="1"/>
    <s v="Male"/>
    <s v="Operations Department"/>
    <x v="8"/>
    <n v="10296"/>
  </r>
  <r>
    <n v="951881"/>
    <d v="2014-06-05T16:07:53"/>
    <x v="1"/>
    <s v="Male"/>
    <s v="Service Department"/>
    <x v="2"/>
    <n v="72083"/>
  </r>
  <r>
    <n v="528775"/>
    <d v="2014-06-05T16:08:55"/>
    <x v="0"/>
    <s v="Male"/>
    <s v="Service Department"/>
    <x v="2"/>
    <n v="5372"/>
  </r>
  <r>
    <n v="147127"/>
    <d v="2014-06-05T08:17:37"/>
    <x v="1"/>
    <s v="Male"/>
    <s v="Operations Department"/>
    <x v="8"/>
    <n v="83490"/>
  </r>
  <r>
    <n v="730892"/>
    <d v="2014-06-06T18:01:59"/>
    <x v="0"/>
    <s v="Male"/>
    <s v="Sales Department"/>
    <x v="0"/>
    <n v="80788"/>
  </r>
  <r>
    <n v="294893"/>
    <d v="2014-06-06T08:39:43"/>
    <x v="1"/>
    <s v="Male"/>
    <s v="Sales Department"/>
    <x v="7"/>
    <n v="8571"/>
  </r>
  <r>
    <n v="341409"/>
    <d v="2014-06-06T08:42:22"/>
    <x v="0"/>
    <s v="Female"/>
    <s v="Sales Department"/>
    <x v="7"/>
    <n v="8366"/>
  </r>
  <r>
    <n v="206532"/>
    <d v="2014-06-06T08:42:58"/>
    <x v="1"/>
    <s v="Female"/>
    <s v="Sales Department"/>
    <x v="7"/>
    <n v="72786"/>
  </r>
  <r>
    <n v="481356"/>
    <d v="2014-06-14T04:22:26"/>
    <x v="1"/>
    <s v="Female"/>
    <s v="Production Department"/>
    <x v="13"/>
    <n v="34472"/>
  </r>
  <r>
    <n v="39266"/>
    <d v="2014-06-06T17:28:35"/>
    <x v="1"/>
    <s v="Male"/>
    <s v="Service Department"/>
    <x v="1"/>
    <n v="22817"/>
  </r>
  <r>
    <n v="104660"/>
    <d v="2014-06-06T18:01:50"/>
    <x v="1"/>
    <s v="Male"/>
    <s v="Operations Department"/>
    <x v="4"/>
    <n v="19495"/>
  </r>
  <r>
    <n v="284817"/>
    <d v="2014-06-07T02:51:46"/>
    <x v="1"/>
    <s v="Female"/>
    <s v="Finance Department"/>
    <x v="13"/>
    <n v="29015"/>
  </r>
  <r>
    <n v="635035"/>
    <d v="2014-06-07T02:52:06"/>
    <x v="1"/>
    <s v="Female"/>
    <s v="Finance Department"/>
    <x v="13"/>
    <n v="95642"/>
  </r>
  <r>
    <n v="480056"/>
    <d v="2014-06-08T14:15:53"/>
    <x v="1"/>
    <s v="Male"/>
    <s v="Marketing Department"/>
    <x v="6"/>
    <n v="44936"/>
  </r>
  <r>
    <n v="679609"/>
    <d v="2014-06-08T14:17:06"/>
    <x v="1"/>
    <s v="Male"/>
    <s v="Marketing Department"/>
    <x v="6"/>
    <n v="15545"/>
  </r>
  <r>
    <n v="427013"/>
    <d v="2014-06-08T18:56:32"/>
    <x v="1"/>
    <s v="Male"/>
    <s v="Operations Department"/>
    <x v="6"/>
    <n v="91976"/>
  </r>
  <r>
    <n v="894420"/>
    <d v="2014-06-08T17:29:53"/>
    <x v="1"/>
    <s v="Male"/>
    <s v="Sales Department"/>
    <x v="13"/>
    <n v="86412"/>
  </r>
  <r>
    <n v="246137"/>
    <d v="2014-06-08T10:41:58"/>
    <x v="0"/>
    <s v="Male"/>
    <s v="Marketing Department"/>
    <x v="0"/>
    <n v="54866"/>
  </r>
  <r>
    <n v="858212"/>
    <d v="2014-07-02T17:23:30"/>
    <x v="1"/>
    <s v="Male"/>
    <s v="Operations Department"/>
    <x v="1"/>
    <n v="58078"/>
  </r>
  <r>
    <n v="818753"/>
    <d v="2014-06-09T03:20:53"/>
    <x v="1"/>
    <s v="Male"/>
    <s v="Marketing Department"/>
    <x v="13"/>
    <n v="33587"/>
  </r>
  <r>
    <n v="987341"/>
    <d v="2014-06-09T13:23:23"/>
    <x v="1"/>
    <s v="Male"/>
    <s v="Sales Department"/>
    <x v="1"/>
    <n v="15334"/>
  </r>
  <r>
    <n v="594873"/>
    <d v="2014-06-09T13:24:16"/>
    <x v="1"/>
    <s v="Male"/>
    <s v="Sales Department"/>
    <x v="1"/>
    <n v="39688"/>
  </r>
  <r>
    <n v="139046"/>
    <d v="2014-06-09T13:25:35"/>
    <x v="1"/>
    <s v="Male"/>
    <s v="Sales Department"/>
    <x v="1"/>
    <n v="60263"/>
  </r>
  <r>
    <n v="359285"/>
    <d v="2014-06-09T13:29:28"/>
    <x v="1"/>
    <s v="Male"/>
    <s v="Sales Department"/>
    <x v="13"/>
    <n v="22123"/>
  </r>
  <r>
    <n v="619825"/>
    <d v="2014-06-09T23:57:45"/>
    <x v="0"/>
    <s v="Male"/>
    <s v="Service Department"/>
    <x v="7"/>
    <n v="44020"/>
  </r>
  <r>
    <n v="651596"/>
    <d v="2014-06-09T23:58:19"/>
    <x v="1"/>
    <s v="Female"/>
    <s v="Service Department"/>
    <x v="7"/>
    <n v="12750"/>
  </r>
  <r>
    <n v="220653"/>
    <d v="2014-06-09T09:44:36"/>
    <x v="0"/>
    <s v="Male"/>
    <s v="Production Department"/>
    <x v="6"/>
    <n v="70753"/>
  </r>
  <r>
    <n v="997908"/>
    <d v="2014-06-09T09:47:36"/>
    <x v="0"/>
    <s v="Female"/>
    <s v="Production Department"/>
    <x v="6"/>
    <n v="9041"/>
  </r>
  <r>
    <n v="687198"/>
    <d v="2014-06-09T00:37:46"/>
    <x v="1"/>
    <s v="Male"/>
    <s v="Service Department"/>
    <x v="1"/>
    <n v="64093"/>
  </r>
  <r>
    <n v="808956"/>
    <d v="2014-06-09T19:26:23"/>
    <x v="1"/>
    <s v="Male"/>
    <s v="Service Department"/>
    <x v="0"/>
    <n v="1659"/>
  </r>
  <r>
    <n v="643354"/>
    <d v="2014-06-09T18:54:52"/>
    <x v="1"/>
    <s v="Male"/>
    <s v="Service Department"/>
    <x v="0"/>
    <n v="51235"/>
  </r>
  <r>
    <n v="797497"/>
    <d v="2014-06-09T23:25:32"/>
    <x v="1"/>
    <s v="Male"/>
    <s v="Service Department"/>
    <x v="13"/>
    <n v="76959"/>
  </r>
  <r>
    <n v="214058"/>
    <d v="2014-06-09T23:28:06"/>
    <x v="1"/>
    <s v="Male"/>
    <s v="Service Department"/>
    <x v="13"/>
    <n v="53154"/>
  </r>
  <r>
    <n v="899341"/>
    <d v="2014-06-10T10:55:53"/>
    <x v="1"/>
    <s v="Male"/>
    <s v="Operations Department"/>
    <x v="4"/>
    <n v="77767"/>
  </r>
  <r>
    <n v="220067"/>
    <d v="2014-06-10T12:05:01"/>
    <x v="1"/>
    <s v="Male"/>
    <s v="Operations Department"/>
    <x v="9"/>
    <n v="15266"/>
  </r>
  <r>
    <n v="251517"/>
    <d v="2014-06-10T12:05:38"/>
    <x v="1"/>
    <s v="Male"/>
    <s v="Operations Department"/>
    <x v="9"/>
    <n v="87908"/>
  </r>
  <r>
    <n v="202279"/>
    <d v="2014-06-10T12:07:21"/>
    <x v="0"/>
    <s v="Don’t want to say"/>
    <s v="Operations Department"/>
    <x v="9"/>
    <n v="17691"/>
  </r>
  <r>
    <n v="915603"/>
    <d v="2014-06-10T17:48:18"/>
    <x v="1"/>
    <s v="Male"/>
    <s v="Operations Department"/>
    <x v="6"/>
    <n v="44588"/>
  </r>
  <r>
    <n v="117676"/>
    <d v="2014-06-10T00:11:56"/>
    <x v="1"/>
    <s v="Male"/>
    <s v="Service Department"/>
    <x v="0"/>
    <n v="83450"/>
  </r>
  <r>
    <n v="106504"/>
    <d v="2014-06-10T00:11:56"/>
    <x v="1"/>
    <s v="Male"/>
    <s v="Service Department"/>
    <x v="0"/>
    <n v="61895"/>
  </r>
  <r>
    <n v="495662"/>
    <d v="2014-06-11T13:32:17"/>
    <x v="1"/>
    <s v="Male"/>
    <s v="Production Department"/>
    <x v="13"/>
    <n v="77165"/>
  </r>
  <r>
    <n v="891509"/>
    <d v="2014-06-11T17:54:18"/>
    <x v="0"/>
    <s v="Male"/>
    <s v="Operations Department"/>
    <x v="12"/>
    <n v="59501"/>
  </r>
  <r>
    <n v="821506"/>
    <d v="2014-06-11T17:55:24"/>
    <x v="1"/>
    <s v="Male"/>
    <s v="Operations Department"/>
    <x v="12"/>
    <n v="35386"/>
  </r>
  <r>
    <n v="877797"/>
    <d v="2014-06-11T18:01:37"/>
    <x v="0"/>
    <s v="Female"/>
    <s v="Operations Department"/>
    <x v="12"/>
    <n v="5359"/>
  </r>
  <r>
    <n v="933454"/>
    <d v="2014-06-11T08:12:27"/>
    <x v="0"/>
    <s v="Male"/>
    <s v="Operations Department"/>
    <x v="1"/>
    <n v="92060"/>
  </r>
  <r>
    <n v="145895"/>
    <d v="2014-06-11T12:30:54"/>
    <x v="1"/>
    <s v="Male"/>
    <s v="Sales Department"/>
    <x v="7"/>
    <n v="18209"/>
  </r>
  <r>
    <n v="867135"/>
    <d v="2014-06-11T12:31:16"/>
    <x v="1"/>
    <s v="Male"/>
    <s v="Sales Department"/>
    <x v="7"/>
    <n v="78364"/>
  </r>
  <r>
    <n v="228826"/>
    <d v="2014-06-11T06:19:56"/>
    <x v="1"/>
    <s v="Female"/>
    <s v="General Management"/>
    <x v="13"/>
    <n v="73850"/>
  </r>
  <r>
    <n v="812681"/>
    <d v="2014-06-11T00:42:45"/>
    <x v="1"/>
    <s v="Male"/>
    <s v="Service Department"/>
    <x v="0"/>
    <n v="22913"/>
  </r>
  <r>
    <n v="280565"/>
    <d v="2014-06-11T10:38:34"/>
    <x v="0"/>
    <s v="Male"/>
    <s v="Purchase Department"/>
    <x v="1"/>
    <n v="60262"/>
  </r>
  <r>
    <n v="272553"/>
    <d v="2014-06-12T08:30:01"/>
    <x v="1"/>
    <s v="Female"/>
    <s v="General Management"/>
    <x v="9"/>
    <n v="69011"/>
  </r>
  <r>
    <n v="781537"/>
    <d v="2014-06-12T12:58:47"/>
    <x v="1"/>
    <s v="Male"/>
    <s v="Service Department"/>
    <x v="13"/>
    <n v="49388"/>
  </r>
  <r>
    <n v="919066"/>
    <d v="2014-06-12T12:55:57"/>
    <x v="1"/>
    <s v="Male"/>
    <s v="Sales Department"/>
    <x v="9"/>
    <n v="26296"/>
  </r>
  <r>
    <n v="295087"/>
    <d v="2014-06-12T11:52:24"/>
    <x v="1"/>
    <s v="Male"/>
    <s v="Service Department"/>
    <x v="1"/>
    <n v="63091"/>
  </r>
  <r>
    <n v="448658"/>
    <d v="2014-06-12T11:53:21"/>
    <x v="1"/>
    <s v="Male"/>
    <s v="Service Department"/>
    <x v="1"/>
    <n v="75179"/>
  </r>
  <r>
    <n v="134620"/>
    <d v="2014-06-12T11:56:17"/>
    <x v="0"/>
    <s v="Male"/>
    <s v="Service Department"/>
    <x v="1"/>
    <n v="29047"/>
  </r>
  <r>
    <n v="98630"/>
    <d v="2014-06-12T03:25:46"/>
    <x v="1"/>
    <s v="Female"/>
    <s v="Operations Department"/>
    <x v="1"/>
    <n v="57640"/>
  </r>
  <r>
    <n v="743668"/>
    <d v="2014-06-12T03:28:19"/>
    <x v="0"/>
    <s v="Female"/>
    <s v="Operations Department"/>
    <x v="1"/>
    <n v="51576"/>
  </r>
  <r>
    <n v="112172"/>
    <d v="2014-06-12T10:46:31"/>
    <x v="0"/>
    <s v="Male"/>
    <s v="Sales Department"/>
    <x v="7"/>
    <n v="22976"/>
  </r>
  <r>
    <n v="284546"/>
    <d v="2014-06-12T10:47:07"/>
    <x v="0"/>
    <s v="Don’t want to say"/>
    <s v="Sales Department"/>
    <x v="7"/>
    <n v="21763"/>
  </r>
  <r>
    <n v="589650"/>
    <d v="2014-06-12T15:50:56"/>
    <x v="1"/>
    <s v="Male"/>
    <s v="Marketing Department"/>
    <x v="9"/>
    <n v="70774"/>
  </r>
  <r>
    <n v="385568"/>
    <d v="2014-06-13T07:06:13"/>
    <x v="1"/>
    <s v="Male"/>
    <s v="Sales Department"/>
    <x v="4"/>
    <n v="46995"/>
  </r>
  <r>
    <n v="784187"/>
    <d v="2014-06-13T07:07:40"/>
    <x v="0"/>
    <s v="Female"/>
    <s v="Sales Department"/>
    <x v="4"/>
    <n v="16215"/>
  </r>
  <r>
    <n v="897981"/>
    <d v="2014-06-13T07:08:45"/>
    <x v="0"/>
    <s v="Female"/>
    <s v="Sales Department"/>
    <x v="4"/>
    <n v="13899"/>
  </r>
  <r>
    <n v="422447"/>
    <d v="2014-06-13T07:09:10"/>
    <x v="1"/>
    <s v="Female"/>
    <s v="Sales Department"/>
    <x v="4"/>
    <n v="88883"/>
  </r>
  <r>
    <n v="803693"/>
    <d v="2014-06-13T07:07:05"/>
    <x v="0"/>
    <s v="Don’t want to say"/>
    <s v="Sales Department"/>
    <x v="4"/>
    <n v="46351"/>
  </r>
  <r>
    <n v="605070"/>
    <d v="2014-06-13T20:11:28"/>
    <x v="0"/>
    <s v="Male"/>
    <s v="Operations Department"/>
    <x v="13"/>
    <n v="53264"/>
  </r>
  <r>
    <n v="993627"/>
    <d v="2014-06-14T14:53:26"/>
    <x v="0"/>
    <s v="Male"/>
    <s v="Service Department"/>
    <x v="4"/>
    <n v="17062"/>
  </r>
  <r>
    <n v="692274"/>
    <d v="2014-06-14T14:55:00"/>
    <x v="0"/>
    <s v="Male"/>
    <s v="Service Department"/>
    <x v="4"/>
    <n v="45379"/>
  </r>
  <r>
    <n v="140135"/>
    <d v="2014-06-14T11:28:56"/>
    <x v="1"/>
    <s v="Male"/>
    <s v="Sales Department"/>
    <x v="0"/>
    <n v="52605"/>
  </r>
  <r>
    <n v="278058"/>
    <d v="2014-06-14T15:55:58"/>
    <x v="1"/>
    <s v="Male"/>
    <s v="Service Department"/>
    <x v="1"/>
    <n v="24232"/>
  </r>
  <r>
    <n v="155879"/>
    <d v="2014-06-15T12:08:12"/>
    <x v="1"/>
    <s v="Male"/>
    <s v="Operations Department"/>
    <x v="1"/>
    <n v="87290"/>
  </r>
  <r>
    <n v="690984"/>
    <d v="2014-06-15T16:18:58"/>
    <x v="1"/>
    <s v="Male"/>
    <s v="Service Department"/>
    <x v="1"/>
    <n v="80410"/>
  </r>
  <r>
    <n v="860350"/>
    <d v="2014-06-15T16:19:50"/>
    <x v="1"/>
    <s v="Male"/>
    <s v="Service Department"/>
    <x v="1"/>
    <n v="76864"/>
  </r>
  <r>
    <n v="129706"/>
    <d v="2014-06-16T11:26:02"/>
    <x v="1"/>
    <s v="Male"/>
    <s v="Marketing Department"/>
    <x v="7"/>
    <n v="91589"/>
  </r>
  <r>
    <n v="232317"/>
    <d v="2014-06-16T12:20:21"/>
    <x v="0"/>
    <s v="Female"/>
    <s v="Human Resource Department"/>
    <x v="13"/>
    <n v="55923"/>
  </r>
  <r>
    <n v="450279"/>
    <d v="2014-06-16T15:10:05"/>
    <x v="1"/>
    <s v="Female"/>
    <s v="General Management"/>
    <x v="7"/>
    <n v="80347"/>
  </r>
  <r>
    <n v="959439"/>
    <d v="2014-06-16T15:10:05"/>
    <x v="0"/>
    <s v="Female"/>
    <s v="General Management"/>
    <x v="7"/>
    <n v="38516"/>
  </r>
  <r>
    <n v="281797"/>
    <d v="2014-06-16T15:10:41"/>
    <x v="0"/>
    <s v="Don’t want to say"/>
    <s v="General Management"/>
    <x v="7"/>
    <n v="44331"/>
  </r>
  <r>
    <n v="184057"/>
    <d v="2014-06-16T02:47:31"/>
    <x v="1"/>
    <s v="Male"/>
    <s v="Marketing Department"/>
    <x v="4"/>
    <n v="2360"/>
  </r>
  <r>
    <n v="595958"/>
    <d v="2014-06-16T02:47:54"/>
    <x v="1"/>
    <s v="Male"/>
    <s v="Marketing Department"/>
    <x v="4"/>
    <n v="84718"/>
  </r>
  <r>
    <n v="321811"/>
    <d v="2014-06-27T15:54:44"/>
    <x v="1"/>
    <s v="Male"/>
    <s v="Marketing Department"/>
    <x v="4"/>
    <n v="5024"/>
  </r>
  <r>
    <n v="717204"/>
    <d v="2014-06-16T15:38:26"/>
    <x v="0"/>
    <s v="Male"/>
    <s v="Operations Department"/>
    <x v="4"/>
    <n v="61734"/>
  </r>
  <r>
    <n v="865820"/>
    <d v="2014-06-16T15:40:32"/>
    <x v="0"/>
    <s v="Male"/>
    <s v="Operations Department"/>
    <x v="4"/>
    <n v="41177"/>
  </r>
  <r>
    <n v="211845"/>
    <d v="2014-06-16T15:43:55"/>
    <x v="0"/>
    <s v="Male"/>
    <s v="Operations Department"/>
    <x v="4"/>
    <n v="40367"/>
  </r>
  <r>
    <n v="728259"/>
    <d v="2014-07-04T15:37:18"/>
    <x v="1"/>
    <s v="Male"/>
    <s v="Operations Department"/>
    <x v="9"/>
    <n v="96553"/>
  </r>
  <r>
    <n v="378829"/>
    <d v="2014-07-04T15:39:20"/>
    <x v="1"/>
    <s v="Male"/>
    <s v="Operations Department"/>
    <x v="9"/>
    <n v="68165"/>
  </r>
  <r>
    <n v="782971"/>
    <d v="2014-07-07T13:42:54"/>
    <x v="0"/>
    <s v="Female"/>
    <s v="Operations Department"/>
    <x v="9"/>
    <n v="47196"/>
  </r>
  <r>
    <n v="746982"/>
    <d v="2014-07-07T13:40:19"/>
    <x v="0"/>
    <s v="Don’t want to say"/>
    <s v="Operations Department"/>
    <x v="9"/>
    <n v="78657"/>
  </r>
  <r>
    <n v="882121"/>
    <d v="2014-06-16T17:03:13"/>
    <x v="1"/>
    <s v="Male"/>
    <s v="Operations Department"/>
    <x v="4"/>
    <n v="69497"/>
  </r>
  <r>
    <n v="960400"/>
    <d v="2014-06-16T07:31:53"/>
    <x v="1"/>
    <s v="Male"/>
    <s v="Sales Department"/>
    <x v="4"/>
    <n v="44449"/>
  </r>
  <r>
    <n v="292179"/>
    <d v="2014-06-16T10:20:15"/>
    <x v="1"/>
    <s v="Male"/>
    <s v="Operations Department"/>
    <x v="13"/>
    <n v="64722"/>
  </r>
  <r>
    <n v="675024"/>
    <d v="2014-06-16T10:04:40"/>
    <x v="1"/>
    <s v="Male"/>
    <s v="Operations Department"/>
    <x v="7"/>
    <n v="1516"/>
  </r>
  <r>
    <n v="112074"/>
    <d v="2014-06-16T11:06:46"/>
    <x v="0"/>
    <s v="Male"/>
    <s v="Production Department"/>
    <x v="9"/>
    <n v="95519"/>
  </r>
  <r>
    <n v="660727"/>
    <d v="2014-07-07T16:23:07"/>
    <x v="1"/>
    <s v="Male"/>
    <s v="Production Department"/>
    <x v="9"/>
    <n v="5408"/>
  </r>
  <r>
    <n v="976582"/>
    <d v="2014-07-07T16:24:05"/>
    <x v="0"/>
    <s v="Male"/>
    <s v="Production Department"/>
    <x v="9"/>
    <n v="45087"/>
  </r>
  <r>
    <n v="833229"/>
    <d v="2014-07-07T16:24:35"/>
    <x v="1"/>
    <s v="Male"/>
    <s v="Production Department"/>
    <x v="9"/>
    <n v="91891"/>
  </r>
  <r>
    <n v="703438"/>
    <d v="2014-06-17T19:50:06"/>
    <x v="1"/>
    <s v="Male"/>
    <s v="Sales Department"/>
    <x v="7"/>
    <n v="68761"/>
  </r>
  <r>
    <n v="306707"/>
    <d v="2014-06-17T12:56:59"/>
    <x v="1"/>
    <s v="Male"/>
    <s v="Operations Department"/>
    <x v="12"/>
    <n v="68773"/>
  </r>
  <r>
    <n v="174113"/>
    <d v="2014-06-17T11:11:13"/>
    <x v="1"/>
    <s v="Male"/>
    <s v="Service Department"/>
    <x v="7"/>
    <n v="80424"/>
  </r>
  <r>
    <n v="793265"/>
    <d v="2014-06-17T13:31:48"/>
    <x v="1"/>
    <s v="Male"/>
    <s v="Service Department"/>
    <x v="13"/>
    <n v="22786"/>
  </r>
  <r>
    <n v="71650"/>
    <d v="2014-06-17T09:43:31"/>
    <x v="1"/>
    <s v="Male"/>
    <s v="Service Department"/>
    <x v="9"/>
    <n v="13682"/>
  </r>
  <r>
    <n v="598035"/>
    <d v="2014-06-17T09:43:57"/>
    <x v="0"/>
    <s v="Male"/>
    <s v="Service Department"/>
    <x v="9"/>
    <n v="21448"/>
  </r>
  <r>
    <n v="693363"/>
    <d v="2014-06-17T09:45:29"/>
    <x v="0"/>
    <s v="Female"/>
    <s v="Service Department"/>
    <x v="9"/>
    <n v="98086"/>
  </r>
  <r>
    <n v="978878"/>
    <d v="2014-06-17T09:41:00"/>
    <x v="1"/>
    <s v="Don’t want to say"/>
    <s v="Service Department"/>
    <x v="9"/>
    <n v="23580"/>
  </r>
  <r>
    <n v="741707"/>
    <d v="2014-06-17T15:55:33"/>
    <x v="0"/>
    <s v="Female"/>
    <s v="Sales Department"/>
    <x v="12"/>
    <n v="54390"/>
  </r>
  <r>
    <n v="124924"/>
    <d v="2014-06-17T08:56:21"/>
    <x v="1"/>
    <s v="Male"/>
    <s v="Operations Department"/>
    <x v="4"/>
    <n v="62508"/>
  </r>
  <r>
    <n v="570987"/>
    <d v="2014-06-20T01:06:55"/>
    <x v="1"/>
    <s v="Female"/>
    <s v="Operations Department"/>
    <x v="8"/>
    <n v="55211"/>
  </r>
  <r>
    <n v="821427"/>
    <d v="2014-06-18T16:30:48"/>
    <x v="0"/>
    <s v="Male"/>
    <s v="Service Department"/>
    <x v="0"/>
    <n v="87189"/>
  </r>
  <r>
    <n v="159009"/>
    <d v="2014-06-18T16:32:24"/>
    <x v="1"/>
    <s v="Don’t want to say"/>
    <s v="Service Department"/>
    <x v="0"/>
    <n v="6337"/>
  </r>
  <r>
    <n v="431469"/>
    <d v="2014-06-18T23:53:56"/>
    <x v="1"/>
    <s v="Male"/>
    <s v="Service Department"/>
    <x v="13"/>
    <n v="42782"/>
  </r>
  <r>
    <n v="87527"/>
    <d v="2014-06-18T15:17:54"/>
    <x v="1"/>
    <s v="Male"/>
    <s v="Service Department"/>
    <x v="7"/>
    <n v="68759"/>
  </r>
  <r>
    <n v="749355"/>
    <d v="2014-06-18T11:59:38"/>
    <x v="1"/>
    <s v="Male"/>
    <s v="Marketing Department"/>
    <x v="12"/>
    <n v="93633"/>
  </r>
  <r>
    <n v="450487"/>
    <d v="2014-06-18T12:00:24"/>
    <x v="0"/>
    <s v="Female"/>
    <s v="Marketing Department"/>
    <x v="12"/>
    <n v="94599"/>
  </r>
  <r>
    <n v="427831"/>
    <d v="2014-06-18T12:11:01"/>
    <x v="1"/>
    <s v="Male"/>
    <s v="Operations Department"/>
    <x v="13"/>
    <n v="66048"/>
  </r>
  <r>
    <n v="17608"/>
    <d v="2014-06-18T12:12:25"/>
    <x v="1"/>
    <s v="Male"/>
    <s v="Operations Department"/>
    <x v="13"/>
    <n v="22580"/>
  </r>
  <r>
    <n v="14313"/>
    <d v="2014-06-18T10:30:52"/>
    <x v="1"/>
    <s v="Male"/>
    <s v="Operations Department"/>
    <x v="7"/>
    <n v="9609"/>
  </r>
  <r>
    <n v="777059"/>
    <d v="2014-06-18T12:38:42"/>
    <x v="1"/>
    <s v="Male"/>
    <s v="Service Department"/>
    <x v="1"/>
    <n v="30344"/>
  </r>
  <r>
    <n v="249616"/>
    <d v="2014-06-18T12:40:09"/>
    <x v="1"/>
    <s v="Male"/>
    <s v="Service Department"/>
    <x v="1"/>
    <n v="35271"/>
  </r>
  <r>
    <n v="583928"/>
    <d v="2014-06-18T12:43:58"/>
    <x v="0"/>
    <s v="Male"/>
    <s v="Service Department"/>
    <x v="1"/>
    <n v="50946"/>
  </r>
  <r>
    <n v="75888"/>
    <d v="2014-06-18T05:31:08"/>
    <x v="0"/>
    <s v="Don’t want to say"/>
    <s v="Marketing Department"/>
    <x v="13"/>
    <n v="83771"/>
  </r>
  <r>
    <n v="655469"/>
    <d v="2014-06-18T17:20:41"/>
    <x v="1"/>
    <s v="Male"/>
    <s v="Service Department"/>
    <x v="13"/>
    <n v="12642"/>
  </r>
  <r>
    <n v="990771"/>
    <d v="2014-06-18T17:21:14"/>
    <x v="1"/>
    <s v="Male"/>
    <s v="Service Department"/>
    <x v="13"/>
    <n v="54606"/>
  </r>
  <r>
    <n v="963868"/>
    <d v="2014-06-18T17:21:39"/>
    <x v="1"/>
    <s v="Male"/>
    <s v="Service Department"/>
    <x v="13"/>
    <n v="73842"/>
  </r>
  <r>
    <n v="228644"/>
    <d v="2014-06-18T14:26:26"/>
    <x v="1"/>
    <s v="Male"/>
    <s v="Service Department"/>
    <x v="1"/>
    <n v="82625"/>
  </r>
  <r>
    <n v="840497"/>
    <d v="2014-06-19T12:47:42"/>
    <x v="1"/>
    <s v="Female"/>
    <s v="Finance Department"/>
    <x v="1"/>
    <n v="72452"/>
  </r>
  <r>
    <n v="612764"/>
    <d v="2014-06-19T15:51:50"/>
    <x v="1"/>
    <s v="Female"/>
    <s v="Production Department"/>
    <x v="1"/>
    <n v="65012"/>
  </r>
  <r>
    <n v="140937"/>
    <d v="2014-06-19T14:49:24"/>
    <x v="1"/>
    <s v="Male"/>
    <s v="Marketing Department"/>
    <x v="4"/>
    <n v="27197"/>
  </r>
  <r>
    <n v="157059"/>
    <d v="2014-06-19T16:48:15"/>
    <x v="1"/>
    <s v="Male"/>
    <s v="Production Department"/>
    <x v="13"/>
    <n v="25222"/>
  </r>
  <r>
    <n v="18776"/>
    <d v="2014-06-19T17:44:44"/>
    <x v="1"/>
    <s v="Male"/>
    <s v="Purchase Department"/>
    <x v="8"/>
    <n v="62050"/>
  </r>
  <r>
    <n v="316797"/>
    <d v="2014-06-20T09:56:51"/>
    <x v="1"/>
    <s v="Male"/>
    <s v="Operations Department"/>
    <x v="12"/>
    <n v="38779"/>
  </r>
  <r>
    <n v="831922"/>
    <d v="2014-06-20T04:52:09"/>
    <x v="0"/>
    <s v="Male"/>
    <s v="Purchase Department"/>
    <x v="13"/>
    <n v="98409"/>
  </r>
  <r>
    <n v="339313"/>
    <d v="2014-06-20T15:26:36"/>
    <x v="1"/>
    <s v="Female"/>
    <s v="General Management"/>
    <x v="13"/>
    <n v="21220"/>
  </r>
  <r>
    <n v="58885"/>
    <d v="2014-06-20T15:31:16"/>
    <x v="1"/>
    <s v="Female"/>
    <s v="General Management"/>
    <x v="13"/>
    <n v="73385"/>
  </r>
  <r>
    <n v="469633"/>
    <d v="2014-06-20T09:45:52"/>
    <x v="1"/>
    <s v="Male"/>
    <s v="Sales Department"/>
    <x v="9"/>
    <n v="62700"/>
  </r>
  <r>
    <n v="604341"/>
    <d v="2014-06-20T09:46:17"/>
    <x v="1"/>
    <s v="Male"/>
    <s v="Sales Department"/>
    <x v="9"/>
    <n v="30898"/>
  </r>
  <r>
    <n v="252378"/>
    <d v="2014-06-20T17:19:50"/>
    <x v="1"/>
    <s v="Male"/>
    <s v="Operations Department"/>
    <x v="12"/>
    <n v="13370"/>
  </r>
  <r>
    <n v="870897"/>
    <d v="2014-06-20T15:08:54"/>
    <x v="1"/>
    <s v="Male"/>
    <s v="Service Department"/>
    <x v="7"/>
    <n v="12608"/>
  </r>
  <r>
    <n v="445431"/>
    <d v="2014-06-20T15:09:53"/>
    <x v="1"/>
    <s v="Male"/>
    <s v="Service Department"/>
    <x v="7"/>
    <n v="44717"/>
  </r>
  <r>
    <n v="529856"/>
    <d v="2014-06-20T15:10:53"/>
    <x v="0"/>
    <s v="Male"/>
    <s v="Service Department"/>
    <x v="7"/>
    <n v="52346"/>
  </r>
  <r>
    <n v="617345"/>
    <d v="2014-06-20T15:11:21"/>
    <x v="0"/>
    <s v="Don’t want to say"/>
    <s v="Service Department"/>
    <x v="7"/>
    <n v="63678"/>
  </r>
  <r>
    <n v="931047"/>
    <d v="2014-06-20T15:11:47"/>
    <x v="1"/>
    <s v="Don’t want to say"/>
    <s v="Service Department"/>
    <x v="7"/>
    <n v="47860"/>
  </r>
  <r>
    <n v="212844"/>
    <d v="2014-06-20T16:39:10"/>
    <x v="0"/>
    <s v="Female"/>
    <s v="Finance Department"/>
    <x v="13"/>
    <n v="59213"/>
  </r>
  <r>
    <n v="496033"/>
    <d v="2014-06-20T16:40:24"/>
    <x v="1"/>
    <s v="Female"/>
    <s v="Finance Department"/>
    <x v="13"/>
    <n v="38102"/>
  </r>
  <r>
    <n v="80259"/>
    <d v="2014-06-20T08:20:35"/>
    <x v="0"/>
    <s v="Female"/>
    <s v="Sales Department"/>
    <x v="12"/>
    <n v="55952"/>
  </r>
  <r>
    <n v="278631"/>
    <d v="2014-06-20T13:35:44"/>
    <x v="1"/>
    <s v="Male"/>
    <s v="Operations Department"/>
    <x v="7"/>
    <n v="71755"/>
  </r>
  <r>
    <n v="431577"/>
    <d v="2014-06-20T13:37:42"/>
    <x v="0"/>
    <s v="Male"/>
    <s v="Operations Department"/>
    <x v="7"/>
    <n v="61930"/>
  </r>
  <r>
    <n v="709095"/>
    <d v="2014-06-20T13:39:29"/>
    <x v="0"/>
    <s v="Male"/>
    <s v="Operations Department"/>
    <x v="7"/>
    <n v="40025"/>
  </r>
  <r>
    <n v="239190"/>
    <d v="2014-06-20T12:59:14"/>
    <x v="1"/>
    <s v="Male"/>
    <s v="Operations Department"/>
    <x v="13"/>
    <n v="1216"/>
  </r>
  <r>
    <n v="468968"/>
    <d v="2014-06-20T11:40:33"/>
    <x v="1"/>
    <s v="Male"/>
    <s v="Service Department"/>
    <x v="1"/>
    <n v="44445"/>
  </r>
  <r>
    <n v="278514"/>
    <d v="2014-06-20T05:52:16"/>
    <x v="0"/>
    <s v="Male"/>
    <s v="Sales Department"/>
    <x v="7"/>
    <n v="57390"/>
  </r>
  <r>
    <n v="308552"/>
    <d v="2014-06-20T09:29:38"/>
    <x v="0"/>
    <s v="Female"/>
    <s v="Service Department"/>
    <x v="9"/>
    <n v="19351"/>
  </r>
  <r>
    <n v="647156"/>
    <d v="2014-06-21T16:34:52"/>
    <x v="1"/>
    <s v="Don’t want to say"/>
    <s v="Operations Department"/>
    <x v="1"/>
    <n v="90879"/>
  </r>
  <r>
    <n v="219236"/>
    <d v="2014-06-21T14:25:52"/>
    <x v="1"/>
    <s v="Don’t want to say"/>
    <s v="Marketing Department"/>
    <x v="13"/>
    <n v="28592"/>
  </r>
  <r>
    <n v="951001"/>
    <d v="2014-06-22T09:07:35"/>
    <x v="0"/>
    <s v="Female"/>
    <s v="Service Department"/>
    <x v="12"/>
    <n v="85827"/>
  </r>
  <r>
    <n v="783405"/>
    <d v="2014-06-22T16:01:16"/>
    <x v="1"/>
    <s v="Male"/>
    <s v="Service Department"/>
    <x v="13"/>
    <n v="7539"/>
  </r>
  <r>
    <n v="139588"/>
    <d v="2014-06-22T12:41:17"/>
    <x v="1"/>
    <s v="Male"/>
    <s v="Service Department"/>
    <x v="1"/>
    <n v="86287"/>
  </r>
  <r>
    <n v="763361"/>
    <d v="2014-06-22T02:38:49"/>
    <x v="0"/>
    <s v="Male"/>
    <s v="Operations Department"/>
    <x v="1"/>
    <n v="37485"/>
  </r>
  <r>
    <n v="151914"/>
    <d v="2014-06-22T02:39:13"/>
    <x v="1"/>
    <s v="Don’t want to say"/>
    <s v="Operations Department"/>
    <x v="1"/>
    <n v="71079"/>
  </r>
  <r>
    <n v="813774"/>
    <d v="2014-06-22T02:40:54"/>
    <x v="1"/>
    <s v="Don’t want to say"/>
    <s v="Operations Department"/>
    <x v="1"/>
    <n v="89547"/>
  </r>
  <r>
    <n v="787490"/>
    <d v="2014-06-22T14:55:41"/>
    <x v="1"/>
    <s v="Male"/>
    <s v="Operations Department"/>
    <x v="12"/>
    <n v="42500"/>
  </r>
  <r>
    <n v="507412"/>
    <d v="2014-06-22T14:56:04"/>
    <x v="1"/>
    <s v="Male"/>
    <s v="Operations Department"/>
    <x v="12"/>
    <n v="81722"/>
  </r>
  <r>
    <n v="190392"/>
    <d v="2014-06-22T14:59:49"/>
    <x v="0"/>
    <s v="Female"/>
    <s v="Operations Department"/>
    <x v="12"/>
    <n v="40902"/>
  </r>
  <r>
    <n v="529792"/>
    <d v="2014-06-22T15:00:10"/>
    <x v="1"/>
    <s v="Female"/>
    <s v="Operations Department"/>
    <x v="12"/>
    <n v="89323"/>
  </r>
  <r>
    <n v="661229"/>
    <d v="2014-07-10T17:09:16"/>
    <x v="0"/>
    <s v="Male"/>
    <s v="Operations Department"/>
    <x v="12"/>
    <n v="27817"/>
  </r>
  <r>
    <n v="686696"/>
    <d v="2014-07-10T17:10:39"/>
    <x v="0"/>
    <s v="Male"/>
    <s v="Operations Department"/>
    <x v="12"/>
    <n v="7235"/>
  </r>
  <r>
    <n v="48507"/>
    <d v="2014-06-22T09:11:21"/>
    <x v="1"/>
    <s v="Male"/>
    <s v="Service Department"/>
    <x v="13"/>
    <n v="93685"/>
  </r>
  <r>
    <n v="90943"/>
    <d v="2014-06-23T21:11:13"/>
    <x v="0"/>
    <s v="Male"/>
    <s v="Operations Department"/>
    <x v="4"/>
    <n v="24329"/>
  </r>
  <r>
    <n v="397684"/>
    <d v="2014-06-23T16:41:14"/>
    <x v="1"/>
    <s v="Male"/>
    <s v="Operations Department"/>
    <x v="4"/>
    <n v="98488"/>
  </r>
  <r>
    <n v="860109"/>
    <d v="2014-06-23T16:22:25"/>
    <x v="1"/>
    <s v="Male"/>
    <s v="Service Department"/>
    <x v="13"/>
    <n v="80153"/>
  </r>
  <r>
    <n v="381855"/>
    <d v="2014-06-23T16:23:01"/>
    <x v="1"/>
    <s v="Male"/>
    <s v="Service Department"/>
    <x v="13"/>
    <n v="18933"/>
  </r>
  <r>
    <n v="124098"/>
    <d v="2014-06-23T16:23:21"/>
    <x v="0"/>
    <s v="Male"/>
    <s v="Service Department"/>
    <x v="13"/>
    <n v="99950"/>
  </r>
  <r>
    <n v="26091"/>
    <d v="2014-06-23T17:43:50"/>
    <x v="1"/>
    <s v="Male"/>
    <s v="Sales Department"/>
    <x v="12"/>
    <n v="58760"/>
  </r>
  <r>
    <n v="849322"/>
    <d v="2014-06-23T08:58:09"/>
    <x v="1"/>
    <s v="Male"/>
    <s v="Operations Department"/>
    <x v="13"/>
    <n v="92747"/>
  </r>
  <r>
    <n v="842644"/>
    <d v="2014-06-23T15:57:08"/>
    <x v="1"/>
    <s v="Male"/>
    <s v="Production Department"/>
    <x v="4"/>
    <n v="45000"/>
  </r>
  <r>
    <n v="500389"/>
    <d v="2014-06-23T10:49:50"/>
    <x v="1"/>
    <s v="Male"/>
    <s v="Operations Department"/>
    <x v="9"/>
    <n v="21609"/>
  </r>
  <r>
    <n v="961630"/>
    <d v="2014-06-23T10:51:46"/>
    <x v="0"/>
    <s v="Don’t want to say"/>
    <s v="Operations Department"/>
    <x v="9"/>
    <n v="1770"/>
  </r>
  <r>
    <n v="887205"/>
    <d v="2014-06-23T10:14:27"/>
    <x v="1"/>
    <s v="Male"/>
    <s v="Sales Department"/>
    <x v="7"/>
    <n v="69826"/>
  </r>
  <r>
    <n v="724771"/>
    <d v="2014-06-23T10:14:58"/>
    <x v="1"/>
    <s v="Male"/>
    <s v="Sales Department"/>
    <x v="7"/>
    <n v="66193"/>
  </r>
  <r>
    <n v="202953"/>
    <d v="2014-06-24T21:24:05"/>
    <x v="0"/>
    <s v="Male"/>
    <s v="Service Department"/>
    <x v="7"/>
    <n v="56772"/>
  </r>
  <r>
    <n v="141903"/>
    <d v="2014-06-24T20:10:25"/>
    <x v="1"/>
    <s v="Male"/>
    <s v="Service Department"/>
    <x v="6"/>
    <n v="4417"/>
  </r>
  <r>
    <n v="746731"/>
    <d v="2014-06-24T18:05:33"/>
    <x v="1"/>
    <s v="Male"/>
    <s v="Operations Department"/>
    <x v="13"/>
    <n v="28392"/>
  </r>
  <r>
    <n v="39116"/>
    <d v="2014-06-24T00:33:40"/>
    <x v="1"/>
    <s v="Male"/>
    <s v="Operations Department"/>
    <x v="6"/>
    <n v="58099"/>
  </r>
  <r>
    <n v="832026"/>
    <d v="2014-06-24T07:17:51"/>
    <x v="1"/>
    <s v="Female"/>
    <s v="Finance Department"/>
    <x v="13"/>
    <n v="64733"/>
  </r>
  <r>
    <n v="103409"/>
    <d v="2014-06-24T19:13:09"/>
    <x v="1"/>
    <s v="Female"/>
    <s v="Service Department"/>
    <x v="8"/>
    <n v="84778"/>
  </r>
  <r>
    <n v="842023"/>
    <d v="2014-06-25T11:25:54"/>
    <x v="1"/>
    <s v="Male"/>
    <s v="Service Department"/>
    <x v="13"/>
    <n v="57572"/>
  </r>
  <r>
    <n v="273935"/>
    <d v="2014-06-25T11:27:21"/>
    <x v="0"/>
    <s v="Female"/>
    <s v="Service Department"/>
    <x v="13"/>
    <n v="71034"/>
  </r>
  <r>
    <n v="224305"/>
    <d v="2014-06-25T17:50:53"/>
    <x v="1"/>
    <s v="Male"/>
    <s v="Service Department"/>
    <x v="13"/>
    <n v="9137"/>
  </r>
  <r>
    <n v="930428"/>
    <d v="2014-06-25T11:55:02"/>
    <x v="1"/>
    <s v="Male"/>
    <s v="Service Department"/>
    <x v="0"/>
    <n v="79329"/>
  </r>
  <r>
    <n v="904609"/>
    <d v="2014-06-25T11:57:30"/>
    <x v="1"/>
    <s v="Male"/>
    <s v="Service Department"/>
    <x v="0"/>
    <n v="7154"/>
  </r>
  <r>
    <n v="820245"/>
    <d v="2014-06-25T12:20:25"/>
    <x v="0"/>
    <s v="Female"/>
    <s v="General Management"/>
    <x v="13"/>
    <n v="36480"/>
  </r>
  <r>
    <n v="213385"/>
    <d v="2014-06-25T12:20:59"/>
    <x v="1"/>
    <s v="Female"/>
    <s v="General Management"/>
    <x v="13"/>
    <n v="77882"/>
  </r>
  <r>
    <n v="797233"/>
    <d v="2014-07-18T17:26:15"/>
    <x v="0"/>
    <s v="Don’t want to say"/>
    <s v="Operations Department"/>
    <x v="1"/>
    <n v="45473"/>
  </r>
  <r>
    <n v="52581"/>
    <d v="2014-06-25T15:39:16"/>
    <x v="1"/>
    <s v="Female"/>
    <s v="Operations Department"/>
    <x v="7"/>
    <n v="8361"/>
  </r>
  <r>
    <n v="205409"/>
    <d v="2014-06-25T19:58:44"/>
    <x v="1"/>
    <s v="Female"/>
    <s v="Service Department"/>
    <x v="4"/>
    <n v="88469"/>
  </r>
  <r>
    <n v="926369"/>
    <d v="2014-06-26T09:39:21"/>
    <x v="0"/>
    <s v="Female"/>
    <s v="Operations Department"/>
    <x v="4"/>
    <n v="72641"/>
  </r>
  <r>
    <n v="409635"/>
    <d v="2014-06-26T18:13:47"/>
    <x v="0"/>
    <s v="Male"/>
    <s v="Service Department"/>
    <x v="6"/>
    <n v="36612"/>
  </r>
  <r>
    <n v="669926"/>
    <d v="2014-06-26T10:44:14"/>
    <x v="0"/>
    <s v="Female"/>
    <s v="Service Department"/>
    <x v="6"/>
    <n v="65268"/>
  </r>
  <r>
    <n v="99798"/>
    <d v="2014-06-26T10:44:23"/>
    <x v="0"/>
    <s v="Female"/>
    <s v="Service Department"/>
    <x v="6"/>
    <n v="98297"/>
  </r>
  <r>
    <n v="465488"/>
    <d v="2014-06-26T18:07:13"/>
    <x v="1"/>
    <s v="Male"/>
    <s v="Operations Department"/>
    <x v="13"/>
    <n v="7807"/>
  </r>
  <r>
    <n v="377818"/>
    <d v="2014-07-04T07:37:58"/>
    <x v="0"/>
    <s v="Female"/>
    <s v="Sales Department"/>
    <x v="6"/>
    <n v="6821"/>
  </r>
  <r>
    <n v="218937"/>
    <d v="2014-07-04T07:37:49"/>
    <x v="1"/>
    <s v="Don’t want to say"/>
    <s v="Sales Department"/>
    <x v="6"/>
    <n v="55512"/>
  </r>
  <r>
    <n v="692071"/>
    <d v="2014-06-26T08:19:35"/>
    <x v="1"/>
    <s v="Male"/>
    <s v="Sales Department"/>
    <x v="12"/>
    <n v="31271"/>
  </r>
  <r>
    <n v="958561"/>
    <d v="2014-06-26T16:47:08"/>
    <x v="0"/>
    <s v="Male"/>
    <s v="Operations Department"/>
    <x v="9"/>
    <n v="42656"/>
  </r>
  <r>
    <n v="796498"/>
    <d v="2014-06-26T11:59:37"/>
    <x v="1"/>
    <s v="Male"/>
    <s v="Operations Department"/>
    <x v="8"/>
    <n v="82745"/>
  </r>
  <r>
    <n v="167582"/>
    <d v="2014-06-26T09:02:18"/>
    <x v="1"/>
    <s v="Male"/>
    <s v="Purchase Department"/>
    <x v="4"/>
    <n v="97823"/>
  </r>
  <r>
    <n v="170195"/>
    <d v="2014-06-26T09:04:28"/>
    <x v="1"/>
    <s v="Male"/>
    <s v="Purchase Department"/>
    <x v="4"/>
    <n v="75871"/>
  </r>
  <r>
    <n v="245448"/>
    <d v="2014-06-26T09:05:33"/>
    <x v="1"/>
    <s v="Female"/>
    <s v="Purchase Department"/>
    <x v="4"/>
    <n v="3381"/>
  </r>
  <r>
    <n v="106736"/>
    <d v="2014-07-11T10:44:45"/>
    <x v="1"/>
    <s v="Female"/>
    <s v="Operations Department"/>
    <x v="4"/>
    <n v="47122"/>
  </r>
  <r>
    <n v="347906"/>
    <d v="2014-07-11T10:45:15"/>
    <x v="0"/>
    <s v="Male"/>
    <s v="Operations Department"/>
    <x v="4"/>
    <n v="16873"/>
  </r>
  <r>
    <n v="575292"/>
    <d v="2014-07-03T16:50:40"/>
    <x v="0"/>
    <s v="Female"/>
    <s v="Finance Department"/>
    <x v="13"/>
    <n v="66536"/>
  </r>
  <r>
    <n v="910150"/>
    <d v="2014-06-27T13:51:45"/>
    <x v="1"/>
    <s v="Male"/>
    <s v="Operations Department"/>
    <x v="1"/>
    <n v="51779"/>
  </r>
  <r>
    <n v="499010"/>
    <d v="2014-06-27T13:55:55"/>
    <x v="0"/>
    <s v="Male"/>
    <s v="Operations Department"/>
    <x v="1"/>
    <n v="60429"/>
  </r>
  <r>
    <n v="777478"/>
    <d v="2014-06-30T09:51:23"/>
    <x v="0"/>
    <s v="Female"/>
    <s v="Operations Department"/>
    <x v="1"/>
    <n v="30070"/>
  </r>
  <r>
    <n v="926942"/>
    <d v="2014-06-30T09:54:08"/>
    <x v="1"/>
    <s v="Male"/>
    <s v="Operations Department"/>
    <x v="1"/>
    <n v="62255"/>
  </r>
  <r>
    <n v="728782"/>
    <d v="2014-06-27T05:19:31"/>
    <x v="1"/>
    <s v="Male"/>
    <s v="Service Department"/>
    <x v="12"/>
    <n v="95458"/>
  </r>
  <r>
    <n v="605607"/>
    <d v="2014-06-27T05:22:37"/>
    <x v="0"/>
    <s v="Male"/>
    <s v="Service Department"/>
    <x v="12"/>
    <n v="42248"/>
  </r>
  <r>
    <n v="524171"/>
    <d v="2014-06-27T05:24:55"/>
    <x v="0"/>
    <s v="Female"/>
    <s v="Service Department"/>
    <x v="12"/>
    <n v="10154"/>
  </r>
  <r>
    <n v="118021"/>
    <d v="2014-06-27T18:02:10"/>
    <x v="1"/>
    <s v="Male"/>
    <s v="Service Department"/>
    <x v="6"/>
    <n v="66336"/>
  </r>
  <r>
    <n v="865873"/>
    <d v="2014-06-27T18:04:11"/>
    <x v="0"/>
    <s v="Female"/>
    <s v="Service Department"/>
    <x v="6"/>
    <n v="76666"/>
  </r>
  <r>
    <n v="459625"/>
    <d v="2014-06-27T08:08:47"/>
    <x v="1"/>
    <s v="Male"/>
    <s v="Operations Department"/>
    <x v="12"/>
    <n v="4887"/>
  </r>
  <r>
    <n v="95500"/>
    <d v="2014-06-27T15:51:29"/>
    <x v="1"/>
    <s v="Male"/>
    <s v="Sales Department"/>
    <x v="13"/>
    <n v="28931"/>
  </r>
  <r>
    <n v="405195"/>
    <d v="2014-06-27T14:12:08"/>
    <x v="1"/>
    <s v="Male"/>
    <s v="Sales Department"/>
    <x v="12"/>
    <n v="26238"/>
  </r>
  <r>
    <n v="86468"/>
    <d v="2014-06-27T10:25:16"/>
    <x v="1"/>
    <s v="Male"/>
    <s v="Operations Department"/>
    <x v="12"/>
    <n v="71021"/>
  </r>
  <r>
    <n v="369294"/>
    <d v="2014-06-27T14:12:40"/>
    <x v="1"/>
    <s v="Male"/>
    <s v="Service Department"/>
    <x v="1"/>
    <n v="6008"/>
  </r>
  <r>
    <n v="758632"/>
    <d v="2014-06-27T14:14:16"/>
    <x v="1"/>
    <s v="Male"/>
    <s v="Service Department"/>
    <x v="1"/>
    <n v="4748"/>
  </r>
  <r>
    <n v="58792"/>
    <d v="2014-06-27T18:41:43"/>
    <x v="1"/>
    <s v="Male"/>
    <s v="Service Department"/>
    <x v="1"/>
    <n v="3265"/>
  </r>
  <r>
    <n v="185368"/>
    <d v="2014-06-27T18:42:07"/>
    <x v="1"/>
    <s v="Male"/>
    <s v="Service Department"/>
    <x v="1"/>
    <n v="1079"/>
  </r>
  <r>
    <n v="760150"/>
    <d v="2014-06-27T02:57:29"/>
    <x v="1"/>
    <s v="Male"/>
    <s v="Operations Department"/>
    <x v="7"/>
    <n v="54810"/>
  </r>
  <r>
    <n v="879614"/>
    <d v="2014-06-27T02:58:57"/>
    <x v="1"/>
    <s v="Female"/>
    <s v="Operations Department"/>
    <x v="7"/>
    <n v="38722"/>
  </r>
  <r>
    <n v="388194"/>
    <d v="2014-06-28T15:42:00"/>
    <x v="1"/>
    <s v="Male"/>
    <s v="Purchase Department"/>
    <x v="7"/>
    <n v="61652"/>
  </r>
  <r>
    <n v="981989"/>
    <d v="2014-06-28T00:06:30"/>
    <x v="1"/>
    <s v="Male"/>
    <s v="Service Department"/>
    <x v="7"/>
    <n v="84733"/>
  </r>
  <r>
    <n v="224545"/>
    <d v="2014-06-28T13:43:21"/>
    <x v="1"/>
    <s v="Female"/>
    <s v="Sales Department"/>
    <x v="7"/>
    <n v="69498"/>
  </r>
  <r>
    <n v="79239"/>
    <d v="2014-06-28T13:44:18"/>
    <x v="0"/>
    <s v="Male"/>
    <s v="Sales Department"/>
    <x v="7"/>
    <n v="6389"/>
  </r>
  <r>
    <n v="94365"/>
    <d v="2014-06-28T16:30:05"/>
    <x v="1"/>
    <s v="Male"/>
    <s v="Operations Department"/>
    <x v="0"/>
    <n v="48728"/>
  </r>
  <r>
    <n v="165194"/>
    <d v="2014-06-28T16:31:38"/>
    <x v="0"/>
    <s v="Male"/>
    <s v="Operations Department"/>
    <x v="0"/>
    <n v="39800"/>
  </r>
  <r>
    <n v="102178"/>
    <d v="2014-06-28T16:32:10"/>
    <x v="1"/>
    <s v="Male"/>
    <s v="Operations Department"/>
    <x v="0"/>
    <n v="86589"/>
  </r>
  <r>
    <n v="790311"/>
    <d v="2014-06-28T07:12:23"/>
    <x v="1"/>
    <s v="Male"/>
    <s v="Sales Department"/>
    <x v="13"/>
    <n v="21392"/>
  </r>
  <r>
    <n v="12887"/>
    <d v="2014-06-29T17:47:14"/>
    <x v="0"/>
    <s v="Male"/>
    <s v="Human Resource Department"/>
    <x v="9"/>
    <n v="13201"/>
  </r>
  <r>
    <n v="572590"/>
    <d v="2014-06-29T17:47:53"/>
    <x v="0"/>
    <s v="Female"/>
    <s v="Human Resource Department"/>
    <x v="9"/>
    <n v="5612"/>
  </r>
  <r>
    <n v="147125"/>
    <d v="2014-06-29T00:36:52"/>
    <x v="1"/>
    <s v="Male"/>
    <s v="Operations Department"/>
    <x v="1"/>
    <n v="53789"/>
  </r>
  <r>
    <n v="819071"/>
    <d v="2014-06-29T00:37:22"/>
    <x v="1"/>
    <s v="Male"/>
    <s v="Operations Department"/>
    <x v="1"/>
    <n v="93280"/>
  </r>
  <r>
    <n v="754821"/>
    <d v="2014-06-29T00:14:18"/>
    <x v="0"/>
    <s v="Male"/>
    <s v="Purchase Department"/>
    <x v="4"/>
    <n v="17687"/>
  </r>
  <r>
    <n v="524867"/>
    <d v="2014-06-29T12:38:22"/>
    <x v="1"/>
    <s v="Male"/>
    <s v="Service Department"/>
    <x v="4"/>
    <n v="83659"/>
  </r>
  <r>
    <n v="326373"/>
    <d v="2014-06-29T12:39:53"/>
    <x v="0"/>
    <s v="Male"/>
    <s v="Service Department"/>
    <x v="4"/>
    <n v="72303"/>
  </r>
  <r>
    <n v="253780"/>
    <d v="2014-06-30T16:12:29"/>
    <x v="1"/>
    <s v="Male"/>
    <s v="Service Department"/>
    <x v="7"/>
    <n v="9436"/>
  </r>
  <r>
    <n v="405282"/>
    <d v="2014-07-08T08:03:39"/>
    <x v="0"/>
    <s v="Female"/>
    <s v="General Management"/>
    <x v="4"/>
    <n v="40537"/>
  </r>
  <r>
    <n v="780674"/>
    <d v="2014-06-30T10:32:28"/>
    <x v="1"/>
    <s v="Male"/>
    <s v="Marketing Department"/>
    <x v="4"/>
    <n v="4760"/>
  </r>
  <r>
    <n v="686874"/>
    <d v="2014-06-30T16:38:42"/>
    <x v="1"/>
    <s v="Male"/>
    <s v="Service Department"/>
    <x v="7"/>
    <n v="76824"/>
  </r>
  <r>
    <n v="568925"/>
    <d v="2014-06-30T18:53:50"/>
    <x v="1"/>
    <s v="Male"/>
    <s v="Marketing Department"/>
    <x v="9"/>
    <n v="38429"/>
  </r>
  <r>
    <n v="293063"/>
    <d v="2014-06-30T14:40:36"/>
    <x v="1"/>
    <s v="Female"/>
    <s v="Sales Department"/>
    <x v="7"/>
    <n v="72632"/>
  </r>
  <r>
    <n v="260348"/>
    <d v="2014-06-30T14:45:41"/>
    <x v="0"/>
    <s v="Female"/>
    <s v="Sales Department"/>
    <x v="7"/>
    <n v="2634"/>
  </r>
  <r>
    <n v="113826"/>
    <d v="2014-06-30T14:46:16"/>
    <x v="0"/>
    <s v="Male"/>
    <s v="Sales Department"/>
    <x v="7"/>
    <n v="53852"/>
  </r>
  <r>
    <n v="196727"/>
    <d v="2014-06-30T07:14:28"/>
    <x v="0"/>
    <s v="Female"/>
    <s v="Purchase Department"/>
    <x v="9"/>
    <n v="70369"/>
  </r>
  <r>
    <n v="818735"/>
    <d v="2014-06-30T07:16:56"/>
    <x v="1"/>
    <s v="Male"/>
    <s v="Purchase Department"/>
    <x v="9"/>
    <n v="74961"/>
  </r>
  <r>
    <n v="612260"/>
    <d v="2014-07-01T14:30:29"/>
    <x v="1"/>
    <s v="Female"/>
    <s v="Production Department"/>
    <x v="1"/>
    <n v="33821"/>
  </r>
  <r>
    <n v="330494"/>
    <d v="2014-07-01T12:46:46"/>
    <x v="1"/>
    <s v="Male"/>
    <s v="Operations Department"/>
    <x v="1"/>
    <n v="52362"/>
  </r>
  <r>
    <n v="126343"/>
    <d v="2014-07-01T15:09:13"/>
    <x v="1"/>
    <s v="Male"/>
    <s v="Service Department"/>
    <x v="12"/>
    <n v="47976"/>
  </r>
  <r>
    <n v="23469"/>
    <d v="2014-07-14T18:36:22"/>
    <x v="1"/>
    <s v="Male"/>
    <s v="Sales Department"/>
    <x v="13"/>
    <n v="31246"/>
  </r>
  <r>
    <n v="497220"/>
    <d v="2014-07-01T18:45:45"/>
    <x v="0"/>
    <s v="Male"/>
    <s v="Operations Department"/>
    <x v="8"/>
    <n v="53229"/>
  </r>
  <r>
    <n v="138200"/>
    <d v="2014-07-01T16:27:45"/>
    <x v="1"/>
    <s v="Male"/>
    <s v="Sales Department"/>
    <x v="9"/>
    <n v="59446"/>
  </r>
  <r>
    <n v="489004"/>
    <d v="2014-07-01T16:30:44"/>
    <x v="0"/>
    <s v="Female"/>
    <s v="Sales Department"/>
    <x v="9"/>
    <n v="40641"/>
  </r>
  <r>
    <n v="949475"/>
    <d v="2014-07-01T16:31:43"/>
    <x v="0"/>
    <s v="Female"/>
    <s v="Sales Department"/>
    <x v="9"/>
    <n v="17388"/>
  </r>
  <r>
    <n v="474738"/>
    <d v="2014-07-01T16:33:24"/>
    <x v="0"/>
    <s v="Male"/>
    <s v="Sales Department"/>
    <x v="9"/>
    <n v="59726"/>
  </r>
  <r>
    <n v="767146"/>
    <d v="2014-07-01T01:39:11"/>
    <x v="1"/>
    <s v="Female"/>
    <s v="Service Department"/>
    <x v="8"/>
    <n v="95355"/>
  </r>
  <r>
    <n v="778898"/>
    <d v="2014-07-01T09:46:58"/>
    <x v="1"/>
    <s v="Male"/>
    <s v="Service Department"/>
    <x v="13"/>
    <n v="29566"/>
  </r>
  <r>
    <n v="925339"/>
    <d v="2014-07-01T09:47:22"/>
    <x v="1"/>
    <s v="Male"/>
    <s v="Service Department"/>
    <x v="13"/>
    <n v="8573"/>
  </r>
  <r>
    <n v="408232"/>
    <d v="2014-07-01T18:30:56"/>
    <x v="1"/>
    <s v="Male"/>
    <s v="Service Department"/>
    <x v="7"/>
    <n v="21305"/>
  </r>
  <r>
    <n v="820647"/>
    <d v="2014-07-04T15:39:42"/>
    <x v="0"/>
    <s v="Male"/>
    <s v="Service Department"/>
    <x v="12"/>
    <n v="91084"/>
  </r>
  <r>
    <n v="940730"/>
    <d v="2014-07-04T15:40:08"/>
    <x v="1"/>
    <s v="Male"/>
    <s v="Service Department"/>
    <x v="12"/>
    <n v="93487"/>
  </r>
  <r>
    <n v="661566"/>
    <d v="2014-07-04T15:43:15"/>
    <x v="0"/>
    <s v="Female"/>
    <s v="Service Department"/>
    <x v="12"/>
    <n v="40463"/>
  </r>
  <r>
    <n v="777656"/>
    <d v="2014-07-01T14:49:53"/>
    <x v="1"/>
    <s v="Male"/>
    <s v="Operations Department"/>
    <x v="8"/>
    <n v="90379"/>
  </r>
  <r>
    <n v="639198"/>
    <d v="2014-07-23T16:00:10"/>
    <x v="0"/>
    <s v="Female"/>
    <s v="Operations Department"/>
    <x v="1"/>
    <n v="97563"/>
  </r>
  <r>
    <n v="979135"/>
    <d v="2014-07-02T08:10:44"/>
    <x v="0"/>
    <s v="Male"/>
    <s v="Service Department"/>
    <x v="1"/>
    <n v="6335"/>
  </r>
  <r>
    <n v="891161"/>
    <d v="2014-07-02T23:00:20"/>
    <x v="0"/>
    <s v="Male"/>
    <s v="Operations Department"/>
    <x v="13"/>
    <n v="94163"/>
  </r>
  <r>
    <n v="171540"/>
    <d v="2014-07-02T10:04:21"/>
    <x v="0"/>
    <s v="Female"/>
    <s v="Operations Department"/>
    <x v="0"/>
    <n v="5077"/>
  </r>
  <r>
    <n v="67082"/>
    <d v="2014-07-02T12:10:46"/>
    <x v="1"/>
    <s v="Male"/>
    <s v="Operations Department"/>
    <x v="7"/>
    <n v="18221"/>
  </r>
  <r>
    <n v="401929"/>
    <d v="2014-07-02T10:57:43"/>
    <x v="0"/>
    <s v="Female"/>
    <s v="Operations Department"/>
    <x v="13"/>
    <n v="57358"/>
  </r>
  <r>
    <n v="518050"/>
    <d v="2014-07-02T02:11:01"/>
    <x v="1"/>
    <s v="Male"/>
    <s v="Sales Department"/>
    <x v="1"/>
    <n v="47754"/>
  </r>
  <r>
    <n v="257932"/>
    <d v="2014-07-02T06:12:43"/>
    <x v="0"/>
    <s v="Female"/>
    <s v="Sales Department"/>
    <x v="6"/>
    <n v="22978"/>
  </r>
  <r>
    <n v="532479"/>
    <d v="2014-07-02T17:06:53"/>
    <x v="1"/>
    <s v="Male"/>
    <s v="Purchase Department"/>
    <x v="7"/>
    <n v="1917"/>
  </r>
  <r>
    <n v="312444"/>
    <d v="2014-07-02T12:04:49"/>
    <x v="1"/>
    <s v="Female"/>
    <s v="Finance Department"/>
    <x v="1"/>
    <n v="2365"/>
  </r>
  <r>
    <n v="123836"/>
    <d v="2014-07-02T12:05:22"/>
    <x v="1"/>
    <s v="Female"/>
    <s v="Finance Department"/>
    <x v="1"/>
    <n v="77828"/>
  </r>
  <r>
    <n v="736754"/>
    <d v="2014-07-03T18:01:04"/>
    <x v="0"/>
    <s v="Male"/>
    <s v="Purchase Department"/>
    <x v="4"/>
    <n v="71443"/>
  </r>
  <r>
    <n v="870269"/>
    <d v="2014-07-03T09:12:13"/>
    <x v="1"/>
    <s v="Male"/>
    <s v="Operations Department"/>
    <x v="7"/>
    <n v="21542"/>
  </r>
  <r>
    <n v="593675"/>
    <d v="2014-07-03T09:12:42"/>
    <x v="0"/>
    <s v="Male"/>
    <s v="Operations Department"/>
    <x v="7"/>
    <n v="30565"/>
  </r>
  <r>
    <n v="59370"/>
    <d v="2014-07-03T09:13:11"/>
    <x v="1"/>
    <s v="Female"/>
    <s v="Operations Department"/>
    <x v="7"/>
    <n v="7651"/>
  </r>
  <r>
    <n v="257346"/>
    <d v="2014-07-03T18:40:40"/>
    <x v="1"/>
    <s v="Male"/>
    <s v="Operations Department"/>
    <x v="13"/>
    <n v="51074"/>
  </r>
  <r>
    <n v="767725"/>
    <d v="2014-07-03T18:43:17"/>
    <x v="0"/>
    <s v="Female"/>
    <s v="Operations Department"/>
    <x v="13"/>
    <n v="69889"/>
  </r>
  <r>
    <n v="449755"/>
    <d v="2014-07-16T12:29:08"/>
    <x v="1"/>
    <s v="Female"/>
    <s v="Operations Department"/>
    <x v="13"/>
    <n v="65247"/>
  </r>
  <r>
    <n v="322174"/>
    <d v="2014-07-16T12:29:26"/>
    <x v="0"/>
    <s v="Male"/>
    <s v="Operations Department"/>
    <x v="13"/>
    <n v="67722"/>
  </r>
  <r>
    <n v="292713"/>
    <d v="2014-07-03T15:58:31"/>
    <x v="0"/>
    <s v="Female"/>
    <s v="Service Department"/>
    <x v="4"/>
    <n v="5941"/>
  </r>
  <r>
    <n v="622008"/>
    <d v="2014-07-10T08:03:35"/>
    <x v="1"/>
    <s v="Male"/>
    <s v="Operations Department"/>
    <x v="13"/>
    <n v="68417"/>
  </r>
  <r>
    <n v="644076"/>
    <d v="2014-07-10T08:07:11"/>
    <x v="0"/>
    <s v="Male"/>
    <s v="Operations Department"/>
    <x v="13"/>
    <n v="41975"/>
  </r>
  <r>
    <n v="846754"/>
    <d v="2014-07-10T08:06:25"/>
    <x v="0"/>
    <s v="Female"/>
    <s v="Operations Department"/>
    <x v="13"/>
    <n v="3100"/>
  </r>
  <r>
    <n v="612651"/>
    <d v="2014-07-03T07:23:08"/>
    <x v="1"/>
    <s v="Male"/>
    <s v="Service Department"/>
    <x v="0"/>
    <n v="42315"/>
  </r>
  <r>
    <n v="816780"/>
    <d v="2014-07-03T07:24:53"/>
    <x v="1"/>
    <s v="Female"/>
    <s v="Service Department"/>
    <x v="0"/>
    <n v="15247"/>
  </r>
  <r>
    <n v="801096"/>
    <d v="2014-07-03T15:59:41"/>
    <x v="0"/>
    <s v="Female"/>
    <s v="Finance Department"/>
    <x v="7"/>
    <n v="95379"/>
  </r>
  <r>
    <n v="46893"/>
    <d v="2014-07-04T09:17:38"/>
    <x v="1"/>
    <s v="Male"/>
    <s v="Sales Department"/>
    <x v="4"/>
    <n v="92525"/>
  </r>
  <r>
    <n v="537285"/>
    <d v="2014-07-04T09:18:52"/>
    <x v="1"/>
    <s v="Male"/>
    <s v="Sales Department"/>
    <x v="4"/>
    <n v="19689"/>
  </r>
  <r>
    <n v="779410"/>
    <d v="2014-07-04T03:57:28"/>
    <x v="1"/>
    <s v="Male"/>
    <s v="Sales Department"/>
    <x v="1"/>
    <n v="94544"/>
  </r>
  <r>
    <n v="754754"/>
    <d v="2014-07-04T04:00:13"/>
    <x v="0"/>
    <s v="Male"/>
    <s v="Sales Department"/>
    <x v="1"/>
    <n v="48838"/>
  </r>
  <r>
    <n v="251737"/>
    <d v="2014-07-04T18:17:59"/>
    <x v="1"/>
    <s v="Male"/>
    <s v="Operations Department"/>
    <x v="1"/>
    <n v="94390"/>
  </r>
  <r>
    <n v="413637"/>
    <d v="2014-07-04T18:18:28"/>
    <x v="1"/>
    <s v="Male"/>
    <s v="Operations Department"/>
    <x v="1"/>
    <n v="36198"/>
  </r>
  <r>
    <n v="642052"/>
    <d v="2014-07-04T18:25:07"/>
    <x v="0"/>
    <s v="Female"/>
    <s v="Operations Department"/>
    <x v="1"/>
    <n v="84258"/>
  </r>
  <r>
    <n v="48899"/>
    <d v="2014-07-04T18:27:05"/>
    <x v="1"/>
    <s v="Male"/>
    <s v="Operations Department"/>
    <x v="1"/>
    <n v="80594"/>
  </r>
  <r>
    <n v="943501"/>
    <d v="2014-07-04T16:36:26"/>
    <x v="1"/>
    <s v="Male"/>
    <s v="Production Department"/>
    <x v="13"/>
    <n v="88876"/>
  </r>
  <r>
    <n v="983194"/>
    <d v="2014-07-04T16:37:43"/>
    <x v="0"/>
    <s v="Male"/>
    <s v="Production Department"/>
    <x v="13"/>
    <n v="37268"/>
  </r>
  <r>
    <n v="515701"/>
    <d v="2014-07-04T16:38:07"/>
    <x v="1"/>
    <s v="Male"/>
    <s v="Production Department"/>
    <x v="13"/>
    <n v="31190"/>
  </r>
  <r>
    <n v="59145"/>
    <d v="2014-07-04T09:27:23"/>
    <x v="1"/>
    <s v="Female"/>
    <s v="Finance Department"/>
    <x v="6"/>
    <n v="2538"/>
  </r>
  <r>
    <n v="530199"/>
    <d v="2014-07-04T09:30:12"/>
    <x v="1"/>
    <s v="Female"/>
    <s v="Finance Department"/>
    <x v="6"/>
    <n v="17383"/>
  </r>
  <r>
    <n v="903278"/>
    <d v="2014-07-04T08:47:49"/>
    <x v="1"/>
    <s v="Female"/>
    <s v="Service Department"/>
    <x v="7"/>
    <n v="77813"/>
  </r>
  <r>
    <n v="333940"/>
    <d v="2014-07-04T08:47:58"/>
    <x v="0"/>
    <s v="Don’t want to say"/>
    <s v="Service Department"/>
    <x v="7"/>
    <n v="83932"/>
  </r>
  <r>
    <n v="417031"/>
    <d v="2014-07-04T18:03:45"/>
    <x v="1"/>
    <s v="Female"/>
    <s v="Service Department"/>
    <x v="9"/>
    <n v="34639"/>
  </r>
  <r>
    <n v="93833"/>
    <d v="2014-07-04T18:04:59"/>
    <x v="0"/>
    <s v="Don’t want to say"/>
    <s v="Service Department"/>
    <x v="9"/>
    <n v="40933"/>
  </r>
  <r>
    <n v="676366"/>
    <d v="2014-07-05T08:41:38"/>
    <x v="1"/>
    <s v="Male"/>
    <s v="Operations Department"/>
    <x v="7"/>
    <n v="21508"/>
  </r>
  <r>
    <n v="433088"/>
    <d v="2014-07-05T08:45:01"/>
    <x v="0"/>
    <s v="Male"/>
    <s v="Operations Department"/>
    <x v="7"/>
    <n v="67181"/>
  </r>
  <r>
    <n v="440851"/>
    <d v="2014-07-06T05:35:25"/>
    <x v="1"/>
    <s v="Male"/>
    <s v="Operations Department"/>
    <x v="4"/>
    <n v="48518"/>
  </r>
  <r>
    <n v="351047"/>
    <d v="2014-08-12T22:33:42"/>
    <x v="1"/>
    <s v="Male"/>
    <s v="Operations Department"/>
    <x v="0"/>
    <n v="80717"/>
  </r>
  <r>
    <n v="605824"/>
    <d v="2014-07-06T18:50:37"/>
    <x v="1"/>
    <s v="Male"/>
    <s v="Service Department"/>
    <x v="6"/>
    <n v="64125"/>
  </r>
  <r>
    <n v="556389"/>
    <d v="2014-07-07T22:53:03"/>
    <x v="1"/>
    <s v="Male"/>
    <s v="Operations Department"/>
    <x v="9"/>
    <n v="26122"/>
  </r>
  <r>
    <n v="991784"/>
    <d v="2014-07-07T14:18:08"/>
    <x v="1"/>
    <s v="Male"/>
    <s v="Operations Department"/>
    <x v="7"/>
    <n v="48322"/>
  </r>
  <r>
    <n v="715088"/>
    <d v="2014-07-07T02:01:26"/>
    <x v="0"/>
    <s v="Female"/>
    <s v="Finance Department"/>
    <x v="6"/>
    <n v="38478"/>
  </r>
  <r>
    <n v="342655"/>
    <d v="2014-07-07T02:01:54"/>
    <x v="0"/>
    <s v="Female"/>
    <s v="Finance Department"/>
    <x v="6"/>
    <n v="63538"/>
  </r>
  <r>
    <n v="138814"/>
    <d v="2014-07-07T07:30:58"/>
    <x v="0"/>
    <s v="Male"/>
    <s v="Operations Department"/>
    <x v="13"/>
    <n v="89383"/>
  </r>
  <r>
    <n v="529405"/>
    <d v="2014-07-07T13:43:33"/>
    <x v="1"/>
    <s v="Male"/>
    <s v="Sales Department"/>
    <x v="13"/>
    <n v="39401"/>
  </r>
  <r>
    <n v="648961"/>
    <d v="2014-07-07T15:15:54"/>
    <x v="1"/>
    <s v="Male"/>
    <s v="Operations Department"/>
    <x v="12"/>
    <n v="44749"/>
  </r>
  <r>
    <n v="134062"/>
    <d v="2014-07-07T15:19:40"/>
    <x v="1"/>
    <s v="Female"/>
    <s v="Operations Department"/>
    <x v="12"/>
    <n v="85011"/>
  </r>
  <r>
    <n v="262036"/>
    <d v="2014-07-07T15:20:44"/>
    <x v="1"/>
    <s v="Female"/>
    <s v="Operations Department"/>
    <x v="12"/>
    <n v="26029"/>
  </r>
  <r>
    <n v="609084"/>
    <d v="2014-07-08T09:02:37"/>
    <x v="1"/>
    <s v="Male"/>
    <s v="Operations Department"/>
    <x v="13"/>
    <n v="74420"/>
  </r>
  <r>
    <n v="130175"/>
    <d v="2014-07-08T14:15:45"/>
    <x v="1"/>
    <s v="Male"/>
    <s v="Sales Department"/>
    <x v="1"/>
    <n v="58107"/>
  </r>
  <r>
    <n v="584172"/>
    <d v="2014-07-08T14:16:15"/>
    <x v="1"/>
    <s v="Male"/>
    <s v="Sales Department"/>
    <x v="1"/>
    <n v="45147"/>
  </r>
  <r>
    <n v="510776"/>
    <d v="2014-07-08T14:16:45"/>
    <x v="0"/>
    <s v="Male"/>
    <s v="Sales Department"/>
    <x v="1"/>
    <n v="12052"/>
  </r>
  <r>
    <n v="144246"/>
    <d v="2014-07-08T14:17:11"/>
    <x v="0"/>
    <s v="Male"/>
    <s v="Sales Department"/>
    <x v="1"/>
    <n v="64474"/>
  </r>
  <r>
    <n v="938043"/>
    <d v="2014-07-08T14:20:23"/>
    <x v="1"/>
    <s v="Male"/>
    <s v="Sales Department"/>
    <x v="1"/>
    <n v="57156"/>
  </r>
  <r>
    <n v="780341"/>
    <d v="2014-07-08T15:52:57"/>
    <x v="1"/>
    <s v="Male"/>
    <s v="Purchase Department"/>
    <x v="6"/>
    <n v="74883"/>
  </r>
  <r>
    <n v="858680"/>
    <d v="2014-07-08T15:53:32"/>
    <x v="0"/>
    <s v="Male"/>
    <s v="Purchase Department"/>
    <x v="6"/>
    <n v="68010"/>
  </r>
  <r>
    <n v="283658"/>
    <d v="2014-07-08T13:23:18"/>
    <x v="1"/>
    <s v="Female"/>
    <s v="Finance Department"/>
    <x v="7"/>
    <n v="54286"/>
  </r>
  <r>
    <n v="55307"/>
    <d v="2014-07-08T13:25:39"/>
    <x v="1"/>
    <s v="Female"/>
    <s v="Finance Department"/>
    <x v="7"/>
    <n v="65095"/>
  </r>
  <r>
    <n v="838936"/>
    <d v="2014-07-08T13:27:01"/>
    <x v="0"/>
    <s v="Female"/>
    <s v="Finance Department"/>
    <x v="7"/>
    <n v="69499"/>
  </r>
  <r>
    <n v="730650"/>
    <d v="2014-07-08T13:27:31"/>
    <x v="1"/>
    <s v="Female"/>
    <s v="Finance Department"/>
    <x v="7"/>
    <n v="43130"/>
  </r>
  <r>
    <n v="824627"/>
    <d v="2014-07-18T14:54:19"/>
    <x v="0"/>
    <s v="Female"/>
    <s v="Finance Department"/>
    <x v="7"/>
    <n v="90370"/>
  </r>
  <r>
    <n v="304128"/>
    <d v="2014-07-18T14:54:47"/>
    <x v="0"/>
    <s v="Female"/>
    <s v="Finance Department"/>
    <x v="7"/>
    <n v="98926"/>
  </r>
  <r>
    <n v="629045"/>
    <d v="2014-07-08T07:28:01"/>
    <x v="1"/>
    <s v="Male"/>
    <s v="Service Department"/>
    <x v="13"/>
    <n v="37807"/>
  </r>
  <r>
    <n v="286384"/>
    <d v="2014-07-08T07:31:28"/>
    <x v="1"/>
    <s v="Female"/>
    <s v="Service Department"/>
    <x v="13"/>
    <n v="87684"/>
  </r>
  <r>
    <n v="220619"/>
    <d v="2014-07-12T13:41:24"/>
    <x v="1"/>
    <s v="Female"/>
    <s v="Service Department"/>
    <x v="9"/>
    <n v="68181"/>
  </r>
  <r>
    <n v="764883"/>
    <d v="2014-07-12T13:41:50"/>
    <x v="1"/>
    <s v="Male"/>
    <s v="Service Department"/>
    <x v="9"/>
    <n v="13220"/>
  </r>
  <r>
    <n v="426255"/>
    <d v="2014-07-12T13:43:13"/>
    <x v="0"/>
    <s v="Female"/>
    <s v="Service Department"/>
    <x v="9"/>
    <n v="95184"/>
  </r>
  <r>
    <n v="14220"/>
    <d v="2014-07-14T16:43:12"/>
    <x v="0"/>
    <s v="Male"/>
    <s v="Service Department"/>
    <x v="9"/>
    <n v="77286"/>
  </r>
  <r>
    <n v="548492"/>
    <d v="2014-07-08T22:49:44"/>
    <x v="1"/>
    <s v="Male"/>
    <s v="Service Department"/>
    <x v="7"/>
    <n v="92717"/>
  </r>
  <r>
    <n v="42449"/>
    <d v="2014-07-08T11:49:02"/>
    <x v="1"/>
    <s v="Male"/>
    <s v="Service Department"/>
    <x v="6"/>
    <n v="80398"/>
  </r>
  <r>
    <n v="213478"/>
    <d v="2014-07-08T14:42:50"/>
    <x v="1"/>
    <s v="Male"/>
    <s v="Sales Department"/>
    <x v="12"/>
    <n v="4382"/>
  </r>
  <r>
    <n v="74289"/>
    <d v="2014-07-08T14:44:04"/>
    <x v="1"/>
    <s v="Male"/>
    <s v="Sales Department"/>
    <x v="12"/>
    <n v="29961"/>
  </r>
  <r>
    <n v="131853"/>
    <d v="2014-07-08T14:45:55"/>
    <x v="0"/>
    <s v="Male"/>
    <s v="Sales Department"/>
    <x v="12"/>
    <n v="75766"/>
  </r>
  <r>
    <n v="991235"/>
    <d v="2014-07-08T14:46:14"/>
    <x v="0"/>
    <s v="Female"/>
    <s v="Sales Department"/>
    <x v="12"/>
    <n v="65964"/>
  </r>
  <r>
    <n v="890158"/>
    <d v="2014-07-08T14:46:39"/>
    <x v="0"/>
    <s v="Male"/>
    <s v="Sales Department"/>
    <x v="12"/>
    <n v="16447"/>
  </r>
  <r>
    <n v="554834"/>
    <d v="2014-07-18T03:23:42"/>
    <x v="0"/>
    <s v="Male"/>
    <s v="Sales Department"/>
    <x v="12"/>
    <n v="23381"/>
  </r>
  <r>
    <n v="36675"/>
    <d v="2014-07-09T19:04:58"/>
    <x v="0"/>
    <s v="Male"/>
    <s v="Service Department"/>
    <x v="12"/>
    <n v="8866"/>
  </r>
  <r>
    <n v="756087"/>
    <d v="2014-07-09T08:31:13"/>
    <x v="0"/>
    <s v="Male"/>
    <s v="Service Department"/>
    <x v="1"/>
    <n v="29887"/>
  </r>
  <r>
    <n v="630342"/>
    <d v="2014-07-09T08:33:47"/>
    <x v="1"/>
    <s v="Female"/>
    <s v="Service Department"/>
    <x v="1"/>
    <n v="40574"/>
  </r>
  <r>
    <n v="245583"/>
    <d v="2014-07-10T14:02:16"/>
    <x v="1"/>
    <s v="Female"/>
    <s v="Operations Department"/>
    <x v="9"/>
    <n v="13852"/>
  </r>
  <r>
    <n v="317175"/>
    <d v="2014-07-10T14:04:16"/>
    <x v="0"/>
    <s v="Female"/>
    <s v="Operations Department"/>
    <x v="9"/>
    <n v="24948"/>
  </r>
  <r>
    <n v="874702"/>
    <d v="2014-07-14T18:11:21"/>
    <x v="0"/>
    <s v="Male"/>
    <s v="Operations Department"/>
    <x v="9"/>
    <n v="51911"/>
  </r>
  <r>
    <n v="358167"/>
    <d v="2014-07-09T17:18:59"/>
    <x v="1"/>
    <s v="Male"/>
    <s v="Operations Department"/>
    <x v="4"/>
    <n v="24761"/>
  </r>
  <r>
    <n v="68810"/>
    <d v="2014-07-09T13:43:17"/>
    <x v="0"/>
    <s v="Female"/>
    <s v="Operations Department"/>
    <x v="12"/>
    <n v="35013"/>
  </r>
  <r>
    <n v="687917"/>
    <d v="2014-07-09T13:44:12"/>
    <x v="1"/>
    <s v="Male"/>
    <s v="Operations Department"/>
    <x v="12"/>
    <n v="64003"/>
  </r>
  <r>
    <n v="837553"/>
    <d v="2014-07-09T13:44:47"/>
    <x v="1"/>
    <s v="Female"/>
    <s v="Operations Department"/>
    <x v="12"/>
    <n v="36712"/>
  </r>
  <r>
    <n v="896428"/>
    <d v="2014-07-09T08:33:31"/>
    <x v="1"/>
    <s v="Male"/>
    <s v="Operations Department"/>
    <x v="9"/>
    <n v="32711"/>
  </r>
  <r>
    <n v="955711"/>
    <d v="2014-07-09T00:16:37"/>
    <x v="0"/>
    <s v="Female"/>
    <s v="Operations Department"/>
    <x v="6"/>
    <n v="45758"/>
  </r>
  <r>
    <n v="830372"/>
    <d v="2014-07-09T00:17:42"/>
    <x v="0"/>
    <s v="Male"/>
    <s v="Operations Department"/>
    <x v="6"/>
    <n v="31132"/>
  </r>
  <r>
    <n v="586207"/>
    <d v="2014-07-10T04:27:11"/>
    <x v="0"/>
    <s v="Male"/>
    <s v="Operations Department"/>
    <x v="4"/>
    <n v="46627"/>
  </r>
  <r>
    <n v="21454"/>
    <d v="2014-07-10T04:26:10"/>
    <x v="1"/>
    <s v="Female"/>
    <s v="Operations Department"/>
    <x v="4"/>
    <n v="73315"/>
  </r>
  <r>
    <n v="892394"/>
    <d v="2014-07-10T12:56:05"/>
    <x v="1"/>
    <s v="Female"/>
    <s v="Finance Department"/>
    <x v="9"/>
    <n v="56805"/>
  </r>
  <r>
    <n v="255391"/>
    <d v="2014-07-10T11:42:25"/>
    <x v="1"/>
    <s v="Male"/>
    <s v="Marketing Department"/>
    <x v="0"/>
    <n v="45662"/>
  </r>
  <r>
    <n v="893087"/>
    <d v="2014-07-10T14:48:14"/>
    <x v="0"/>
    <s v="Female"/>
    <s v="Operations Department"/>
    <x v="1"/>
    <n v="1740"/>
  </r>
  <r>
    <n v="703441"/>
    <d v="2014-07-10T17:42:57"/>
    <x v="0"/>
    <s v="Male"/>
    <s v="Service Department"/>
    <x v="6"/>
    <n v="95033"/>
  </r>
  <r>
    <n v="65852"/>
    <d v="2014-07-10T17:05:26"/>
    <x v="1"/>
    <s v="Male"/>
    <s v="Operations Department"/>
    <x v="13"/>
    <n v="79285"/>
  </r>
  <r>
    <n v="433482"/>
    <d v="2014-07-22T08:21:22"/>
    <x v="0"/>
    <s v="Male"/>
    <s v="Service Department"/>
    <x v="4"/>
    <n v="3336"/>
  </r>
  <r>
    <n v="927997"/>
    <d v="2014-07-22T08:22:58"/>
    <x v="0"/>
    <s v="Female"/>
    <s v="Service Department"/>
    <x v="4"/>
    <n v="22962"/>
  </r>
  <r>
    <n v="327346"/>
    <d v="2014-07-11T11:35:42"/>
    <x v="0"/>
    <s v="Female"/>
    <s v="Operations Department"/>
    <x v="1"/>
    <n v="45686"/>
  </r>
  <r>
    <n v="978658"/>
    <d v="2014-07-11T12:28:33"/>
    <x v="1"/>
    <s v="Male"/>
    <s v="Service Department"/>
    <x v="13"/>
    <n v="39438"/>
  </r>
  <r>
    <n v="905126"/>
    <d v="2014-07-11T12:25:24"/>
    <x v="1"/>
    <s v="Male"/>
    <s v="Service Department"/>
    <x v="9"/>
    <n v="30878"/>
  </r>
  <r>
    <n v="80431"/>
    <d v="2014-07-11T12:26:55"/>
    <x v="1"/>
    <s v="Female"/>
    <s v="Service Department"/>
    <x v="9"/>
    <n v="81586"/>
  </r>
  <r>
    <n v="964456"/>
    <d v="2014-07-11T13:00:27"/>
    <x v="1"/>
    <s v="Female"/>
    <s v="General Management"/>
    <x v="9"/>
    <n v="75800"/>
  </r>
  <r>
    <n v="433227"/>
    <d v="2014-07-11T07:16:35"/>
    <x v="0"/>
    <s v="Male"/>
    <s v="Operations Department"/>
    <x v="13"/>
    <n v="4714"/>
  </r>
  <r>
    <n v="416101"/>
    <d v="2014-07-12T17:26:41"/>
    <x v="1"/>
    <s v="Male"/>
    <s v="Operations Department"/>
    <x v="4"/>
    <n v="38130"/>
  </r>
  <r>
    <n v="831852"/>
    <d v="2014-07-12T17:27:12"/>
    <x v="1"/>
    <s v="Male"/>
    <s v="Operations Department"/>
    <x v="4"/>
    <n v="4283"/>
  </r>
  <r>
    <n v="635720"/>
    <d v="2014-07-12T17:28:03"/>
    <x v="1"/>
    <s v="Male"/>
    <s v="Operations Department"/>
    <x v="4"/>
    <n v="1456"/>
  </r>
  <r>
    <n v="503834"/>
    <d v="2014-07-12T11:17:17"/>
    <x v="0"/>
    <s v="Male"/>
    <s v="Operations Department"/>
    <x v="13"/>
    <n v="24170"/>
  </r>
  <r>
    <n v="204766"/>
    <d v="2014-07-12T13:01:31"/>
    <x v="1"/>
    <s v="Male"/>
    <s v="Service Department"/>
    <x v="7"/>
    <n v="48215"/>
  </r>
  <r>
    <n v="817052"/>
    <d v="2014-07-12T09:32:05"/>
    <x v="1"/>
    <s v="Male"/>
    <s v="Operations Department"/>
    <x v="9"/>
    <n v="13400"/>
  </r>
  <r>
    <n v="622415"/>
    <d v="2014-07-13T21:28:59"/>
    <x v="0"/>
    <s v="Male"/>
    <s v="Service Department"/>
    <x v="13"/>
    <n v="43799"/>
  </r>
  <r>
    <n v="569877"/>
    <d v="2014-07-16T09:44:13"/>
    <x v="1"/>
    <s v="Male"/>
    <s v="Service Department"/>
    <x v="13"/>
    <n v="2274"/>
  </r>
  <r>
    <n v="339815"/>
    <d v="2014-07-13T17:36:26"/>
    <x v="1"/>
    <s v="Male"/>
    <s v="Service Department"/>
    <x v="1"/>
    <n v="30063"/>
  </r>
  <r>
    <n v="729349"/>
    <d v="2014-07-13T17:36:57"/>
    <x v="1"/>
    <s v="Male"/>
    <s v="Service Department"/>
    <x v="1"/>
    <n v="55388"/>
  </r>
  <r>
    <n v="434358"/>
    <d v="2014-07-13T16:12:01"/>
    <x v="1"/>
    <s v="Male"/>
    <s v="Marketing Department"/>
    <x v="13"/>
    <n v="28540"/>
  </r>
  <r>
    <n v="641740"/>
    <d v="2014-07-14T20:00:05"/>
    <x v="1"/>
    <s v="Male"/>
    <s v="Operations Department"/>
    <x v="13"/>
    <n v="78860"/>
  </r>
  <r>
    <n v="915321"/>
    <d v="2014-07-14T20:03:22"/>
    <x v="1"/>
    <s v="Female"/>
    <s v="Operations Department"/>
    <x v="13"/>
    <n v="15652"/>
  </r>
  <r>
    <n v="439149"/>
    <d v="2014-07-14T18:23:39"/>
    <x v="1"/>
    <s v="Female"/>
    <s v="Operations Department"/>
    <x v="13"/>
    <n v="50995"/>
  </r>
  <r>
    <n v="545838"/>
    <d v="2014-07-14T18:24:39"/>
    <x v="0"/>
    <s v="Female"/>
    <s v="Operations Department"/>
    <x v="13"/>
    <n v="87960"/>
  </r>
  <r>
    <n v="276379"/>
    <d v="2014-07-14T20:08:34"/>
    <x v="1"/>
    <s v="Male"/>
    <s v="Service Department"/>
    <x v="12"/>
    <n v="49625"/>
  </r>
  <r>
    <n v="977339"/>
    <d v="2014-07-14T06:50:47"/>
    <x v="0"/>
    <s v="Female"/>
    <s v="Service Department"/>
    <x v="13"/>
    <n v="86329"/>
  </r>
  <r>
    <n v="828999"/>
    <d v="2014-07-14T06:51:52"/>
    <x v="1"/>
    <s v="Male"/>
    <s v="Service Department"/>
    <x v="13"/>
    <n v="3372"/>
  </r>
  <r>
    <n v="549839"/>
    <d v="2014-07-14T06:55:06"/>
    <x v="0"/>
    <s v="Male"/>
    <s v="Service Department"/>
    <x v="13"/>
    <n v="94873"/>
  </r>
  <r>
    <n v="776820"/>
    <d v="2014-07-14T11:17:06"/>
    <x v="0"/>
    <s v="Male"/>
    <s v="Operations Department"/>
    <x v="13"/>
    <n v="36363"/>
  </r>
  <r>
    <n v="758701"/>
    <d v="2014-07-14T11:18:47"/>
    <x v="1"/>
    <s v="Male"/>
    <s v="Operations Department"/>
    <x v="13"/>
    <n v="5406"/>
  </r>
  <r>
    <n v="383202"/>
    <d v="2014-07-14T11:19:24"/>
    <x v="0"/>
    <s v="Female"/>
    <s v="Operations Department"/>
    <x v="13"/>
    <n v="7875"/>
  </r>
  <r>
    <n v="167846"/>
    <d v="2014-07-14T11:17:30"/>
    <x v="0"/>
    <s v="Female"/>
    <s v="Operations Department"/>
    <x v="13"/>
    <n v="12153"/>
  </r>
  <r>
    <n v="543747"/>
    <d v="2014-07-14T10:21:36"/>
    <x v="1"/>
    <s v="Male"/>
    <s v="Operations Department"/>
    <x v="13"/>
    <n v="21262"/>
  </r>
  <r>
    <n v="904605"/>
    <d v="2014-07-14T04:05:49"/>
    <x v="1"/>
    <s v="Male"/>
    <s v="Operations Department"/>
    <x v="13"/>
    <n v="25711"/>
  </r>
  <r>
    <n v="233602"/>
    <d v="2014-07-14T14:54:34"/>
    <x v="1"/>
    <s v="Male"/>
    <s v="Operations Department"/>
    <x v="6"/>
    <n v="74935"/>
  </r>
  <r>
    <n v="968462"/>
    <d v="2014-07-15T11:36:04"/>
    <x v="1"/>
    <s v="Male"/>
    <s v="Production Department"/>
    <x v="13"/>
    <n v="13023"/>
  </r>
  <r>
    <n v="321567"/>
    <d v="2014-07-15T17:36:22"/>
    <x v="0"/>
    <s v="Male"/>
    <s v="Purchase Department"/>
    <x v="12"/>
    <n v="24135"/>
  </r>
  <r>
    <n v="699493"/>
    <d v="2014-07-15T11:34:41"/>
    <x v="1"/>
    <s v="Male"/>
    <s v="Service Department"/>
    <x v="0"/>
    <n v="1035"/>
  </r>
  <r>
    <n v="511167"/>
    <d v="2014-07-15T15:21:34"/>
    <x v="1"/>
    <s v="Male"/>
    <s v="Operations Department"/>
    <x v="13"/>
    <n v="75650"/>
  </r>
  <r>
    <n v="661288"/>
    <d v="2014-07-15T07:12:02"/>
    <x v="1"/>
    <s v="Male"/>
    <s v="Sales Department"/>
    <x v="4"/>
    <n v="59757"/>
  </r>
  <r>
    <n v="336100"/>
    <d v="2014-07-15T11:45:40"/>
    <x v="1"/>
    <s v="Male"/>
    <s v="Operations Department"/>
    <x v="1"/>
    <n v="18423"/>
  </r>
  <r>
    <n v="359450"/>
    <d v="2014-07-20T12:56:15"/>
    <x v="1"/>
    <s v="Male"/>
    <s v="Operations Department"/>
    <x v="1"/>
    <n v="16341"/>
  </r>
  <r>
    <n v="934807"/>
    <d v="2014-07-15T17:11:06"/>
    <x v="1"/>
    <s v="Female"/>
    <s v="Service Department"/>
    <x v="7"/>
    <n v="98706"/>
  </r>
  <r>
    <n v="49980"/>
    <d v="2014-07-15T02:04:05"/>
    <x v="1"/>
    <s v="Male"/>
    <s v="Operations Department"/>
    <x v="13"/>
    <n v="92530"/>
  </r>
  <r>
    <n v="560870"/>
    <d v="2014-07-16T10:28:38"/>
    <x v="0"/>
    <s v="Male"/>
    <s v="Human Resource Department"/>
    <x v="7"/>
    <n v="98195"/>
  </r>
  <r>
    <n v="128021"/>
    <d v="2014-07-16T17:34:14"/>
    <x v="1"/>
    <s v="Female"/>
    <s v="Operations Department"/>
    <x v="12"/>
    <n v="94482"/>
  </r>
  <r>
    <n v="678497"/>
    <d v="2014-07-16T16:18:11"/>
    <x v="1"/>
    <s v="Female"/>
    <s v="Finance Department"/>
    <x v="13"/>
    <n v="27497"/>
  </r>
  <r>
    <n v="568508"/>
    <d v="2014-07-16T16:19:56"/>
    <x v="0"/>
    <s v="Female"/>
    <s v="Finance Department"/>
    <x v="13"/>
    <n v="23885"/>
  </r>
  <r>
    <n v="18213"/>
    <d v="2014-07-16T16:20:34"/>
    <x v="0"/>
    <s v="Female"/>
    <s v="Finance Department"/>
    <x v="13"/>
    <n v="51426"/>
  </r>
  <r>
    <n v="965502"/>
    <d v="2014-07-16T06:53:53"/>
    <x v="1"/>
    <s v="Male"/>
    <s v="Operations Department"/>
    <x v="12"/>
    <n v="54903"/>
  </r>
  <r>
    <n v="706970"/>
    <d v="2014-07-16T19:24:10"/>
    <x v="1"/>
    <s v="Male"/>
    <s v="Sales Department"/>
    <x v="12"/>
    <n v="6975"/>
  </r>
  <r>
    <n v="53766"/>
    <d v="2014-07-16T19:24:37"/>
    <x v="1"/>
    <s v="Male"/>
    <s v="Sales Department"/>
    <x v="12"/>
    <n v="16826"/>
  </r>
  <r>
    <n v="819022"/>
    <d v="2014-07-16T12:29:38"/>
    <x v="0"/>
    <s v="Female"/>
    <s v="Operations Department"/>
    <x v="4"/>
    <n v="5210"/>
  </r>
  <r>
    <n v="552802"/>
    <d v="2014-07-16T11:41:37"/>
    <x v="1"/>
    <s v="Male"/>
    <s v="Service Department"/>
    <x v="1"/>
    <n v="3285"/>
  </r>
  <r>
    <n v="542141"/>
    <d v="2014-07-22T21:05:55"/>
    <x v="0"/>
    <s v="Male"/>
    <s v="Service Department"/>
    <x v="4"/>
    <n v="90267"/>
  </r>
  <r>
    <n v="620985"/>
    <d v="2014-07-16T12:06:55"/>
    <x v="1"/>
    <s v="Male"/>
    <s v="Operations Department"/>
    <x v="4"/>
    <n v="28135"/>
  </r>
  <r>
    <n v="686841"/>
    <d v="2014-07-26T12:55:43"/>
    <x v="0"/>
    <s v="Female"/>
    <s v="Operations Department"/>
    <x v="1"/>
    <n v="12822"/>
  </r>
  <r>
    <n v="902523"/>
    <d v="2014-07-17T03:52:11"/>
    <x v="1"/>
    <s v="Male"/>
    <s v="Service Department"/>
    <x v="1"/>
    <n v="78567"/>
  </r>
  <r>
    <n v="414795"/>
    <d v="2014-07-17T13:36:43"/>
    <x v="1"/>
    <s v="Male"/>
    <s v="Sales Department"/>
    <x v="1"/>
    <n v="32517"/>
  </r>
  <r>
    <n v="908749"/>
    <d v="2014-07-17T13:37:20"/>
    <x v="1"/>
    <s v="Male"/>
    <s v="Sales Department"/>
    <x v="1"/>
    <n v="60926"/>
  </r>
  <r>
    <n v="219096"/>
    <d v="2014-07-17T13:38:13"/>
    <x v="1"/>
    <s v="Male"/>
    <s v="Sales Department"/>
    <x v="1"/>
    <n v="17641"/>
  </r>
  <r>
    <n v="78350"/>
    <d v="2014-07-17T18:46:20"/>
    <x v="1"/>
    <s v="Male"/>
    <s v="Production Department"/>
    <x v="13"/>
    <n v="97083"/>
  </r>
  <r>
    <n v="412418"/>
    <d v="2014-07-17T18:47:00"/>
    <x v="1"/>
    <s v="Male"/>
    <s v="Production Department"/>
    <x v="13"/>
    <n v="48169"/>
  </r>
  <r>
    <n v="857879"/>
    <d v="2014-07-17T18:48:38"/>
    <x v="0"/>
    <s v="Male"/>
    <s v="Production Department"/>
    <x v="13"/>
    <n v="25144"/>
  </r>
  <r>
    <n v="866111"/>
    <d v="2014-07-17T17:56:34"/>
    <x v="1"/>
    <s v="Male"/>
    <s v="Operations Department"/>
    <x v="9"/>
    <n v="10960"/>
  </r>
  <r>
    <n v="892761"/>
    <d v="2014-07-17T17:17:23"/>
    <x v="1"/>
    <s v="Male"/>
    <s v="Service Department"/>
    <x v="1"/>
    <n v="25686"/>
  </r>
  <r>
    <n v="176980"/>
    <d v="2014-07-17T17:17:47"/>
    <x v="1"/>
    <s v="Male"/>
    <s v="Service Department"/>
    <x v="1"/>
    <n v="7099"/>
  </r>
  <r>
    <n v="735436"/>
    <d v="2014-07-17T18:29:00"/>
    <x v="0"/>
    <s v="Female"/>
    <s v="Service Department"/>
    <x v="9"/>
    <n v="52130"/>
  </r>
  <r>
    <n v="866300"/>
    <d v="2014-07-17T15:20:15"/>
    <x v="1"/>
    <s v="Male"/>
    <s v="Marketing Department"/>
    <x v="4"/>
    <n v="42009"/>
  </r>
  <r>
    <n v="438195"/>
    <d v="2014-07-22T19:05:31"/>
    <x v="1"/>
    <s v="Female"/>
    <s v="Sales Department"/>
    <x v="6"/>
    <n v="57891"/>
  </r>
  <r>
    <n v="88234"/>
    <d v="2014-07-18T14:24:21"/>
    <x v="1"/>
    <s v="Male"/>
    <s v="Marketing Department"/>
    <x v="4"/>
    <n v="51578"/>
  </r>
  <r>
    <n v="385051"/>
    <d v="2014-07-18T12:47:04"/>
    <x v="1"/>
    <s v="Male"/>
    <s v="Operations Department"/>
    <x v="4"/>
    <n v="42741"/>
  </r>
  <r>
    <n v="322530"/>
    <d v="2014-07-18T12:47:35"/>
    <x v="0"/>
    <s v="Male"/>
    <s v="Operations Department"/>
    <x v="4"/>
    <n v="66589"/>
  </r>
  <r>
    <n v="631387"/>
    <d v="2014-07-18T12:51:03"/>
    <x v="0"/>
    <s v="Male"/>
    <s v="Operations Department"/>
    <x v="4"/>
    <n v="81960"/>
  </r>
  <r>
    <n v="924631"/>
    <d v="2014-07-22T09:39:17"/>
    <x v="0"/>
    <s v="Male"/>
    <s v="Marketing Department"/>
    <x v="13"/>
    <n v="43214"/>
  </r>
  <r>
    <n v="823234"/>
    <d v="2014-07-22T09:42:23"/>
    <x v="1"/>
    <s v="Male"/>
    <s v="Marketing Department"/>
    <x v="13"/>
    <n v="32078"/>
  </r>
  <r>
    <n v="515022"/>
    <d v="2014-07-18T14:16:58"/>
    <x v="0"/>
    <s v="Male"/>
    <s v="Service Department"/>
    <x v="7"/>
    <n v="42114"/>
  </r>
  <r>
    <n v="873591"/>
    <d v="2014-07-18T14:18:31"/>
    <x v="1"/>
    <s v="Male"/>
    <s v="Service Department"/>
    <x v="7"/>
    <n v="19440"/>
  </r>
  <r>
    <n v="868701"/>
    <d v="2014-07-18T14:19:42"/>
    <x v="1"/>
    <s v="Female"/>
    <s v="Service Department"/>
    <x v="7"/>
    <n v="66602"/>
  </r>
  <r>
    <n v="322926"/>
    <d v="2014-07-18T11:13:33"/>
    <x v="0"/>
    <s v="Male"/>
    <s v="Marketing Department"/>
    <x v="12"/>
    <n v="91208"/>
  </r>
  <r>
    <n v="232998"/>
    <d v="2014-07-18T11:13:54"/>
    <x v="1"/>
    <s v="Male"/>
    <s v="Marketing Department"/>
    <x v="12"/>
    <n v="51895"/>
  </r>
  <r>
    <n v="67001"/>
    <d v="2014-07-18T15:03:49"/>
    <x v="1"/>
    <s v="Male"/>
    <s v="Operations Department"/>
    <x v="13"/>
    <n v="8175"/>
  </r>
  <r>
    <n v="325045"/>
    <d v="2014-07-18T15:04:20"/>
    <x v="1"/>
    <s v="Male"/>
    <s v="Operations Department"/>
    <x v="13"/>
    <n v="12363"/>
  </r>
  <r>
    <n v="364042"/>
    <d v="2014-07-18T15:04:51"/>
    <x v="1"/>
    <s v="Male"/>
    <s v="Operations Department"/>
    <x v="13"/>
    <n v="65858"/>
  </r>
  <r>
    <n v="978447"/>
    <d v="2014-07-18T15:05:50"/>
    <x v="0"/>
    <s v="Female"/>
    <s v="Operations Department"/>
    <x v="13"/>
    <n v="84508"/>
  </r>
  <r>
    <n v="708890"/>
    <d v="2014-07-18T13:25:46"/>
    <x v="1"/>
    <s v="Male"/>
    <s v="Sales Department"/>
    <x v="1"/>
    <n v="76907"/>
  </r>
  <r>
    <n v="142086"/>
    <d v="2014-07-18T13:28:46"/>
    <x v="0"/>
    <s v="Male"/>
    <s v="Sales Department"/>
    <x v="1"/>
    <n v="39033"/>
  </r>
  <r>
    <n v="55751"/>
    <d v="2014-07-18T13:29:13"/>
    <x v="0"/>
    <s v="Female"/>
    <s v="Sales Department"/>
    <x v="1"/>
    <n v="30743"/>
  </r>
  <r>
    <n v="612997"/>
    <d v="2014-07-19T11:50:33"/>
    <x v="1"/>
    <s v="Male"/>
    <s v="Service Department"/>
    <x v="13"/>
    <n v="60051"/>
  </r>
  <r>
    <n v="22091"/>
    <d v="2014-07-20T09:19:25"/>
    <x v="1"/>
    <s v="Female"/>
    <s v="Sales Department"/>
    <x v="12"/>
    <n v="8843"/>
  </r>
  <r>
    <n v="721792"/>
    <d v="2014-07-24T12:58:50"/>
    <x v="0"/>
    <s v="Male"/>
    <s v="Sales Department"/>
    <x v="1"/>
    <n v="33822"/>
  </r>
  <r>
    <n v="682173"/>
    <d v="2014-07-24T12:59:44"/>
    <x v="0"/>
    <s v="Male"/>
    <s v="Sales Department"/>
    <x v="1"/>
    <n v="47388"/>
  </r>
  <r>
    <n v="978831"/>
    <d v="2014-07-21T17:02:39"/>
    <x v="1"/>
    <s v="Male"/>
    <s v="Operations Department"/>
    <x v="4"/>
    <n v="85868"/>
  </r>
  <r>
    <n v="253384"/>
    <d v="2014-07-21T17:03:17"/>
    <x v="1"/>
    <s v="Male"/>
    <s v="Operations Department"/>
    <x v="4"/>
    <n v="3577"/>
  </r>
  <r>
    <n v="817265"/>
    <d v="2014-07-21T18:14:38"/>
    <x v="1"/>
    <s v="Male"/>
    <s v="Marketing Department"/>
    <x v="7"/>
    <n v="43678"/>
  </r>
  <r>
    <n v="734018"/>
    <d v="2014-07-21T18:17:15"/>
    <x v="0"/>
    <s v="Male"/>
    <s v="Marketing Department"/>
    <x v="7"/>
    <n v="39935"/>
  </r>
  <r>
    <n v="527009"/>
    <d v="2014-08-01T17:59:56"/>
    <x v="1"/>
    <s v="Male"/>
    <s v="Marketing Department"/>
    <x v="7"/>
    <n v="14256"/>
  </r>
  <r>
    <n v="897407"/>
    <d v="2014-08-13T17:19:58"/>
    <x v="0"/>
    <s v="Male"/>
    <s v="Marketing Department"/>
    <x v="12"/>
    <n v="15601"/>
  </r>
  <r>
    <n v="515923"/>
    <d v="2014-08-13T17:20:15"/>
    <x v="1"/>
    <s v="Female"/>
    <s v="Marketing Department"/>
    <x v="12"/>
    <n v="37241"/>
  </r>
  <r>
    <n v="138577"/>
    <d v="2014-07-21T13:13:22"/>
    <x v="1"/>
    <s v="Male"/>
    <s v="Operations Department"/>
    <x v="6"/>
    <n v="96271"/>
  </r>
  <r>
    <n v="972571"/>
    <d v="2014-07-21T13:15:20"/>
    <x v="0"/>
    <s v="Male"/>
    <s v="Operations Department"/>
    <x v="6"/>
    <n v="4485"/>
  </r>
  <r>
    <n v="903288"/>
    <d v="2014-07-21T17:55:57"/>
    <x v="1"/>
    <s v="Male"/>
    <s v="Production Department"/>
    <x v="6"/>
    <n v="7028"/>
  </r>
  <r>
    <n v="45861"/>
    <d v="2014-07-21T18:58:27"/>
    <x v="1"/>
    <s v="Male"/>
    <s v="Operations Department"/>
    <x v="12"/>
    <n v="26063"/>
  </r>
  <r>
    <n v="767327"/>
    <d v="2014-07-21T11:54:35"/>
    <x v="0"/>
    <s v="Male"/>
    <s v="Purchase Department"/>
    <x v="0"/>
    <n v="95591"/>
  </r>
  <r>
    <n v="816124"/>
    <d v="2014-07-21T11:55:07"/>
    <x v="0"/>
    <s v="Male"/>
    <s v="Purchase Department"/>
    <x v="0"/>
    <n v="47611"/>
  </r>
  <r>
    <n v="718500"/>
    <d v="2014-07-24T08:39:08"/>
    <x v="0"/>
    <s v="Male"/>
    <s v="Service Department"/>
    <x v="13"/>
    <n v="48142"/>
  </r>
  <r>
    <n v="357434"/>
    <d v="2014-07-24T08:40:14"/>
    <x v="1"/>
    <s v="Female"/>
    <s v="Service Department"/>
    <x v="13"/>
    <n v="39113"/>
  </r>
  <r>
    <n v="195576"/>
    <d v="2014-07-22T16:33:16"/>
    <x v="1"/>
    <s v="Male"/>
    <s v="Service Department"/>
    <x v="7"/>
    <n v="14732"/>
  </r>
  <r>
    <n v="83781"/>
    <d v="2014-07-22T23:44:34"/>
    <x v="0"/>
    <s v="Male"/>
    <s v="Service Department"/>
    <x v="9"/>
    <n v="8655"/>
  </r>
  <r>
    <n v="194285"/>
    <d v="2014-07-22T16:30:07"/>
    <x v="1"/>
    <s v="Male"/>
    <s v="Service Department"/>
    <x v="13"/>
    <n v="55851"/>
  </r>
  <r>
    <n v="486811"/>
    <d v="2014-07-22T10:03:18"/>
    <x v="1"/>
    <s v="Male"/>
    <s v="Operations Department"/>
    <x v="9"/>
    <n v="45682"/>
  </r>
  <r>
    <n v="863832"/>
    <d v="2014-07-22T17:46:29"/>
    <x v="1"/>
    <s v="Male"/>
    <s v="Purchase Department"/>
    <x v="4"/>
    <n v="78026"/>
  </r>
  <r>
    <n v="458519"/>
    <d v="2014-07-22T17:47:32"/>
    <x v="1"/>
    <s v="Male"/>
    <s v="Purchase Department"/>
    <x v="4"/>
    <n v="18384"/>
  </r>
  <r>
    <n v="669162"/>
    <d v="2014-07-22T17:48:32"/>
    <x v="0"/>
    <s v="Male"/>
    <s v="Purchase Department"/>
    <x v="4"/>
    <n v="81983"/>
  </r>
  <r>
    <n v="707384"/>
    <d v="2014-07-22T13:23:26"/>
    <x v="1"/>
    <s v="Male"/>
    <s v="Service Department"/>
    <x v="12"/>
    <n v="53640"/>
  </r>
  <r>
    <n v="704619"/>
    <d v="2014-07-22T13:23:53"/>
    <x v="1"/>
    <s v="Male"/>
    <s v="Service Department"/>
    <x v="12"/>
    <n v="97057"/>
  </r>
  <r>
    <n v="28310"/>
    <d v="2014-07-22T23:39:56"/>
    <x v="0"/>
    <s v="Male"/>
    <s v="Production Department"/>
    <x v="13"/>
    <n v="90932"/>
  </r>
  <r>
    <n v="498363"/>
    <d v="2014-07-22T15:22:32"/>
    <x v="1"/>
    <s v="Male"/>
    <s v="Service Department"/>
    <x v="13"/>
    <n v="5178"/>
  </r>
  <r>
    <n v="188744"/>
    <d v="2014-07-22T15:25:57"/>
    <x v="0"/>
    <s v="Male"/>
    <s v="Service Department"/>
    <x v="13"/>
    <n v="40182"/>
  </r>
  <r>
    <n v="264099"/>
    <d v="2014-07-22T15:26:52"/>
    <x v="0"/>
    <s v="Male"/>
    <s v="Service Department"/>
    <x v="13"/>
    <n v="93471"/>
  </r>
  <r>
    <n v="999758"/>
    <d v="2014-07-22T08:53:34"/>
    <x v="1"/>
    <s v="Female"/>
    <s v="Finance Department"/>
    <x v="12"/>
    <n v="96801"/>
  </r>
  <r>
    <n v="451952"/>
    <d v="2014-07-22T08:55:57"/>
    <x v="0"/>
    <s v="Female"/>
    <s v="Finance Department"/>
    <x v="12"/>
    <n v="43963"/>
  </r>
  <r>
    <n v="158508"/>
    <d v="2014-07-23T07:36:05"/>
    <x v="1"/>
    <s v="Male"/>
    <s v="Operations Department"/>
    <x v="9"/>
    <n v="28087"/>
  </r>
  <r>
    <n v="456675"/>
    <d v="2014-07-23T14:11:39"/>
    <x v="1"/>
    <s v="Male"/>
    <s v="Operations Department"/>
    <x v="7"/>
    <n v="37484"/>
  </r>
  <r>
    <n v="123710"/>
    <d v="2014-07-23T13:58:19"/>
    <x v="1"/>
    <s v="Male"/>
    <s v="Sales Department"/>
    <x v="6"/>
    <n v="59240"/>
  </r>
  <r>
    <n v="273732"/>
    <d v="2014-07-23T13:44:04"/>
    <x v="0"/>
    <s v="Female"/>
    <s v="Service Department"/>
    <x v="4"/>
    <n v="32293"/>
  </r>
  <r>
    <n v="760812"/>
    <d v="2014-07-23T16:24:58"/>
    <x v="1"/>
    <s v="Male"/>
    <s v="Purchase Department"/>
    <x v="13"/>
    <n v="88619"/>
  </r>
  <r>
    <n v="310070"/>
    <d v="2014-07-29T14:49:02"/>
    <x v="1"/>
    <s v="Male"/>
    <s v="Purchase Department"/>
    <x v="13"/>
    <n v="81369"/>
  </r>
  <r>
    <n v="861705"/>
    <d v="2014-07-23T08:56:00"/>
    <x v="0"/>
    <s v="Male"/>
    <s v="Operations Department"/>
    <x v="9"/>
    <n v="16116"/>
  </r>
  <r>
    <n v="789524"/>
    <d v="2014-07-23T14:36:22"/>
    <x v="1"/>
    <s v="Male"/>
    <s v="Operations Department"/>
    <x v="13"/>
    <n v="22359"/>
  </r>
  <r>
    <n v="634091"/>
    <d v="2014-07-23T03:40:53"/>
    <x v="1"/>
    <s v="Male"/>
    <s v="Service Department"/>
    <x v="13"/>
    <n v="1536"/>
  </r>
  <r>
    <n v="811700"/>
    <d v="2014-07-23T03:45:32"/>
    <x v="0"/>
    <s v="Male"/>
    <s v="Service Department"/>
    <x v="13"/>
    <n v="14346"/>
  </r>
  <r>
    <n v="629557"/>
    <d v="2014-07-23T03:46:44"/>
    <x v="1"/>
    <s v="Male"/>
    <s v="Service Department"/>
    <x v="13"/>
    <n v="63211"/>
  </r>
  <r>
    <n v="437442"/>
    <d v="2014-07-24T09:07:58"/>
    <x v="1"/>
    <s v="Male"/>
    <s v="Operations Department"/>
    <x v="9"/>
    <n v="49942"/>
  </r>
  <r>
    <n v="751267"/>
    <d v="2014-07-24T18:56:55"/>
    <x v="1"/>
    <s v="Male"/>
    <s v="Service Department"/>
    <x v="13"/>
    <n v="30467"/>
  </r>
  <r>
    <n v="500570"/>
    <d v="2014-07-24T10:57:36"/>
    <x v="0"/>
    <s v="Female"/>
    <s v="Operations Department"/>
    <x v="1"/>
    <n v="25717"/>
  </r>
  <r>
    <n v="52902"/>
    <d v="2014-07-24T10:58:00"/>
    <x v="1"/>
    <s v="Male"/>
    <s v="Operations Department"/>
    <x v="1"/>
    <n v="99229"/>
  </r>
  <r>
    <n v="666642"/>
    <d v="2014-07-24T05:42:20"/>
    <x v="1"/>
    <s v="Male"/>
    <s v="Operations Department"/>
    <x v="4"/>
    <n v="20584"/>
  </r>
  <r>
    <n v="222116"/>
    <d v="2014-07-24T05:43:46"/>
    <x v="1"/>
    <s v="Male"/>
    <s v="Operations Department"/>
    <x v="4"/>
    <n v="99929"/>
  </r>
  <r>
    <n v="31994"/>
    <d v="2014-07-24T09:00:54"/>
    <x v="0"/>
    <s v="Female"/>
    <s v="Service Department"/>
    <x v="7"/>
    <n v="95933"/>
  </r>
  <r>
    <n v="190139"/>
    <d v="2014-07-24T11:17:57"/>
    <x v="0"/>
    <s v="Female"/>
    <s v="Operations Department"/>
    <x v="7"/>
    <n v="5046"/>
  </r>
  <r>
    <n v="568544"/>
    <d v="2014-07-24T19:38:06"/>
    <x v="1"/>
    <s v="Female"/>
    <s v="Finance Department"/>
    <x v="9"/>
    <n v="86839"/>
  </r>
  <r>
    <n v="59497"/>
    <d v="2014-07-24T17:00:28"/>
    <x v="1"/>
    <s v="Male"/>
    <s v="Operations Department"/>
    <x v="7"/>
    <n v="9154"/>
  </r>
  <r>
    <n v="219527"/>
    <d v="2014-07-24T12:20:05"/>
    <x v="1"/>
    <s v="Male"/>
    <s v="Sales Department"/>
    <x v="12"/>
    <n v="37732"/>
  </r>
  <r>
    <n v="74002"/>
    <d v="2014-07-24T12:26:23"/>
    <x v="0"/>
    <s v="Male"/>
    <s v="Sales Department"/>
    <x v="12"/>
    <n v="32321"/>
  </r>
  <r>
    <n v="711500"/>
    <d v="2014-07-24T12:44:49"/>
    <x v="1"/>
    <s v="Male"/>
    <s v="Operations Department"/>
    <x v="1"/>
    <n v="62370"/>
  </r>
  <r>
    <n v="996718"/>
    <d v="2014-07-24T12:44:49"/>
    <x v="0"/>
    <s v="Male"/>
    <s v="Operations Department"/>
    <x v="1"/>
    <n v="69959"/>
  </r>
  <r>
    <n v="469490"/>
    <d v="2014-07-24T12:46:34"/>
    <x v="1"/>
    <s v="Female"/>
    <s v="Operations Department"/>
    <x v="1"/>
    <n v="80230"/>
  </r>
  <r>
    <n v="453574"/>
    <d v="2014-07-24T12:46:57"/>
    <x v="0"/>
    <s v="Male"/>
    <s v="Operations Department"/>
    <x v="1"/>
    <n v="34797"/>
  </r>
  <r>
    <n v="723677"/>
    <d v="2014-07-24T18:59:23"/>
    <x v="1"/>
    <s v="Male"/>
    <s v="Service Department"/>
    <x v="0"/>
    <n v="51789"/>
  </r>
  <r>
    <n v="457162"/>
    <d v="2014-07-24T19:01:48"/>
    <x v="1"/>
    <s v="Female"/>
    <s v="Service Department"/>
    <x v="0"/>
    <n v="88354"/>
  </r>
  <r>
    <n v="197780"/>
    <d v="2014-07-24T18:59:56"/>
    <x v="1"/>
    <s v="Don’t want to say"/>
    <s v="Service Department"/>
    <x v="0"/>
    <n v="55654"/>
  </r>
  <r>
    <n v="692434"/>
    <d v="2014-07-25T14:00:40"/>
    <x v="0"/>
    <s v="Male"/>
    <s v="Operations Department"/>
    <x v="13"/>
    <n v="3470"/>
  </r>
  <r>
    <n v="112554"/>
    <d v="2014-07-25T04:47:38"/>
    <x v="1"/>
    <s v="Male"/>
    <s v="Sales Department"/>
    <x v="1"/>
    <n v="28869"/>
  </r>
  <r>
    <n v="467947"/>
    <d v="2014-07-25T04:48:39"/>
    <x v="1"/>
    <s v="Male"/>
    <s v="Sales Department"/>
    <x v="1"/>
    <n v="92438"/>
  </r>
  <r>
    <n v="995575"/>
    <d v="2014-07-25T15:55:27"/>
    <x v="1"/>
    <s v="Female"/>
    <s v="Sales Department"/>
    <x v="1"/>
    <n v="70048"/>
  </r>
  <r>
    <n v="237486"/>
    <d v="2014-08-02T13:48:36"/>
    <x v="0"/>
    <s v="Male"/>
    <s v="Sales Department"/>
    <x v="1"/>
    <n v="87032"/>
  </r>
  <r>
    <n v="59551"/>
    <d v="2014-07-25T13:13:32"/>
    <x v="1"/>
    <s v="Female"/>
    <s v="Finance Department"/>
    <x v="1"/>
    <n v="3632"/>
  </r>
  <r>
    <n v="52314"/>
    <d v="2014-07-25T13:14:31"/>
    <x v="1"/>
    <s v="Female"/>
    <s v="Finance Department"/>
    <x v="1"/>
    <n v="17731"/>
  </r>
  <r>
    <n v="391604"/>
    <d v="2014-07-25T13:15:41"/>
    <x v="1"/>
    <s v="Female"/>
    <s v="Finance Department"/>
    <x v="1"/>
    <n v="98075"/>
  </r>
  <r>
    <n v="34849"/>
    <d v="2014-07-25T13:16:51"/>
    <x v="0"/>
    <s v="Female"/>
    <s v="Finance Department"/>
    <x v="1"/>
    <n v="97421"/>
  </r>
  <r>
    <n v="154535"/>
    <d v="2014-07-25T15:57:02"/>
    <x v="1"/>
    <s v="Don’t want to say"/>
    <s v="Service Department"/>
    <x v="13"/>
    <n v="4768"/>
  </r>
  <r>
    <n v="792207"/>
    <d v="2014-07-25T10:52:25"/>
    <x v="0"/>
    <s v="Female"/>
    <s v="Marketing Department"/>
    <x v="4"/>
    <n v="66439"/>
  </r>
  <r>
    <n v="168642"/>
    <d v="2014-07-25T22:58:35"/>
    <x v="1"/>
    <s v="Male"/>
    <s v="Operations Department"/>
    <x v="6"/>
    <n v="73619"/>
  </r>
  <r>
    <n v="189641"/>
    <d v="2014-07-25T22:58:10"/>
    <x v="0"/>
    <s v="Female"/>
    <s v="Operations Department"/>
    <x v="6"/>
    <n v="49636"/>
  </r>
  <r>
    <n v="990452"/>
    <d v="2014-07-25T22:58:49"/>
    <x v="0"/>
    <s v="Female"/>
    <s v="Operations Department"/>
    <x v="6"/>
    <n v="5566"/>
  </r>
  <r>
    <n v="228808"/>
    <d v="2014-07-25T22:59:23"/>
    <x v="0"/>
    <s v="Female"/>
    <s v="Operations Department"/>
    <x v="6"/>
    <n v="53354"/>
  </r>
  <r>
    <n v="168699"/>
    <d v="2014-07-25T09:28:16"/>
    <x v="0"/>
    <s v="Female"/>
    <s v="Operations Department"/>
    <x v="9"/>
    <n v="52923"/>
  </r>
  <r>
    <n v="855930"/>
    <d v="2014-07-25T09:28:15"/>
    <x v="0"/>
    <s v="Don’t want to say"/>
    <s v="Operations Department"/>
    <x v="9"/>
    <n v="63667"/>
  </r>
  <r>
    <n v="130541"/>
    <d v="2014-07-26T07:53:28"/>
    <x v="0"/>
    <s v="Male"/>
    <s v="Operations Department"/>
    <x v="9"/>
    <n v="55168"/>
  </r>
  <r>
    <n v="547124"/>
    <d v="2014-07-26T14:19:08"/>
    <x v="1"/>
    <s v="Male"/>
    <s v="Operations Department"/>
    <x v="4"/>
    <n v="6861"/>
  </r>
  <r>
    <n v="775926"/>
    <d v="2014-07-26T14:19:39"/>
    <x v="0"/>
    <s v="Male"/>
    <s v="Operations Department"/>
    <x v="4"/>
    <n v="97112"/>
  </r>
  <r>
    <n v="331610"/>
    <d v="2014-07-26T14:20:49"/>
    <x v="1"/>
    <s v="Female"/>
    <s v="Operations Department"/>
    <x v="4"/>
    <n v="53574"/>
  </r>
  <r>
    <n v="868266"/>
    <d v="2014-07-26T14:21:15"/>
    <x v="0"/>
    <s v="Male"/>
    <s v="Operations Department"/>
    <x v="4"/>
    <n v="68050"/>
  </r>
  <r>
    <n v="532374"/>
    <d v="2014-07-27T15:43:52"/>
    <x v="1"/>
    <s v="Male"/>
    <s v="Operations Department"/>
    <x v="4"/>
    <n v="3802"/>
  </r>
  <r>
    <n v="273913"/>
    <d v="2014-07-27T15:44:20"/>
    <x v="1"/>
    <s v="Male"/>
    <s v="Operations Department"/>
    <x v="4"/>
    <n v="70234"/>
  </r>
  <r>
    <n v="729769"/>
    <d v="2014-07-27T15:44:54"/>
    <x v="0"/>
    <s v="Male"/>
    <s v="Operations Department"/>
    <x v="4"/>
    <n v="36805"/>
  </r>
  <r>
    <n v="843913"/>
    <d v="2014-07-27T12:32:47"/>
    <x v="1"/>
    <s v="Male"/>
    <s v="Sales Department"/>
    <x v="4"/>
    <n v="60206"/>
  </r>
  <r>
    <n v="94490"/>
    <d v="2014-07-27T14:03:24"/>
    <x v="1"/>
    <s v="Male"/>
    <s v="Service Department"/>
    <x v="13"/>
    <n v="23536"/>
  </r>
  <r>
    <n v="844577"/>
    <d v="2014-07-27T07:30:29"/>
    <x v="1"/>
    <s v="Male"/>
    <s v="Operations Department"/>
    <x v="7"/>
    <n v="37530"/>
  </r>
  <r>
    <n v="975941"/>
    <d v="2014-07-28T21:50:25"/>
    <x v="1"/>
    <s v="Male"/>
    <s v="Service Department"/>
    <x v="4"/>
    <n v="16565"/>
  </r>
  <r>
    <n v="807597"/>
    <d v="2014-07-28T04:18:25"/>
    <x v="1"/>
    <s v="Male"/>
    <s v="Service Department"/>
    <x v="13"/>
    <n v="15621"/>
  </r>
  <r>
    <n v="726260"/>
    <d v="2014-07-28T13:49:12"/>
    <x v="1"/>
    <s v="Male"/>
    <s v="Operations Department"/>
    <x v="8"/>
    <n v="87425"/>
  </r>
  <r>
    <n v="565233"/>
    <d v="2014-07-28T13:07:53"/>
    <x v="1"/>
    <s v="Male"/>
    <s v="Production Department"/>
    <x v="7"/>
    <n v="66989"/>
  </r>
  <r>
    <n v="596097"/>
    <d v="2014-07-28T13:10:34"/>
    <x v="1"/>
    <s v="Male"/>
    <s v="Production Department"/>
    <x v="7"/>
    <n v="22265"/>
  </r>
  <r>
    <n v="323756"/>
    <d v="2014-07-28T13:12:05"/>
    <x v="0"/>
    <s v="Female"/>
    <s v="Production Department"/>
    <x v="7"/>
    <n v="34378"/>
  </r>
  <r>
    <n v="788230"/>
    <d v="2014-07-28T13:14:05"/>
    <x v="1"/>
    <s v="Female"/>
    <s v="Production Department"/>
    <x v="7"/>
    <n v="55649"/>
  </r>
  <r>
    <n v="646167"/>
    <d v="2014-07-29T06:17:22"/>
    <x v="1"/>
    <s v="Male"/>
    <s v="Service Department"/>
    <x v="7"/>
    <n v="61305"/>
  </r>
  <r>
    <n v="155836"/>
    <d v="2014-08-01T09:51:49"/>
    <x v="0"/>
    <s v="Male"/>
    <s v="Service Department"/>
    <x v="7"/>
    <n v="64603"/>
  </r>
  <r>
    <n v="441985"/>
    <d v="2014-07-29T18:53:04"/>
    <x v="1"/>
    <s v="Male"/>
    <s v="Service Department"/>
    <x v="1"/>
    <n v="8302"/>
  </r>
  <r>
    <n v="44896"/>
    <d v="2014-07-29T09:34:17"/>
    <x v="1"/>
    <s v="Male"/>
    <s v="Operations Department"/>
    <x v="4"/>
    <n v="68297"/>
  </r>
  <r>
    <n v="620118"/>
    <d v="2014-07-29T10:31:29"/>
    <x v="1"/>
    <s v="Male"/>
    <s v="Service Department"/>
    <x v="13"/>
    <n v="60356"/>
  </r>
  <r>
    <n v="249552"/>
    <d v="2014-07-29T12:26:45"/>
    <x v="1"/>
    <s v="Male"/>
    <s v="Operations Department"/>
    <x v="13"/>
    <n v="50384"/>
  </r>
  <r>
    <n v="83479"/>
    <d v="2014-07-29T09:48:59"/>
    <x v="1"/>
    <s v="Male"/>
    <s v="Sales Department"/>
    <x v="12"/>
    <n v="45105"/>
  </r>
  <r>
    <n v="859749"/>
    <d v="2014-07-29T11:41:17"/>
    <x v="0"/>
    <s v="Male"/>
    <s v="Service Department"/>
    <x v="1"/>
    <n v="72937"/>
  </r>
  <r>
    <n v="842011"/>
    <d v="2014-07-31T17:36:52"/>
    <x v="1"/>
    <s v="Female"/>
    <s v="Service Department"/>
    <x v="1"/>
    <n v="59487"/>
  </r>
  <r>
    <n v="264784"/>
    <d v="2014-07-31T17:40:38"/>
    <x v="0"/>
    <s v="Female"/>
    <s v="Service Department"/>
    <x v="1"/>
    <n v="46626"/>
  </r>
  <r>
    <n v="854925"/>
    <d v="2014-07-31T17:41:29"/>
    <x v="1"/>
    <s v="Female"/>
    <s v="Service Department"/>
    <x v="1"/>
    <n v="84884"/>
  </r>
  <r>
    <n v="607172"/>
    <d v="2014-07-29T02:02:01"/>
    <x v="1"/>
    <s v="Male"/>
    <s v="Operations Department"/>
    <x v="12"/>
    <n v="64781"/>
  </r>
  <r>
    <n v="460382"/>
    <d v="2014-07-29T13:01:21"/>
    <x v="1"/>
    <s v="Male"/>
    <s v="Production Department"/>
    <x v="1"/>
    <n v="21457"/>
  </r>
  <r>
    <n v="986281"/>
    <d v="2014-07-29T07:27:08"/>
    <x v="0"/>
    <s v="Female"/>
    <s v="Service Department"/>
    <x v="4"/>
    <n v="6702"/>
  </r>
  <r>
    <n v="293153"/>
    <d v="2014-07-29T07:27:04"/>
    <x v="1"/>
    <s v="Female"/>
    <s v="Service Department"/>
    <x v="4"/>
    <n v="97943"/>
  </r>
  <r>
    <n v="985306"/>
    <d v="2014-07-30T09:20:43"/>
    <x v="1"/>
    <s v="Male"/>
    <s v="Service Department"/>
    <x v="4"/>
    <n v="8066"/>
  </r>
  <r>
    <n v="223490"/>
    <d v="2014-07-30T18:55:56"/>
    <x v="1"/>
    <s v="Male"/>
    <s v="Service Department"/>
    <x v="4"/>
    <n v="99384"/>
  </r>
  <r>
    <n v="869833"/>
    <d v="2014-08-04T08:34:00"/>
    <x v="0"/>
    <s v="Male"/>
    <s v="Service Department"/>
    <x v="4"/>
    <n v="17521"/>
  </r>
  <r>
    <n v="111712"/>
    <d v="2014-07-30T08:05:45"/>
    <x v="1"/>
    <s v="Male"/>
    <s v="Service Department"/>
    <x v="4"/>
    <n v="42653"/>
  </r>
  <r>
    <n v="503568"/>
    <d v="2014-07-30T10:47:37"/>
    <x v="1"/>
    <s v="Male"/>
    <s v="Production Department"/>
    <x v="9"/>
    <n v="64085"/>
  </r>
  <r>
    <n v="566830"/>
    <d v="2014-07-30T11:28:52"/>
    <x v="0"/>
    <s v="Male"/>
    <s v="Operations Department"/>
    <x v="7"/>
    <n v="7649"/>
  </r>
  <r>
    <n v="94941"/>
    <d v="2014-07-30T16:57:51"/>
    <x v="1"/>
    <s v="Male"/>
    <s v="Operations Department"/>
    <x v="7"/>
    <n v="98651"/>
  </r>
  <r>
    <n v="51271"/>
    <d v="2014-07-30T17:01:05"/>
    <x v="1"/>
    <s v="Male"/>
    <s v="Operations Department"/>
    <x v="7"/>
    <n v="53754"/>
  </r>
  <r>
    <n v="360395"/>
    <d v="2014-07-30T09:10:49"/>
    <x v="0"/>
    <s v="Male"/>
    <s v="Marketing Department"/>
    <x v="1"/>
    <n v="2001"/>
  </r>
  <r>
    <n v="943968"/>
    <d v="2014-07-30T09:11:07"/>
    <x v="1"/>
    <s v="Female"/>
    <s v="Marketing Department"/>
    <x v="1"/>
    <n v="68138"/>
  </r>
  <r>
    <n v="963386"/>
    <d v="2014-07-30T14:43:15"/>
    <x v="0"/>
    <s v="Female"/>
    <s v="General Management"/>
    <x v="13"/>
    <n v="52952"/>
  </r>
  <r>
    <n v="891106"/>
    <d v="2014-07-30T15:25:35"/>
    <x v="1"/>
    <s v="Male"/>
    <s v="Sales Department"/>
    <x v="1"/>
    <n v="8986"/>
  </r>
  <r>
    <n v="248270"/>
    <d v="2014-07-30T13:41:34"/>
    <x v="0"/>
    <s v="Male"/>
    <s v="Operations Department"/>
    <x v="1"/>
    <n v="18896"/>
  </r>
  <r>
    <n v="48877"/>
    <d v="2014-07-30T14:57:36"/>
    <x v="1"/>
    <s v="Male"/>
    <s v="Service Department"/>
    <x v="4"/>
    <n v="19444"/>
  </r>
  <r>
    <n v="828450"/>
    <d v="2014-07-30T00:56:26"/>
    <x v="1"/>
    <s v="Male"/>
    <s v="Operations Department"/>
    <x v="13"/>
    <n v="53033"/>
  </r>
  <r>
    <n v="312667"/>
    <d v="2014-07-31T08:43:14"/>
    <x v="1"/>
    <s v="Male"/>
    <s v="Service Department"/>
    <x v="7"/>
    <n v="66909"/>
  </r>
  <r>
    <n v="927293"/>
    <d v="2014-07-31T17:27:05"/>
    <x v="1"/>
    <s v="Male"/>
    <s v="Service Department"/>
    <x v="1"/>
    <n v="71419"/>
  </r>
  <r>
    <n v="495919"/>
    <d v="2014-07-31T14:17:46"/>
    <x v="1"/>
    <s v="Male"/>
    <s v="Operations Department"/>
    <x v="7"/>
    <n v="57264"/>
  </r>
  <r>
    <n v="593217"/>
    <d v="2014-08-01T08:32:47"/>
    <x v="0"/>
    <s v="Male"/>
    <s v="Operations Department"/>
    <x v="4"/>
    <n v="36576"/>
  </r>
  <r>
    <n v="163587"/>
    <d v="2014-08-01T13:32:42"/>
    <x v="1"/>
    <s v="Male"/>
    <s v="Service Department"/>
    <x v="4"/>
    <n v="31550"/>
  </r>
  <r>
    <n v="983169"/>
    <d v="2014-08-09T06:34:13"/>
    <x v="0"/>
    <s v="Male"/>
    <s v="Sales Department"/>
    <x v="1"/>
    <n v="20660"/>
  </r>
  <r>
    <n v="67621"/>
    <d v="2014-08-01T14:52:21"/>
    <x v="0"/>
    <s v="Male"/>
    <s v="Operations Department"/>
    <x v="6"/>
    <n v="42987"/>
  </r>
  <r>
    <n v="588264"/>
    <d v="2014-08-01T14:52:48"/>
    <x v="1"/>
    <s v="Male"/>
    <s v="Operations Department"/>
    <x v="6"/>
    <n v="69321"/>
  </r>
  <r>
    <n v="115745"/>
    <d v="2014-08-01T16:39:50"/>
    <x v="0"/>
    <s v="Female"/>
    <s v="Operations Department"/>
    <x v="4"/>
    <n v="54756"/>
  </r>
  <r>
    <n v="316392"/>
    <d v="2014-08-01T16:39:02"/>
    <x v="1"/>
    <s v="Female"/>
    <s v="Operations Department"/>
    <x v="4"/>
    <n v="41703"/>
  </r>
  <r>
    <n v="694948"/>
    <d v="2014-08-01T08:50:34"/>
    <x v="1"/>
    <s v="Male"/>
    <s v="Service Department"/>
    <x v="1"/>
    <n v="39452"/>
  </r>
  <r>
    <n v="110760"/>
    <d v="2014-08-01T08:51:29"/>
    <x v="1"/>
    <s v="Male"/>
    <s v="Service Department"/>
    <x v="1"/>
    <n v="72837"/>
  </r>
  <r>
    <n v="907193"/>
    <d v="2014-08-01T08:53:17"/>
    <x v="0"/>
    <s v="Male"/>
    <s v="Service Department"/>
    <x v="1"/>
    <n v="14362"/>
  </r>
  <r>
    <n v="693791"/>
    <d v="2014-08-01T10:46:56"/>
    <x v="1"/>
    <s v="Male"/>
    <s v="Service Department"/>
    <x v="7"/>
    <n v="78815"/>
  </r>
  <r>
    <n v="464639"/>
    <d v="2014-08-01T16:14:57"/>
    <x v="1"/>
    <s v="Male"/>
    <s v="Service Department"/>
    <x v="1"/>
    <n v="96553"/>
  </r>
  <r>
    <n v="199098"/>
    <d v="2014-08-01T16:18:31"/>
    <x v="1"/>
    <s v="Female"/>
    <s v="Service Department"/>
    <x v="1"/>
    <n v="25731"/>
  </r>
  <r>
    <n v="863024"/>
    <d v="2014-08-01T10:47:07"/>
    <x v="0"/>
    <s v="Male"/>
    <s v="Service Department"/>
    <x v="0"/>
    <n v="99967"/>
  </r>
  <r>
    <n v="71307"/>
    <d v="2014-08-01T16:34:59"/>
    <x v="1"/>
    <s v="Male"/>
    <s v="Service Department"/>
    <x v="8"/>
    <n v="54180"/>
  </r>
  <r>
    <n v="83766"/>
    <d v="2014-08-01T16:35:27"/>
    <x v="1"/>
    <s v="Male"/>
    <s v="Service Department"/>
    <x v="8"/>
    <n v="81796"/>
  </r>
  <r>
    <n v="635146"/>
    <d v="2014-08-01T16:35:54"/>
    <x v="0"/>
    <s v="Male"/>
    <s v="Service Department"/>
    <x v="8"/>
    <n v="66408"/>
  </r>
  <r>
    <n v="751864"/>
    <d v="2014-08-01T16:37:21"/>
    <x v="0"/>
    <s v="Male"/>
    <s v="Service Department"/>
    <x v="8"/>
    <n v="36477"/>
  </r>
  <r>
    <n v="737811"/>
    <d v="2014-08-02T15:07:15"/>
    <x v="1"/>
    <s v="Male"/>
    <s v="Operations Department"/>
    <x v="1"/>
    <n v="89806"/>
  </r>
  <r>
    <n v="428159"/>
    <d v="2014-08-02T12:05:30"/>
    <x v="1"/>
    <s v="Male"/>
    <s v="Operations Department"/>
    <x v="1"/>
    <n v="53038"/>
  </r>
  <r>
    <n v="222227"/>
    <d v="2014-08-03T14:38:05"/>
    <x v="1"/>
    <s v="Male"/>
    <s v="Human Resource Department"/>
    <x v="7"/>
    <n v="61246"/>
  </r>
  <r>
    <n v="859431"/>
    <d v="2014-08-03T14:40:18"/>
    <x v="0"/>
    <s v="Male"/>
    <s v="Human Resource Department"/>
    <x v="7"/>
    <n v="13010"/>
  </r>
  <r>
    <n v="355775"/>
    <d v="2014-08-03T03:11:14"/>
    <x v="1"/>
    <s v="Male"/>
    <s v="Service Department"/>
    <x v="9"/>
    <n v="15117"/>
  </r>
  <r>
    <n v="643873"/>
    <d v="2014-08-03T13:22:31"/>
    <x v="1"/>
    <s v="Male"/>
    <s v="Operations Department"/>
    <x v="8"/>
    <n v="94751"/>
  </r>
  <r>
    <n v="74526"/>
    <d v="2014-08-04T12:46:30"/>
    <x v="1"/>
    <s v="Male"/>
    <s v="Service Department"/>
    <x v="1"/>
    <n v="25052"/>
  </r>
  <r>
    <n v="502266"/>
    <d v="2014-08-04T15:55:37"/>
    <x v="1"/>
    <s v="Male"/>
    <s v="Service Department"/>
    <x v="1"/>
    <n v="31353"/>
  </r>
  <r>
    <n v="113068"/>
    <d v="2014-08-04T18:00:30"/>
    <x v="1"/>
    <s v="Male"/>
    <s v="Operations Department"/>
    <x v="13"/>
    <n v="16187"/>
  </r>
  <r>
    <n v="920916"/>
    <d v="2014-08-04T11:00:13"/>
    <x v="1"/>
    <s v="Male"/>
    <s v="Operations Department"/>
    <x v="7"/>
    <n v="90469"/>
  </r>
  <r>
    <n v="662931"/>
    <d v="2014-08-04T11:01:08"/>
    <x v="1"/>
    <s v="Male"/>
    <s v="Operations Department"/>
    <x v="7"/>
    <n v="9896"/>
  </r>
  <r>
    <n v="196095"/>
    <d v="2014-08-04T11:38:04"/>
    <x v="1"/>
    <s v="Male"/>
    <s v="Service Department"/>
    <x v="7"/>
    <n v="29673"/>
  </r>
  <r>
    <n v="265207"/>
    <d v="2014-08-04T11:39:58"/>
    <x v="0"/>
    <s v="Male"/>
    <s v="Service Department"/>
    <x v="7"/>
    <n v="83745"/>
  </r>
  <r>
    <n v="981459"/>
    <d v="2014-08-04T10:56:18"/>
    <x v="0"/>
    <s v="Female"/>
    <s v="Operations Department"/>
    <x v="13"/>
    <n v="55709"/>
  </r>
  <r>
    <n v="926366"/>
    <d v="2014-08-04T00:52:31"/>
    <x v="0"/>
    <s v="Don’t want to say"/>
    <s v="Service Department"/>
    <x v="6"/>
    <n v="39407"/>
  </r>
  <r>
    <n v="376300"/>
    <d v="2014-08-04T00:54:05"/>
    <x v="0"/>
    <s v="Don’t want to say"/>
    <s v="Service Department"/>
    <x v="6"/>
    <n v="88307"/>
  </r>
  <r>
    <n v="61858"/>
    <d v="2014-08-04T10:35:25"/>
    <x v="1"/>
    <s v="Male"/>
    <s v="Human Resource Department"/>
    <x v="12"/>
    <n v="80645"/>
  </r>
  <r>
    <n v="387990"/>
    <d v="2014-08-04T13:22:45"/>
    <x v="1"/>
    <s v="Male"/>
    <s v="Operations Department"/>
    <x v="7"/>
    <n v="60514"/>
  </r>
  <r>
    <n v="848218"/>
    <d v="2014-08-05T16:04:41"/>
    <x v="1"/>
    <s v="Male"/>
    <s v="Operations Department"/>
    <x v="1"/>
    <n v="96594"/>
  </r>
  <r>
    <n v="957708"/>
    <d v="2014-08-05T16:06:28"/>
    <x v="0"/>
    <s v="Male"/>
    <s v="Operations Department"/>
    <x v="1"/>
    <n v="53249"/>
  </r>
  <r>
    <n v="473703"/>
    <d v="2014-08-08T13:47:38"/>
    <x v="1"/>
    <s v="Female"/>
    <s v="Operations Department"/>
    <x v="1"/>
    <n v="91386"/>
  </r>
  <r>
    <n v="334311"/>
    <d v="2014-08-08T13:48:36"/>
    <x v="0"/>
    <s v="Female"/>
    <s v="Operations Department"/>
    <x v="1"/>
    <n v="73643"/>
  </r>
  <r>
    <n v="985395"/>
    <d v="2014-08-08T13:47:59"/>
    <x v="0"/>
    <s v="Female"/>
    <s v="Operations Department"/>
    <x v="1"/>
    <n v="35164"/>
  </r>
  <r>
    <n v="852312"/>
    <d v="2014-08-05T12:40:25"/>
    <x v="1"/>
    <s v="Female"/>
    <s v="Production Department"/>
    <x v="8"/>
    <n v="61898"/>
  </r>
  <r>
    <n v="648933"/>
    <d v="2014-08-05T12:41:49"/>
    <x v="1"/>
    <s v="Male"/>
    <s v="Production Department"/>
    <x v="8"/>
    <n v="92872"/>
  </r>
  <r>
    <n v="806092"/>
    <d v="2014-08-05T12:42:59"/>
    <x v="1"/>
    <s v="Male"/>
    <s v="Production Department"/>
    <x v="8"/>
    <n v="18182"/>
  </r>
  <r>
    <n v="323482"/>
    <d v="2014-08-09T10:20:59"/>
    <x v="1"/>
    <s v="Female"/>
    <s v="Production Department"/>
    <x v="8"/>
    <n v="12498"/>
  </r>
  <r>
    <n v="36010"/>
    <d v="2014-08-05T10:28:03"/>
    <x v="1"/>
    <s v="Male"/>
    <s v="Sales Department"/>
    <x v="13"/>
    <n v="80523"/>
  </r>
  <r>
    <n v="980616"/>
    <d v="2014-08-05T10:30:31"/>
    <x v="0"/>
    <s v="Female"/>
    <s v="Sales Department"/>
    <x v="13"/>
    <n v="57025"/>
  </r>
  <r>
    <n v="415817"/>
    <d v="2014-08-05T10:31:06"/>
    <x v="0"/>
    <s v="Male"/>
    <s v="Sales Department"/>
    <x v="13"/>
    <n v="88298"/>
  </r>
  <r>
    <n v="544139"/>
    <d v="2014-08-05T18:39:53"/>
    <x v="0"/>
    <s v="Male"/>
    <s v="Service Department"/>
    <x v="12"/>
    <n v="49339"/>
  </r>
  <r>
    <n v="291521"/>
    <d v="2014-08-06T13:31:04"/>
    <x v="0"/>
    <s v="Female"/>
    <s v="Service Department"/>
    <x v="1"/>
    <n v="39017"/>
  </r>
  <r>
    <n v="502872"/>
    <d v="2014-08-06T13:32:07"/>
    <x v="1"/>
    <s v="Female"/>
    <s v="Service Department"/>
    <x v="1"/>
    <n v="59539"/>
  </r>
  <r>
    <n v="137196"/>
    <d v="2014-08-06T13:33:41"/>
    <x v="0"/>
    <s v="Male"/>
    <s v="Service Department"/>
    <x v="1"/>
    <n v="46567"/>
  </r>
  <r>
    <n v="970328"/>
    <d v="2014-08-06T16:35:40"/>
    <x v="1"/>
    <s v="Male"/>
    <s v="Sales Department"/>
    <x v="6"/>
    <n v="45042"/>
  </r>
  <r>
    <n v="827610"/>
    <d v="2014-08-06T08:25:29"/>
    <x v="1"/>
    <s v="Male"/>
    <s v="Operations Department"/>
    <x v="4"/>
    <n v="52857"/>
  </r>
  <r>
    <n v="22030"/>
    <d v="2014-08-06T14:35:17"/>
    <x v="1"/>
    <s v="Male"/>
    <s v="Operations Department"/>
    <x v="12"/>
    <n v="51589"/>
  </r>
  <r>
    <n v="525625"/>
    <d v="2014-08-06T13:02:28"/>
    <x v="1"/>
    <s v="Male"/>
    <s v="Service Department"/>
    <x v="7"/>
    <n v="53807"/>
  </r>
  <r>
    <n v="418457"/>
    <d v="2014-08-06T13:03:16"/>
    <x v="1"/>
    <s v="Male"/>
    <s v="Service Department"/>
    <x v="7"/>
    <n v="41363"/>
  </r>
  <r>
    <n v="894684"/>
    <d v="2014-08-14T17:07:13"/>
    <x v="1"/>
    <s v="Male"/>
    <s v="Service Department"/>
    <x v="4"/>
    <n v="92254"/>
  </r>
  <r>
    <n v="606532"/>
    <d v="2014-08-14T17:10:32"/>
    <x v="1"/>
    <s v="Male"/>
    <s v="Service Department"/>
    <x v="4"/>
    <n v="31521"/>
  </r>
  <r>
    <n v="350665"/>
    <d v="2014-08-06T16:25:58"/>
    <x v="0"/>
    <s v="Male"/>
    <s v="Operations Department"/>
    <x v="9"/>
    <n v="4349"/>
  </r>
  <r>
    <n v="498759"/>
    <d v="2014-08-06T16:27:28"/>
    <x v="0"/>
    <s v="Male"/>
    <s v="Operations Department"/>
    <x v="9"/>
    <n v="68692"/>
  </r>
  <r>
    <n v="530573"/>
    <d v="2014-08-06T16:29:05"/>
    <x v="1"/>
    <s v="Female"/>
    <s v="Operations Department"/>
    <x v="9"/>
    <n v="78475"/>
  </r>
  <r>
    <n v="214744"/>
    <d v="2014-08-06T16:29:47"/>
    <x v="1"/>
    <s v="Male"/>
    <s v="Operations Department"/>
    <x v="9"/>
    <n v="30104"/>
  </r>
  <r>
    <n v="803545"/>
    <d v="2014-08-06T16:30:34"/>
    <x v="1"/>
    <s v="Female"/>
    <s v="Operations Department"/>
    <x v="9"/>
    <n v="83539"/>
  </r>
  <r>
    <n v="859427"/>
    <d v="2014-08-07T10:44:31"/>
    <x v="1"/>
    <s v="Male"/>
    <s v="Service Department"/>
    <x v="13"/>
    <n v="59109"/>
  </r>
  <r>
    <n v="253992"/>
    <d v="2014-08-07T16:30:39"/>
    <x v="1"/>
    <s v="Male"/>
    <s v="Operations Department"/>
    <x v="12"/>
    <n v="52685"/>
  </r>
  <r>
    <n v="861510"/>
    <d v="2014-08-07T17:17:21"/>
    <x v="1"/>
    <s v="Male"/>
    <s v="Operations Department"/>
    <x v="0"/>
    <n v="57434"/>
  </r>
  <r>
    <n v="508669"/>
    <d v="2014-08-07T15:05:25"/>
    <x v="1"/>
    <s v="Male"/>
    <s v="Operations Department"/>
    <x v="9"/>
    <n v="44421"/>
  </r>
  <r>
    <n v="331722"/>
    <d v="2014-08-07T15:06:15"/>
    <x v="1"/>
    <s v="Male"/>
    <s v="Operations Department"/>
    <x v="9"/>
    <n v="92203"/>
  </r>
  <r>
    <n v="656138"/>
    <d v="2014-08-07T15:10:13"/>
    <x v="1"/>
    <s v="Male"/>
    <s v="Operations Department"/>
    <x v="9"/>
    <n v="90311"/>
  </r>
  <r>
    <n v="891072"/>
    <d v="2014-08-07T15:11:43"/>
    <x v="1"/>
    <s v="Male"/>
    <s v="Operations Department"/>
    <x v="9"/>
    <n v="9512"/>
  </r>
  <r>
    <n v="758778"/>
    <d v="2014-08-07T15:13:40"/>
    <x v="1"/>
    <s v="Female"/>
    <s v="Operations Department"/>
    <x v="9"/>
    <n v="89780"/>
  </r>
  <r>
    <n v="452135"/>
    <d v="2014-08-07T17:20:20"/>
    <x v="1"/>
    <s v="Male"/>
    <s v="Service Department"/>
    <x v="13"/>
    <n v="64015"/>
  </r>
  <r>
    <n v="447963"/>
    <d v="2014-08-07T17:22:09"/>
    <x v="0"/>
    <s v="Male"/>
    <s v="Service Department"/>
    <x v="13"/>
    <n v="68802"/>
  </r>
  <r>
    <n v="650704"/>
    <d v="2014-08-11T09:18:59"/>
    <x v="1"/>
    <s v="Male"/>
    <s v="Service Department"/>
    <x v="4"/>
    <n v="97112"/>
  </r>
  <r>
    <n v="657642"/>
    <d v="2014-08-11T09:20:15"/>
    <x v="1"/>
    <s v="Male"/>
    <s v="Service Department"/>
    <x v="4"/>
    <n v="94298"/>
  </r>
  <r>
    <n v="212568"/>
    <d v="2014-08-07T10:53:42"/>
    <x v="0"/>
    <s v="Male"/>
    <s v="Sales Department"/>
    <x v="0"/>
    <n v="11665"/>
  </r>
  <r>
    <n v="317248"/>
    <d v="2014-08-07T21:38:15"/>
    <x v="1"/>
    <s v="Male"/>
    <s v="Operations Department"/>
    <x v="13"/>
    <n v="43226"/>
  </r>
  <r>
    <n v="620938"/>
    <d v="2014-08-07T13:24:24"/>
    <x v="1"/>
    <s v="Male"/>
    <s v="Production Department"/>
    <x v="12"/>
    <n v="51666"/>
  </r>
  <r>
    <n v="302732"/>
    <d v="2014-08-07T13:25:27"/>
    <x v="0"/>
    <s v="Male"/>
    <s v="Production Department"/>
    <x v="12"/>
    <n v="99891"/>
  </r>
  <r>
    <n v="868416"/>
    <d v="2014-08-16T12:12:35"/>
    <x v="1"/>
    <s v="Male"/>
    <s v="Service Department"/>
    <x v="13"/>
    <n v="50352"/>
  </r>
  <r>
    <n v="528664"/>
    <d v="2014-08-16T12:13:16"/>
    <x v="0"/>
    <s v="Male"/>
    <s v="Service Department"/>
    <x v="13"/>
    <n v="88378"/>
  </r>
  <r>
    <n v="448896"/>
    <d v="2014-08-08T10:23:30"/>
    <x v="1"/>
    <s v="Female"/>
    <s v="Operations Department"/>
    <x v="1"/>
    <n v="52084"/>
  </r>
  <r>
    <n v="31391"/>
    <d v="2014-08-08T22:30:23"/>
    <x v="1"/>
    <s v="Male"/>
    <s v="Sales Department"/>
    <x v="13"/>
    <n v="64676"/>
  </r>
  <r>
    <n v="223105"/>
    <d v="2014-08-08T22:31:39"/>
    <x v="1"/>
    <s v="Female"/>
    <s v="Sales Department"/>
    <x v="13"/>
    <n v="49412"/>
  </r>
  <r>
    <n v="464586"/>
    <d v="2014-08-08T13:08:29"/>
    <x v="1"/>
    <s v="Male"/>
    <s v="Marketing Department"/>
    <x v="12"/>
    <n v="35089"/>
  </r>
  <r>
    <n v="218974"/>
    <d v="2014-08-08T15:48:33"/>
    <x v="0"/>
    <s v="Male"/>
    <s v="Operations Department"/>
    <x v="0"/>
    <n v="5192"/>
  </r>
  <r>
    <n v="182749"/>
    <d v="2014-08-08T11:33:03"/>
    <x v="1"/>
    <s v="Male"/>
    <s v="Service Department"/>
    <x v="1"/>
    <n v="80508"/>
  </r>
  <r>
    <n v="778617"/>
    <d v="2014-08-08T11:34:17"/>
    <x v="0"/>
    <s v="Female"/>
    <s v="Service Department"/>
    <x v="1"/>
    <n v="72198"/>
  </r>
  <r>
    <n v="283695"/>
    <d v="2014-08-08T21:55:27"/>
    <x v="1"/>
    <s v="Male"/>
    <s v="Service Department"/>
    <x v="1"/>
    <n v="68715"/>
  </r>
  <r>
    <n v="657610"/>
    <d v="2014-08-08T07:48:07"/>
    <x v="0"/>
    <s v="Female"/>
    <s v="Service Department"/>
    <x v="1"/>
    <n v="27938"/>
  </r>
  <r>
    <n v="785816"/>
    <d v="2014-08-08T15:26:56"/>
    <x v="1"/>
    <s v="Male"/>
    <s v="Sales Department"/>
    <x v="4"/>
    <n v="30623"/>
  </r>
  <r>
    <n v="814813"/>
    <d v="2014-08-08T15:29:04"/>
    <x v="0"/>
    <s v="Female"/>
    <s v="Sales Department"/>
    <x v="4"/>
    <n v="81715"/>
  </r>
  <r>
    <n v="624094"/>
    <d v="2014-08-09T11:37:36"/>
    <x v="1"/>
    <s v="Male"/>
    <s v="Production Department"/>
    <x v="4"/>
    <n v="86818"/>
  </r>
  <r>
    <n v="967117"/>
    <d v="2014-08-09T11:38:44"/>
    <x v="1"/>
    <s v="Male"/>
    <s v="Production Department"/>
    <x v="4"/>
    <n v="8577"/>
  </r>
  <r>
    <n v="964284"/>
    <d v="2014-08-10T05:46:42"/>
    <x v="1"/>
    <s v="Male"/>
    <s v="Service Department"/>
    <x v="7"/>
    <n v="27359"/>
  </r>
  <r>
    <n v="575159"/>
    <d v="2014-08-10T09:02:18"/>
    <x v="1"/>
    <s v="Male"/>
    <s v="Service Department"/>
    <x v="12"/>
    <n v="21853"/>
  </r>
  <r>
    <n v="305745"/>
    <d v="2014-08-10T09:03:27"/>
    <x v="1"/>
    <s v="Male"/>
    <s v="Service Department"/>
    <x v="12"/>
    <n v="54013"/>
  </r>
  <r>
    <n v="362804"/>
    <d v="2014-08-11T22:14:09"/>
    <x v="1"/>
    <s v="Male"/>
    <s v="Service Department"/>
    <x v="4"/>
    <n v="68484"/>
  </r>
  <r>
    <n v="720610"/>
    <d v="2014-08-11T22:15:23"/>
    <x v="1"/>
    <s v="Male"/>
    <s v="Service Department"/>
    <x v="4"/>
    <n v="16816"/>
  </r>
  <r>
    <n v="510971"/>
    <d v="2014-08-11T20:49:22"/>
    <x v="1"/>
    <s v="Male"/>
    <s v="Operations Department"/>
    <x v="9"/>
    <n v="5546"/>
  </r>
  <r>
    <n v="559485"/>
    <d v="2014-08-11T20:50:44"/>
    <x v="0"/>
    <s v="Male"/>
    <s v="Operations Department"/>
    <x v="9"/>
    <n v="70096"/>
  </r>
  <r>
    <n v="238863"/>
    <d v="2014-08-11T17:39:47"/>
    <x v="0"/>
    <s v="Male"/>
    <s v="Operations Department"/>
    <x v="6"/>
    <n v="51276"/>
  </r>
  <r>
    <n v="995634"/>
    <d v="2014-08-11T17:41:13"/>
    <x v="0"/>
    <s v="Male"/>
    <s v="Operations Department"/>
    <x v="6"/>
    <n v="80034"/>
  </r>
  <r>
    <n v="598603"/>
    <d v="2014-08-11T21:28:19"/>
    <x v="0"/>
    <s v="Female"/>
    <s v="Sales Department"/>
    <x v="1"/>
    <n v="20297"/>
  </r>
  <r>
    <n v="337737"/>
    <d v="2014-08-11T13:38:43"/>
    <x v="1"/>
    <s v="Male"/>
    <s v="Marketing Department"/>
    <x v="13"/>
    <n v="78857"/>
  </r>
  <r>
    <n v="323081"/>
    <d v="2014-08-11T17:31:04"/>
    <x v="1"/>
    <s v="Female"/>
    <s v="Sales Department"/>
    <x v="9"/>
    <n v="90519"/>
  </r>
  <r>
    <n v="486709"/>
    <d v="2014-08-11T17:31:30"/>
    <x v="0"/>
    <s v="Male"/>
    <s v="Sales Department"/>
    <x v="9"/>
    <n v="53991"/>
  </r>
  <r>
    <n v="483281"/>
    <d v="2014-08-11T17:31:59"/>
    <x v="0"/>
    <s v="Female"/>
    <s v="Sales Department"/>
    <x v="9"/>
    <n v="30932"/>
  </r>
  <r>
    <n v="351740"/>
    <d v="2014-08-11T17:32:29"/>
    <x v="1"/>
    <s v="Female"/>
    <s v="Sales Department"/>
    <x v="9"/>
    <n v="95852"/>
  </r>
  <r>
    <n v="354090"/>
    <d v="2014-08-11T08:04:10"/>
    <x v="1"/>
    <s v="Male"/>
    <s v="Operations Department"/>
    <x v="6"/>
    <n v="35303"/>
  </r>
  <r>
    <n v="408891"/>
    <d v="2014-08-22T10:18:36"/>
    <x v="1"/>
    <s v="Male"/>
    <s v="Purchase Department"/>
    <x v="12"/>
    <n v="99522"/>
  </r>
  <r>
    <n v="564995"/>
    <d v="2014-08-22T10:19:09"/>
    <x v="0"/>
    <s v="Don’t want to say"/>
    <s v="Purchase Department"/>
    <x v="12"/>
    <n v="82431"/>
  </r>
  <r>
    <n v="59076"/>
    <d v="2014-08-11T08:37:33"/>
    <x v="1"/>
    <s v="Female"/>
    <s v="Service Department"/>
    <x v="4"/>
    <n v="57004"/>
  </r>
  <r>
    <n v="640999"/>
    <d v="2014-08-11T10:45:49"/>
    <x v="1"/>
    <s v="Male"/>
    <s v="Operations Department"/>
    <x v="0"/>
    <n v="61773"/>
  </r>
  <r>
    <n v="929955"/>
    <d v="2014-08-11T19:26:18"/>
    <x v="1"/>
    <s v="Male"/>
    <s v="Service Department"/>
    <x v="13"/>
    <n v="55603"/>
  </r>
  <r>
    <n v="771329"/>
    <d v="2014-08-11T14:32:27"/>
    <x v="1"/>
    <s v="Female"/>
    <s v="Sales Department"/>
    <x v="6"/>
    <n v="83212"/>
  </r>
  <r>
    <n v="723807"/>
    <d v="2014-08-11T14:33:03"/>
    <x v="0"/>
    <s v="Female"/>
    <s v="Sales Department"/>
    <x v="6"/>
    <n v="92366"/>
  </r>
  <r>
    <n v="366299"/>
    <d v="2014-08-11T02:58:13"/>
    <x v="1"/>
    <s v="Male"/>
    <s v="Marketing Department"/>
    <x v="13"/>
    <n v="1007"/>
  </r>
  <r>
    <n v="543895"/>
    <d v="2014-08-11T02:59:08"/>
    <x v="1"/>
    <s v="Male"/>
    <s v="Marketing Department"/>
    <x v="13"/>
    <n v="77040"/>
  </r>
  <r>
    <n v="83215"/>
    <d v="2014-08-12T18:44:59"/>
    <x v="0"/>
    <s v="Female"/>
    <s v="Service Department"/>
    <x v="9"/>
    <n v="52783"/>
  </r>
  <r>
    <n v="105862"/>
    <d v="2014-08-12T18:45:55"/>
    <x v="0"/>
    <s v="Female"/>
    <s v="Service Department"/>
    <x v="9"/>
    <n v="75430"/>
  </r>
  <r>
    <n v="647810"/>
    <d v="2014-08-12T11:04:01"/>
    <x v="0"/>
    <s v="Male"/>
    <s v="Operations Department"/>
    <x v="7"/>
    <n v="34018"/>
  </r>
  <r>
    <n v="728165"/>
    <d v="2014-08-12T11:06:29"/>
    <x v="1"/>
    <s v="Male"/>
    <s v="Operations Department"/>
    <x v="7"/>
    <n v="15261"/>
  </r>
  <r>
    <n v="637125"/>
    <d v="2014-08-12T10:58:45"/>
    <x v="0"/>
    <s v="Don’t want to say"/>
    <s v="Operations Department"/>
    <x v="7"/>
    <n v="78158"/>
  </r>
  <r>
    <n v="580033"/>
    <d v="2014-08-12T19:54:27"/>
    <x v="1"/>
    <s v="Female"/>
    <s v="Operations Department"/>
    <x v="7"/>
    <n v="25268"/>
  </r>
  <r>
    <n v="548514"/>
    <d v="2014-08-12T13:50:22"/>
    <x v="1"/>
    <s v="Male"/>
    <s v="Operations Department"/>
    <x v="1"/>
    <n v="87884"/>
  </r>
  <r>
    <n v="910154"/>
    <d v="2014-08-12T13:52:37"/>
    <x v="0"/>
    <s v="Male"/>
    <s v="Operations Department"/>
    <x v="1"/>
    <n v="60943"/>
  </r>
  <r>
    <n v="543488"/>
    <d v="2014-08-18T09:05:11"/>
    <x v="1"/>
    <s v="Don’t want to say"/>
    <s v="Service Department"/>
    <x v="1"/>
    <n v="4011"/>
  </r>
  <r>
    <n v="685918"/>
    <d v="2014-08-12T13:00:23"/>
    <x v="1"/>
    <s v="Male"/>
    <s v="Sales Department"/>
    <x v="12"/>
    <n v="62436"/>
  </r>
  <r>
    <n v="511350"/>
    <d v="2014-08-12T13:04:58"/>
    <x v="1"/>
    <s v="Male"/>
    <s v="Sales Department"/>
    <x v="12"/>
    <n v="31126"/>
  </r>
  <r>
    <n v="696740"/>
    <d v="2014-08-12T08:24:41"/>
    <x v="1"/>
    <s v="Male"/>
    <s v="Operations Department"/>
    <x v="8"/>
    <n v="16473"/>
  </r>
  <r>
    <n v="28035"/>
    <d v="2014-08-12T08:25:54"/>
    <x v="1"/>
    <s v="Male"/>
    <s v="Operations Department"/>
    <x v="8"/>
    <n v="13179"/>
  </r>
  <r>
    <n v="327902"/>
    <d v="2014-08-12T08:26:18"/>
    <x v="0"/>
    <s v="Male"/>
    <s v="Operations Department"/>
    <x v="8"/>
    <n v="22662"/>
  </r>
  <r>
    <n v="828271"/>
    <d v="2014-08-12T11:05:54"/>
    <x v="0"/>
    <s v="Male"/>
    <s v="Sales Department"/>
    <x v="4"/>
    <n v="9644"/>
  </r>
  <r>
    <n v="932562"/>
    <d v="2014-08-13T09:23:37"/>
    <x v="1"/>
    <s v="Male"/>
    <s v="Marketing Department"/>
    <x v="1"/>
    <n v="99828"/>
  </r>
  <r>
    <n v="352807"/>
    <d v="2014-08-13T09:26:40"/>
    <x v="0"/>
    <s v="Female"/>
    <s v="Marketing Department"/>
    <x v="1"/>
    <n v="39513"/>
  </r>
  <r>
    <n v="844224"/>
    <d v="2014-08-13T09:27:35"/>
    <x v="0"/>
    <s v="Female"/>
    <s v="Marketing Department"/>
    <x v="1"/>
    <n v="68826"/>
  </r>
  <r>
    <n v="703127"/>
    <d v="2014-08-13T15:51:27"/>
    <x v="1"/>
    <s v="Male"/>
    <s v="Service Department"/>
    <x v="7"/>
    <n v="6839"/>
  </r>
  <r>
    <n v="636625"/>
    <d v="2014-08-13T10:11:06"/>
    <x v="1"/>
    <s v="Male"/>
    <s v="Sales Department"/>
    <x v="13"/>
    <n v="14269"/>
  </r>
  <r>
    <n v="827221"/>
    <d v="2014-08-13T15:55:32"/>
    <x v="1"/>
    <s v="Male"/>
    <s v="Operations Department"/>
    <x v="4"/>
    <n v="74391"/>
  </r>
  <r>
    <n v="426386"/>
    <d v="2014-08-13T15:56:32"/>
    <x v="1"/>
    <s v="Male"/>
    <s v="Operations Department"/>
    <x v="4"/>
    <n v="29286"/>
  </r>
  <r>
    <n v="742832"/>
    <d v="2014-08-13T03:28:14"/>
    <x v="1"/>
    <s v="Male"/>
    <s v="Marketing Department"/>
    <x v="7"/>
    <n v="74653"/>
  </r>
  <r>
    <n v="43025"/>
    <d v="2014-08-13T08:40:41"/>
    <x v="1"/>
    <s v="Male"/>
    <s v="Operations Department"/>
    <x v="13"/>
    <n v="81934"/>
  </r>
  <r>
    <n v="780287"/>
    <d v="2014-08-13T08:44:24"/>
    <x v="0"/>
    <s v="Male"/>
    <s v="Operations Department"/>
    <x v="13"/>
    <n v="93038"/>
  </r>
  <r>
    <n v="834168"/>
    <d v="2014-08-13T18:15:16"/>
    <x v="1"/>
    <s v="Male"/>
    <s v="Operations Department"/>
    <x v="0"/>
    <n v="54164"/>
  </r>
  <r>
    <n v="104639"/>
    <d v="2014-08-13T18:15:16"/>
    <x v="0"/>
    <s v="Male"/>
    <s v="Operations Department"/>
    <x v="0"/>
    <n v="1469"/>
  </r>
  <r>
    <n v="652444"/>
    <d v="2014-08-13T18:15:36"/>
    <x v="0"/>
    <s v="Male"/>
    <s v="Operations Department"/>
    <x v="0"/>
    <n v="47232"/>
  </r>
  <r>
    <n v="843575"/>
    <d v="2014-08-13T23:56:18"/>
    <x v="1"/>
    <s v="Male"/>
    <s v="Operations Department"/>
    <x v="9"/>
    <n v="92521"/>
  </r>
  <r>
    <n v="603558"/>
    <d v="2014-08-13T23:57:17"/>
    <x v="1"/>
    <s v="Male"/>
    <s v="Operations Department"/>
    <x v="9"/>
    <n v="63314"/>
  </r>
  <r>
    <n v="248415"/>
    <d v="2014-08-14T16:10:12"/>
    <x v="0"/>
    <s v="Female"/>
    <s v="Operations Department"/>
    <x v="6"/>
    <n v="90984"/>
  </r>
  <r>
    <n v="529917"/>
    <d v="2014-08-14T16:06:52"/>
    <x v="0"/>
    <s v="Don’t want to say"/>
    <s v="Operations Department"/>
    <x v="6"/>
    <n v="6456"/>
  </r>
  <r>
    <n v="502642"/>
    <d v="2014-08-14T14:31:19"/>
    <x v="1"/>
    <s v="Male"/>
    <s v="Operations Department"/>
    <x v="13"/>
    <n v="44666"/>
  </r>
  <r>
    <n v="257558"/>
    <d v="2014-08-14T16:02:25"/>
    <x v="1"/>
    <s v="Male"/>
    <s v="Marketing Department"/>
    <x v="13"/>
    <n v="9880"/>
  </r>
  <r>
    <n v="534747"/>
    <d v="2014-08-14T16:04:28"/>
    <x v="1"/>
    <s v="Don’t want to say"/>
    <s v="Marketing Department"/>
    <x v="13"/>
    <n v="38655"/>
  </r>
  <r>
    <n v="162084"/>
    <d v="2014-08-14T15:11:44"/>
    <x v="1"/>
    <s v="Male"/>
    <s v="Service Department"/>
    <x v="13"/>
    <n v="36030"/>
  </r>
  <r>
    <n v="708014"/>
    <d v="2014-08-14T14:28:49"/>
    <x v="1"/>
    <s v="Male"/>
    <s v="Service Department"/>
    <x v="13"/>
    <n v="53182"/>
  </r>
  <r>
    <n v="146501"/>
    <d v="2014-08-14T10:22:04"/>
    <x v="1"/>
    <s v="Male"/>
    <s v="Operations Department"/>
    <x v="9"/>
    <n v="6281"/>
  </r>
  <r>
    <n v="850690"/>
    <d v="2014-08-14T09:43:22"/>
    <x v="0"/>
    <s v="Male"/>
    <s v="Operations Department"/>
    <x v="4"/>
    <n v="10355"/>
  </r>
  <r>
    <n v="336624"/>
    <d v="2014-08-15T13:44:16"/>
    <x v="0"/>
    <s v="Female"/>
    <s v="Service Department"/>
    <x v="1"/>
    <n v="80440"/>
  </r>
  <r>
    <n v="743340"/>
    <d v="2014-08-15T21:18:58"/>
    <x v="1"/>
    <s v="Male"/>
    <s v="Operations Department"/>
    <x v="13"/>
    <n v="28723"/>
  </r>
  <r>
    <n v="55110"/>
    <d v="2014-08-15T10:33:22"/>
    <x v="1"/>
    <s v="Male"/>
    <s v="Operations Department"/>
    <x v="12"/>
    <n v="82929"/>
  </r>
  <r>
    <n v="182166"/>
    <d v="2014-08-15T10:35:42"/>
    <x v="0"/>
    <s v="Female"/>
    <s v="Operations Department"/>
    <x v="12"/>
    <n v="45378"/>
  </r>
  <r>
    <n v="793194"/>
    <d v="2014-08-15T10:36:47"/>
    <x v="1"/>
    <s v="Female"/>
    <s v="Operations Department"/>
    <x v="12"/>
    <n v="24938"/>
  </r>
  <r>
    <n v="983246"/>
    <d v="2014-08-16T23:06:36"/>
    <x v="1"/>
    <s v="Male"/>
    <s v="Production Department"/>
    <x v="0"/>
    <n v="29194"/>
  </r>
  <r>
    <n v="696923"/>
    <d v="2014-08-16T06:53:41"/>
    <x v="1"/>
    <s v="Male"/>
    <s v="Service Department"/>
    <x v="4"/>
    <n v="73767"/>
  </r>
  <r>
    <n v="64548"/>
    <d v="2014-08-16T06:55:43"/>
    <x v="1"/>
    <s v="Female"/>
    <s v="Service Department"/>
    <x v="4"/>
    <n v="44750"/>
  </r>
  <r>
    <n v="12277"/>
    <d v="2014-08-16T06:55:08"/>
    <x v="0"/>
    <s v="Don’t want to say"/>
    <s v="Service Department"/>
    <x v="4"/>
    <n v="22823"/>
  </r>
  <r>
    <n v="896132"/>
    <d v="2014-08-16T11:43:46"/>
    <x v="1"/>
    <s v="Male"/>
    <s v="Service Department"/>
    <x v="0"/>
    <n v="79268"/>
  </r>
  <r>
    <n v="224587"/>
    <d v="2014-08-16T14:27:57"/>
    <x v="1"/>
    <s v="Male"/>
    <s v="Human Resource Department"/>
    <x v="7"/>
    <n v="71833"/>
  </r>
  <r>
    <n v="992900"/>
    <d v="2014-08-16T01:19:11"/>
    <x v="1"/>
    <s v="Male"/>
    <s v="Production Department"/>
    <x v="8"/>
    <n v="81641"/>
  </r>
  <r>
    <n v="475101"/>
    <d v="2014-08-16T01:20:43"/>
    <x v="0"/>
    <s v="Male"/>
    <s v="Production Department"/>
    <x v="8"/>
    <n v="94464"/>
  </r>
  <r>
    <n v="914596"/>
    <d v="2014-08-17T10:32:42"/>
    <x v="0"/>
    <s v="Female"/>
    <s v="Service Department"/>
    <x v="9"/>
    <n v="74384"/>
  </r>
  <r>
    <n v="16121"/>
    <d v="2014-08-17T13:00:27"/>
    <x v="1"/>
    <s v="Male"/>
    <s v="Service Department"/>
    <x v="1"/>
    <n v="38245"/>
  </r>
  <r>
    <n v="693114"/>
    <d v="2014-08-17T15:23:55"/>
    <x v="0"/>
    <s v="Female"/>
    <s v="Service Department"/>
    <x v="8"/>
    <n v="5807"/>
  </r>
  <r>
    <n v="104642"/>
    <d v="2014-08-20T08:09:10"/>
    <x v="0"/>
    <s v="Male"/>
    <s v="Operations Department"/>
    <x v="1"/>
    <n v="53744"/>
  </r>
  <r>
    <n v="188939"/>
    <d v="2014-08-17T13:46:05"/>
    <x v="1"/>
    <s v="Male"/>
    <s v="Operations Department"/>
    <x v="0"/>
    <n v="92315"/>
  </r>
  <r>
    <n v="82478"/>
    <d v="2014-08-17T13:47:22"/>
    <x v="0"/>
    <s v="Male"/>
    <s v="Operations Department"/>
    <x v="0"/>
    <n v="19321"/>
  </r>
  <r>
    <n v="977943"/>
    <d v="2014-08-17T09:42:33"/>
    <x v="0"/>
    <s v="Female"/>
    <s v="Service Department"/>
    <x v="13"/>
    <n v="82442"/>
  </r>
  <r>
    <n v="236432"/>
    <d v="2014-08-20T06:25:58"/>
    <x v="0"/>
    <s v="Male"/>
    <s v="Service Department"/>
    <x v="13"/>
    <n v="10729"/>
  </r>
  <r>
    <n v="773874"/>
    <d v="2014-08-18T02:09:03"/>
    <x v="1"/>
    <s v="Male"/>
    <s v="Service Department"/>
    <x v="12"/>
    <n v="88969"/>
  </r>
  <r>
    <n v="147215"/>
    <d v="2014-08-18T11:08:44"/>
    <x v="0"/>
    <s v="Male"/>
    <s v="Operations Department"/>
    <x v="9"/>
    <n v="98535"/>
  </r>
  <r>
    <n v="949333"/>
    <d v="2014-08-18T14:21:43"/>
    <x v="0"/>
    <s v="Female"/>
    <s v="General Management"/>
    <x v="12"/>
    <n v="8994"/>
  </r>
  <r>
    <n v="578197"/>
    <d v="2014-08-18T08:15:03"/>
    <x v="0"/>
    <s v="Male"/>
    <s v="Purchase Department"/>
    <x v="4"/>
    <n v="93397"/>
  </r>
  <r>
    <n v="47707"/>
    <d v="2014-08-18T11:30:19"/>
    <x v="1"/>
    <s v="Male"/>
    <s v="Operations Department"/>
    <x v="4"/>
    <n v="11887"/>
  </r>
  <r>
    <n v="795224"/>
    <d v="2014-08-18T11:32:10"/>
    <x v="1"/>
    <s v="Male"/>
    <s v="Operations Department"/>
    <x v="4"/>
    <n v="75329"/>
  </r>
  <r>
    <n v="738617"/>
    <d v="2014-08-18T14:25:29"/>
    <x v="1"/>
    <s v="Male"/>
    <s v="Sales Department"/>
    <x v="7"/>
    <n v="55189"/>
  </r>
  <r>
    <n v="594973"/>
    <d v="2014-08-18T18:27:29"/>
    <x v="1"/>
    <s v="Female"/>
    <s v="General Management"/>
    <x v="4"/>
    <n v="66665"/>
  </r>
  <r>
    <n v="513939"/>
    <d v="2014-08-18T01:34:20"/>
    <x v="0"/>
    <s v="Male"/>
    <s v="Service Department"/>
    <x v="1"/>
    <n v="91426"/>
  </r>
  <r>
    <n v="696735"/>
    <d v="2014-08-19T09:24:43"/>
    <x v="1"/>
    <s v="Male"/>
    <s v="Service Department"/>
    <x v="13"/>
    <n v="20881"/>
  </r>
  <r>
    <n v="626743"/>
    <d v="2014-08-19T12:44:57"/>
    <x v="1"/>
    <s v="Male"/>
    <s v="Service Department"/>
    <x v="1"/>
    <n v="66914"/>
  </r>
  <r>
    <n v="661045"/>
    <d v="2014-08-19T16:44:18"/>
    <x v="0"/>
    <s v="Male"/>
    <s v="Service Department"/>
    <x v="13"/>
    <n v="53659"/>
  </r>
  <r>
    <n v="327416"/>
    <d v="2014-08-19T13:26:11"/>
    <x v="1"/>
    <s v="Male"/>
    <s v="Operations Department"/>
    <x v="1"/>
    <n v="51412"/>
  </r>
  <r>
    <n v="698780"/>
    <d v="2014-08-19T13:27:14"/>
    <x v="1"/>
    <s v="Male"/>
    <s v="Operations Department"/>
    <x v="1"/>
    <n v="66192"/>
  </r>
  <r>
    <n v="419749"/>
    <d v="2014-08-19T13:28:55"/>
    <x v="0"/>
    <s v="Don’t want to say"/>
    <s v="Operations Department"/>
    <x v="1"/>
    <n v="70029"/>
  </r>
  <r>
    <n v="265443"/>
    <d v="2014-08-19T09:53:22"/>
    <x v="1"/>
    <s v="Male"/>
    <s v="Service Department"/>
    <x v="6"/>
    <n v="58708"/>
  </r>
  <r>
    <n v="610243"/>
    <d v="2014-08-19T16:36:55"/>
    <x v="1"/>
    <s v="Male"/>
    <s v="Sales Department"/>
    <x v="7"/>
    <n v="88996"/>
  </r>
  <r>
    <n v="847311"/>
    <d v="2014-08-19T16:39:11"/>
    <x v="0"/>
    <s v="Male"/>
    <s v="Sales Department"/>
    <x v="7"/>
    <n v="79744"/>
  </r>
  <r>
    <n v="262354"/>
    <d v="2014-08-19T18:02:51"/>
    <x v="1"/>
    <s v="Male"/>
    <s v="Service Department"/>
    <x v="6"/>
    <n v="17286"/>
  </r>
  <r>
    <n v="361579"/>
    <d v="2014-08-19T18:07:49"/>
    <x v="0"/>
    <s v="Female"/>
    <s v="Service Department"/>
    <x v="6"/>
    <n v="70349"/>
  </r>
  <r>
    <n v="734607"/>
    <d v="2014-08-19T18:09:27"/>
    <x v="0"/>
    <s v="Male"/>
    <s v="Service Department"/>
    <x v="6"/>
    <n v="47104"/>
  </r>
  <r>
    <n v="458373"/>
    <d v="2014-08-19T18:04:16"/>
    <x v="0"/>
    <s v="Don’t want to say"/>
    <s v="Service Department"/>
    <x v="6"/>
    <n v="33714"/>
  </r>
  <r>
    <n v="625446"/>
    <d v="2014-08-20T09:30:06"/>
    <x v="1"/>
    <s v="Male"/>
    <s v="Marketing Department"/>
    <x v="12"/>
    <n v="14644"/>
  </r>
  <r>
    <n v="58225"/>
    <d v="2014-08-20T11:27:05"/>
    <x v="1"/>
    <s v="Male"/>
    <s v="Purchase Department"/>
    <x v="8"/>
    <n v="89471"/>
  </r>
  <r>
    <n v="629063"/>
    <d v="2014-08-20T15:06:20"/>
    <x v="0"/>
    <s v="Female"/>
    <s v="Operations Department"/>
    <x v="1"/>
    <n v="57428"/>
  </r>
  <r>
    <n v="589914"/>
    <d v="2014-08-20T15:08:21"/>
    <x v="0"/>
    <s v="Female"/>
    <s v="Operations Department"/>
    <x v="1"/>
    <n v="64738"/>
  </r>
  <r>
    <n v="21396"/>
    <d v="2014-08-20T04:56:05"/>
    <x v="1"/>
    <s v="Male"/>
    <s v="Operations Department"/>
    <x v="12"/>
    <n v="16268"/>
  </r>
  <r>
    <n v="942182"/>
    <d v="2014-08-22T14:19:55"/>
    <x v="1"/>
    <s v="Male"/>
    <s v="Operations Department"/>
    <x v="7"/>
    <n v="11400"/>
  </r>
  <r>
    <n v="352563"/>
    <d v="2014-08-26T08:59:54"/>
    <x v="0"/>
    <s v="Male"/>
    <s v="Operations Department"/>
    <x v="12"/>
    <n v="58640"/>
  </r>
  <r>
    <n v="467965"/>
    <d v="2014-08-26T09:00:22"/>
    <x v="0"/>
    <s v="Male"/>
    <s v="Operations Department"/>
    <x v="12"/>
    <n v="75372"/>
  </r>
  <r>
    <n v="188741"/>
    <d v="2014-08-20T15:39:33"/>
    <x v="1"/>
    <s v="Male"/>
    <s v="Service Department"/>
    <x v="13"/>
    <n v="27201"/>
  </r>
  <r>
    <n v="554524"/>
    <d v="2014-08-20T17:34:39"/>
    <x v="1"/>
    <s v="Male"/>
    <s v="Operations Department"/>
    <x v="7"/>
    <n v="22837"/>
  </r>
  <r>
    <n v="160716"/>
    <d v="2014-08-20T19:57:36"/>
    <x v="1"/>
    <s v="Male"/>
    <s v="Operations Department"/>
    <x v="9"/>
    <n v="8077"/>
  </r>
  <r>
    <n v="144698"/>
    <d v="2014-08-20T19:58:07"/>
    <x v="0"/>
    <s v="Male"/>
    <s v="Operations Department"/>
    <x v="9"/>
    <n v="61647"/>
  </r>
  <r>
    <n v="760357"/>
    <d v="2014-08-20T19:58:56"/>
    <x v="0"/>
    <s v="Female"/>
    <s v="Operations Department"/>
    <x v="9"/>
    <n v="23576"/>
  </r>
  <r>
    <n v="232132"/>
    <d v="2014-08-20T19:59:41"/>
    <x v="1"/>
    <s v="Female"/>
    <s v="Operations Department"/>
    <x v="9"/>
    <n v="26788"/>
  </r>
  <r>
    <n v="227334"/>
    <d v="2014-08-20T17:44:04"/>
    <x v="1"/>
    <s v="Male"/>
    <s v="Operations Department"/>
    <x v="9"/>
    <n v="17245"/>
  </r>
  <r>
    <n v="220670"/>
    <d v="2014-08-28T14:51:57"/>
    <x v="0"/>
    <s v="Male"/>
    <s v="Service Department"/>
    <x v="4"/>
    <n v="79622"/>
  </r>
  <r>
    <n v="978071"/>
    <d v="2014-08-21T19:25:40"/>
    <x v="1"/>
    <s v="Female"/>
    <s v="Operations Department"/>
    <x v="6"/>
    <n v="35792"/>
  </r>
  <r>
    <n v="367527"/>
    <d v="2014-08-21T18:28:49"/>
    <x v="0"/>
    <s v="Male"/>
    <s v="Sales Department"/>
    <x v="7"/>
    <n v="86480"/>
  </r>
  <r>
    <n v="530521"/>
    <d v="2014-08-21T18:33:17"/>
    <x v="0"/>
    <s v="Male"/>
    <s v="Sales Department"/>
    <x v="7"/>
    <n v="15789"/>
  </r>
  <r>
    <n v="997799"/>
    <d v="2014-08-21T18:34:50"/>
    <x v="1"/>
    <s v="Male"/>
    <s v="Sales Department"/>
    <x v="7"/>
    <n v="65686"/>
  </r>
  <r>
    <n v="435785"/>
    <d v="2014-08-21T09:15:19"/>
    <x v="1"/>
    <s v="Male"/>
    <s v="Operations Department"/>
    <x v="1"/>
    <n v="59783"/>
  </r>
  <r>
    <n v="857754"/>
    <d v="2014-08-21T09:17:27"/>
    <x v="1"/>
    <s v="Male"/>
    <s v="Operations Department"/>
    <x v="1"/>
    <n v="43314"/>
  </r>
  <r>
    <n v="956287"/>
    <d v="2014-08-21T13:42:41"/>
    <x v="1"/>
    <s v="Male"/>
    <s v="Service Department"/>
    <x v="7"/>
    <n v="63218"/>
  </r>
  <r>
    <n v="268393"/>
    <d v="2014-08-21T13:42:58"/>
    <x v="0"/>
    <s v="Male"/>
    <s v="Service Department"/>
    <x v="7"/>
    <n v="46558"/>
  </r>
  <r>
    <n v="833582"/>
    <d v="2014-08-21T13:46:20"/>
    <x v="1"/>
    <s v="Male"/>
    <s v="Service Department"/>
    <x v="7"/>
    <n v="80132"/>
  </r>
  <r>
    <n v="688583"/>
    <d v="2014-08-21T12:18:42"/>
    <x v="1"/>
    <s v="Male"/>
    <s v="Operations Department"/>
    <x v="7"/>
    <n v="46730"/>
  </r>
  <r>
    <n v="48886"/>
    <d v="2014-08-21T18:05:29"/>
    <x v="0"/>
    <s v="Male"/>
    <s v="Service Department"/>
    <x v="8"/>
    <n v="13051"/>
  </r>
  <r>
    <n v="230706"/>
    <d v="2014-08-21T14:07:01"/>
    <x v="1"/>
    <s v="Male"/>
    <s v="Service Department"/>
    <x v="8"/>
    <n v="40171"/>
  </r>
  <r>
    <n v="802500"/>
    <d v="2014-08-21T17:10:32"/>
    <x v="1"/>
    <s v="Male"/>
    <s v="Sales Department"/>
    <x v="13"/>
    <n v="58806"/>
  </r>
  <r>
    <n v="646631"/>
    <d v="2014-08-21T11:03:41"/>
    <x v="1"/>
    <s v="Male"/>
    <s v="Operations Department"/>
    <x v="4"/>
    <n v="53138"/>
  </r>
  <r>
    <n v="848586"/>
    <d v="2014-08-21T11:06:16"/>
    <x v="0"/>
    <s v="Male"/>
    <s v="Operations Department"/>
    <x v="4"/>
    <n v="37060"/>
  </r>
  <r>
    <n v="165638"/>
    <d v="2014-08-21T15:20:28"/>
    <x v="1"/>
    <s v="Male"/>
    <s v="Sales Department"/>
    <x v="7"/>
    <n v="6302"/>
  </r>
  <r>
    <n v="122591"/>
    <d v="2014-08-21T12:45:57"/>
    <x v="0"/>
    <s v="Female"/>
    <s v="Operations Department"/>
    <x v="6"/>
    <n v="47377"/>
  </r>
  <r>
    <n v="553557"/>
    <d v="2014-08-22T11:58:11"/>
    <x v="1"/>
    <s v="Male"/>
    <s v="Sales Department"/>
    <x v="7"/>
    <n v="92785"/>
  </r>
  <r>
    <n v="160678"/>
    <d v="2014-08-22T12:01:00"/>
    <x v="1"/>
    <s v="Male"/>
    <s v="Sales Department"/>
    <x v="7"/>
    <n v="47646"/>
  </r>
  <r>
    <n v="262072"/>
    <d v="2014-08-21T18:57:54"/>
    <x v="1"/>
    <s v="Male"/>
    <s v="Operations Department"/>
    <x v="12"/>
    <n v="5068"/>
  </r>
  <r>
    <n v="690779"/>
    <d v="2014-08-21T18:59:22"/>
    <x v="0"/>
    <s v="Male"/>
    <s v="Operations Department"/>
    <x v="12"/>
    <n v="9483"/>
  </r>
  <r>
    <n v="960243"/>
    <d v="2014-08-22T08:23:09"/>
    <x v="1"/>
    <s v="Male"/>
    <s v="Service Department"/>
    <x v="6"/>
    <n v="65579"/>
  </r>
  <r>
    <n v="579385"/>
    <d v="2014-08-22T11:07:04"/>
    <x v="0"/>
    <s v="Male"/>
    <s v="Operations Department"/>
    <x v="7"/>
    <n v="57386"/>
  </r>
  <r>
    <n v="920275"/>
    <d v="2014-08-22T16:24:45"/>
    <x v="1"/>
    <s v="Male"/>
    <s v="Service Department"/>
    <x v="6"/>
    <n v="16108"/>
  </r>
  <r>
    <n v="820391"/>
    <d v="2014-08-22T17:41:41"/>
    <x v="0"/>
    <s v="Don’t want to say"/>
    <s v="Service Department"/>
    <x v="12"/>
    <n v="40016"/>
  </r>
  <r>
    <n v="85670"/>
    <d v="2014-08-22T17:42:16"/>
    <x v="0"/>
    <s v="Don’t want to say"/>
    <s v="Service Department"/>
    <x v="12"/>
    <n v="86245"/>
  </r>
  <r>
    <n v="961338"/>
    <d v="2014-08-25T08:05:20"/>
    <x v="1"/>
    <s v="Female"/>
    <s v="Operations Department"/>
    <x v="8"/>
    <n v="68928"/>
  </r>
  <r>
    <n v="408109"/>
    <d v="2014-08-22T16:15:39"/>
    <x v="1"/>
    <s v="Male"/>
    <s v="Sales Department"/>
    <x v="12"/>
    <n v="80622"/>
  </r>
  <r>
    <n v="545076"/>
    <d v="2014-08-22T16:16:14"/>
    <x v="0"/>
    <s v="Male"/>
    <s v="Sales Department"/>
    <x v="12"/>
    <n v="32340"/>
  </r>
  <r>
    <n v="251446"/>
    <d v="2014-08-22T14:19:42"/>
    <x v="1"/>
    <s v="Female"/>
    <s v="Sales Department"/>
    <x v="12"/>
    <n v="13597"/>
  </r>
  <r>
    <n v="946136"/>
    <d v="2014-08-22T18:40:59"/>
    <x v="1"/>
    <s v="Male"/>
    <s v="Operations Department"/>
    <x v="4"/>
    <n v="5399"/>
  </r>
  <r>
    <n v="889662"/>
    <d v="2014-08-22T12:09:24"/>
    <x v="1"/>
    <s v="Male"/>
    <s v="Operations Department"/>
    <x v="1"/>
    <n v="30872"/>
  </r>
  <r>
    <n v="442184"/>
    <d v="2014-08-22T12:11:20"/>
    <x v="0"/>
    <s v="Don’t want to say"/>
    <s v="Operations Department"/>
    <x v="1"/>
    <n v="63180"/>
  </r>
  <r>
    <n v="105944"/>
    <d v="2014-08-22T16:45:26"/>
    <x v="1"/>
    <s v="Male"/>
    <s v="Operations Department"/>
    <x v="6"/>
    <n v="46298"/>
  </r>
  <r>
    <n v="370469"/>
    <d v="2014-08-22T12:58:39"/>
    <x v="0"/>
    <s v="Male"/>
    <s v="Service Department"/>
    <x v="9"/>
    <n v="25000"/>
  </r>
  <r>
    <n v="246560"/>
    <d v="2014-08-22T02:01:25"/>
    <x v="1"/>
    <s v="Male"/>
    <s v="Service Department"/>
    <x v="13"/>
    <n v="29082"/>
  </r>
  <r>
    <n v="534636"/>
    <d v="2014-08-22T02:02:15"/>
    <x v="1"/>
    <s v="Male"/>
    <s v="Service Department"/>
    <x v="13"/>
    <n v="28044"/>
  </r>
  <r>
    <n v="435865"/>
    <d v="2014-08-23T11:37:06"/>
    <x v="1"/>
    <s v="Male"/>
    <s v="Operations Department"/>
    <x v="13"/>
    <n v="23965"/>
  </r>
  <r>
    <n v="679335"/>
    <d v="2014-08-23T11:38:20"/>
    <x v="0"/>
    <s v="Male"/>
    <s v="Operations Department"/>
    <x v="13"/>
    <n v="61823"/>
  </r>
  <r>
    <n v="410681"/>
    <d v="2014-08-23T11:39:45"/>
    <x v="1"/>
    <s v="Male"/>
    <s v="Operations Department"/>
    <x v="13"/>
    <n v="57476"/>
  </r>
  <r>
    <n v="275598"/>
    <d v="2014-08-23T14:23:35"/>
    <x v="0"/>
    <s v="Male"/>
    <s v="Sales Department"/>
    <x v="4"/>
    <n v="23170"/>
  </r>
  <r>
    <n v="368961"/>
    <d v="2014-08-23T15:03:55"/>
    <x v="1"/>
    <s v="Male"/>
    <s v="Service Department"/>
    <x v="7"/>
    <n v="79210"/>
  </r>
  <r>
    <n v="665097"/>
    <d v="2014-08-24T15:04:49"/>
    <x v="0"/>
    <s v="Male"/>
    <s v="Operations Department"/>
    <x v="1"/>
    <n v="55335"/>
  </r>
  <r>
    <n v="925524"/>
    <d v="2014-08-24T15:08:09"/>
    <x v="0"/>
    <s v="Female"/>
    <s v="Operations Department"/>
    <x v="1"/>
    <n v="43679"/>
  </r>
  <r>
    <n v="884889"/>
    <d v="2014-08-25T09:46:26"/>
    <x v="1"/>
    <s v="Female"/>
    <s v="Service Department"/>
    <x v="9"/>
    <n v="13042"/>
  </r>
  <r>
    <n v="284911"/>
    <d v="2014-08-25T08:25:35"/>
    <x v="1"/>
    <s v="Female"/>
    <s v="Marketing Department"/>
    <x v="13"/>
    <n v="61401"/>
  </r>
  <r>
    <n v="900976"/>
    <d v="2014-08-25T14:19:16"/>
    <x v="1"/>
    <s v="Male"/>
    <s v="Operations Department"/>
    <x v="6"/>
    <n v="42281"/>
  </r>
  <r>
    <n v="74272"/>
    <d v="2014-08-25T14:23:07"/>
    <x v="1"/>
    <s v="Male"/>
    <s v="Operations Department"/>
    <x v="6"/>
    <n v="2806"/>
  </r>
  <r>
    <n v="563755"/>
    <d v="2014-08-25T14:23:39"/>
    <x v="0"/>
    <s v="Female"/>
    <s v="Operations Department"/>
    <x v="6"/>
    <n v="45787"/>
  </r>
  <r>
    <n v="18227"/>
    <d v="2014-08-25T11:54:02"/>
    <x v="1"/>
    <s v="Female"/>
    <s v="General Management"/>
    <x v="13"/>
    <n v="7654"/>
  </r>
  <r>
    <n v="294041"/>
    <d v="2014-08-25T09:30:15"/>
    <x v="0"/>
    <s v="Male"/>
    <s v="Service Department"/>
    <x v="6"/>
    <n v="76243"/>
  </r>
  <r>
    <n v="472809"/>
    <d v="2014-08-25T18:04:19"/>
    <x v="1"/>
    <s v="Male"/>
    <s v="Service Department"/>
    <x v="4"/>
    <n v="25236"/>
  </r>
  <r>
    <n v="642803"/>
    <d v="2014-08-26T14:18:58"/>
    <x v="1"/>
    <s v="Male"/>
    <s v="Sales Department"/>
    <x v="13"/>
    <n v="15119"/>
  </r>
  <r>
    <n v="53815"/>
    <d v="2014-08-26T19:53:42"/>
    <x v="0"/>
    <s v="Female"/>
    <s v="Service Department"/>
    <x v="13"/>
    <n v="24908"/>
  </r>
  <r>
    <n v="807934"/>
    <d v="2014-08-26T19:54:17"/>
    <x v="0"/>
    <s v="Male"/>
    <s v="Service Department"/>
    <x v="13"/>
    <n v="30336"/>
  </r>
  <r>
    <n v="865028"/>
    <d v="2014-08-26T19:52:54"/>
    <x v="1"/>
    <s v="Male"/>
    <s v="Service Department"/>
    <x v="1"/>
    <n v="21750"/>
  </r>
  <r>
    <n v="706448"/>
    <d v="2014-08-26T19:06:46"/>
    <x v="1"/>
    <s v="Male"/>
    <s v="Operations Department"/>
    <x v="12"/>
    <n v="77584"/>
  </r>
  <r>
    <n v="124808"/>
    <d v="2014-08-26T19:07:14"/>
    <x v="1"/>
    <s v="Male"/>
    <s v="Operations Department"/>
    <x v="12"/>
    <n v="11880"/>
  </r>
  <r>
    <n v="42554"/>
    <d v="2014-08-26T18:48:54"/>
    <x v="1"/>
    <s v="Male"/>
    <s v="Service Department"/>
    <x v="4"/>
    <n v="88767"/>
  </r>
  <r>
    <n v="947587"/>
    <d v="2014-08-26T18:50:35"/>
    <x v="0"/>
    <s v="Male"/>
    <s v="Service Department"/>
    <x v="4"/>
    <n v="74117"/>
  </r>
  <r>
    <n v="685881"/>
    <d v="2014-08-26T18:45:38"/>
    <x v="1"/>
    <s v="Male"/>
    <s v="Operations Department"/>
    <x v="4"/>
    <n v="16903"/>
  </r>
  <r>
    <n v="594312"/>
    <d v="2014-08-26T17:03:17"/>
    <x v="0"/>
    <s v="Male"/>
    <s v="Service Department"/>
    <x v="13"/>
    <n v="7399"/>
  </r>
  <r>
    <n v="607121"/>
    <d v="2014-08-26T10:16:58"/>
    <x v="1"/>
    <s v="Male"/>
    <s v="Operations Department"/>
    <x v="6"/>
    <n v="19252"/>
  </r>
  <r>
    <n v="682442"/>
    <d v="2014-08-26T19:48:40"/>
    <x v="1"/>
    <s v="Male"/>
    <s v="Service Department"/>
    <x v="4"/>
    <n v="43716"/>
  </r>
  <r>
    <n v="354008"/>
    <d v="2014-08-26T07:44:17"/>
    <x v="1"/>
    <s v="Male"/>
    <s v="Service Department"/>
    <x v="13"/>
    <n v="26788"/>
  </r>
  <r>
    <n v="270677"/>
    <d v="2014-08-26T07:46:28"/>
    <x v="0"/>
    <s v="Male"/>
    <s v="Service Department"/>
    <x v="13"/>
    <n v="99273"/>
  </r>
  <r>
    <n v="403011"/>
    <d v="2014-08-26T07:50:23"/>
    <x v="0"/>
    <s v="Male"/>
    <s v="Service Department"/>
    <x v="13"/>
    <n v="5125"/>
  </r>
  <r>
    <n v="323511"/>
    <d v="2014-08-27T17:09:20"/>
    <x v="0"/>
    <s v="Male"/>
    <s v="Operations Department"/>
    <x v="6"/>
    <n v="87050"/>
  </r>
  <r>
    <n v="721208"/>
    <d v="2014-08-27T19:30:56"/>
    <x v="1"/>
    <s v="Male"/>
    <s v="Marketing Department"/>
    <x v="6"/>
    <n v="85029"/>
  </r>
  <r>
    <n v="30311"/>
    <d v="2014-08-27T19:32:42"/>
    <x v="1"/>
    <s v="Male"/>
    <s v="Marketing Department"/>
    <x v="6"/>
    <n v="97146"/>
  </r>
  <r>
    <n v="253561"/>
    <d v="2014-08-27T19:33:14"/>
    <x v="1"/>
    <s v="Male"/>
    <s v="Marketing Department"/>
    <x v="6"/>
    <n v="17514"/>
  </r>
  <r>
    <n v="358726"/>
    <d v="2014-08-27T02:58:05"/>
    <x v="1"/>
    <s v="Male"/>
    <s v="Operations Department"/>
    <x v="0"/>
    <n v="51282"/>
  </r>
  <r>
    <n v="774617"/>
    <d v="2014-08-27T02:58:22"/>
    <x v="1"/>
    <s v="Male"/>
    <s v="Operations Department"/>
    <x v="0"/>
    <n v="48512"/>
  </r>
  <r>
    <n v="36737"/>
    <d v="2014-08-27T21:32:15"/>
    <x v="1"/>
    <s v="Male"/>
    <s v="Purchase Department"/>
    <x v="4"/>
    <n v="15656"/>
  </r>
  <r>
    <n v="455375"/>
    <d v="2014-08-27T21:34:04"/>
    <x v="0"/>
    <s v="Male"/>
    <s v="Purchase Department"/>
    <x v="4"/>
    <n v="50290"/>
  </r>
  <r>
    <n v="903072"/>
    <d v="2014-08-28T10:48:24"/>
    <x v="1"/>
    <s v="Male"/>
    <s v="Operations Department"/>
    <x v="6"/>
    <n v="75135"/>
  </r>
  <r>
    <n v="136714"/>
    <d v="2014-08-28T10:50:36"/>
    <x v="0"/>
    <s v="Male"/>
    <s v="Operations Department"/>
    <x v="6"/>
    <n v="62801"/>
  </r>
  <r>
    <n v="780165"/>
    <d v="2014-08-28T18:04:06"/>
    <x v="0"/>
    <s v="Male"/>
    <s v="Operations Department"/>
    <x v="13"/>
    <n v="98960"/>
  </r>
  <r>
    <n v="631362"/>
    <d v="2014-08-28T11:30:19"/>
    <x v="1"/>
    <s v="Male"/>
    <s v="Service Department"/>
    <x v="12"/>
    <n v="96186"/>
  </r>
  <r>
    <n v="490538"/>
    <d v="2014-08-28T08:34:51"/>
    <x v="1"/>
    <s v="Don’t want to say"/>
    <s v="Marketing Department"/>
    <x v="4"/>
    <n v="23128"/>
  </r>
  <r>
    <n v="12430"/>
    <d v="2014-08-28T18:40:20"/>
    <x v="0"/>
    <s v="Male"/>
    <s v="Sales Department"/>
    <x v="6"/>
    <n v="65673"/>
  </r>
  <r>
    <n v="690774"/>
    <d v="2014-08-28T11:17:55"/>
    <x v="1"/>
    <s v="Male"/>
    <s v="Production Department"/>
    <x v="13"/>
    <n v="96402"/>
  </r>
  <r>
    <n v="894092"/>
    <d v="2014-08-28T11:21:44"/>
    <x v="1"/>
    <s v="Male"/>
    <s v="Production Department"/>
    <x v="13"/>
    <n v="26191"/>
  </r>
  <r>
    <n v="394974"/>
    <d v="2014-08-28T16:33:57"/>
    <x v="1"/>
    <s v="Male"/>
    <s v="Service Department"/>
    <x v="12"/>
    <n v="45109"/>
  </r>
  <r>
    <n v="246417"/>
    <d v="2014-08-28T16:35:59"/>
    <x v="1"/>
    <s v="Female"/>
    <s v="Service Department"/>
    <x v="12"/>
    <n v="66605"/>
  </r>
  <r>
    <n v="448701"/>
    <d v="2014-08-28T07:27:34"/>
    <x v="1"/>
    <s v="Male"/>
    <s v="Service Department"/>
    <x v="4"/>
    <n v="72173"/>
  </r>
  <r>
    <n v="247421"/>
    <d v="2014-08-28T07:29:21"/>
    <x v="0"/>
    <s v="Male"/>
    <s v="Service Department"/>
    <x v="4"/>
    <n v="23952"/>
  </r>
  <r>
    <n v="143472"/>
    <d v="2014-08-28T07:30:46"/>
    <x v="0"/>
    <s v="Female"/>
    <s v="Service Department"/>
    <x v="4"/>
    <n v="60211"/>
  </r>
  <r>
    <n v="651686"/>
    <d v="2014-08-28T07:31:17"/>
    <x v="0"/>
    <s v="Female"/>
    <s v="Service Department"/>
    <x v="4"/>
    <n v="82453"/>
  </r>
  <r>
    <n v="401045"/>
    <d v="2014-08-28T13:22:35"/>
    <x v="1"/>
    <s v="Male"/>
    <s v="Production Department"/>
    <x v="7"/>
    <n v="51401"/>
  </r>
  <r>
    <n v="64500"/>
    <d v="2014-08-28T12:20:02"/>
    <x v="1"/>
    <s v="Male"/>
    <s v="Production Department"/>
    <x v="7"/>
    <n v="96523"/>
  </r>
  <r>
    <n v="727861"/>
    <d v="2014-08-28T12:20:23"/>
    <x v="1"/>
    <s v="Male"/>
    <s v="Production Department"/>
    <x v="7"/>
    <n v="15711"/>
  </r>
  <r>
    <n v="96912"/>
    <d v="2014-08-28T12:22:09"/>
    <x v="0"/>
    <s v="Female"/>
    <s v="Production Department"/>
    <x v="7"/>
    <n v="45024"/>
  </r>
  <r>
    <n v="349508"/>
    <d v="2014-08-28T11:56:49"/>
    <x v="0"/>
    <s v="Male"/>
    <s v="Production Department"/>
    <x v="4"/>
    <n v="25678"/>
  </r>
  <r>
    <n v="451814"/>
    <d v="2014-08-28T06:46:09"/>
    <x v="0"/>
    <s v="Female"/>
    <s v="General Management"/>
    <x v="13"/>
    <n v="96645"/>
  </r>
  <r>
    <n v="193879"/>
    <d v="2014-08-28T06:50:15"/>
    <x v="0"/>
    <s v="Female"/>
    <s v="General Management"/>
    <x v="13"/>
    <n v="42100"/>
  </r>
  <r>
    <n v="276088"/>
    <d v="2014-08-28T00:22:18"/>
    <x v="1"/>
    <s v="Male"/>
    <s v="Operations Department"/>
    <x v="12"/>
    <n v="50282"/>
  </r>
  <r>
    <n v="613203"/>
    <d v="2014-08-28T05:11:52"/>
    <x v="1"/>
    <s v="Male"/>
    <s v="Operations Department"/>
    <x v="1"/>
    <n v="85540"/>
  </r>
  <r>
    <n v="270366"/>
    <d v="2014-08-28T05:12:17"/>
    <x v="1"/>
    <s v="Male"/>
    <s v="Operations Department"/>
    <x v="1"/>
    <n v="75949"/>
  </r>
  <r>
    <n v="58959"/>
    <d v="2014-08-28T16:45:26"/>
    <x v="0"/>
    <s v="Female"/>
    <s v="Service Department"/>
    <x v="12"/>
    <n v="49434"/>
  </r>
  <r>
    <n v="109178"/>
    <d v="2014-08-29T09:31:30"/>
    <x v="1"/>
    <s v="Male"/>
    <s v="Purchase Department"/>
    <x v="7"/>
    <n v="2636"/>
  </r>
  <r>
    <n v="878585"/>
    <d v="2014-08-29T19:24:53"/>
    <x v="1"/>
    <s v="Male"/>
    <s v="Operations Department"/>
    <x v="0"/>
    <n v="47192"/>
  </r>
  <r>
    <n v="920457"/>
    <d v="2014-08-30T00:04:32"/>
    <x v="1"/>
    <s v="Female"/>
    <s v="Marketing Department"/>
    <x v="9"/>
    <n v="94160"/>
  </r>
  <r>
    <n v="629081"/>
    <d v="2014-08-30T00:02:03"/>
    <x v="0"/>
    <s v="Don’t want to say"/>
    <s v="Marketing Department"/>
    <x v="9"/>
    <n v="10817"/>
  </r>
  <r>
    <n v="780667"/>
    <d v="2014-08-31T13:06:29"/>
    <x v="0"/>
    <s v="Male"/>
    <s v="Service Department"/>
    <x v="4"/>
    <n v="56727"/>
  </r>
  <r>
    <n v="352943"/>
    <d v="2014-08-29T02:57:17"/>
    <x v="1"/>
    <s v="Male"/>
    <s v="Operations Department"/>
    <x v="13"/>
    <n v="22640"/>
  </r>
  <r>
    <n v="691270"/>
    <d v="2014-08-29T16:31:21"/>
    <x v="1"/>
    <s v="Male"/>
    <s v="Operations Department"/>
    <x v="0"/>
    <n v="34695"/>
  </r>
  <r>
    <n v="394080"/>
    <d v="2014-08-29T11:53:53"/>
    <x v="1"/>
    <s v="Female"/>
    <s v="Human Resource Department"/>
    <x v="12"/>
    <n v="6753"/>
  </r>
  <r>
    <n v="830440"/>
    <d v="2014-08-29T12:21:15"/>
    <x v="0"/>
    <s v="Female"/>
    <s v="Service Department"/>
    <x v="9"/>
    <n v="69776"/>
  </r>
  <r>
    <n v="210001"/>
    <d v="2014-08-29T12:22:09"/>
    <x v="1"/>
    <s v="Female"/>
    <s v="Service Department"/>
    <x v="9"/>
    <n v="61640"/>
  </r>
  <r>
    <n v="118110"/>
    <d v="2014-08-30T11:27:46"/>
    <x v="1"/>
    <s v="Male"/>
    <s v="Service Department"/>
    <x v="13"/>
    <n v="35933"/>
  </r>
  <r>
    <n v="404367"/>
    <d v="2014-08-30T15:26:35"/>
    <x v="1"/>
    <s v="Male"/>
    <s v="Operations Department"/>
    <x v="12"/>
    <n v="46676"/>
  </r>
  <r>
    <n v="929675"/>
    <d v="2014-08-30T08:12:25"/>
    <x v="1"/>
    <s v="Male"/>
    <s v="Sales Department"/>
    <x v="1"/>
    <n v="45625"/>
  </r>
  <r>
    <n v="699359"/>
    <d v="2014-08-30T08:15:24"/>
    <x v="1"/>
    <s v="Male"/>
    <s v="Sales Department"/>
    <x v="1"/>
    <n v="53578"/>
  </r>
  <r>
    <n v="293467"/>
    <d v="2014-08-30T08:15:45"/>
    <x v="0"/>
    <s v="Male"/>
    <s v="Sales Department"/>
    <x v="1"/>
    <n v="44957"/>
  </r>
  <r>
    <n v="874032"/>
    <d v="2014-08-31T09:41:32"/>
    <x v="1"/>
    <s v="Don’t want to say"/>
    <s v="Marketing Department"/>
    <x v="12"/>
    <n v="78699"/>
  </r>
  <r>
    <n v="783165"/>
    <d v="2014-08-31T18:15:57"/>
    <x v="0"/>
    <s v="Female"/>
    <s v="Marketing Department"/>
    <x v="9"/>
    <n v="33497"/>
  </r>
  <r>
    <n v="611894"/>
    <d v="2014-08-31T20:58:20"/>
    <x v="1"/>
    <s v="Male"/>
    <s v="Service Department"/>
    <x v="6"/>
    <n v="55415"/>
  </r>
  <r>
    <n v="894572"/>
    <d v="2014-06-11T09:31:30"/>
    <x v="1"/>
    <s v="Male"/>
    <s v="Sales Department"/>
    <x v="0"/>
    <n v="28613"/>
  </r>
  <r>
    <n v="392448"/>
    <d v="2014-06-11T09:35:41"/>
    <x v="1"/>
    <s v="Male"/>
    <s v="Sales Department"/>
    <x v="0"/>
    <n v="69299"/>
  </r>
  <r>
    <n v="263203"/>
    <d v="2014-06-17T09:03:30"/>
    <x v="0"/>
    <s v="Female"/>
    <s v="Sales Department"/>
    <x v="0"/>
    <n v="12194"/>
  </r>
  <r>
    <n v="462387"/>
    <d v="2014-06-30T16:58:43"/>
    <x v="0"/>
    <s v="Male"/>
    <s v="Sales Department"/>
    <x v="13"/>
    <n v="81029"/>
  </r>
  <r>
    <n v="288469"/>
    <d v="2014-06-30T17:00:18"/>
    <x v="0"/>
    <s v="Female"/>
    <s v="Sales Department"/>
    <x v="13"/>
    <n v="91349"/>
  </r>
  <r>
    <n v="54778"/>
    <d v="2014-07-09T22:53:42"/>
    <x v="1"/>
    <s v="Don’t want to say"/>
    <s v="Sales Department"/>
    <x v="13"/>
    <n v="25838"/>
  </r>
  <r>
    <n v="472424"/>
    <d v="2014-05-02T09:31:58"/>
    <x v="1"/>
    <s v="Female"/>
    <s v="General Management"/>
    <x v="13"/>
    <n v="45598"/>
  </r>
  <r>
    <n v="439013"/>
    <d v="2014-05-02T09:33:02"/>
    <x v="1"/>
    <s v="Female"/>
    <s v="General Management"/>
    <x v="13"/>
    <n v="23575"/>
  </r>
  <r>
    <n v="183717"/>
    <d v="2014-07-10T08:09:31"/>
    <x v="1"/>
    <s v="Male"/>
    <s v="Service Department"/>
    <x v="13"/>
    <n v="80854"/>
  </r>
  <r>
    <n v="290018"/>
    <d v="2014-07-03T09:58:36"/>
    <x v="0"/>
    <s v="Male"/>
    <s v="Sales Department"/>
    <x v="1"/>
    <n v="13457"/>
  </r>
  <r>
    <n v="238907"/>
    <d v="2014-08-14T09:31:33"/>
    <x v="1"/>
    <s v="Male"/>
    <s v="Sales Department"/>
    <x v="1"/>
    <n v="66035"/>
  </r>
  <r>
    <n v="592777"/>
    <d v="2014-08-14T09:33:28"/>
    <x v="0"/>
    <s v="Male"/>
    <s v="Sales Department"/>
    <x v="1"/>
    <n v="4514"/>
  </r>
  <r>
    <n v="741579"/>
    <d v="2014-08-19T10:56:10"/>
    <x v="0"/>
    <s v="Male"/>
    <s v="Sales Department"/>
    <x v="1"/>
    <n v="98625"/>
  </r>
  <r>
    <n v="351775"/>
    <d v="2014-08-19T10:58:10"/>
    <x v="1"/>
    <s v="Female"/>
    <s v="Sales Department"/>
    <x v="1"/>
    <n v="47983"/>
  </r>
  <r>
    <n v="834770"/>
    <d v="2014-05-23T10:41:09"/>
    <x v="0"/>
    <s v="Female"/>
    <s v="Purchase Department"/>
    <x v="1"/>
    <n v="7470"/>
  </r>
  <r>
    <n v="169584"/>
    <d v="2014-06-26T09:33:32"/>
    <x v="0"/>
    <s v="Female"/>
    <s v="Purchase Department"/>
    <x v="1"/>
    <n v="25644"/>
  </r>
  <r>
    <n v="201068"/>
    <d v="2014-07-02T12:02:31"/>
    <x v="1"/>
    <s v="Male"/>
    <s v="Purchase Department"/>
    <x v="1"/>
    <n v="16237"/>
  </r>
  <r>
    <n v="167150"/>
    <d v="2014-07-02T12:06:31"/>
    <x v="0"/>
    <s v="Female"/>
    <s v="Purchase Department"/>
    <x v="1"/>
    <n v="59376"/>
  </r>
  <r>
    <n v="276510"/>
    <d v="2014-07-02T12:06:56"/>
    <x v="0"/>
    <s v="Male"/>
    <s v="Purchase Department"/>
    <x v="1"/>
    <n v="41390"/>
  </r>
  <r>
    <n v="66948"/>
    <d v="2014-07-08T07:44:21"/>
    <x v="0"/>
    <s v="Male"/>
    <s v="Purchase Department"/>
    <x v="1"/>
    <n v="62210"/>
  </r>
  <r>
    <n v="162068"/>
    <d v="2014-07-08T07:45:19"/>
    <x v="0"/>
    <s v="Female"/>
    <s v="Purchase Department"/>
    <x v="1"/>
    <n v="98959"/>
  </r>
  <r>
    <n v="857560"/>
    <d v="2014-07-08T07:44:18"/>
    <x v="0"/>
    <s v="Don’t want to say"/>
    <s v="Purchase Department"/>
    <x v="1"/>
    <n v="85527"/>
  </r>
  <r>
    <n v="295269"/>
    <d v="2014-07-12T11:08:08"/>
    <x v="0"/>
    <s v="Male"/>
    <s v="Purchase Department"/>
    <x v="1"/>
    <n v="70275"/>
  </r>
  <r>
    <n v="738409"/>
    <d v="2014-07-12T11:10:19"/>
    <x v="1"/>
    <s v="Male"/>
    <s v="Purchase Department"/>
    <x v="1"/>
    <n v="55557"/>
  </r>
  <r>
    <n v="929163"/>
    <d v="2014-07-18T14:59:37"/>
    <x v="0"/>
    <s v="Female"/>
    <s v="Purchase Department"/>
    <x v="1"/>
    <n v="94241"/>
  </r>
  <r>
    <n v="816746"/>
    <d v="2014-05-01T22:33:40"/>
    <x v="0"/>
    <s v="Don’t want to say"/>
    <s v="Operations Department"/>
    <x v="1"/>
    <n v="42846"/>
  </r>
  <r>
    <n v="404885"/>
    <d v="2014-05-21T10:49:27"/>
    <x v="0"/>
    <s v="Male"/>
    <s v="Operations Department"/>
    <x v="1"/>
    <n v="52889"/>
  </r>
  <r>
    <n v="146486"/>
    <d v="2014-05-23T13:52:25"/>
    <x v="0"/>
    <s v="Male"/>
    <s v="Operations Department"/>
    <x v="1"/>
    <n v="67496"/>
  </r>
  <r>
    <n v="165615"/>
    <d v="2014-05-19T09:31:56"/>
    <x v="0"/>
    <s v="Male"/>
    <s v="Service Department"/>
    <x v="1"/>
    <n v="1632"/>
  </r>
  <r>
    <n v="751393"/>
    <d v="2014-07-29T09:32:33"/>
    <x v="0"/>
    <s v="Don’t want to say"/>
    <s v="Finance Department"/>
    <x v="1"/>
    <n v="16075"/>
  </r>
  <r>
    <n v="115987"/>
    <d v="2014-08-04T17:24:35"/>
    <x v="0"/>
    <s v="Female"/>
    <s v="Finance Department"/>
    <x v="1"/>
    <n v="7317"/>
  </r>
  <r>
    <n v="501887"/>
    <d v="2014-08-04T17:25:13"/>
    <x v="1"/>
    <s v="Female"/>
    <s v="Finance Department"/>
    <x v="1"/>
    <n v="88072"/>
  </r>
  <r>
    <n v="537409"/>
    <d v="2014-08-04T17:24:55"/>
    <x v="1"/>
    <s v="Don’t want to say"/>
    <s v="Finance Department"/>
    <x v="1"/>
    <n v="34132"/>
  </r>
  <r>
    <n v="589955"/>
    <d v="2014-08-21T14:23:37"/>
    <x v="1"/>
    <s v="Female"/>
    <s v="Finance Department"/>
    <x v="1"/>
    <n v="88353"/>
  </r>
  <r>
    <n v="230054"/>
    <d v="2014-05-07T09:36:14"/>
    <x v="0"/>
    <s v="Male"/>
    <s v="Operations Department"/>
    <x v="7"/>
    <n v="38155"/>
  </r>
  <r>
    <n v="132622"/>
    <d v="2014-05-26T08:55:34"/>
    <x v="0"/>
    <s v="Male"/>
    <s v="Operations Department"/>
    <x v="1"/>
    <n v="49880"/>
  </r>
  <r>
    <n v="427540"/>
    <d v="2014-06-04T09:32:06"/>
    <x v="1"/>
    <s v="Male"/>
    <s v="Operations Department"/>
    <x v="1"/>
    <n v="27926"/>
  </r>
  <r>
    <n v="487999"/>
    <d v="2014-08-27T09:31:35"/>
    <x v="0"/>
    <s v="Male"/>
    <s v="Operations Department"/>
    <x v="1"/>
    <n v="77765"/>
  </r>
  <r>
    <n v="832053"/>
    <d v="2014-07-16T09:31:24"/>
    <x v="0"/>
    <s v="Male"/>
    <s v="Operations Department"/>
    <x v="7"/>
    <n v="67421"/>
  </r>
  <r>
    <n v="63052"/>
    <d v="2014-07-16T09:31:50"/>
    <x v="0"/>
    <s v="Male"/>
    <s v="Operations Department"/>
    <x v="7"/>
    <n v="58707"/>
  </r>
  <r>
    <n v="452676"/>
    <d v="2014-07-16T09:32:14"/>
    <x v="0"/>
    <s v="Female"/>
    <s v="Operations Department"/>
    <x v="7"/>
    <n v="40119"/>
  </r>
  <r>
    <n v="127139"/>
    <d v="2014-05-01T15:42:21"/>
    <x v="0"/>
    <s v="Male"/>
    <s v="Sales Department"/>
    <x v="0"/>
    <n v="42951"/>
  </r>
  <r>
    <n v="152197"/>
    <d v="2014-05-01T15:39:55"/>
    <x v="1"/>
    <s v="Don’t want to say"/>
    <s v="Sales Department"/>
    <x v="0"/>
    <n v="66569"/>
  </r>
  <r>
    <n v="324262"/>
    <d v="2014-06-11T09:33:31"/>
    <x v="0"/>
    <s v="Male"/>
    <s v="Sales Department"/>
    <x v="0"/>
    <n v="55341"/>
  </r>
  <r>
    <n v="884821"/>
    <d v="2014-06-20T16:20:49"/>
    <x v="0"/>
    <s v="Male"/>
    <s v="Sales Department"/>
    <x v="0"/>
    <n v="64052"/>
  </r>
  <r>
    <n v="882740"/>
    <d v="2014-08-07T13:42:44"/>
    <x v="1"/>
    <s v="Male"/>
    <s v="Sales Department"/>
    <x v="13"/>
    <n v="85837"/>
  </r>
  <r>
    <n v="396311"/>
    <d v="2014-06-02T10:43:17"/>
    <x v="1"/>
    <s v="Male"/>
    <s v="Operations Department"/>
    <x v="9"/>
    <n v="87817"/>
  </r>
  <r>
    <n v="145735"/>
    <d v="2014-06-02T10:46:12"/>
    <x v="1"/>
    <s v="Male"/>
    <s v="Operations Department"/>
    <x v="9"/>
    <n v="58410"/>
  </r>
  <r>
    <n v="866980"/>
    <d v="2014-06-02T10:47:16"/>
    <x v="0"/>
    <s v="Female"/>
    <s v="Operations Department"/>
    <x v="9"/>
    <n v="42496"/>
  </r>
  <r>
    <n v="328543"/>
    <d v="2014-06-03T00:00:35"/>
    <x v="1"/>
    <s v="Female"/>
    <s v="Operations Department"/>
    <x v="13"/>
    <n v="15835"/>
  </r>
  <r>
    <n v="75097"/>
    <d v="2014-06-05T12:00:56"/>
    <x v="0"/>
    <s v="Male"/>
    <s v="Operations Department"/>
    <x v="9"/>
    <n v="27779"/>
  </r>
  <r>
    <n v="184147"/>
    <d v="2014-06-05T12:02:16"/>
    <x v="0"/>
    <s v="Male"/>
    <s v="Operations Department"/>
    <x v="9"/>
    <n v="96914"/>
  </r>
  <r>
    <n v="970152"/>
    <d v="2014-06-09T08:56:57"/>
    <x v="1"/>
    <s v="Male"/>
    <s v="Operations Department"/>
    <x v="13"/>
    <n v="42210"/>
  </r>
  <r>
    <n v="531409"/>
    <d v="2014-06-09T08:57:59"/>
    <x v="1"/>
    <s v="Male"/>
    <s v="Operations Department"/>
    <x v="13"/>
    <n v="52201"/>
  </r>
  <r>
    <n v="149267"/>
    <d v="2014-06-23T10:00:02"/>
    <x v="0"/>
    <s v="Male"/>
    <s v="Operations Department"/>
    <x v="4"/>
    <n v="89318"/>
  </r>
  <r>
    <n v="162132"/>
    <d v="2014-06-24T08:52:13"/>
    <x v="1"/>
    <s v="Female"/>
    <s v="Operations Department"/>
    <x v="4"/>
    <n v="87656"/>
  </r>
  <r>
    <n v="667934"/>
    <d v="2014-07-04T09:34:45"/>
    <x v="1"/>
    <s v="Male"/>
    <s v="Operations Department"/>
    <x v="1"/>
    <n v="8506"/>
  </r>
  <r>
    <n v="643836"/>
    <d v="2014-08-01T09:49:45"/>
    <x v="1"/>
    <s v="Female"/>
    <s v="Operations Department"/>
    <x v="1"/>
    <n v="85290"/>
  </r>
  <r>
    <n v="14621"/>
    <d v="2014-08-01T17:57:05"/>
    <x v="0"/>
    <s v="Male"/>
    <s v="Operations Department"/>
    <x v="1"/>
    <n v="3445"/>
  </r>
  <r>
    <n v="912359"/>
    <d v="2014-08-01T17:57:50"/>
    <x v="1"/>
    <s v="Female"/>
    <s v="Operations Department"/>
    <x v="1"/>
    <n v="47690"/>
  </r>
  <r>
    <n v="242590"/>
    <d v="2014-08-29T11:16:48"/>
    <x v="0"/>
    <s v="Male"/>
    <s v="Operations Department"/>
    <x v="1"/>
    <n v="91251"/>
  </r>
  <r>
    <n v="839584"/>
    <d v="2014-08-29T11:19:15"/>
    <x v="1"/>
    <s v="Male"/>
    <s v="Operations Department"/>
    <x v="1"/>
    <n v="92866"/>
  </r>
  <r>
    <n v="205481"/>
    <d v="2014-05-09T16:24:03"/>
    <x v="0"/>
    <s v="Male"/>
    <s v="Operations Department"/>
    <x v="4"/>
    <n v="28933"/>
  </r>
  <r>
    <n v="486305"/>
    <d v="2014-05-09T16:28:10"/>
    <x v="0"/>
    <s v="Female"/>
    <s v="Operations Department"/>
    <x v="4"/>
    <n v="19572"/>
  </r>
  <r>
    <n v="806094"/>
    <d v="2014-05-22T17:18:49"/>
    <x v="1"/>
    <s v="Male"/>
    <s v="Operations Department"/>
    <x v="4"/>
    <n v="40389"/>
  </r>
  <r>
    <n v="487002"/>
    <d v="2014-06-07T18:41:47"/>
    <x v="0"/>
    <s v="Male"/>
    <s v="Operations Department"/>
    <x v="4"/>
    <n v="84535"/>
  </r>
  <r>
    <n v="165000"/>
    <d v="2014-06-16T16:13:55"/>
    <x v="0"/>
    <s v="Male"/>
    <s v="Operations Department"/>
    <x v="4"/>
    <n v="46109"/>
  </r>
  <r>
    <n v="332816"/>
    <d v="2014-06-30T09:32:34"/>
    <x v="1"/>
    <s v="Don’t want to say"/>
    <s v="Operations Department"/>
    <x v="4"/>
    <n v="25714"/>
  </r>
  <r>
    <n v="673099"/>
    <d v="2014-08-23T16:03:13"/>
    <x v="1"/>
    <s v="Male"/>
    <s v="Operations Department"/>
    <x v="4"/>
    <n v="15672"/>
  </r>
  <r>
    <n v="894681"/>
    <d v="2014-08-23T16:05:01"/>
    <x v="0"/>
    <s v="Male"/>
    <s v="Operations Department"/>
    <x v="4"/>
    <n v="29204"/>
  </r>
  <r>
    <n v="67176"/>
    <d v="2014-08-23T16:08:07"/>
    <x v="1"/>
    <s v="Male"/>
    <s v="Operations Department"/>
    <x v="4"/>
    <n v="17553"/>
  </r>
  <r>
    <n v="586678"/>
    <d v="2014-08-23T16:03:14"/>
    <x v="1"/>
    <s v="Don’t want to say"/>
    <s v="Operations Department"/>
    <x v="4"/>
    <n v="84220"/>
  </r>
  <r>
    <n v="218472"/>
    <d v="2014-08-24T10:09:35"/>
    <x v="0"/>
    <s v="Male"/>
    <s v="Operations Department"/>
    <x v="4"/>
    <n v="33201"/>
  </r>
  <r>
    <n v="985982"/>
    <d v="2014-05-06T11:03:15"/>
    <x v="1"/>
    <s v="Don’t want to say"/>
    <s v="Operations Department"/>
    <x v="4"/>
    <n v="5910"/>
  </r>
  <r>
    <n v="898081"/>
    <d v="2014-05-08T15:27:26"/>
    <x v="0"/>
    <s v="Female"/>
    <s v="Operations Department"/>
    <x v="4"/>
    <n v="30580"/>
  </r>
  <r>
    <n v="150930"/>
    <d v="2014-05-09T19:53:13"/>
    <x v="1"/>
    <s v="Male"/>
    <s v="Operations Department"/>
    <x v="4"/>
    <n v="70809"/>
  </r>
  <r>
    <n v="486534"/>
    <d v="2014-05-09T19:55:19"/>
    <x v="0"/>
    <s v="Female"/>
    <s v="Operations Department"/>
    <x v="4"/>
    <n v="85077"/>
  </r>
  <r>
    <n v="587959"/>
    <d v="2014-05-09T19:53:41"/>
    <x v="0"/>
    <s v="Female"/>
    <s v="Operations Department"/>
    <x v="4"/>
    <n v="15500"/>
  </r>
  <r>
    <n v="214844"/>
    <d v="2014-05-09T19:54:44"/>
    <x v="0"/>
    <s v="Female"/>
    <s v="Operations Department"/>
    <x v="4"/>
    <n v="21883"/>
  </r>
  <r>
    <n v="733774"/>
    <d v="2014-05-09T19:56:58"/>
    <x v="0"/>
    <s v="Female"/>
    <s v="Operations Department"/>
    <x v="4"/>
    <n v="91065"/>
  </r>
  <r>
    <n v="516459"/>
    <d v="2014-06-02T17:47:41"/>
    <x v="0"/>
    <s v="Female"/>
    <s v="Operations Department"/>
    <x v="4"/>
    <n v="33427"/>
  </r>
  <r>
    <n v="461123"/>
    <d v="2014-06-06T09:10:36"/>
    <x v="0"/>
    <s v="Male"/>
    <s v="Operations Department"/>
    <x v="4"/>
    <n v="12576"/>
  </r>
  <r>
    <n v="62030"/>
    <d v="2014-06-06T09:11:42"/>
    <x v="1"/>
    <s v="Female"/>
    <s v="Operations Department"/>
    <x v="4"/>
    <n v="84631"/>
  </r>
  <r>
    <n v="518772"/>
    <d v="2014-06-23T09:32:34"/>
    <x v="0"/>
    <s v="Male"/>
    <s v="Operations Department"/>
    <x v="4"/>
    <n v="15241"/>
  </r>
  <r>
    <n v="249926"/>
    <d v="2014-07-07T17:11:54"/>
    <x v="0"/>
    <s v="Male"/>
    <s v="Operations Department"/>
    <x v="4"/>
    <n v="37537"/>
  </r>
  <r>
    <n v="986569"/>
    <d v="2014-08-19T17:36:32"/>
    <x v="1"/>
    <s v="Male"/>
    <s v="Operations Department"/>
    <x v="4"/>
    <n v="39045"/>
  </r>
  <r>
    <n v="422439"/>
    <d v="2014-08-19T17:37:08"/>
    <x v="1"/>
    <s v="Male"/>
    <s v="Operations Department"/>
    <x v="4"/>
    <n v="17272"/>
  </r>
  <r>
    <n v="693142"/>
    <d v="2014-08-06T09:32:10"/>
    <x v="0"/>
    <s v="Male"/>
    <s v="Marketing Department"/>
    <x v="13"/>
    <n v="61237"/>
  </r>
  <r>
    <n v="332698"/>
    <d v="2014-05-20T17:49:05"/>
    <x v="0"/>
    <s v="Male"/>
    <s v="Marketing Department"/>
    <x v="12"/>
    <n v="42994"/>
  </r>
  <r>
    <n v="302555"/>
    <d v="2014-05-30T08:46:50"/>
    <x v="0"/>
    <s v="Male"/>
    <s v="Marketing Department"/>
    <x v="12"/>
    <n v="35068"/>
  </r>
  <r>
    <n v="464696"/>
    <d v="2014-05-30T08:47:53"/>
    <x v="0"/>
    <s v="Male"/>
    <s v="Marketing Department"/>
    <x v="12"/>
    <n v="67245"/>
  </r>
  <r>
    <n v="588414"/>
    <d v="2014-05-30T08:46:20"/>
    <x v="1"/>
    <s v="Female"/>
    <s v="Marketing Department"/>
    <x v="12"/>
    <n v="64563"/>
  </r>
  <r>
    <n v="878903"/>
    <d v="2014-05-30T12:30:18"/>
    <x v="0"/>
    <s v="Female"/>
    <s v="Marketing Department"/>
    <x v="1"/>
    <n v="42010"/>
  </r>
  <r>
    <n v="756902"/>
    <d v="2014-06-05T09:29:38"/>
    <x v="0"/>
    <s v="Male"/>
    <s v="Marketing Department"/>
    <x v="12"/>
    <n v="88348"/>
  </r>
  <r>
    <n v="646707"/>
    <d v="2014-05-02T14:13:35"/>
    <x v="1"/>
    <s v="Female"/>
    <s v="Operations Department"/>
    <x v="8"/>
    <n v="82194"/>
  </r>
  <r>
    <n v="105447"/>
    <d v="2014-05-23T09:33:19"/>
    <x v="1"/>
    <s v="Don’t want to say"/>
    <s v="Operations Department"/>
    <x v="8"/>
    <n v="97440"/>
  </r>
  <r>
    <n v="393895"/>
    <d v="2014-05-12T20:45:45"/>
    <x v="0"/>
    <s v="Male"/>
    <s v="Operations Department"/>
    <x v="1"/>
    <n v="81819"/>
  </r>
  <r>
    <n v="690879"/>
    <d v="2014-05-20T15:57:18"/>
    <x v="0"/>
    <s v="Female"/>
    <s v="Operations Department"/>
    <x v="1"/>
    <n v="69812"/>
  </r>
  <r>
    <n v="555034"/>
    <d v="2014-06-09T09:32:34"/>
    <x v="0"/>
    <s v="Male"/>
    <s v="Marketing Department"/>
    <x v="6"/>
    <n v="28605"/>
  </r>
  <r>
    <n v="693918"/>
    <d v="2014-06-24T17:22:16"/>
    <x v="0"/>
    <s v="Male"/>
    <s v="Marketing Department"/>
    <x v="13"/>
    <n v="50039"/>
  </r>
  <r>
    <n v="278721"/>
    <d v="2014-07-24T18:29:34"/>
    <x v="1"/>
    <s v="Male"/>
    <s v="Operations Department"/>
    <x v="4"/>
    <n v="43723"/>
  </r>
  <r>
    <n v="783969"/>
    <d v="2014-07-31T09:33:44"/>
    <x v="0"/>
    <s v="Female"/>
    <s v="Service Department"/>
    <x v="7"/>
    <n v="79144"/>
  </r>
  <r>
    <n v="357078"/>
    <d v="2014-07-31T09:34:09"/>
    <x v="0"/>
    <s v="Male"/>
    <s v="Service Department"/>
    <x v="7"/>
    <n v="73185"/>
  </r>
  <r>
    <n v="812083"/>
    <d v="2014-07-31T09:35:23"/>
    <x v="1"/>
    <s v="Female"/>
    <s v="Service Department"/>
    <x v="7"/>
    <n v="4176"/>
  </r>
  <r>
    <n v="914120"/>
    <d v="2014-08-08T14:48:29"/>
    <x v="1"/>
    <s v="Male"/>
    <s v="Service Department"/>
    <x v="7"/>
    <n v="4672"/>
  </r>
  <r>
    <n v="509371"/>
    <d v="2014-08-08T14:50:45"/>
    <x v="0"/>
    <s v="Male"/>
    <s v="Service Department"/>
    <x v="7"/>
    <n v="50696"/>
  </r>
  <r>
    <n v="929396"/>
    <d v="2014-08-12T17:12:46"/>
    <x v="0"/>
    <s v="Male"/>
    <s v="Service Department"/>
    <x v="7"/>
    <n v="28657"/>
  </r>
  <r>
    <n v="430390"/>
    <d v="2014-08-12T17:14:42"/>
    <x v="0"/>
    <s v="Male"/>
    <s v="Service Department"/>
    <x v="7"/>
    <n v="17722"/>
  </r>
  <r>
    <n v="734245"/>
    <d v="2014-08-20T18:54:34"/>
    <x v="1"/>
    <s v="Female"/>
    <s v="Service Department"/>
    <x v="7"/>
    <n v="2631"/>
  </r>
  <r>
    <n v="259976"/>
    <d v="2014-07-25T09:33:22"/>
    <x v="1"/>
    <s v="Male"/>
    <s v="Service Department"/>
    <x v="13"/>
    <n v="63933"/>
  </r>
  <r>
    <n v="293891"/>
    <d v="2014-07-25T09:34:39"/>
    <x v="1"/>
    <s v="Male"/>
    <s v="Service Department"/>
    <x v="13"/>
    <n v="29616"/>
  </r>
  <r>
    <n v="125014"/>
    <d v="2014-06-03T09:34:34"/>
    <x v="1"/>
    <s v="Male"/>
    <s v="Marketing Department"/>
    <x v="12"/>
    <n v="69290"/>
  </r>
  <r>
    <n v="441259"/>
    <d v="2014-06-03T09:36:44"/>
    <x v="1"/>
    <s v="Female"/>
    <s v="Marketing Department"/>
    <x v="12"/>
    <n v="70351"/>
  </r>
  <r>
    <n v="403549"/>
    <d v="2014-05-15T09:34:20"/>
    <x v="1"/>
    <s v="Male"/>
    <s v="Service Department"/>
    <x v="13"/>
    <n v="68331"/>
  </r>
  <r>
    <n v="768225"/>
    <d v="2014-08-07T09:32:02"/>
    <x v="0"/>
    <s v="Male"/>
    <s v="Service Department"/>
    <x v="13"/>
    <n v="99880"/>
  </r>
  <r>
    <n v="608893"/>
    <d v="2014-05-02T09:31:35"/>
    <x v="1"/>
    <s v="Don’t want to say"/>
    <s v="Operations Department"/>
    <x v="0"/>
    <n v="29960"/>
  </r>
  <r>
    <n v="809356"/>
    <d v="2014-05-02T09:32:48"/>
    <x v="0"/>
    <s v="Don’t want to say"/>
    <s v="Operations Department"/>
    <x v="0"/>
    <n v="5614"/>
  </r>
  <r>
    <n v="202756"/>
    <d v="2014-07-02T14:26:24"/>
    <x v="0"/>
    <s v="Female"/>
    <s v="Service Department"/>
    <x v="6"/>
    <n v="28447"/>
  </r>
  <r>
    <n v="440605"/>
    <d v="2014-07-02T14:26:00"/>
    <x v="1"/>
    <s v="Female"/>
    <s v="Service Department"/>
    <x v="6"/>
    <n v="14251"/>
  </r>
  <r>
    <n v="476942"/>
    <d v="2014-07-02T14:27:11"/>
    <x v="0"/>
    <s v="Female"/>
    <s v="Service Department"/>
    <x v="6"/>
    <n v="20426"/>
  </r>
  <r>
    <n v="707682"/>
    <d v="2014-07-02T14:29:15"/>
    <x v="0"/>
    <s v="Female"/>
    <s v="Service Department"/>
    <x v="6"/>
    <n v="96456"/>
  </r>
  <r>
    <n v="813196"/>
    <d v="2014-07-21T09:32:57"/>
    <x v="0"/>
    <s v="Male"/>
    <s v="Service Department"/>
    <x v="13"/>
    <n v="41636"/>
  </r>
  <r>
    <n v="154930"/>
    <d v="2014-07-21T09:32:24"/>
    <x v="0"/>
    <s v="Female"/>
    <s v="Service Department"/>
    <x v="13"/>
    <n v="76762"/>
  </r>
  <r>
    <n v="282815"/>
    <d v="2014-08-17T10:33:46"/>
    <x v="1"/>
    <s v="Male"/>
    <s v="Service Department"/>
    <x v="13"/>
    <n v="28137"/>
  </r>
  <r>
    <n v="42714"/>
    <d v="2014-07-22T09:31:33"/>
    <x v="0"/>
    <s v="Male"/>
    <s v="Operations Department"/>
    <x v="13"/>
    <n v="23116"/>
  </r>
  <r>
    <n v="295449"/>
    <d v="2014-07-22T09:33:26"/>
    <x v="1"/>
    <s v="Male"/>
    <s v="Operations Department"/>
    <x v="13"/>
    <n v="2172"/>
  </r>
  <r>
    <n v="679141"/>
    <d v="2014-06-17T09:32:09"/>
    <x v="0"/>
    <s v="Male"/>
    <s v="Marketing Department"/>
    <x v="13"/>
    <n v="85620"/>
  </r>
  <r>
    <n v="125371"/>
    <d v="2014-07-29T09:32:29"/>
    <x v="1"/>
    <s v="Male"/>
    <s v="Marketing Department"/>
    <x v="9"/>
    <n v="2953"/>
  </r>
  <r>
    <n v="125996"/>
    <d v="2014-08-14T15:19:05"/>
    <x v="0"/>
    <s v="Male"/>
    <s v="Marketing Department"/>
    <x v="13"/>
    <n v="15445"/>
  </r>
  <r>
    <n v="369430"/>
    <d v="2014-05-20T09:34:42"/>
    <x v="1"/>
    <s v="Male"/>
    <s v="Production Department"/>
    <x v="1"/>
    <n v="85925"/>
  </r>
  <r>
    <n v="93480"/>
    <d v="2014-05-20T09:35:15"/>
    <x v="0"/>
    <s v="Male"/>
    <s v="Production Department"/>
    <x v="1"/>
    <n v="72487"/>
  </r>
  <r>
    <n v="355251"/>
    <d v="2014-08-13T15:58:59"/>
    <x v="0"/>
    <s v="Male"/>
    <s v="Production Department"/>
    <x v="1"/>
    <n v="80111"/>
  </r>
  <r>
    <n v="132989"/>
    <d v="2014-08-21T18:23:08"/>
    <x v="0"/>
    <s v="Male"/>
    <s v="Production Department"/>
    <x v="1"/>
    <n v="39402"/>
  </r>
  <r>
    <n v="426916"/>
    <d v="2014-08-27T07:09:20"/>
    <x v="1"/>
    <s v="Male"/>
    <s v="Production Department"/>
    <x v="1"/>
    <n v="41022"/>
  </r>
  <r>
    <n v="393845"/>
    <d v="2014-05-21T07:53:27"/>
    <x v="0"/>
    <s v="Male"/>
    <s v="Service Department"/>
    <x v="12"/>
    <n v="14293"/>
  </r>
  <r>
    <n v="778967"/>
    <d v="2014-05-21T07:55:11"/>
    <x v="1"/>
    <s v="Male"/>
    <s v="Service Department"/>
    <x v="12"/>
    <n v="8574"/>
  </r>
  <r>
    <n v="603842"/>
    <d v="2014-07-04T09:34:03"/>
    <x v="0"/>
    <s v="Female"/>
    <s v="Service Department"/>
    <x v="1"/>
    <n v="6259"/>
  </r>
  <r>
    <n v="703448"/>
    <d v="2014-07-04T09:37:19"/>
    <x v="0"/>
    <s v="Male"/>
    <s v="Service Department"/>
    <x v="1"/>
    <n v="78621"/>
  </r>
  <r>
    <n v="764104"/>
    <d v="2014-07-04T09:33:07"/>
    <x v="1"/>
    <s v="Female"/>
    <s v="Service Department"/>
    <x v="1"/>
    <n v="76123"/>
  </r>
  <r>
    <n v="926922"/>
    <d v="2014-05-23T17:20:22"/>
    <x v="1"/>
    <s v="Male"/>
    <s v="Operations Department"/>
    <x v="7"/>
    <n v="19222"/>
  </r>
  <r>
    <n v="962962"/>
    <d v="2014-07-29T13:59:36"/>
    <x v="0"/>
    <s v="Female"/>
    <s v="Operations Department"/>
    <x v="7"/>
    <n v="31944"/>
  </r>
  <r>
    <n v="260050"/>
    <d v="2014-07-29T14:00:45"/>
    <x v="1"/>
    <s v="Male"/>
    <s v="Operations Department"/>
    <x v="7"/>
    <n v="15091"/>
  </r>
  <r>
    <n v="714441"/>
    <d v="2014-07-30T09:06:07"/>
    <x v="0"/>
    <s v="Male"/>
    <s v="Operations Department"/>
    <x v="7"/>
    <n v="1513"/>
  </r>
  <r>
    <n v="774510"/>
    <d v="2014-07-30T09:06:37"/>
    <x v="0"/>
    <s v="Male"/>
    <s v="Operations Department"/>
    <x v="7"/>
    <n v="22954"/>
  </r>
  <r>
    <n v="653023"/>
    <d v="2014-06-04T11:52:40"/>
    <x v="0"/>
    <s v="Female"/>
    <s v="Operations Department"/>
    <x v="1"/>
    <n v="15158"/>
  </r>
  <r>
    <n v="209299"/>
    <d v="2014-06-07T09:09:33"/>
    <x v="0"/>
    <s v="Male"/>
    <s v="Operations Department"/>
    <x v="1"/>
    <n v="52606"/>
  </r>
  <r>
    <n v="563468"/>
    <d v="2014-07-08T09:33:48"/>
    <x v="0"/>
    <s v="Female"/>
    <s v="Sales Department"/>
    <x v="6"/>
    <n v="78138"/>
  </r>
  <r>
    <n v="381579"/>
    <d v="2014-05-27T07:07:59"/>
    <x v="0"/>
    <s v="Male"/>
    <s v="Operations Department"/>
    <x v="13"/>
    <n v="78669"/>
  </r>
  <r>
    <n v="460688"/>
    <d v="2014-05-27T07:11:31"/>
    <x v="0"/>
    <s v="Male"/>
    <s v="Operations Department"/>
    <x v="13"/>
    <n v="69997"/>
  </r>
  <r>
    <n v="496261"/>
    <d v="2014-05-27T07:09:00"/>
    <x v="1"/>
    <s v="Don’t want to say"/>
    <s v="Operations Department"/>
    <x v="13"/>
    <n v="86557"/>
  </r>
  <r>
    <n v="177858"/>
    <d v="2014-06-12T17:52:42"/>
    <x v="0"/>
    <s v="Male"/>
    <s v="Operations Department"/>
    <x v="13"/>
    <n v="43402"/>
  </r>
  <r>
    <n v="978040"/>
    <d v="2014-07-04T11:12:23"/>
    <x v="0"/>
    <s v="Male"/>
    <s v="Operations Department"/>
    <x v="13"/>
    <n v="51268"/>
  </r>
  <r>
    <n v="632366"/>
    <d v="2014-06-05T15:42:24"/>
    <x v="0"/>
    <s v="Male"/>
    <s v="Operations Department"/>
    <x v="13"/>
    <n v="11383"/>
  </r>
  <r>
    <n v="300059"/>
    <d v="2014-05-05T09:31:19"/>
    <x v="0"/>
    <s v="Female"/>
    <s v="Finance Department"/>
    <x v="12"/>
    <n v="79999"/>
  </r>
  <r>
    <n v="967868"/>
    <d v="2014-07-18T12:29:08"/>
    <x v="0"/>
    <s v="Female"/>
    <s v="General Management"/>
    <x v="9"/>
    <n v="36260"/>
  </r>
  <r>
    <n v="771358"/>
    <d v="2014-07-25T09:31:30"/>
    <x v="0"/>
    <s v="Female"/>
    <s v="General Management"/>
    <x v="9"/>
    <n v="68162"/>
  </r>
  <r>
    <n v="451673"/>
    <d v="2014-07-25T09:33:36"/>
    <x v="1"/>
    <s v="Female"/>
    <s v="General Management"/>
    <x v="9"/>
    <n v="4123"/>
  </r>
  <r>
    <n v="667908"/>
    <d v="2014-07-25T09:35:34"/>
    <x v="0"/>
    <s v="Female"/>
    <s v="General Management"/>
    <x v="9"/>
    <n v="65417"/>
  </r>
  <r>
    <n v="76133"/>
    <d v="2014-08-11T15:52:53"/>
    <x v="0"/>
    <s v="Female"/>
    <s v="Service Department"/>
    <x v="6"/>
    <n v="6354"/>
  </r>
  <r>
    <n v="507999"/>
    <d v="2014-07-08T09:32:40"/>
    <x v="1"/>
    <s v="Male"/>
    <s v="Operations Department"/>
    <x v="9"/>
    <n v="60443"/>
  </r>
  <r>
    <n v="625524"/>
    <d v="2014-05-02T13:25:41"/>
    <x v="0"/>
    <s v="Female"/>
    <s v="Service Department"/>
    <x v="12"/>
    <n v="93932"/>
  </r>
  <r>
    <n v="120857"/>
    <d v="2014-05-02T13:27:23"/>
    <x v="0"/>
    <s v="Male"/>
    <s v="Service Department"/>
    <x v="12"/>
    <n v="61906"/>
  </r>
  <r>
    <n v="452817"/>
    <d v="2014-05-02T13:28:11"/>
    <x v="0"/>
    <s v="Male"/>
    <s v="Service Department"/>
    <x v="12"/>
    <n v="73086"/>
  </r>
  <r>
    <n v="829076"/>
    <d v="2014-05-04T10:19:27"/>
    <x v="0"/>
    <s v="Male"/>
    <s v="Service Department"/>
    <x v="12"/>
    <n v="62573"/>
  </r>
  <r>
    <n v="841263"/>
    <d v="2014-05-04T10:20:29"/>
    <x v="0"/>
    <s v="Male"/>
    <s v="Service Department"/>
    <x v="12"/>
    <n v="91836"/>
  </r>
  <r>
    <n v="857543"/>
    <d v="2014-07-05T16:16:16"/>
    <x v="0"/>
    <s v="Male"/>
    <s v="Service Department"/>
    <x v="12"/>
    <n v="81718"/>
  </r>
  <r>
    <n v="175109"/>
    <d v="2014-07-07T17:12:55"/>
    <x v="1"/>
    <s v="Male"/>
    <s v="Service Department"/>
    <x v="12"/>
    <n v="47547"/>
  </r>
  <r>
    <n v="819572"/>
    <d v="2014-07-07T17:13:57"/>
    <x v="1"/>
    <s v="Male"/>
    <s v="Service Department"/>
    <x v="12"/>
    <n v="21734"/>
  </r>
  <r>
    <n v="389782"/>
    <d v="2014-05-09T18:15:52"/>
    <x v="1"/>
    <s v="Male"/>
    <s v="Sales Department"/>
    <x v="4"/>
    <n v="80709"/>
  </r>
  <r>
    <n v="825870"/>
    <d v="2014-05-21T09:33:05"/>
    <x v="1"/>
    <s v="Female"/>
    <s v="Service Department"/>
    <x v="4"/>
    <n v="38032"/>
  </r>
  <r>
    <n v="820667"/>
    <d v="2014-05-21T09:34:32"/>
    <x v="1"/>
    <s v="Male"/>
    <s v="Service Department"/>
    <x v="4"/>
    <n v="71960"/>
  </r>
  <r>
    <n v="284733"/>
    <d v="2014-05-21T09:36:05"/>
    <x v="1"/>
    <s v="Female"/>
    <s v="Service Department"/>
    <x v="4"/>
    <n v="81819"/>
  </r>
  <r>
    <n v="982845"/>
    <d v="2014-05-21T09:36:30"/>
    <x v="0"/>
    <s v="Male"/>
    <s v="Service Department"/>
    <x v="4"/>
    <n v="2789"/>
  </r>
  <r>
    <n v="182357"/>
    <d v="2014-05-21T09:37:30"/>
    <x v="0"/>
    <s v="Male"/>
    <s v="Service Department"/>
    <x v="4"/>
    <n v="24025"/>
  </r>
  <r>
    <n v="733985"/>
    <d v="2014-06-05T09:31:48"/>
    <x v="0"/>
    <s v="Male"/>
    <s v="Sales Department"/>
    <x v="1"/>
    <n v="25618"/>
  </r>
  <r>
    <n v="728573"/>
    <d v="2014-06-05T09:32:16"/>
    <x v="1"/>
    <s v="Male"/>
    <s v="Sales Department"/>
    <x v="1"/>
    <n v="64279"/>
  </r>
  <r>
    <n v="929826"/>
    <d v="2014-07-07T09:32:30"/>
    <x v="1"/>
    <s v="Male"/>
    <s v="Operations Department"/>
    <x v="13"/>
    <n v="91722"/>
  </r>
  <r>
    <n v="245099"/>
    <d v="2014-07-21T13:06:21"/>
    <x v="0"/>
    <s v="Male"/>
    <s v="Operations Department"/>
    <x v="13"/>
    <n v="43679"/>
  </r>
  <r>
    <n v="991656"/>
    <d v="2014-08-25T09:31:36"/>
    <x v="0"/>
    <s v="Male"/>
    <s v="Sales Department"/>
    <x v="13"/>
    <n v="54635"/>
  </r>
  <r>
    <n v="230796"/>
    <d v="2014-08-25T09:32:39"/>
    <x v="0"/>
    <s v="Female"/>
    <s v="Sales Department"/>
    <x v="13"/>
    <n v="85569"/>
  </r>
  <r>
    <n v="92424"/>
    <d v="2014-08-04T09:32:33"/>
    <x v="0"/>
    <s v="Male"/>
    <s v="Service Department"/>
    <x v="1"/>
    <n v="35888"/>
  </r>
  <r>
    <n v="94618"/>
    <d v="2014-08-04T09:31:50"/>
    <x v="0"/>
    <s v="Don’t want to say"/>
    <s v="Service Department"/>
    <x v="1"/>
    <n v="72364"/>
  </r>
  <r>
    <n v="898336"/>
    <d v="2014-08-19T17:42:49"/>
    <x v="1"/>
    <s v="Male"/>
    <s v="Operations Department"/>
    <x v="13"/>
    <n v="30993"/>
  </r>
  <r>
    <n v="738670"/>
    <d v="2014-08-19T17:44:12"/>
    <x v="0"/>
    <s v="Female"/>
    <s v="Operations Department"/>
    <x v="13"/>
    <n v="41594"/>
  </r>
  <r>
    <n v="753532"/>
    <d v="2014-07-17T09:32:40"/>
    <x v="0"/>
    <s v="Female"/>
    <s v="Service Department"/>
    <x v="12"/>
    <n v="38192"/>
  </r>
  <r>
    <n v="452737"/>
    <d v="2014-07-17T09:33:37"/>
    <x v="0"/>
    <s v="Male"/>
    <s v="Service Department"/>
    <x v="12"/>
    <n v="18861"/>
  </r>
  <r>
    <n v="705257"/>
    <d v="2014-07-19T17:20:55"/>
    <x v="0"/>
    <s v="Female"/>
    <s v="Marketing Department"/>
    <x v="1"/>
    <n v="59775"/>
  </r>
  <r>
    <n v="921683"/>
    <d v="2014-08-02T07:13:12"/>
    <x v="1"/>
    <s v="Female"/>
    <s v="Marketing Department"/>
    <x v="1"/>
    <n v="44859"/>
  </r>
  <r>
    <n v="724086"/>
    <d v="2014-05-05T07:02:29"/>
    <x v="0"/>
    <s v="Male"/>
    <s v="Operations Department"/>
    <x v="1"/>
    <n v="10823"/>
  </r>
  <r>
    <n v="361218"/>
    <d v="2014-05-19T09:31:31"/>
    <x v="1"/>
    <s v="Male"/>
    <s v="Operations Department"/>
    <x v="1"/>
    <n v="7928"/>
  </r>
  <r>
    <n v="487732"/>
    <d v="2014-06-25T16:26:12"/>
    <x v="0"/>
    <s v="Male"/>
    <s v="Operations Department"/>
    <x v="1"/>
    <n v="80542"/>
  </r>
  <r>
    <n v="425497"/>
    <d v="2014-06-25T16:30:09"/>
    <x v="1"/>
    <s v="Male"/>
    <s v="Operations Department"/>
    <x v="1"/>
    <n v="47941"/>
  </r>
  <r>
    <n v="205968"/>
    <d v="2014-06-25T16:32:34"/>
    <x v="0"/>
    <s v="Female"/>
    <s v="Operations Department"/>
    <x v="1"/>
    <n v="23288"/>
  </r>
  <r>
    <n v="325052"/>
    <d v="2014-06-26T09:54:07"/>
    <x v="1"/>
    <s v="Female"/>
    <s v="Operations Department"/>
    <x v="1"/>
    <n v="75759"/>
  </r>
  <r>
    <n v="942214"/>
    <d v="2014-05-26T09:31:27"/>
    <x v="1"/>
    <s v="Male"/>
    <s v="Operations Department"/>
    <x v="1"/>
    <n v="62166"/>
  </r>
  <r>
    <n v="809363"/>
    <d v="2014-06-16T14:42:27"/>
    <x v="1"/>
    <s v="Female"/>
    <s v="Operations Department"/>
    <x v="1"/>
    <n v="80934"/>
  </r>
  <r>
    <n v="430846"/>
    <d v="2014-05-01T10:27:12"/>
    <x v="0"/>
    <s v="Male"/>
    <s v="Operations Department"/>
    <x v="13"/>
    <n v="89058"/>
  </r>
  <r>
    <n v="844797"/>
    <d v="2014-05-08T15:51:12"/>
    <x v="0"/>
    <s v="Don’t want to say"/>
    <s v="Operations Department"/>
    <x v="13"/>
    <n v="30393"/>
  </r>
  <r>
    <n v="551054"/>
    <d v="2014-05-16T16:08:58"/>
    <x v="0"/>
    <s v="Female"/>
    <s v="Operations Department"/>
    <x v="13"/>
    <n v="12584"/>
  </r>
  <r>
    <n v="321233"/>
    <d v="2014-06-24T14:29:39"/>
    <x v="0"/>
    <s v="Female"/>
    <s v="Operations Department"/>
    <x v="13"/>
    <n v="71556"/>
  </r>
  <r>
    <n v="430158"/>
    <d v="2014-07-01T19:31:39"/>
    <x v="0"/>
    <s v="Male"/>
    <s v="Operations Department"/>
    <x v="13"/>
    <n v="72712"/>
  </r>
  <r>
    <n v="496821"/>
    <d v="2014-07-01T19:32:04"/>
    <x v="1"/>
    <s v="Male"/>
    <s v="Operations Department"/>
    <x v="13"/>
    <n v="54760"/>
  </r>
  <r>
    <n v="358584"/>
    <d v="2014-08-01T14:29:51"/>
    <x v="0"/>
    <s v="Male"/>
    <s v="Operations Department"/>
    <x v="13"/>
    <n v="12920"/>
  </r>
  <r>
    <n v="366071"/>
    <d v="2014-08-01T14:33:27"/>
    <x v="0"/>
    <s v="Female"/>
    <s v="Operations Department"/>
    <x v="13"/>
    <n v="41743"/>
  </r>
  <r>
    <n v="149727"/>
    <d v="2014-08-14T16:47:15"/>
    <x v="0"/>
    <s v="Female"/>
    <s v="Operations Department"/>
    <x v="13"/>
    <n v="88216"/>
  </r>
  <r>
    <n v="506401"/>
    <d v="2014-08-14T16:51:36"/>
    <x v="0"/>
    <s v="Female"/>
    <s v="Operations Department"/>
    <x v="13"/>
    <n v="85114"/>
  </r>
  <r>
    <n v="254752"/>
    <d v="2014-08-21T09:25:56"/>
    <x v="0"/>
    <s v="Male"/>
    <s v="Operations Department"/>
    <x v="13"/>
    <n v="75415"/>
  </r>
  <r>
    <n v="893073"/>
    <d v="2014-05-14T09:59:07"/>
    <x v="0"/>
    <s v="Male"/>
    <s v="Operations Department"/>
    <x v="6"/>
    <n v="69124"/>
  </r>
  <r>
    <n v="950351"/>
    <d v="2014-05-23T09:35:53"/>
    <x v="1"/>
    <s v="Female"/>
    <s v="General Management"/>
    <x v="0"/>
    <n v="41518"/>
  </r>
  <r>
    <n v="659767"/>
    <d v="2014-05-01T11:36:52"/>
    <x v="0"/>
    <s v="Male"/>
    <s v="Operations Department"/>
    <x v="4"/>
    <n v="61362"/>
  </r>
  <r>
    <n v="666314"/>
    <d v="2014-05-01T11:40:44"/>
    <x v="0"/>
    <s v="Female"/>
    <s v="Operations Department"/>
    <x v="4"/>
    <n v="92994"/>
  </r>
  <r>
    <n v="695736"/>
    <d v="2014-05-01T11:35:59"/>
    <x v="0"/>
    <s v="Female"/>
    <s v="Operations Department"/>
    <x v="4"/>
    <n v="32616"/>
  </r>
  <r>
    <n v="890317"/>
    <d v="2014-05-08T15:05:56"/>
    <x v="1"/>
    <s v="Male"/>
    <s v="Operations Department"/>
    <x v="13"/>
    <n v="19873"/>
  </r>
  <r>
    <n v="737852"/>
    <d v="2014-05-05T09:31:54"/>
    <x v="0"/>
    <s v="Female"/>
    <s v="Operations Department"/>
    <x v="13"/>
    <n v="69025"/>
  </r>
  <r>
    <n v="52077"/>
    <d v="2014-05-05T09:35:46"/>
    <x v="1"/>
    <s v="Female"/>
    <s v="Operations Department"/>
    <x v="13"/>
    <n v="66442"/>
  </r>
  <r>
    <n v="189422"/>
    <d v="2014-05-06T19:25:59"/>
    <x v="0"/>
    <s v="Male"/>
    <s v="Operations Department"/>
    <x v="13"/>
    <n v="56039"/>
  </r>
  <r>
    <n v="934049"/>
    <d v="2014-05-08T15:44:03"/>
    <x v="0"/>
    <s v="Male"/>
    <s v="Operations Department"/>
    <x v="4"/>
    <n v="30651"/>
  </r>
  <r>
    <n v="137317"/>
    <d v="2014-05-09T19:54:33"/>
    <x v="0"/>
    <s v="Male"/>
    <s v="Operations Department"/>
    <x v="13"/>
    <n v="75648"/>
  </r>
  <r>
    <n v="695640"/>
    <d v="2014-07-18T17:03:46"/>
    <x v="0"/>
    <s v="Male"/>
    <s v="Operations Department"/>
    <x v="4"/>
    <n v="10787"/>
  </r>
  <r>
    <n v="702214"/>
    <d v="2014-07-18T17:06:25"/>
    <x v="1"/>
    <s v="Male"/>
    <s v="Operations Department"/>
    <x v="4"/>
    <n v="62412"/>
  </r>
  <r>
    <n v="436353"/>
    <d v="2014-07-18T17:07:12"/>
    <x v="0"/>
    <s v="Female"/>
    <s v="Operations Department"/>
    <x v="4"/>
    <n v="98319"/>
  </r>
  <r>
    <n v="624625"/>
    <d v="2014-07-18T17:10:38"/>
    <x v="0"/>
    <s v="Female"/>
    <s v="Operations Department"/>
    <x v="4"/>
    <n v="71254"/>
  </r>
  <r>
    <n v="36504"/>
    <d v="2014-07-25T10:08:21"/>
    <x v="1"/>
    <s v="Male"/>
    <s v="Operations Department"/>
    <x v="4"/>
    <n v="21554"/>
  </r>
  <r>
    <n v="357802"/>
    <d v="2014-07-25T10:08:52"/>
    <x v="1"/>
    <s v="Female"/>
    <s v="Operations Department"/>
    <x v="4"/>
    <n v="69341"/>
  </r>
  <r>
    <n v="639861"/>
    <d v="2014-07-29T15:18:15"/>
    <x v="0"/>
    <s v="Male"/>
    <s v="Operations Department"/>
    <x v="13"/>
    <n v="25030"/>
  </r>
  <r>
    <n v="582417"/>
    <d v="2014-07-29T15:20:10"/>
    <x v="1"/>
    <s v="Male"/>
    <s v="Operations Department"/>
    <x v="13"/>
    <n v="92791"/>
  </r>
  <r>
    <n v="383656"/>
    <d v="2014-07-29T15:21:33"/>
    <x v="1"/>
    <s v="Male"/>
    <s v="Operations Department"/>
    <x v="13"/>
    <n v="37147"/>
  </r>
  <r>
    <n v="536123"/>
    <d v="2014-07-29T15:25:05"/>
    <x v="0"/>
    <s v="Female"/>
    <s v="Operations Department"/>
    <x v="13"/>
    <n v="64271"/>
  </r>
  <r>
    <n v="583369"/>
    <d v="2014-08-08T09:35:27"/>
    <x v="0"/>
    <s v="Male"/>
    <s v="Operations Department"/>
    <x v="13"/>
    <n v="97329"/>
  </r>
  <r>
    <n v="669078"/>
    <d v="2014-08-08T09:36:35"/>
    <x v="1"/>
    <s v="Female"/>
    <s v="Operations Department"/>
    <x v="13"/>
    <n v="70887"/>
  </r>
  <r>
    <n v="123118"/>
    <d v="2014-08-08T09:37:00"/>
    <x v="0"/>
    <s v="Female"/>
    <s v="Operations Department"/>
    <x v="13"/>
    <n v="68526"/>
  </r>
  <r>
    <n v="195389"/>
    <d v="2014-08-08T09:36:05"/>
    <x v="1"/>
    <s v="Don’t want to say"/>
    <s v="Operations Department"/>
    <x v="13"/>
    <n v="53014"/>
  </r>
  <r>
    <n v="665487"/>
    <d v="2014-08-11T10:43:42"/>
    <x v="0"/>
    <s v="Male"/>
    <s v="Operations Department"/>
    <x v="13"/>
    <n v="66678"/>
  </r>
  <r>
    <n v="586559"/>
    <d v="2014-07-25T23:34:03"/>
    <x v="0"/>
    <s v="Female"/>
    <s v="Operations Department"/>
    <x v="13"/>
    <n v="40269"/>
  </r>
  <r>
    <n v="331430"/>
    <d v="2014-07-30T09:23:41"/>
    <x v="1"/>
    <s v="Female"/>
    <s v="Operations Department"/>
    <x v="13"/>
    <n v="64410"/>
  </r>
  <r>
    <n v="135854"/>
    <d v="2014-07-30T09:24:31"/>
    <x v="0"/>
    <s v="Male"/>
    <s v="Operations Department"/>
    <x v="13"/>
    <n v="28038"/>
  </r>
  <r>
    <n v="802663"/>
    <d v="2014-07-23T15:28:32"/>
    <x v="0"/>
    <s v="Female"/>
    <s v="Operations Department"/>
    <x v="4"/>
    <n v="51388"/>
  </r>
  <r>
    <n v="597869"/>
    <d v="2014-07-23T15:33:27"/>
    <x v="0"/>
    <s v="Female"/>
    <s v="Operations Department"/>
    <x v="4"/>
    <n v="78358"/>
  </r>
  <r>
    <n v="80619"/>
    <d v="2014-07-31T14:05:01"/>
    <x v="0"/>
    <s v="Don’t want to say"/>
    <s v="Operations Department"/>
    <x v="4"/>
    <n v="80438"/>
  </r>
  <r>
    <n v="245650"/>
    <d v="2014-07-31T14:05:31"/>
    <x v="0"/>
    <s v="Don’t want to say"/>
    <s v="Operations Department"/>
    <x v="4"/>
    <n v="37930"/>
  </r>
  <r>
    <n v="105813"/>
    <d v="2014-07-31T14:07:28"/>
    <x v="1"/>
    <s v="Don’t want to say"/>
    <s v="Operations Department"/>
    <x v="4"/>
    <n v="1887"/>
  </r>
  <r>
    <n v="661954"/>
    <d v="2014-05-13T09:34:10"/>
    <x v="0"/>
    <s v="Female"/>
    <s v="Service Department"/>
    <x v="12"/>
    <n v="26666"/>
  </r>
  <r>
    <n v="327352"/>
    <d v="2014-05-13T09:34:33"/>
    <x v="1"/>
    <s v="Male"/>
    <s v="Service Department"/>
    <x v="12"/>
    <n v="50349"/>
  </r>
  <r>
    <n v="936527"/>
    <d v="2014-05-13T09:32:21"/>
    <x v="1"/>
    <s v="Don’t want to say"/>
    <s v="Service Department"/>
    <x v="12"/>
    <n v="76326"/>
  </r>
  <r>
    <n v="709650"/>
    <d v="2014-05-17T14:45:13"/>
    <x v="1"/>
    <s v="Female"/>
    <s v="Service Department"/>
    <x v="12"/>
    <n v="48861"/>
  </r>
  <r>
    <n v="368942"/>
    <d v="2014-05-17T14:46:46"/>
    <x v="0"/>
    <s v="Male"/>
    <s v="Service Department"/>
    <x v="12"/>
    <n v="73960"/>
  </r>
  <r>
    <n v="940275"/>
    <d v="2014-07-29T17:36:40"/>
    <x v="0"/>
    <s v="Don’t want to say"/>
    <s v="Operations Department"/>
    <x v="7"/>
    <n v="53484"/>
  </r>
  <r>
    <n v="933818"/>
    <d v="2014-08-08T12:40:48"/>
    <x v="0"/>
    <s v="Male"/>
    <s v="Operations Department"/>
    <x v="7"/>
    <n v="12323"/>
  </r>
  <r>
    <n v="138733"/>
    <d v="2014-08-08T12:42:26"/>
    <x v="0"/>
    <s v="Male"/>
    <s v="Operations Department"/>
    <x v="7"/>
    <n v="73873"/>
  </r>
  <r>
    <n v="518587"/>
    <d v="2014-08-08T12:43:38"/>
    <x v="0"/>
    <s v="Male"/>
    <s v="Operations Department"/>
    <x v="7"/>
    <n v="81742"/>
  </r>
  <r>
    <n v="974429"/>
    <d v="2014-08-08T12:47:06"/>
    <x v="0"/>
    <s v="Male"/>
    <s v="Operations Department"/>
    <x v="7"/>
    <n v="88589"/>
  </r>
  <r>
    <n v="994181"/>
    <d v="2014-08-20T09:33:55"/>
    <x v="0"/>
    <s v="Female"/>
    <s v="Purchase Department"/>
    <x v="1"/>
    <n v="49869"/>
  </r>
  <r>
    <n v="545839"/>
    <d v="2014-08-20T09:34:36"/>
    <x v="1"/>
    <s v="Male"/>
    <s v="Purchase Department"/>
    <x v="1"/>
    <n v="22624"/>
  </r>
  <r>
    <n v="395075"/>
    <d v="2014-08-08T09:32:45"/>
    <x v="1"/>
    <s v="Male"/>
    <s v="Service Department"/>
    <x v="7"/>
    <n v="48454"/>
  </r>
  <r>
    <n v="368517"/>
    <d v="2014-08-08T09:33:19"/>
    <x v="0"/>
    <s v="Female"/>
    <s v="Service Department"/>
    <x v="7"/>
    <n v="83286"/>
  </r>
  <r>
    <n v="211885"/>
    <d v="2014-05-15T15:49:59"/>
    <x v="1"/>
    <s v="Male"/>
    <s v="Purchase Department"/>
    <x v="13"/>
    <n v="99347"/>
  </r>
  <r>
    <n v="357876"/>
    <d v="2014-07-14T09:31:39"/>
    <x v="0"/>
    <s v="Male"/>
    <s v="Purchase Department"/>
    <x v="13"/>
    <n v="47302"/>
  </r>
  <r>
    <n v="950041"/>
    <d v="2014-08-23T19:50:44"/>
    <x v="0"/>
    <s v="Male"/>
    <s v="Purchase Department"/>
    <x v="13"/>
    <n v="27830"/>
  </r>
  <r>
    <n v="598714"/>
    <d v="2014-08-23T19:51:21"/>
    <x v="0"/>
    <s v="Male"/>
    <s v="Purchase Department"/>
    <x v="13"/>
    <n v="8068"/>
  </r>
  <r>
    <n v="188110"/>
    <d v="2014-08-23T19:52:14"/>
    <x v="0"/>
    <s v="Male"/>
    <s v="Purchase Department"/>
    <x v="13"/>
    <n v="51603"/>
  </r>
  <r>
    <n v="802295"/>
    <d v="2014-06-13T16:40:27"/>
    <x v="0"/>
    <s v="Male"/>
    <s v="Service Department"/>
    <x v="13"/>
    <n v="87431"/>
  </r>
  <r>
    <n v="751647"/>
    <d v="2014-06-13T16:41:01"/>
    <x v="0"/>
    <s v="Male"/>
    <s v="Service Department"/>
    <x v="13"/>
    <n v="39881"/>
  </r>
  <r>
    <n v="519305"/>
    <d v="2014-06-13T16:43:05"/>
    <x v="1"/>
    <s v="Female"/>
    <s v="Service Department"/>
    <x v="13"/>
    <n v="96593"/>
  </r>
  <r>
    <n v="615653"/>
    <d v="2014-06-18T03:32:32"/>
    <x v="0"/>
    <s v="Female"/>
    <s v="Service Department"/>
    <x v="13"/>
    <n v="66262"/>
  </r>
  <r>
    <n v="734342"/>
    <d v="2014-07-09T12:16:19"/>
    <x v="1"/>
    <s v="Male"/>
    <s v="Operations Department"/>
    <x v="13"/>
    <n v="31838"/>
  </r>
  <r>
    <n v="628273"/>
    <d v="2014-07-28T09:31:27"/>
    <x v="0"/>
    <s v="Male"/>
    <s v="Operations Department"/>
    <x v="13"/>
    <n v="10175"/>
  </r>
  <r>
    <n v="903767"/>
    <d v="2014-07-28T12:40:28"/>
    <x v="0"/>
    <s v="Male"/>
    <s v="Operations Department"/>
    <x v="13"/>
    <n v="53338"/>
  </r>
  <r>
    <n v="193661"/>
    <d v="2014-08-16T01:10:14"/>
    <x v="0"/>
    <s v="Female"/>
    <s v="Operations Department"/>
    <x v="13"/>
    <n v="72200"/>
  </r>
  <r>
    <n v="936693"/>
    <d v="2014-06-18T16:28:38"/>
    <x v="0"/>
    <s v="Male"/>
    <s v="Operations Department"/>
    <x v="13"/>
    <n v="12124"/>
  </r>
  <r>
    <n v="503766"/>
    <d v="2014-06-18T18:05:36"/>
    <x v="0"/>
    <s v="Male"/>
    <s v="Operations Department"/>
    <x v="13"/>
    <n v="17320"/>
  </r>
  <r>
    <n v="919960"/>
    <d v="2014-08-12T09:36:19"/>
    <x v="0"/>
    <s v="Female"/>
    <s v="Operations Department"/>
    <x v="13"/>
    <n v="87445"/>
  </r>
  <r>
    <n v="376034"/>
    <d v="2014-08-12T09:32:27"/>
    <x v="0"/>
    <s v="Female"/>
    <s v="Operations Department"/>
    <x v="13"/>
    <n v="31041"/>
  </r>
  <r>
    <n v="834576"/>
    <d v="2014-08-12T09:33:38"/>
    <x v="0"/>
    <s v="Female"/>
    <s v="Operations Department"/>
    <x v="13"/>
    <n v="41123"/>
  </r>
  <r>
    <n v="110322"/>
    <d v="2014-08-12T09:34:03"/>
    <x v="0"/>
    <s v="Female"/>
    <s v="Operations Department"/>
    <x v="13"/>
    <n v="85673"/>
  </r>
  <r>
    <n v="45708"/>
    <d v="2014-08-12T09:35:17"/>
    <x v="0"/>
    <s v="Female"/>
    <s v="Operations Department"/>
    <x v="13"/>
    <n v="12735"/>
  </r>
  <r>
    <n v="656692"/>
    <d v="2014-07-14T17:18:40"/>
    <x v="0"/>
    <s v="Female"/>
    <s v="Human Resource Department"/>
    <x v="0"/>
    <n v="33714"/>
  </r>
  <r>
    <n v="650516"/>
    <d v="2014-07-16T09:32:56"/>
    <x v="0"/>
    <s v="Male"/>
    <s v="Human Resource Department"/>
    <x v="0"/>
    <n v="51638"/>
  </r>
  <r>
    <n v="138930"/>
    <d v="2014-07-25T14:07:17"/>
    <x v="0"/>
    <s v="Male"/>
    <s v="Human Resource Department"/>
    <x v="7"/>
    <n v="57586"/>
  </r>
  <r>
    <n v="135446"/>
    <d v="2014-06-05T09:32:49"/>
    <x v="0"/>
    <s v="Female"/>
    <s v="Operations Department"/>
    <x v="6"/>
    <n v="91138"/>
  </r>
  <r>
    <n v="308325"/>
    <d v="2014-05-29T09:33:10"/>
    <x v="0"/>
    <s v="Male"/>
    <s v="Operations Department"/>
    <x v="13"/>
    <n v="82763"/>
  </r>
  <r>
    <n v="190290"/>
    <d v="2014-06-01T09:56:43"/>
    <x v="0"/>
    <s v="Male"/>
    <s v="Operations Department"/>
    <x v="13"/>
    <n v="51741"/>
  </r>
  <r>
    <n v="481410"/>
    <d v="2014-07-18T13:21:44"/>
    <x v="0"/>
    <s v="Don’t want to say"/>
    <s v="Operations Department"/>
    <x v="1"/>
    <n v="6134"/>
  </r>
  <r>
    <n v="596691"/>
    <d v="2014-07-10T09:33:18"/>
    <x v="1"/>
    <s v="Female"/>
    <s v="Operations Department"/>
    <x v="1"/>
    <n v="33398"/>
  </r>
  <r>
    <n v="478882"/>
    <d v="2014-07-10T20:01:25"/>
    <x v="0"/>
    <s v="Male"/>
    <s v="Operations Department"/>
    <x v="1"/>
    <n v="96127"/>
  </r>
  <r>
    <n v="742130"/>
    <d v="2014-07-17T09:32:12"/>
    <x v="0"/>
    <s v="Male"/>
    <s v="Operations Department"/>
    <x v="1"/>
    <n v="89516"/>
  </r>
  <r>
    <n v="559622"/>
    <d v="2014-07-17T09:32:43"/>
    <x v="0"/>
    <s v="Female"/>
    <s v="Operations Department"/>
    <x v="1"/>
    <n v="46100"/>
  </r>
  <r>
    <n v="364553"/>
    <d v="2014-05-08T16:53:19"/>
    <x v="1"/>
    <s v="Male"/>
    <s v="Operations Department"/>
    <x v="9"/>
    <n v="93400"/>
  </r>
  <r>
    <n v="53774"/>
    <d v="2014-05-08T16:55:02"/>
    <x v="1"/>
    <s v="Male"/>
    <s v="Operations Department"/>
    <x v="9"/>
    <n v="31788"/>
  </r>
  <r>
    <n v="461699"/>
    <d v="2014-05-08T16:56:36"/>
    <x v="0"/>
    <s v="Male"/>
    <s v="Operations Department"/>
    <x v="9"/>
    <n v="77446"/>
  </r>
  <r>
    <n v="269624"/>
    <d v="2014-07-10T09:32:57"/>
    <x v="0"/>
    <s v="Male"/>
    <s v="Operations Department"/>
    <x v="9"/>
    <n v="54321"/>
  </r>
  <r>
    <n v="246343"/>
    <d v="2014-08-13T11:04:50"/>
    <x v="0"/>
    <s v="Male"/>
    <s v="Operations Department"/>
    <x v="9"/>
    <n v="87688"/>
  </r>
  <r>
    <n v="210917"/>
    <d v="2014-08-13T11:06:19"/>
    <x v="0"/>
    <s v="Male"/>
    <s v="Operations Department"/>
    <x v="9"/>
    <n v="44157"/>
  </r>
  <r>
    <n v="936124"/>
    <d v="2014-08-13T11:06:51"/>
    <x v="0"/>
    <s v="Male"/>
    <s v="Operations Department"/>
    <x v="9"/>
    <n v="7704"/>
  </r>
  <r>
    <n v="765693"/>
    <d v="2014-08-13T11:08:17"/>
    <x v="1"/>
    <s v="Female"/>
    <s v="Operations Department"/>
    <x v="9"/>
    <n v="55382"/>
  </r>
  <r>
    <n v="814691"/>
    <d v="2014-05-15T09:34:54"/>
    <x v="0"/>
    <s v="Female"/>
    <s v="Service Department"/>
    <x v="13"/>
    <n v="29460"/>
  </r>
  <r>
    <n v="103368"/>
    <d v="2014-05-21T07:59:07"/>
    <x v="0"/>
    <s v="Female"/>
    <s v="Service Department"/>
    <x v="13"/>
    <n v="56073"/>
  </r>
  <r>
    <n v="481635"/>
    <d v="2014-06-17T11:22:51"/>
    <x v="0"/>
    <s v="Don’t want to say"/>
    <s v="Service Department"/>
    <x v="13"/>
    <n v="23082"/>
  </r>
  <r>
    <n v="742146"/>
    <d v="2014-06-18T07:35:32"/>
    <x v="0"/>
    <s v="Female"/>
    <s v="Service Department"/>
    <x v="13"/>
    <n v="65747"/>
  </r>
  <r>
    <n v="795283"/>
    <d v="2014-06-19T15:26:31"/>
    <x v="0"/>
    <s v="Don’t want to say"/>
    <s v="Service Department"/>
    <x v="13"/>
    <n v="87332"/>
  </r>
  <r>
    <n v="44114"/>
    <d v="2014-06-03T15:12:09"/>
    <x v="0"/>
    <s v="Female"/>
    <s v="Operations Department"/>
    <x v="13"/>
    <n v="23746"/>
  </r>
  <r>
    <n v="570607"/>
    <d v="2014-07-24T16:53:37"/>
    <x v="0"/>
    <s v="Male"/>
    <s v="Purchase Department"/>
    <x v="4"/>
    <n v="47389"/>
  </r>
  <r>
    <n v="27714"/>
    <d v="2014-08-02T16:16:22"/>
    <x v="1"/>
    <s v="Female"/>
    <s v="Purchase Department"/>
    <x v="4"/>
    <n v="4810"/>
  </r>
  <r>
    <n v="384336"/>
    <d v="2014-08-12T12:03:37"/>
    <x v="0"/>
    <s v="Male"/>
    <s v="Purchase Department"/>
    <x v="4"/>
    <n v="60096"/>
  </r>
  <r>
    <n v="791624"/>
    <d v="2014-05-27T16:56:38"/>
    <x v="0"/>
    <s v="Female"/>
    <s v="Production Department"/>
    <x v="4"/>
    <n v="43830"/>
  </r>
  <r>
    <n v="401119"/>
    <d v="2014-05-21T02:45:23"/>
    <x v="0"/>
    <s v="Male"/>
    <s v="Service Department"/>
    <x v="7"/>
    <n v="38315"/>
  </r>
  <r>
    <n v="153994"/>
    <d v="2014-06-23T09:35:47"/>
    <x v="0"/>
    <s v="Female"/>
    <s v="Operations Department"/>
    <x v="0"/>
    <n v="39097"/>
  </r>
  <r>
    <n v="751324"/>
    <d v="2014-06-23T17:54:05"/>
    <x v="0"/>
    <s v="Male"/>
    <s v="Operations Department"/>
    <x v="7"/>
    <n v="47884"/>
  </r>
  <r>
    <n v="35872"/>
    <d v="2014-06-23T17:53:24"/>
    <x v="0"/>
    <s v="Don’t want to say"/>
    <s v="Operations Department"/>
    <x v="7"/>
    <n v="2963"/>
  </r>
  <r>
    <n v="472361"/>
    <d v="2014-06-25T17:41:22"/>
    <x v="1"/>
    <s v="Male"/>
    <s v="Service Department"/>
    <x v="13"/>
    <n v="2915"/>
  </r>
  <r>
    <n v="287111"/>
    <d v="2014-06-25T17:41:50"/>
    <x v="1"/>
    <s v="Female"/>
    <s v="Service Department"/>
    <x v="13"/>
    <n v="50460"/>
  </r>
  <r>
    <n v="505647"/>
    <d v="2014-06-04T09:32:42"/>
    <x v="0"/>
    <s v="Male"/>
    <s v="Human Resource Department"/>
    <x v="4"/>
    <n v="95088"/>
  </r>
  <r>
    <n v="220398"/>
    <d v="2014-08-29T06:39:34"/>
    <x v="1"/>
    <s v="Male"/>
    <s v="Marketing Department"/>
    <x v="13"/>
    <n v="54885"/>
  </r>
  <r>
    <n v="154247"/>
    <d v="2014-05-06T12:10:21"/>
    <x v="1"/>
    <s v="Male"/>
    <s v="Purchase Department"/>
    <x v="13"/>
    <n v="7538"/>
  </r>
  <r>
    <n v="111894"/>
    <d v="2014-08-20T09:34:53"/>
    <x v="1"/>
    <s v="Male"/>
    <s v="Operations Department"/>
    <x v="9"/>
    <n v="55566"/>
  </r>
  <r>
    <n v="65281"/>
    <d v="2014-08-20T15:17:38"/>
    <x v="0"/>
    <s v="Male"/>
    <s v="Operations Department"/>
    <x v="9"/>
    <n v="16517"/>
  </r>
  <r>
    <n v="713696"/>
    <d v="2014-08-26T06:18:07"/>
    <x v="1"/>
    <s v="Male"/>
    <s v="Operations Department"/>
    <x v="9"/>
    <n v="99178"/>
  </r>
  <r>
    <n v="916272"/>
    <d v="2014-08-27T10:32:51"/>
    <x v="1"/>
    <s v="Male"/>
    <s v="Operations Department"/>
    <x v="9"/>
    <n v="39210"/>
  </r>
  <r>
    <n v="386218"/>
    <d v="2014-08-27T10:36:14"/>
    <x v="1"/>
    <s v="Male"/>
    <s v="Operations Department"/>
    <x v="9"/>
    <n v="30342"/>
  </r>
  <r>
    <n v="501640"/>
    <d v="2014-06-19T09:31:36"/>
    <x v="1"/>
    <s v="Male"/>
    <s v="Service Department"/>
    <x v="12"/>
    <n v="31680"/>
  </r>
  <r>
    <n v="529887"/>
    <d v="2014-07-10T11:18:40"/>
    <x v="0"/>
    <s v="Female"/>
    <s v="Service Department"/>
    <x v="13"/>
    <n v="39772"/>
  </r>
  <r>
    <n v="626291"/>
    <d v="2014-07-10T11:19:10"/>
    <x v="0"/>
    <s v="Male"/>
    <s v="Service Department"/>
    <x v="13"/>
    <n v="60274"/>
  </r>
  <r>
    <n v="63334"/>
    <d v="2014-07-17T09:32:33"/>
    <x v="1"/>
    <s v="Don’t want to say"/>
    <s v="Service Department"/>
    <x v="12"/>
    <n v="33242"/>
  </r>
  <r>
    <n v="829033"/>
    <d v="2014-08-27T18:08:44"/>
    <x v="1"/>
    <s v="Male"/>
    <s v="Operations Department"/>
    <x v="6"/>
    <n v="25351"/>
  </r>
  <r>
    <n v="813452"/>
    <d v="2014-08-27T18:09:52"/>
    <x v="1"/>
    <s v="Female"/>
    <s v="Operations Department"/>
    <x v="6"/>
    <n v="70265"/>
  </r>
  <r>
    <n v="227046"/>
    <d v="2014-08-27T18:08:35"/>
    <x v="0"/>
    <s v="-"/>
    <s v="Operations Department"/>
    <x v="6"/>
    <n v="76730"/>
  </r>
  <r>
    <n v="861698"/>
    <d v="2014-05-20T13:32:50"/>
    <x v="1"/>
    <s v="Female"/>
    <s v="Finance Department"/>
    <x v="4"/>
    <n v="71666"/>
  </r>
  <r>
    <n v="101549"/>
    <d v="2014-05-20T13:33:21"/>
    <x v="0"/>
    <s v="Female"/>
    <s v="Finance Department"/>
    <x v="4"/>
    <n v="82771"/>
  </r>
  <r>
    <n v="55706"/>
    <d v="2014-05-20T13:35:46"/>
    <x v="0"/>
    <s v="Female"/>
    <s v="Finance Department"/>
    <x v="4"/>
    <n v="86937"/>
  </r>
  <r>
    <n v="868847"/>
    <d v="2014-06-21T13:34:46"/>
    <x v="0"/>
    <s v="Female"/>
    <s v="Finance Department"/>
    <x v="4"/>
    <n v="93219"/>
  </r>
  <r>
    <n v="947270"/>
    <d v="2014-06-21T13:36:04"/>
    <x v="0"/>
    <s v="Female"/>
    <s v="Finance Department"/>
    <x v="4"/>
    <n v="32160"/>
  </r>
  <r>
    <n v="899762"/>
    <d v="2014-06-23T11:42:03"/>
    <x v="0"/>
    <s v="Female"/>
    <s v="Finance Department"/>
    <x v="4"/>
    <n v="39146"/>
  </r>
  <r>
    <n v="635482"/>
    <d v="2014-07-14T09:31:56"/>
    <x v="0"/>
    <s v="Female"/>
    <s v="Operations Department"/>
    <x v="12"/>
    <n v="67051"/>
  </r>
  <r>
    <n v="240772"/>
    <d v="2014-05-04T08:10:28"/>
    <x v="0"/>
    <s v="Female"/>
    <s v="Service Department"/>
    <x v="1"/>
    <n v="18281"/>
  </r>
  <r>
    <n v="603992"/>
    <d v="2014-07-09T17:31:30"/>
    <x v="0"/>
    <s v="Male"/>
    <s v="Service Department"/>
    <x v="7"/>
    <n v="71166"/>
  </r>
  <r>
    <n v="247772"/>
    <d v="2014-07-09T17:31:33"/>
    <x v="1"/>
    <s v="Don’t want to say"/>
    <s v="Service Department"/>
    <x v="7"/>
    <n v="41676"/>
  </r>
  <r>
    <n v="939347"/>
    <d v="2014-08-27T16:32:08"/>
    <x v="1"/>
    <s v="Female"/>
    <s v="Human Resource Department"/>
    <x v="0"/>
    <n v="25293"/>
  </r>
  <r>
    <n v="454543"/>
    <d v="2014-08-27T16:33:03"/>
    <x v="0"/>
    <s v="Male"/>
    <s v="Human Resource Department"/>
    <x v="0"/>
    <n v="33908"/>
  </r>
  <r>
    <n v="521484"/>
    <d v="2014-08-04T16:45:13"/>
    <x v="0"/>
    <s v="Female"/>
    <s v="Service Department"/>
    <x v="13"/>
    <n v="77487"/>
  </r>
  <r>
    <n v="258366"/>
    <d v="2014-08-11T09:32:40"/>
    <x v="0"/>
    <s v="Male"/>
    <s v="Service Department"/>
    <x v="13"/>
    <n v="44494"/>
  </r>
  <r>
    <n v="99043"/>
    <d v="2014-06-13T03:33:09"/>
    <x v="0"/>
    <s v="Male"/>
    <s v="Operations Department"/>
    <x v="13"/>
    <n v="75040"/>
  </r>
  <r>
    <n v="423920"/>
    <d v="2014-06-21T09:41:07"/>
    <x v="0"/>
    <s v="Male"/>
    <s v="Operations Department"/>
    <x v="13"/>
    <n v="76305"/>
  </r>
  <r>
    <n v="382458"/>
    <d v="2014-06-30T10:34:17"/>
    <x v="0"/>
    <s v="Male"/>
    <s v="Operations Department"/>
    <x v="13"/>
    <n v="6041"/>
  </r>
  <r>
    <n v="309858"/>
    <d v="2014-05-06T09:32:26"/>
    <x v="0"/>
    <s v="Don’t want to say"/>
    <s v="Service Department"/>
    <x v="1"/>
    <n v="93522"/>
  </r>
  <r>
    <n v="615118"/>
    <d v="2014-08-19T09:33:33"/>
    <x v="1"/>
    <s v="Female"/>
    <s v="Production Department"/>
    <x v="13"/>
    <n v="62718"/>
  </r>
  <r>
    <n v="803039"/>
    <d v="2014-08-25T10:16:26"/>
    <x v="1"/>
    <s v="Female"/>
    <s v="Production Department"/>
    <x v="13"/>
    <n v="79470"/>
  </r>
  <r>
    <n v="58219"/>
    <d v="2014-08-25T10:18:53"/>
    <x v="0"/>
    <s v="Male"/>
    <s v="Production Department"/>
    <x v="13"/>
    <n v="81522"/>
  </r>
  <r>
    <n v="638672"/>
    <d v="2014-08-27T08:22:11"/>
    <x v="0"/>
    <s v="Male"/>
    <s v="Production Department"/>
    <x v="13"/>
    <n v="59695"/>
  </r>
  <r>
    <n v="925194"/>
    <d v="2014-05-03T16:03:10"/>
    <x v="0"/>
    <s v="Male"/>
    <s v="Sales Department"/>
    <x v="0"/>
    <n v="27426"/>
  </r>
  <r>
    <n v="539039"/>
    <d v="2014-05-03T16:03:09"/>
    <x v="0"/>
    <s v="Don’t want to say"/>
    <s v="Sales Department"/>
    <x v="0"/>
    <n v="80117"/>
  </r>
  <r>
    <n v="273549"/>
    <d v="2014-07-09T09:31:48"/>
    <x v="0"/>
    <s v="Male"/>
    <s v="Sales Department"/>
    <x v="0"/>
    <n v="67605"/>
  </r>
  <r>
    <n v="396461"/>
    <d v="2014-07-09T09:32:54"/>
    <x v="0"/>
    <s v="Male"/>
    <s v="Sales Department"/>
    <x v="0"/>
    <n v="33043"/>
  </r>
  <r>
    <n v="627546"/>
    <d v="2014-07-23T07:04:50"/>
    <x v="0"/>
    <s v="Male"/>
    <s v="Sales Department"/>
    <x v="0"/>
    <n v="7409"/>
  </r>
  <r>
    <n v="457760"/>
    <d v="2014-08-21T09:32:07"/>
    <x v="0"/>
    <s v="Male"/>
    <s v="Service Department"/>
    <x v="4"/>
    <n v="67411"/>
  </r>
  <r>
    <n v="941474"/>
    <d v="2014-08-21T09:34:41"/>
    <x v="0"/>
    <s v="Female"/>
    <s v="Service Department"/>
    <x v="4"/>
    <n v="44038"/>
  </r>
  <r>
    <n v="298130"/>
    <d v="2014-08-21T09:32:49"/>
    <x v="0"/>
    <s v="Female"/>
    <s v="Service Department"/>
    <x v="4"/>
    <n v="50457"/>
  </r>
  <r>
    <n v="783522"/>
    <d v="2014-08-22T09:31:21"/>
    <x v="0"/>
    <s v="Male"/>
    <s v="Service Department"/>
    <x v="1"/>
    <n v="15457"/>
  </r>
  <r>
    <n v="736044"/>
    <d v="2014-08-25T09:33:55"/>
    <x v="1"/>
    <s v="Female"/>
    <s v="Finance Department"/>
    <x v="7"/>
    <n v="78172"/>
  </r>
  <r>
    <n v="222478"/>
    <d v="2014-05-27T19:45:38"/>
    <x v="0"/>
    <s v="Female"/>
    <s v="Service Department"/>
    <x v="12"/>
    <n v="61681"/>
  </r>
  <r>
    <n v="472420"/>
    <d v="2014-07-02T18:10:52"/>
    <x v="1"/>
    <s v="Don’t want to say"/>
    <s v="Service Department"/>
    <x v="12"/>
    <n v="33623"/>
  </r>
  <r>
    <n v="561457"/>
    <d v="2014-07-10T08:45:54"/>
    <x v="0"/>
    <s v="Male"/>
    <s v="Service Department"/>
    <x v="12"/>
    <n v="80432"/>
  </r>
  <r>
    <n v="801801"/>
    <d v="2014-07-10T08:46:33"/>
    <x v="1"/>
    <s v="Male"/>
    <s v="Service Department"/>
    <x v="12"/>
    <n v="77932"/>
  </r>
  <r>
    <n v="52782"/>
    <d v="2014-05-26T09:32:50"/>
    <x v="0"/>
    <s v="Male"/>
    <s v="Service Department"/>
    <x v="7"/>
    <n v="27101"/>
  </r>
  <r>
    <n v="474350"/>
    <d v="2014-05-28T19:32:46"/>
    <x v="1"/>
    <s v="Male"/>
    <s v="Service Department"/>
    <x v="7"/>
    <n v="98474"/>
  </r>
  <r>
    <n v="489065"/>
    <d v="2014-05-28T19:33:41"/>
    <x v="0"/>
    <s v="Female"/>
    <s v="Service Department"/>
    <x v="7"/>
    <n v="30200"/>
  </r>
  <r>
    <n v="338318"/>
    <d v="2014-05-29T09:59:30"/>
    <x v="1"/>
    <s v="Male"/>
    <s v="Service Department"/>
    <x v="7"/>
    <n v="64771"/>
  </r>
  <r>
    <n v="245113"/>
    <d v="2014-06-05T08:11:23"/>
    <x v="1"/>
    <s v="Female"/>
    <s v="Service Department"/>
    <x v="7"/>
    <n v="45078"/>
  </r>
  <r>
    <n v="415979"/>
    <d v="2014-06-05T08:08:42"/>
    <x v="1"/>
    <s v="Don’t want to say"/>
    <s v="Service Department"/>
    <x v="7"/>
    <n v="97179"/>
  </r>
  <r>
    <n v="210790"/>
    <d v="2014-06-18T09:43:47"/>
    <x v="1"/>
    <s v="Female"/>
    <s v="Service Department"/>
    <x v="7"/>
    <n v="74880"/>
  </r>
  <r>
    <n v="687478"/>
    <d v="2014-06-03T09:12:30"/>
    <x v="0"/>
    <s v="Don’t want to say"/>
    <s v="Service Department"/>
    <x v="7"/>
    <n v="68539"/>
  </r>
  <r>
    <n v="521928"/>
    <d v="2014-06-10T17:23:03"/>
    <x v="0"/>
    <s v="Female"/>
    <s v="Service Department"/>
    <x v="7"/>
    <n v="22740"/>
  </r>
  <r>
    <n v="949990"/>
    <d v="2014-06-14T18:36:55"/>
    <x v="1"/>
    <s v="Male"/>
    <s v="Service Department"/>
    <x v="7"/>
    <n v="31549"/>
  </r>
  <r>
    <n v="234624"/>
    <d v="2014-06-14T18:37:57"/>
    <x v="0"/>
    <s v="Male"/>
    <s v="Service Department"/>
    <x v="7"/>
    <n v="27736"/>
  </r>
  <r>
    <n v="347863"/>
    <d v="2014-06-23T11:45:40"/>
    <x v="1"/>
    <s v="Male"/>
    <s v="Service Department"/>
    <x v="7"/>
    <n v="42307"/>
  </r>
  <r>
    <n v="680409"/>
    <d v="2014-08-29T11:10:48"/>
    <x v="0"/>
    <s v="Male"/>
    <s v="Service Department"/>
    <x v="7"/>
    <n v="64553"/>
  </r>
  <r>
    <n v="914589"/>
    <d v="2014-08-30T18:27:53"/>
    <x v="1"/>
    <s v="Male"/>
    <s v="Service Department"/>
    <x v="7"/>
    <n v="60435"/>
  </r>
  <r>
    <n v="360707"/>
    <d v="2014-07-08T09:36:46"/>
    <x v="0"/>
    <s v="Female"/>
    <s v="Operations Department"/>
    <x v="9"/>
    <n v="17587"/>
  </r>
  <r>
    <n v="703126"/>
    <d v="2014-07-08T09:38:08"/>
    <x v="0"/>
    <s v="Female"/>
    <s v="Operations Department"/>
    <x v="9"/>
    <n v="19029"/>
  </r>
  <r>
    <n v="744831"/>
    <d v="2014-05-09T13:23:11"/>
    <x v="0"/>
    <s v="Male"/>
    <s v="Service Department"/>
    <x v="1"/>
    <n v="33095"/>
  </r>
  <r>
    <n v="978593"/>
    <d v="2014-05-06T09:31:12"/>
    <x v="1"/>
    <s v="Male"/>
    <s v="Service Department"/>
    <x v="1"/>
    <n v="17702"/>
  </r>
  <r>
    <n v="905274"/>
    <d v="2014-06-06T17:45:05"/>
    <x v="0"/>
    <s v="Female"/>
    <s v="Operations Department"/>
    <x v="12"/>
    <n v="42100"/>
  </r>
  <r>
    <n v="704738"/>
    <d v="2014-06-06T17:46:17"/>
    <x v="1"/>
    <s v="Female"/>
    <s v="Operations Department"/>
    <x v="12"/>
    <n v="76713"/>
  </r>
  <r>
    <n v="220546"/>
    <d v="2014-06-06T17:48:50"/>
    <x v="0"/>
    <s v="Female"/>
    <s v="Operations Department"/>
    <x v="12"/>
    <n v="18465"/>
  </r>
  <r>
    <n v="620270"/>
    <d v="2014-06-19T19:49:51"/>
    <x v="1"/>
    <s v="Female"/>
    <s v="Operations Department"/>
    <x v="12"/>
    <n v="81695"/>
  </r>
  <r>
    <n v="116204"/>
    <d v="2014-06-19T19:53:09"/>
    <x v="0"/>
    <s v="Female"/>
    <s v="Operations Department"/>
    <x v="12"/>
    <n v="27278"/>
  </r>
  <r>
    <n v="955461"/>
    <d v="2014-07-02T09:32:18"/>
    <x v="0"/>
    <s v="Male"/>
    <s v="Operations Department"/>
    <x v="12"/>
    <n v="99037"/>
  </r>
  <r>
    <n v="147269"/>
    <d v="2014-07-14T17:45:04"/>
    <x v="1"/>
    <s v="Male"/>
    <s v="Operations Department"/>
    <x v="12"/>
    <n v="10225"/>
  </r>
  <r>
    <n v="284535"/>
    <d v="2014-05-01T09:33:56"/>
    <x v="0"/>
    <s v="Male"/>
    <s v="Marketing Department"/>
    <x v="13"/>
    <n v="4686"/>
  </r>
  <r>
    <n v="457090"/>
    <d v="2014-06-26T09:36:14"/>
    <x v="1"/>
    <s v="Male"/>
    <s v="Marketing Department"/>
    <x v="13"/>
    <n v="43328"/>
  </r>
  <r>
    <n v="857711"/>
    <d v="2014-07-10T17:21:29"/>
    <x v="1"/>
    <s v="Female"/>
    <s v="Marketing Department"/>
    <x v="13"/>
    <n v="72598"/>
  </r>
  <r>
    <n v="601135"/>
    <d v="2014-07-04T11:05:21"/>
    <x v="1"/>
    <s v="Male"/>
    <s v="Service Department"/>
    <x v="4"/>
    <n v="41355"/>
  </r>
  <r>
    <n v="687407"/>
    <d v="2014-07-04T11:12:57"/>
    <x v="1"/>
    <s v="Female"/>
    <s v="Service Department"/>
    <x v="4"/>
    <n v="11686"/>
  </r>
  <r>
    <n v="741101"/>
    <d v="2014-07-17T12:04:13"/>
    <x v="1"/>
    <s v="Female"/>
    <s v="Service Department"/>
    <x v="4"/>
    <n v="99614"/>
  </r>
  <r>
    <n v="977471"/>
    <d v="2014-07-17T12:05:52"/>
    <x v="0"/>
    <s v="Male"/>
    <s v="Service Department"/>
    <x v="4"/>
    <n v="52280"/>
  </r>
  <r>
    <n v="342154"/>
    <d v="2014-06-26T09:01:10"/>
    <x v="0"/>
    <s v="Female"/>
    <s v="Operations Department"/>
    <x v="13"/>
    <n v="96032"/>
  </r>
  <r>
    <n v="180086"/>
    <d v="2014-06-26T09:04:56"/>
    <x v="0"/>
    <s v="Female"/>
    <s v="Operations Department"/>
    <x v="13"/>
    <n v="55177"/>
  </r>
  <r>
    <n v="258186"/>
    <d v="2014-07-11T10:00:36"/>
    <x v="0"/>
    <s v="Female"/>
    <s v="Operations Department"/>
    <x v="13"/>
    <n v="38034"/>
  </r>
  <r>
    <n v="53510"/>
    <d v="2014-05-23T09:31:15"/>
    <x v="0"/>
    <s v="Male"/>
    <s v="Operations Department"/>
    <x v="1"/>
    <n v="54503"/>
  </r>
  <r>
    <n v="465591"/>
    <d v="2014-05-23T09:36:58"/>
    <x v="1"/>
    <s v="Female"/>
    <s v="Operations Department"/>
    <x v="1"/>
    <n v="25923"/>
  </r>
  <r>
    <n v="177049"/>
    <d v="2014-05-23T09:37:33"/>
    <x v="1"/>
    <s v="Male"/>
    <s v="Operations Department"/>
    <x v="1"/>
    <n v="93530"/>
  </r>
  <r>
    <n v="329624"/>
    <d v="2014-06-05T18:05:59"/>
    <x v="1"/>
    <s v="Male"/>
    <s v="Operations Department"/>
    <x v="1"/>
    <n v="43798"/>
  </r>
  <r>
    <n v="50158"/>
    <d v="2014-06-05T18:13:19"/>
    <x v="0"/>
    <s v="Female"/>
    <s v="Operations Department"/>
    <x v="1"/>
    <n v="26422"/>
  </r>
  <r>
    <n v="189866"/>
    <d v="2014-06-09T14:43:24"/>
    <x v="0"/>
    <s v="Male"/>
    <s v="Operations Department"/>
    <x v="1"/>
    <n v="3330"/>
  </r>
  <r>
    <n v="474992"/>
    <d v="2014-06-09T14:45:38"/>
    <x v="1"/>
    <s v="Male"/>
    <s v="Operations Department"/>
    <x v="1"/>
    <n v="93455"/>
  </r>
  <r>
    <n v="18701"/>
    <d v="2014-06-20T18:35:23"/>
    <x v="0"/>
    <s v="Male"/>
    <s v="Operations Department"/>
    <x v="1"/>
    <n v="79234"/>
  </r>
  <r>
    <n v="18596"/>
    <d v="2014-06-26T00:39:52"/>
    <x v="1"/>
    <s v="Female"/>
    <s v="Operations Department"/>
    <x v="1"/>
    <n v="91894"/>
  </r>
  <r>
    <n v="856085"/>
    <d v="2014-06-26T00:41:16"/>
    <x v="1"/>
    <s v="Female"/>
    <s v="Operations Department"/>
    <x v="1"/>
    <n v="42555"/>
  </r>
  <r>
    <n v="527591"/>
    <d v="2014-06-26T00:41:45"/>
    <x v="0"/>
    <s v="Male"/>
    <s v="Operations Department"/>
    <x v="1"/>
    <n v="69559"/>
  </r>
  <r>
    <n v="787319"/>
    <d v="2014-06-13T09:34:09"/>
    <x v="1"/>
    <s v="Male"/>
    <s v="Marketing Department"/>
    <x v="8"/>
    <n v="44645"/>
  </r>
  <r>
    <n v="980503"/>
    <d v="2014-06-14T09:30:13"/>
    <x v="0"/>
    <s v="Female"/>
    <s v="Marketing Department"/>
    <x v="8"/>
    <n v="23843"/>
  </r>
  <r>
    <n v="902869"/>
    <d v="2014-06-14T09:30:50"/>
    <x v="0"/>
    <s v="Male"/>
    <s v="Marketing Department"/>
    <x v="8"/>
    <n v="87397"/>
  </r>
  <r>
    <n v="825924"/>
    <d v="2014-06-14T09:31:12"/>
    <x v="0"/>
    <s v="Male"/>
    <s v="Marketing Department"/>
    <x v="8"/>
    <n v="14658"/>
  </r>
  <r>
    <n v="934522"/>
    <d v="2014-05-02T14:12:18"/>
    <x v="0"/>
    <s v="Female"/>
    <s v="General Management"/>
    <x v="13"/>
    <n v="91445"/>
  </r>
  <r>
    <n v="275419"/>
    <d v="2014-05-05T19:41:48"/>
    <x v="0"/>
    <s v="Male"/>
    <s v="General Management"/>
    <x v="9"/>
    <n v="79689"/>
  </r>
  <r>
    <n v="513007"/>
    <d v="2014-05-22T18:31:13"/>
    <x v="1"/>
    <s v="Male"/>
    <s v="Operations Department"/>
    <x v="13"/>
    <n v="43540"/>
  </r>
  <r>
    <n v="489080"/>
    <d v="2014-07-07T09:31:57"/>
    <x v="0"/>
    <s v="Male"/>
    <s v="Operations Department"/>
    <x v="13"/>
    <n v="17378"/>
  </r>
  <r>
    <n v="165499"/>
    <d v="2014-07-07T09:33:34"/>
    <x v="0"/>
    <s v="Male"/>
    <s v="Operations Department"/>
    <x v="13"/>
    <n v="24452"/>
  </r>
  <r>
    <n v="861441"/>
    <d v="2014-07-17T13:13:18"/>
    <x v="0"/>
    <s v="Female"/>
    <s v="Operations Department"/>
    <x v="13"/>
    <n v="57146"/>
  </r>
  <r>
    <n v="228054"/>
    <d v="2014-07-17T13:13:48"/>
    <x v="0"/>
    <s v="Male"/>
    <s v="Operations Department"/>
    <x v="13"/>
    <n v="10646"/>
  </r>
  <r>
    <n v="546950"/>
    <d v="2014-07-16T09:48:58"/>
    <x v="1"/>
    <s v="Male"/>
    <s v="Operations Department"/>
    <x v="13"/>
    <n v="44564"/>
  </r>
  <r>
    <n v="708992"/>
    <d v="2014-07-16T09:52:46"/>
    <x v="0"/>
    <s v="Female"/>
    <s v="Operations Department"/>
    <x v="13"/>
    <n v="46129"/>
  </r>
  <r>
    <n v="383976"/>
    <d v="2014-07-16T09:54:50"/>
    <x v="0"/>
    <s v="Female"/>
    <s v="Operations Department"/>
    <x v="13"/>
    <n v="84992"/>
  </r>
  <r>
    <n v="827122"/>
    <d v="2014-08-19T09:33:27"/>
    <x v="1"/>
    <s v="Female"/>
    <s v="Purchase Department"/>
    <x v="13"/>
    <n v="65433"/>
  </r>
  <r>
    <n v="831694"/>
    <d v="2014-05-25T10:40:33"/>
    <x v="1"/>
    <s v="Male"/>
    <s v="Service Department"/>
    <x v="13"/>
    <n v="7139"/>
  </r>
  <r>
    <n v="723857"/>
    <d v="2014-05-25T10:45:51"/>
    <x v="0"/>
    <s v="Male"/>
    <s v="Service Department"/>
    <x v="13"/>
    <n v="37285"/>
  </r>
  <r>
    <n v="270932"/>
    <d v="2014-07-02T09:32:23"/>
    <x v="1"/>
    <s v="Male"/>
    <s v="Service Department"/>
    <x v="13"/>
    <n v="57559"/>
  </r>
  <r>
    <n v="937869"/>
    <d v="2014-07-11T19:01:29"/>
    <x v="0"/>
    <s v="Female"/>
    <s v="Service Department"/>
    <x v="13"/>
    <n v="76032"/>
  </r>
  <r>
    <n v="983895"/>
    <d v="2014-07-23T16:54:38"/>
    <x v="1"/>
    <s v="Male"/>
    <s v="Service Department"/>
    <x v="13"/>
    <n v="85954"/>
  </r>
  <r>
    <n v="350425"/>
    <d v="2014-07-23T16:56:16"/>
    <x v="0"/>
    <s v="Male"/>
    <s v="Service Department"/>
    <x v="13"/>
    <n v="95587"/>
  </r>
  <r>
    <n v="978384"/>
    <d v="2014-07-23T16:57:54"/>
    <x v="0"/>
    <s v="Female"/>
    <s v="Service Department"/>
    <x v="13"/>
    <n v="33484"/>
  </r>
  <r>
    <n v="686364"/>
    <d v="2014-07-03T09:31:54"/>
    <x v="0"/>
    <s v="Female"/>
    <s v="Operations Department"/>
    <x v="4"/>
    <n v="26851"/>
  </r>
  <r>
    <n v="316515"/>
    <d v="2014-07-03T09:33:04"/>
    <x v="0"/>
    <s v="Male"/>
    <s v="Operations Department"/>
    <x v="4"/>
    <n v="11556"/>
  </r>
  <r>
    <n v="976906"/>
    <d v="2014-05-26T17:54:14"/>
    <x v="0"/>
    <s v="Female"/>
    <s v="Service Department"/>
    <x v="12"/>
    <n v="49667"/>
  </r>
  <r>
    <n v="43558"/>
    <d v="2014-05-26T17:54:09"/>
    <x v="0"/>
    <s v="Female"/>
    <s v="Service Department"/>
    <x v="12"/>
    <n v="24867"/>
  </r>
  <r>
    <n v="614695"/>
    <d v="2014-05-16T09:32:20"/>
    <x v="0"/>
    <s v="Male"/>
    <s v="Operations Department"/>
    <x v="13"/>
    <n v="97614"/>
  </r>
  <r>
    <n v="483616"/>
    <d v="2014-05-16T09:33:31"/>
    <x v="0"/>
    <s v="Male"/>
    <s v="Operations Department"/>
    <x v="13"/>
    <n v="38880"/>
  </r>
  <r>
    <n v="985439"/>
    <d v="2014-05-18T22:26:33"/>
    <x v="0"/>
    <s v="Female"/>
    <s v="Operations Department"/>
    <x v="7"/>
    <n v="79611"/>
  </r>
  <r>
    <n v="983431"/>
    <d v="2014-06-04T09:13:38"/>
    <x v="0"/>
    <s v="Female"/>
    <s v="Operations Department"/>
    <x v="13"/>
    <n v="18881"/>
  </r>
  <r>
    <n v="976920"/>
    <d v="2014-07-18T09:31:49"/>
    <x v="1"/>
    <s v="Male"/>
    <s v="Operations Department"/>
    <x v="13"/>
    <n v="9638"/>
  </r>
  <r>
    <n v="951218"/>
    <d v="2014-07-18T09:32:24"/>
    <x v="0"/>
    <s v="Female"/>
    <s v="Operations Department"/>
    <x v="13"/>
    <n v="55809"/>
  </r>
  <r>
    <n v="827606"/>
    <d v="2014-07-18T09:38:09"/>
    <x v="1"/>
    <s v="Male"/>
    <s v="Operations Department"/>
    <x v="13"/>
    <n v="88236"/>
  </r>
  <r>
    <n v="280138"/>
    <d v="2014-07-18T19:30:21"/>
    <x v="0"/>
    <s v="Female"/>
    <s v="Operations Department"/>
    <x v="7"/>
    <n v="72664"/>
  </r>
  <r>
    <n v="411283"/>
    <d v="2014-07-18T19:31:23"/>
    <x v="1"/>
    <s v="Female"/>
    <s v="Operations Department"/>
    <x v="7"/>
    <n v="92805"/>
  </r>
  <r>
    <n v="243776"/>
    <d v="2014-07-18T19:33:18"/>
    <x v="0"/>
    <s v="Male"/>
    <s v="Operations Department"/>
    <x v="7"/>
    <n v="87521"/>
  </r>
  <r>
    <n v="340001"/>
    <d v="2014-07-21T15:07:51"/>
    <x v="0"/>
    <s v="Male"/>
    <s v="Operations Department"/>
    <x v="7"/>
    <n v="19917"/>
  </r>
  <r>
    <n v="688430"/>
    <d v="2014-07-21T15:09:38"/>
    <x v="0"/>
    <s v="Female"/>
    <s v="Operations Department"/>
    <x v="7"/>
    <n v="3931"/>
  </r>
  <r>
    <n v="267149"/>
    <d v="2014-07-21T15:10:23"/>
    <x v="1"/>
    <s v="Male"/>
    <s v="Operations Department"/>
    <x v="7"/>
    <n v="69565"/>
  </r>
  <r>
    <n v="217615"/>
    <d v="2014-07-21T15:08:37"/>
    <x v="0"/>
    <s v="Female"/>
    <s v="Operations Department"/>
    <x v="7"/>
    <n v="3290"/>
  </r>
  <r>
    <n v="372578"/>
    <d v="2014-07-21T15:09:04"/>
    <x v="0"/>
    <s v="Female"/>
    <s v="Operations Department"/>
    <x v="7"/>
    <n v="16385"/>
  </r>
  <r>
    <n v="172212"/>
    <d v="2014-07-21T15:11:32"/>
    <x v="0"/>
    <s v="Female"/>
    <s v="Operations Department"/>
    <x v="7"/>
    <n v="39002"/>
  </r>
  <r>
    <n v="332886"/>
    <d v="2014-07-21T15:12:33"/>
    <x v="0"/>
    <s v="Female"/>
    <s v="Operations Department"/>
    <x v="7"/>
    <n v="95555"/>
  </r>
  <r>
    <n v="279479"/>
    <d v="2014-07-25T09:37:08"/>
    <x v="0"/>
    <s v="Male"/>
    <s v="Operations Department"/>
    <x v="13"/>
    <n v="34260"/>
  </r>
  <r>
    <n v="782316"/>
    <d v="2014-07-28T08:25:26"/>
    <x v="0"/>
    <s v="Male"/>
    <s v="Operations Department"/>
    <x v="13"/>
    <n v="43040"/>
  </r>
  <r>
    <n v="995570"/>
    <d v="2014-07-28T08:26:42"/>
    <x v="1"/>
    <s v="Female"/>
    <s v="Operations Department"/>
    <x v="13"/>
    <n v="61174"/>
  </r>
  <r>
    <n v="471223"/>
    <d v="2014-08-15T09:34:02"/>
    <x v="0"/>
    <s v="Female"/>
    <s v="Operations Department"/>
    <x v="13"/>
    <n v="70497"/>
  </r>
  <r>
    <n v="406675"/>
    <d v="2014-08-15T09:35:13"/>
    <x v="1"/>
    <s v="Female"/>
    <s v="Operations Department"/>
    <x v="13"/>
    <n v="32483"/>
  </r>
  <r>
    <n v="485078"/>
    <d v="2014-08-15T09:35:39"/>
    <x v="0"/>
    <s v="Male"/>
    <s v="Operations Department"/>
    <x v="13"/>
    <n v="40687"/>
  </r>
  <r>
    <n v="337257"/>
    <d v="2014-08-15T09:37:16"/>
    <x v="1"/>
    <s v="Female"/>
    <s v="Operations Department"/>
    <x v="13"/>
    <n v="44400"/>
  </r>
  <r>
    <n v="596647"/>
    <d v="2014-05-27T11:38:47"/>
    <x v="1"/>
    <s v="Male"/>
    <s v="Marketing Department"/>
    <x v="4"/>
    <n v="2970"/>
  </r>
  <r>
    <n v="129235"/>
    <d v="2014-05-27T11:39:08"/>
    <x v="1"/>
    <s v="Male"/>
    <s v="Marketing Department"/>
    <x v="4"/>
    <n v="57847"/>
  </r>
  <r>
    <n v="24880"/>
    <d v="2014-07-04T08:34:01"/>
    <x v="0"/>
    <s v="Male"/>
    <s v="Operations Department"/>
    <x v="1"/>
    <n v="18527"/>
  </r>
  <r>
    <n v="156526"/>
    <d v="2014-07-04T08:35:01"/>
    <x v="1"/>
    <s v="Male"/>
    <s v="Operations Department"/>
    <x v="1"/>
    <n v="81539"/>
  </r>
  <r>
    <n v="35902"/>
    <d v="2014-07-05T11:18:03"/>
    <x v="0"/>
    <s v="Male"/>
    <s v="Operations Department"/>
    <x v="1"/>
    <n v="12508"/>
  </r>
  <r>
    <n v="175665"/>
    <d v="2014-07-05T11:18:34"/>
    <x v="1"/>
    <s v="Male"/>
    <s v="Operations Department"/>
    <x v="1"/>
    <n v="27621"/>
  </r>
  <r>
    <n v="779449"/>
    <d v="2014-07-08T18:42:22"/>
    <x v="1"/>
    <s v="Male"/>
    <s v="Operations Department"/>
    <x v="8"/>
    <n v="59246"/>
  </r>
  <r>
    <n v="136609"/>
    <d v="2014-07-08T18:43:45"/>
    <x v="0"/>
    <s v="Male"/>
    <s v="Operations Department"/>
    <x v="8"/>
    <n v="99169"/>
  </r>
  <r>
    <n v="839749"/>
    <d v="2014-05-21T15:08:14"/>
    <x v="0"/>
    <s v="Male"/>
    <s v="Operations Department"/>
    <x v="9"/>
    <n v="9199"/>
  </r>
  <r>
    <n v="268371"/>
    <d v="2014-06-06T04:28:59"/>
    <x v="1"/>
    <s v="Male"/>
    <s v="Operations Department"/>
    <x v="7"/>
    <n v="65933"/>
  </r>
  <r>
    <n v="51030"/>
    <d v="2014-06-06T04:29:23"/>
    <x v="1"/>
    <s v="Male"/>
    <s v="Operations Department"/>
    <x v="7"/>
    <n v="61098"/>
  </r>
  <r>
    <n v="434830"/>
    <d v="2014-06-06T04:31:11"/>
    <x v="0"/>
    <s v="Male"/>
    <s v="Operations Department"/>
    <x v="7"/>
    <n v="66521"/>
  </r>
  <r>
    <n v="639529"/>
    <d v="2014-06-06T04:31:48"/>
    <x v="0"/>
    <s v="Female"/>
    <s v="Operations Department"/>
    <x v="7"/>
    <n v="95111"/>
  </r>
  <r>
    <n v="592294"/>
    <d v="2014-06-23T12:35:36"/>
    <x v="1"/>
    <s v="Male"/>
    <s v="Operations Department"/>
    <x v="7"/>
    <n v="41460"/>
  </r>
  <r>
    <n v="758774"/>
    <d v="2014-05-12T23:13:06"/>
    <x v="0"/>
    <s v="Don’t want to say"/>
    <s v="Marketing Department"/>
    <x v="13"/>
    <n v="42869"/>
  </r>
  <r>
    <n v="590682"/>
    <d v="2014-05-14T09:32:35"/>
    <x v="0"/>
    <s v="Male"/>
    <s v="Operations Department"/>
    <x v="4"/>
    <n v="51131"/>
  </r>
  <r>
    <n v="107163"/>
    <d v="2014-07-09T09:31:43"/>
    <x v="0"/>
    <s v="Male"/>
    <s v="Operations Department"/>
    <x v="4"/>
    <n v="67869"/>
  </r>
  <r>
    <n v="740604"/>
    <d v="2014-07-09T09:32:09"/>
    <x v="0"/>
    <s v="Male"/>
    <s v="Operations Department"/>
    <x v="4"/>
    <n v="42459"/>
  </r>
  <r>
    <n v="959387"/>
    <d v="2014-07-09T09:32:44"/>
    <x v="1"/>
    <s v="Female"/>
    <s v="Operations Department"/>
    <x v="4"/>
    <n v="55713"/>
  </r>
  <r>
    <n v="614118"/>
    <d v="2014-07-09T09:33:28"/>
    <x v="1"/>
    <s v="Female"/>
    <s v="Operations Department"/>
    <x v="4"/>
    <n v="6820"/>
  </r>
  <r>
    <n v="973608"/>
    <d v="2014-07-09T09:34:35"/>
    <x v="1"/>
    <s v="Female"/>
    <s v="Operations Department"/>
    <x v="4"/>
    <n v="85898"/>
  </r>
  <r>
    <n v="298297"/>
    <d v="2014-07-09T09:35:56"/>
    <x v="0"/>
    <s v="Male"/>
    <s v="Operations Department"/>
    <x v="4"/>
    <n v="46222"/>
  </r>
  <r>
    <n v="635074"/>
    <d v="2014-05-14T09:31:41"/>
    <x v="1"/>
    <s v="Don’t want to say"/>
    <s v="Operations Department"/>
    <x v="12"/>
    <n v="34348"/>
  </r>
  <r>
    <n v="925976"/>
    <d v="2014-05-14T11:13:08"/>
    <x v="0"/>
    <s v="Male"/>
    <s v="Operations Department"/>
    <x v="12"/>
    <n v="38000"/>
  </r>
  <r>
    <n v="916219"/>
    <d v="2014-08-06T07:44:20"/>
    <x v="0"/>
    <s v="Female"/>
    <s v="Finance Department"/>
    <x v="8"/>
    <n v="31724"/>
  </r>
  <r>
    <n v="195192"/>
    <d v="2014-08-06T07:45:21"/>
    <x v="1"/>
    <s v="Female"/>
    <s v="Finance Department"/>
    <x v="8"/>
    <n v="79867"/>
  </r>
  <r>
    <n v="105487"/>
    <d v="2014-08-08T05:13:49"/>
    <x v="0"/>
    <s v="Female"/>
    <s v="Finance Department"/>
    <x v="8"/>
    <n v="62331"/>
  </r>
  <r>
    <n v="824012"/>
    <d v="2014-06-05T16:15:55"/>
    <x v="1"/>
    <s v="Female"/>
    <s v="Operations Department"/>
    <x v="13"/>
    <n v="44876"/>
  </r>
  <r>
    <n v="373245"/>
    <d v="2014-06-05T16:17:56"/>
    <x v="1"/>
    <s v="Male"/>
    <s v="Operations Department"/>
    <x v="13"/>
    <n v="96397"/>
  </r>
  <r>
    <n v="690152"/>
    <d v="2014-06-05T16:18:24"/>
    <x v="1"/>
    <s v="Male"/>
    <s v="Operations Department"/>
    <x v="13"/>
    <n v="54102"/>
  </r>
  <r>
    <n v="577016"/>
    <d v="2014-06-11T18:18:59"/>
    <x v="0"/>
    <s v="Male"/>
    <s v="Operations Department"/>
    <x v="4"/>
    <n v="60448"/>
  </r>
  <r>
    <n v="786330"/>
    <d v="2014-06-11T18:21:04"/>
    <x v="1"/>
    <s v="Male"/>
    <s v="Operations Department"/>
    <x v="4"/>
    <n v="30853"/>
  </r>
  <r>
    <n v="581142"/>
    <d v="2014-08-27T09:31:26"/>
    <x v="1"/>
    <s v="Male"/>
    <s v="Operations Department"/>
    <x v="4"/>
    <n v="35789"/>
  </r>
  <r>
    <n v="593847"/>
    <d v="2014-08-27T09:32:24"/>
    <x v="0"/>
    <s v="Don’t want to say"/>
    <s v="Operations Department"/>
    <x v="4"/>
    <n v="46661"/>
  </r>
  <r>
    <n v="679555"/>
    <d v="2014-05-21T09:34:01"/>
    <x v="0"/>
    <s v="Male"/>
    <s v="Operations Department"/>
    <x v="0"/>
    <n v="1646"/>
  </r>
  <r>
    <n v="983167"/>
    <d v="2014-05-21T09:31:50"/>
    <x v="1"/>
    <s v="Don’t want to say"/>
    <s v="Operations Department"/>
    <x v="0"/>
    <n v="44453"/>
  </r>
  <r>
    <n v="949311"/>
    <d v="2014-06-14T18:53:17"/>
    <x v="1"/>
    <s v="Female"/>
    <s v="Finance Department"/>
    <x v="4"/>
    <n v="81189"/>
  </r>
  <r>
    <n v="307175"/>
    <d v="2014-06-14T18:57:47"/>
    <x v="0"/>
    <s v="Female"/>
    <s v="Finance Department"/>
    <x v="4"/>
    <n v="62291"/>
  </r>
  <r>
    <n v="457776"/>
    <d v="2014-06-25T09:34:11"/>
    <x v="1"/>
    <s v="Female"/>
    <s v="Finance Department"/>
    <x v="4"/>
    <n v="76314"/>
  </r>
  <r>
    <n v="24736"/>
    <d v="2014-06-26T17:36:38"/>
    <x v="1"/>
    <s v="Female"/>
    <s v="Finance Department"/>
    <x v="4"/>
    <n v="53664"/>
  </r>
  <r>
    <n v="604503"/>
    <d v="2014-06-26T17:38:56"/>
    <x v="0"/>
    <s v="Female"/>
    <s v="Finance Department"/>
    <x v="4"/>
    <n v="78186"/>
  </r>
  <r>
    <n v="503538"/>
    <d v="2014-05-23T03:32:31"/>
    <x v="1"/>
    <s v="Male"/>
    <s v="Production Department"/>
    <x v="8"/>
    <n v="46193"/>
  </r>
  <r>
    <n v="476510"/>
    <d v="2014-05-23T03:35:30"/>
    <x v="0"/>
    <s v="Male"/>
    <s v="Production Department"/>
    <x v="8"/>
    <n v="71255"/>
  </r>
  <r>
    <n v="879713"/>
    <d v="2014-05-23T03:38:51"/>
    <x v="1"/>
    <s v="Male"/>
    <s v="Production Department"/>
    <x v="8"/>
    <n v="99939"/>
  </r>
  <r>
    <n v="926098"/>
    <d v="2014-05-23T03:39:15"/>
    <x v="1"/>
    <s v="Female"/>
    <s v="Production Department"/>
    <x v="8"/>
    <n v="73626"/>
  </r>
  <r>
    <n v="410845"/>
    <d v="2014-05-23T13:55:53"/>
    <x v="0"/>
    <s v="Male"/>
    <s v="Production Department"/>
    <x v="8"/>
    <n v="25664"/>
  </r>
  <r>
    <n v="99869"/>
    <d v="2014-05-23T13:56:19"/>
    <x v="0"/>
    <s v="Male"/>
    <s v="Production Department"/>
    <x v="8"/>
    <n v="58143"/>
  </r>
  <r>
    <n v="58730"/>
    <d v="2014-05-23T13:56:29"/>
    <x v="0"/>
    <s v="Don’t want to say"/>
    <s v="Production Department"/>
    <x v="8"/>
    <n v="42593"/>
  </r>
  <r>
    <n v="228007"/>
    <d v="2014-07-18T18:59:28"/>
    <x v="0"/>
    <s v="Male"/>
    <s v="Production Department"/>
    <x v="8"/>
    <n v="22172"/>
  </r>
  <r>
    <n v="230925"/>
    <d v="2014-07-18T19:00:37"/>
    <x v="1"/>
    <s v="Female"/>
    <s v="Production Department"/>
    <x v="8"/>
    <n v="99722"/>
  </r>
  <r>
    <n v="120784"/>
    <d v="2014-07-21T11:44:17"/>
    <x v="0"/>
    <s v="Male"/>
    <s v="Production Department"/>
    <x v="8"/>
    <n v="34253"/>
  </r>
  <r>
    <n v="419712"/>
    <d v="2014-07-21T11:44:47"/>
    <x v="0"/>
    <s v="Male"/>
    <s v="Production Department"/>
    <x v="8"/>
    <n v="20831"/>
  </r>
  <r>
    <n v="439765"/>
    <d v="2014-08-07T14:51:43"/>
    <x v="0"/>
    <s v="Male"/>
    <s v="Production Department"/>
    <x v="8"/>
    <n v="77026"/>
  </r>
  <r>
    <n v="834168"/>
    <d v="2014-07-25T09:32:27"/>
    <x v="1"/>
    <s v="Female"/>
    <s v="Service Department"/>
    <x v="1"/>
    <n v="70162"/>
  </r>
  <r>
    <n v="881644"/>
    <d v="2014-07-16T13:29:46"/>
    <x v="1"/>
    <s v="Male"/>
    <s v="Operations Department"/>
    <x v="12"/>
    <n v="11705"/>
  </r>
  <r>
    <n v="499939"/>
    <d v="2014-07-16T13:32:34"/>
    <x v="0"/>
    <s v="Female"/>
    <s v="Operations Department"/>
    <x v="12"/>
    <n v="61779"/>
  </r>
  <r>
    <n v="711350"/>
    <d v="2014-07-16T13:33:59"/>
    <x v="1"/>
    <s v="-"/>
    <s v="Operations Department"/>
    <x v="12"/>
    <n v="25785"/>
  </r>
  <r>
    <n v="489788"/>
    <d v="2014-07-16T13:34:50"/>
    <x v="0"/>
    <s v="Female"/>
    <s v="Operations Department"/>
    <x v="12"/>
    <n v="69626"/>
  </r>
  <r>
    <n v="133341"/>
    <d v="2014-07-16T13:36:40"/>
    <x v="1"/>
    <s v="Female"/>
    <s v="Operations Department"/>
    <x v="12"/>
    <n v="94575"/>
  </r>
  <r>
    <n v="264698"/>
    <d v="2014-07-16T13:35:00"/>
    <x v="1"/>
    <s v="Female"/>
    <s v="Operations Department"/>
    <x v="12"/>
    <n v="70530"/>
  </r>
  <r>
    <n v="617547"/>
    <d v="2014-08-01T09:32:17"/>
    <x v="0"/>
    <s v="Male"/>
    <s v="Operations Department"/>
    <x v="12"/>
    <n v="11530"/>
  </r>
  <r>
    <n v="517271"/>
    <d v="2014-06-12T16:44:16"/>
    <x v="0"/>
    <s v="Female"/>
    <s v="General Management"/>
    <x v="4"/>
    <n v="76110"/>
  </r>
  <r>
    <n v="940546"/>
    <d v="2014-07-01T09:32:39"/>
    <x v="1"/>
    <s v="Female"/>
    <s v="Human Resource Department"/>
    <x v="9"/>
    <n v="71269"/>
  </r>
  <r>
    <n v="844493"/>
    <d v="2014-07-01T09:33:52"/>
    <x v="0"/>
    <s v="Female"/>
    <s v="Human Resource Department"/>
    <x v="9"/>
    <n v="95194"/>
  </r>
  <r>
    <n v="789804"/>
    <d v="2014-07-01T09:36:50"/>
    <x v="0"/>
    <s v="Female"/>
    <s v="Human Resource Department"/>
    <x v="9"/>
    <n v="11322"/>
  </r>
  <r>
    <n v="459062"/>
    <d v="2014-07-01T09:36:02"/>
    <x v="0"/>
    <s v="Female"/>
    <s v="Human Resource Department"/>
    <x v="9"/>
    <n v="6715"/>
  </r>
  <r>
    <n v="831241"/>
    <d v="2014-05-01T09:32:25"/>
    <x v="1"/>
    <s v="Female"/>
    <s v="Service Department"/>
    <x v="1"/>
    <n v="72140"/>
  </r>
  <r>
    <n v="466171"/>
    <d v="2014-05-16T15:38:50"/>
    <x v="1"/>
    <s v="Male"/>
    <s v="Service Department"/>
    <x v="4"/>
    <n v="30326"/>
  </r>
  <r>
    <n v="141176"/>
    <d v="2014-05-17T19:00:10"/>
    <x v="1"/>
    <s v="Male"/>
    <s v="Service Department"/>
    <x v="4"/>
    <n v="80215"/>
  </r>
  <r>
    <n v="659823"/>
    <d v="2014-07-13T08:14:30"/>
    <x v="0"/>
    <s v="Male"/>
    <s v="Service Department"/>
    <x v="4"/>
    <n v="98666"/>
  </r>
  <r>
    <n v="203764"/>
    <d v="2014-08-07T09:31:56"/>
    <x v="0"/>
    <s v="Female"/>
    <s v="Service Department"/>
    <x v="4"/>
    <n v="80165"/>
  </r>
  <r>
    <n v="817741"/>
    <d v="2014-08-07T09:35:45"/>
    <x v="1"/>
    <s v="Female"/>
    <s v="Service Department"/>
    <x v="4"/>
    <n v="75557"/>
  </r>
  <r>
    <n v="14857"/>
    <d v="2014-08-25T08:26:46"/>
    <x v="0"/>
    <s v="Female"/>
    <s v="Service Department"/>
    <x v="4"/>
    <n v="54112"/>
  </r>
  <r>
    <n v="452225"/>
    <d v="2014-08-26T07:29:00"/>
    <x v="1"/>
    <s v="Male"/>
    <s v="Service Department"/>
    <x v="4"/>
    <n v="4313"/>
  </r>
  <r>
    <n v="180717"/>
    <d v="2014-08-29T04:59:57"/>
    <x v="1"/>
    <s v="Male"/>
    <s v="Service Department"/>
    <x v="4"/>
    <n v="62870"/>
  </r>
  <r>
    <n v="244060"/>
    <d v="2014-06-19T05:28:55"/>
    <x v="1"/>
    <s v="Male"/>
    <s v="Operations Department"/>
    <x v="6"/>
    <n v="34536"/>
  </r>
  <r>
    <n v="165545"/>
    <d v="2014-07-22T10:18:21"/>
    <x v="0"/>
    <s v="Male"/>
    <s v="Production Department"/>
    <x v="12"/>
    <n v="33814"/>
  </r>
  <r>
    <n v="650345"/>
    <d v="2014-05-14T12:58:52"/>
    <x v="0"/>
    <s v="Female"/>
    <s v="Operations Department"/>
    <x v="13"/>
    <n v="42620"/>
  </r>
  <r>
    <n v="231879"/>
    <d v="2014-05-23T07:56:20"/>
    <x v="0"/>
    <s v="Female"/>
    <s v="Operations Department"/>
    <x v="13"/>
    <n v="61751"/>
  </r>
  <r>
    <n v="342615"/>
    <d v="2014-05-23T07:57:20"/>
    <x v="0"/>
    <s v="Male"/>
    <s v="Operations Department"/>
    <x v="13"/>
    <n v="43304"/>
  </r>
  <r>
    <n v="513710"/>
    <d v="2014-05-31T17:09:32"/>
    <x v="1"/>
    <s v="Male"/>
    <s v="Operations Department"/>
    <x v="13"/>
    <n v="99341"/>
  </r>
  <r>
    <n v="555677"/>
    <d v="2014-06-06T10:27:34"/>
    <x v="1"/>
    <s v="Female"/>
    <s v="Operations Department"/>
    <x v="13"/>
    <n v="58591"/>
  </r>
  <r>
    <n v="700115"/>
    <d v="2014-06-06T10:30:07"/>
    <x v="1"/>
    <s v="Female"/>
    <s v="Operations Department"/>
    <x v="13"/>
    <n v="33319"/>
  </r>
  <r>
    <n v="191505"/>
    <d v="2014-06-06T10:32:23"/>
    <x v="1"/>
    <s v="Female"/>
    <s v="Operations Department"/>
    <x v="13"/>
    <n v="65520"/>
  </r>
  <r>
    <n v="189468"/>
    <d v="2014-06-06T10:33:17"/>
    <x v="1"/>
    <s v="Male"/>
    <s v="Operations Department"/>
    <x v="13"/>
    <n v="94620"/>
  </r>
  <r>
    <n v="675299"/>
    <d v="2014-06-06T10:34:29"/>
    <x v="1"/>
    <s v="Male"/>
    <s v="Operations Department"/>
    <x v="13"/>
    <n v="98326"/>
  </r>
  <r>
    <n v="141128"/>
    <d v="2014-06-12T13:42:18"/>
    <x v="0"/>
    <s v="Male"/>
    <s v="Operations Department"/>
    <x v="13"/>
    <n v="33330"/>
  </r>
  <r>
    <n v="261174"/>
    <d v="2014-06-18T10:43:18"/>
    <x v="1"/>
    <s v="Don’t want to say"/>
    <s v="Operations Department"/>
    <x v="13"/>
    <n v="97251"/>
  </r>
  <r>
    <n v="961393"/>
    <d v="2014-05-29T12:58:53"/>
    <x v="0"/>
    <s v="Male"/>
    <s v="Operations Department"/>
    <x v="13"/>
    <n v="4703"/>
  </r>
  <r>
    <n v="646326"/>
    <d v="2014-05-29T15:07:55"/>
    <x v="1"/>
    <s v="Male"/>
    <s v="Operations Department"/>
    <x v="13"/>
    <n v="79777"/>
  </r>
  <r>
    <n v="884079"/>
    <d v="2014-05-29T19:18:11"/>
    <x v="0"/>
    <s v="Male"/>
    <s v="Operations Department"/>
    <x v="13"/>
    <n v="37271"/>
  </r>
  <r>
    <n v="864921"/>
    <d v="2014-05-29T19:21:22"/>
    <x v="1"/>
    <s v="Male"/>
    <s v="Operations Department"/>
    <x v="13"/>
    <n v="74970"/>
  </r>
  <r>
    <n v="900760"/>
    <d v="2014-08-18T16:05:12"/>
    <x v="1"/>
    <s v="Male"/>
    <s v="Operations Department"/>
    <x v="13"/>
    <n v="53193"/>
  </r>
  <r>
    <n v="819539"/>
    <d v="2014-08-18T16:09:04"/>
    <x v="1"/>
    <s v="Male"/>
    <s v="Operations Department"/>
    <x v="13"/>
    <n v="16698"/>
  </r>
  <r>
    <n v="111548"/>
    <d v="2014-08-22T10:26:04"/>
    <x v="1"/>
    <s v="Male"/>
    <s v="Operations Department"/>
    <x v="13"/>
    <n v="62982"/>
  </r>
  <r>
    <n v="763319"/>
    <d v="2014-05-01T14:27:21"/>
    <x v="0"/>
    <s v="Male"/>
    <s v="Marketing Department"/>
    <x v="7"/>
    <n v="70542"/>
  </r>
  <r>
    <n v="333339"/>
    <d v="2014-07-25T09:36:29"/>
    <x v="0"/>
    <s v="Female"/>
    <s v="Marketing Department"/>
    <x v="7"/>
    <n v="95050"/>
  </r>
  <r>
    <n v="48952"/>
    <d v="2014-06-02T13:45:59"/>
    <x v="0"/>
    <s v="Don’t want to say"/>
    <s v="Service Department"/>
    <x v="13"/>
    <n v="49285"/>
  </r>
  <r>
    <n v="823035"/>
    <d v="2014-08-06T10:13:00"/>
    <x v="0"/>
    <s v="Male"/>
    <s v="Production Department"/>
    <x v="1"/>
    <n v="8146"/>
  </r>
  <r>
    <n v="332641"/>
    <d v="2014-08-06T10:55:52"/>
    <x v="1"/>
    <s v="Male"/>
    <s v="Production Department"/>
    <x v="1"/>
    <n v="92172"/>
  </r>
  <r>
    <n v="77360"/>
    <d v="2014-08-06T10:59:31"/>
    <x v="0"/>
    <s v="Female"/>
    <s v="Production Department"/>
    <x v="1"/>
    <n v="41743"/>
  </r>
  <r>
    <n v="457386"/>
    <d v="2014-07-23T09:32:12"/>
    <x v="1"/>
    <s v="Male"/>
    <s v="Production Department"/>
    <x v="1"/>
    <n v="4656"/>
  </r>
  <r>
    <n v="383089"/>
    <d v="2014-08-08T10:07:04"/>
    <x v="1"/>
    <s v="Male"/>
    <s v="Production Department"/>
    <x v="1"/>
    <n v="63653"/>
  </r>
  <r>
    <n v="794994"/>
    <d v="2014-08-08T10:08:48"/>
    <x v="1"/>
    <s v="Male"/>
    <s v="Production Department"/>
    <x v="1"/>
    <n v="97174"/>
  </r>
  <r>
    <n v="736323"/>
    <d v="2014-05-29T08:32:02"/>
    <x v="1"/>
    <s v="Male"/>
    <s v="Operations Department"/>
    <x v="12"/>
    <n v="45782"/>
  </r>
  <r>
    <n v="660708"/>
    <d v="2014-06-26T09:00:50"/>
    <x v="0"/>
    <s v="Male"/>
    <s v="Operations Department"/>
    <x v="12"/>
    <n v="98444"/>
  </r>
  <r>
    <n v="894798"/>
    <d v="2014-06-26T09:01:52"/>
    <x v="1"/>
    <s v="Male"/>
    <s v="Operations Department"/>
    <x v="12"/>
    <n v="37173"/>
  </r>
  <r>
    <n v="877915"/>
    <d v="2014-06-26T09:05:20"/>
    <x v="0"/>
    <s v="Female"/>
    <s v="Operations Department"/>
    <x v="12"/>
    <n v="9066"/>
  </r>
  <r>
    <n v="218423"/>
    <d v="2014-06-17T14:21:49"/>
    <x v="1"/>
    <s v="Don’t want to say"/>
    <s v="Operations Department"/>
    <x v="9"/>
    <n v="9465"/>
  </r>
  <r>
    <n v="719982"/>
    <d v="2014-06-21T12:22:27"/>
    <x v="0"/>
    <s v="Male"/>
    <s v="Operations Department"/>
    <x v="9"/>
    <n v="75782"/>
  </r>
  <r>
    <n v="18728"/>
    <d v="2014-06-21T12:23:00"/>
    <x v="0"/>
    <s v="Female"/>
    <s v="Operations Department"/>
    <x v="9"/>
    <n v="20180"/>
  </r>
  <r>
    <n v="873876"/>
    <d v="2014-05-12T09:31:55"/>
    <x v="1"/>
    <s v="Male"/>
    <s v="Service Department"/>
    <x v="12"/>
    <n v="25927"/>
  </r>
  <r>
    <n v="958317"/>
    <d v="2014-08-04T09:31:23"/>
    <x v="0"/>
    <s v="Male"/>
    <s v="Purchase Department"/>
    <x v="13"/>
    <n v="97852"/>
  </r>
  <r>
    <n v="658586"/>
    <d v="2014-08-04T09:32:57"/>
    <x v="0"/>
    <s v="Don’t want to say"/>
    <s v="Purchase Department"/>
    <x v="13"/>
    <n v="19802"/>
  </r>
  <r>
    <n v="38289"/>
    <d v="2014-07-31T10:09:06"/>
    <x v="1"/>
    <s v="Female"/>
    <s v="Operations Department"/>
    <x v="1"/>
    <n v="21823"/>
  </r>
  <r>
    <n v="166757"/>
    <d v="2014-08-23T17:36:05"/>
    <x v="1"/>
    <s v="Female"/>
    <s v="Operations Department"/>
    <x v="1"/>
    <n v="19349"/>
  </r>
  <r>
    <n v="66682"/>
    <d v="2014-08-27T08:17:16"/>
    <x v="0"/>
    <s v="Male"/>
    <s v="Operations Department"/>
    <x v="1"/>
    <n v="21158"/>
  </r>
  <r>
    <n v="889764"/>
    <d v="2014-08-27T08:17:55"/>
    <x v="0"/>
    <s v="Female"/>
    <s v="Operations Department"/>
    <x v="1"/>
    <n v="26692"/>
  </r>
  <r>
    <n v="970746"/>
    <d v="2014-08-27T08:18:29"/>
    <x v="1"/>
    <s v="Male"/>
    <s v="Operations Department"/>
    <x v="1"/>
    <n v="53579"/>
  </r>
  <r>
    <n v="16043"/>
    <d v="2014-05-29T09:36:55"/>
    <x v="0"/>
    <s v="Male"/>
    <s v="Operations Department"/>
    <x v="1"/>
    <n v="85780"/>
  </r>
  <r>
    <n v="577264"/>
    <d v="2014-06-07T15:52:07"/>
    <x v="0"/>
    <s v="Female"/>
    <s v="Operations Department"/>
    <x v="6"/>
    <n v="28676"/>
  </r>
  <r>
    <n v="505688"/>
    <d v="2014-07-16T15:30:55"/>
    <x v="1"/>
    <s v="Male"/>
    <s v="Operations Department"/>
    <x v="1"/>
    <n v="52969"/>
  </r>
  <r>
    <n v="240865"/>
    <d v="2014-07-17T18:11:23"/>
    <x v="0"/>
    <s v="Male"/>
    <s v="Operations Department"/>
    <x v="6"/>
    <n v="49086"/>
  </r>
  <r>
    <n v="318222"/>
    <d v="2014-05-27T09:33:07"/>
    <x v="1"/>
    <s v="Male"/>
    <s v="Service Department"/>
    <x v="9"/>
    <n v="77940"/>
  </r>
  <r>
    <n v="807688"/>
    <d v="2014-05-31T13:52:21"/>
    <x v="0"/>
    <s v="Male"/>
    <s v="Service Department"/>
    <x v="9"/>
    <n v="17268"/>
  </r>
  <r>
    <n v="697675"/>
    <d v="2014-06-13T16:49:25"/>
    <x v="1"/>
    <s v="Male"/>
    <s v="Service Department"/>
    <x v="9"/>
    <n v="60505"/>
  </r>
  <r>
    <n v="510934"/>
    <d v="2014-06-17T11:41:56"/>
    <x v="0"/>
    <s v="Male"/>
    <s v="Service Department"/>
    <x v="9"/>
    <n v="71141"/>
  </r>
  <r>
    <n v="193283"/>
    <d v="2014-06-17T11:42:24"/>
    <x v="1"/>
    <s v="Male"/>
    <s v="Service Department"/>
    <x v="9"/>
    <n v="7965"/>
  </r>
  <r>
    <n v="268308"/>
    <d v="2014-06-20T13:27:55"/>
    <x v="0"/>
    <s v="Male"/>
    <s v="Service Department"/>
    <x v="9"/>
    <n v="38483"/>
  </r>
  <r>
    <n v="101092"/>
    <d v="2014-06-28T14:21:38"/>
    <x v="0"/>
    <s v="Female"/>
    <s v="Service Department"/>
    <x v="9"/>
    <n v="16530"/>
  </r>
  <r>
    <n v="624227"/>
    <d v="2014-07-15T09:31:56"/>
    <x v="0"/>
    <s v="Female"/>
    <s v="Service Department"/>
    <x v="9"/>
    <n v="9299"/>
  </r>
  <r>
    <n v="988379"/>
    <d v="2014-07-15T09:39:24"/>
    <x v="1"/>
    <s v="Male"/>
    <s v="Service Department"/>
    <x v="9"/>
    <n v="12753"/>
  </r>
  <r>
    <n v="770714"/>
    <d v="2014-07-10T10:29:51"/>
    <x v="0"/>
    <s v="Female"/>
    <s v="Human Resource Department"/>
    <x v="1"/>
    <n v="69273"/>
  </r>
  <r>
    <n v="423766"/>
    <d v="2014-07-30T12:11:50"/>
    <x v="0"/>
    <s v="Female"/>
    <s v="Human Resource Department"/>
    <x v="1"/>
    <n v="51476"/>
  </r>
  <r>
    <n v="232347"/>
    <d v="2014-07-30T12:12:35"/>
    <x v="1"/>
    <s v="Male"/>
    <s v="Human Resource Department"/>
    <x v="1"/>
    <n v="21305"/>
  </r>
  <r>
    <n v="582577"/>
    <d v="2014-07-30T12:12:36"/>
    <x v="1"/>
    <s v="Female"/>
    <s v="Human Resource Department"/>
    <x v="1"/>
    <n v="81590"/>
  </r>
  <r>
    <n v="113715"/>
    <d v="2014-08-19T09:04:01"/>
    <x v="0"/>
    <s v="Female"/>
    <s v="Human Resource Department"/>
    <x v="1"/>
    <n v="52538"/>
  </r>
  <r>
    <n v="941712"/>
    <d v="2014-08-25T10:29:08"/>
    <x v="1"/>
    <s v="Male"/>
    <s v="Human Resource Department"/>
    <x v="1"/>
    <n v="14054"/>
  </r>
  <r>
    <n v="830954"/>
    <d v="2014-08-25T10:30:41"/>
    <x v="1"/>
    <s v="Female"/>
    <s v="Human Resource Department"/>
    <x v="1"/>
    <n v="18564"/>
  </r>
  <r>
    <n v="996835"/>
    <d v="2014-06-12T14:15:37"/>
    <x v="0"/>
    <s v="Don’t want to say"/>
    <s v="Service Department"/>
    <x v="1"/>
    <n v="95328"/>
  </r>
  <r>
    <n v="754136"/>
    <d v="2014-05-07T09:33:18"/>
    <x v="1"/>
    <s v="Male"/>
    <s v="Operations Department"/>
    <x v="13"/>
    <n v="67493"/>
  </r>
  <r>
    <n v="298589"/>
    <d v="2014-05-14T07:27:48"/>
    <x v="0"/>
    <s v="Male"/>
    <s v="Operations Department"/>
    <x v="13"/>
    <n v="32952"/>
  </r>
  <r>
    <n v="127268"/>
    <d v="2014-07-30T18:15:27"/>
    <x v="0"/>
    <s v="Male"/>
    <s v="Service Department"/>
    <x v="7"/>
    <n v="8172"/>
  </r>
  <r>
    <n v="90601"/>
    <d v="2014-07-30T18:16:28"/>
    <x v="0"/>
    <s v="Female"/>
    <s v="Service Department"/>
    <x v="7"/>
    <n v="15277"/>
  </r>
  <r>
    <n v="961227"/>
    <d v="2014-07-30T18:17:18"/>
    <x v="0"/>
    <s v="Female"/>
    <s v="Service Department"/>
    <x v="7"/>
    <n v="23112"/>
  </r>
  <r>
    <n v="618331"/>
    <d v="2014-07-30T18:19:18"/>
    <x v="0"/>
    <s v="Male"/>
    <s v="Service Department"/>
    <x v="7"/>
    <n v="61657"/>
  </r>
  <r>
    <n v="680771"/>
    <d v="2014-08-05T13:52:32"/>
    <x v="0"/>
    <s v="Male"/>
    <s v="Service Department"/>
    <x v="7"/>
    <n v="65525"/>
  </r>
  <r>
    <n v="232988"/>
    <d v="2014-06-12T09:32:20"/>
    <x v="0"/>
    <s v="Male"/>
    <s v="Operations Department"/>
    <x v="13"/>
    <n v="48721"/>
  </r>
  <r>
    <n v="351100"/>
    <d v="2014-06-20T08:06:24"/>
    <x v="1"/>
    <s v="Male"/>
    <s v="Operations Department"/>
    <x v="13"/>
    <n v="75441"/>
  </r>
  <r>
    <n v="936551"/>
    <d v="2014-06-20T08:08:22"/>
    <x v="1"/>
    <s v="Male"/>
    <s v="Operations Department"/>
    <x v="13"/>
    <n v="55723"/>
  </r>
  <r>
    <n v="812365"/>
    <d v="2014-06-20T08:13:47"/>
    <x v="0"/>
    <s v="Male"/>
    <s v="Operations Department"/>
    <x v="13"/>
    <n v="66600"/>
  </r>
  <r>
    <n v="499754"/>
    <d v="2014-07-18T16:36:27"/>
    <x v="0"/>
    <s v="Male"/>
    <s v="Operations Department"/>
    <x v="13"/>
    <n v="68351"/>
  </r>
  <r>
    <n v="718505"/>
    <d v="2014-07-18T16:38:43"/>
    <x v="0"/>
    <s v="Male"/>
    <s v="Operations Department"/>
    <x v="13"/>
    <n v="70687"/>
  </r>
  <r>
    <n v="169578"/>
    <d v="2014-07-30T18:27:45"/>
    <x v="0"/>
    <s v="Female"/>
    <s v="Operations Department"/>
    <x v="13"/>
    <n v="44372"/>
  </r>
  <r>
    <n v="988971"/>
    <d v="2014-07-30T18:28:47"/>
    <x v="0"/>
    <s v="Male"/>
    <s v="Operations Department"/>
    <x v="13"/>
    <n v="98489"/>
  </r>
  <r>
    <n v="776735"/>
    <d v="2014-08-29T09:31:58"/>
    <x v="0"/>
    <s v="Male"/>
    <s v="Service Department"/>
    <x v="13"/>
    <n v="16566"/>
  </r>
  <r>
    <n v="486691"/>
    <d v="2014-08-29T09:33:51"/>
    <x v="1"/>
    <s v="Female"/>
    <s v="Service Department"/>
    <x v="13"/>
    <n v="59181"/>
  </r>
  <r>
    <n v="316923"/>
    <d v="2014-08-29T09:31:40"/>
    <x v="0"/>
    <s v="Female"/>
    <s v="Service Department"/>
    <x v="13"/>
    <n v="20943"/>
  </r>
  <r>
    <n v="566412"/>
    <d v="2014-08-29T09:33:05"/>
    <x v="0"/>
    <s v="Female"/>
    <s v="Service Department"/>
    <x v="13"/>
    <n v="10941"/>
  </r>
  <r>
    <n v="920907"/>
    <d v="2014-08-30T10:25:04"/>
    <x v="0"/>
    <s v="Female"/>
    <s v="Service Department"/>
    <x v="13"/>
    <n v="19177"/>
  </r>
  <r>
    <n v="320349"/>
    <d v="2014-07-21T09:32:56"/>
    <x v="1"/>
    <s v="Female"/>
    <s v="Operations Department"/>
    <x v="13"/>
    <n v="60167"/>
  </r>
  <r>
    <n v="544038"/>
    <d v="2014-05-13T11:17:33"/>
    <x v="0"/>
    <s v="Female"/>
    <s v="Operations Department"/>
    <x v="9"/>
    <n v="76319"/>
  </r>
  <r>
    <n v="310590"/>
    <d v="2014-05-13T11:15:21"/>
    <x v="1"/>
    <s v="Don’t want to say"/>
    <s v="Operations Department"/>
    <x v="9"/>
    <n v="50296"/>
  </r>
  <r>
    <n v="45501"/>
    <d v="2014-05-13T17:09:27"/>
    <x v="0"/>
    <s v="Female"/>
    <s v="Operations Department"/>
    <x v="9"/>
    <n v="35261"/>
  </r>
  <r>
    <n v="218064"/>
    <d v="2014-05-05T14:01:57"/>
    <x v="0"/>
    <s v="Female"/>
    <s v="General Management"/>
    <x v="13"/>
    <n v="94930"/>
  </r>
  <r>
    <n v="797924"/>
    <d v="2014-06-05T09:32:16"/>
    <x v="0"/>
    <s v="Male"/>
    <s v="Operations Department"/>
    <x v="7"/>
    <n v="50347"/>
  </r>
  <r>
    <n v="440521"/>
    <d v="2014-06-05T09:32:52"/>
    <x v="1"/>
    <s v="Female"/>
    <s v="Operations Department"/>
    <x v="7"/>
    <n v="35008"/>
  </r>
  <r>
    <n v="840839"/>
    <d v="2014-08-13T07:44:36"/>
    <x v="0"/>
    <s v="Male"/>
    <s v="Operations Department"/>
    <x v="7"/>
    <n v="60136"/>
  </r>
  <r>
    <n v="390984"/>
    <d v="2014-06-05T11:11:17"/>
    <x v="0"/>
    <s v="Male"/>
    <s v="Marketing Department"/>
    <x v="0"/>
    <n v="36542"/>
  </r>
  <r>
    <n v="463792"/>
    <d v="2014-06-05T11:14:24"/>
    <x v="1"/>
    <s v="Male"/>
    <s v="Marketing Department"/>
    <x v="0"/>
    <n v="13319"/>
  </r>
  <r>
    <n v="27767"/>
    <d v="2014-06-09T13:30:02"/>
    <x v="0"/>
    <s v="Female"/>
    <s v="Marketing Department"/>
    <x v="0"/>
    <n v="87716"/>
  </r>
  <r>
    <n v="270674"/>
    <d v="2014-06-09T13:32:27"/>
    <x v="0"/>
    <s v="Female"/>
    <s v="Marketing Department"/>
    <x v="0"/>
    <n v="29782"/>
  </r>
  <r>
    <n v="938391"/>
    <d v="2014-06-15T08:31:05"/>
    <x v="0"/>
    <s v="Male"/>
    <s v="Marketing Department"/>
    <x v="0"/>
    <n v="73109"/>
  </r>
  <r>
    <n v="425716"/>
    <d v="2014-06-15T08:32:19"/>
    <x v="1"/>
    <s v="Male"/>
    <s v="Marketing Department"/>
    <x v="0"/>
    <n v="93669"/>
  </r>
  <r>
    <n v="973826"/>
    <d v="2014-06-13T14:57:23"/>
    <x v="1"/>
    <s v="Female"/>
    <s v="Marketing Department"/>
    <x v="0"/>
    <n v="3905"/>
  </r>
  <r>
    <n v="680293"/>
    <d v="2014-06-13T14:58:24"/>
    <x v="0"/>
    <s v="Female"/>
    <s v="Marketing Department"/>
    <x v="0"/>
    <n v="81750"/>
  </r>
  <r>
    <n v="925197"/>
    <d v="2014-06-24T15:50:46"/>
    <x v="0"/>
    <s v="Female"/>
    <s v="Marketing Department"/>
    <x v="0"/>
    <n v="24987"/>
  </r>
  <r>
    <n v="46345"/>
    <d v="2014-05-15T11:55:10"/>
    <x v="1"/>
    <s v="Female"/>
    <s v="Operations Department"/>
    <x v="6"/>
    <n v="86279"/>
  </r>
  <r>
    <n v="555761"/>
    <d v="2014-06-27T17:55:57"/>
    <x v="1"/>
    <s v="Male"/>
    <s v="Operations Department"/>
    <x v="1"/>
    <n v="30254"/>
  </r>
  <r>
    <n v="617724"/>
    <d v="2014-07-16T19:57:47"/>
    <x v="1"/>
    <s v="Male"/>
    <s v="Service Department"/>
    <x v="12"/>
    <n v="47856"/>
  </r>
  <r>
    <n v="85704"/>
    <d v="2014-07-17T12:28:40"/>
    <x v="1"/>
    <s v="Male"/>
    <s v="Service Department"/>
    <x v="12"/>
    <n v="78143"/>
  </r>
  <r>
    <n v="565144"/>
    <d v="2014-06-04T09:33:56"/>
    <x v="1"/>
    <s v="Male"/>
    <s v="Service Department"/>
    <x v="13"/>
    <n v="60327"/>
  </r>
  <r>
    <n v="729147"/>
    <d v="2014-06-04T09:35:53"/>
    <x v="1"/>
    <s v="Female"/>
    <s v="Service Department"/>
    <x v="13"/>
    <n v="23025"/>
  </r>
  <r>
    <n v="370861"/>
    <d v="2014-06-04T09:36:23"/>
    <x v="1"/>
    <s v="Male"/>
    <s v="Service Department"/>
    <x v="13"/>
    <n v="85066"/>
  </r>
  <r>
    <n v="357320"/>
    <d v="2014-06-04T09:33:17"/>
    <x v="0"/>
    <s v="Don’t want to say"/>
    <s v="Service Department"/>
    <x v="13"/>
    <n v="15621"/>
  </r>
  <r>
    <n v="770441"/>
    <d v="2014-06-18T09:32:33"/>
    <x v="1"/>
    <s v="Female"/>
    <s v="Service Department"/>
    <x v="13"/>
    <n v="18283"/>
  </r>
  <r>
    <n v="740719"/>
    <d v="2014-06-18T16:22:20"/>
    <x v="1"/>
    <s v="Male"/>
    <s v="Service Department"/>
    <x v="8"/>
    <n v="31891"/>
  </r>
  <r>
    <n v="598888"/>
    <d v="2014-06-18T16:22:54"/>
    <x v="0"/>
    <s v="Male"/>
    <s v="Service Department"/>
    <x v="8"/>
    <n v="69583"/>
  </r>
  <r>
    <n v="490699"/>
    <d v="2014-07-21T08:37:14"/>
    <x v="0"/>
    <s v="Female"/>
    <s v="Service Department"/>
    <x v="8"/>
    <n v="42100"/>
  </r>
  <r>
    <n v="259037"/>
    <d v="2014-07-21T08:37:46"/>
    <x v="0"/>
    <s v="Male"/>
    <s v="Service Department"/>
    <x v="8"/>
    <n v="4781"/>
  </r>
  <r>
    <n v="947234"/>
    <d v="2014-07-24T16:18:45"/>
    <x v="0"/>
    <s v="Female"/>
    <s v="Service Department"/>
    <x v="8"/>
    <n v="90471"/>
  </r>
  <r>
    <n v="664174"/>
    <d v="2014-08-15T20:10:39"/>
    <x v="0"/>
    <s v="Male"/>
    <s v="Service Department"/>
    <x v="8"/>
    <n v="17952"/>
  </r>
  <r>
    <n v="859776"/>
    <d v="2014-07-02T09:36:36"/>
    <x v="0"/>
    <s v="Female"/>
    <s v="Operations Department"/>
    <x v="12"/>
    <n v="17835"/>
  </r>
  <r>
    <n v="213055"/>
    <d v="2014-07-23T09:31:22"/>
    <x v="0"/>
    <s v="Male"/>
    <s v="Operations Department"/>
    <x v="12"/>
    <n v="25771"/>
  </r>
  <r>
    <n v="626477"/>
    <d v="2014-07-23T09:35:11"/>
    <x v="1"/>
    <s v="Female"/>
    <s v="Operations Department"/>
    <x v="12"/>
    <n v="41470"/>
  </r>
  <r>
    <n v="658734"/>
    <d v="2014-07-23T09:35:41"/>
    <x v="0"/>
    <s v="Male"/>
    <s v="Operations Department"/>
    <x v="12"/>
    <n v="43960"/>
  </r>
  <r>
    <n v="635120"/>
    <d v="2014-08-08T13:02:58"/>
    <x v="1"/>
    <s v="Male"/>
    <s v="Operations Department"/>
    <x v="12"/>
    <n v="89851"/>
  </r>
  <r>
    <n v="635615"/>
    <d v="2014-08-08T13:06:51"/>
    <x v="1"/>
    <s v="Female"/>
    <s v="Operations Department"/>
    <x v="12"/>
    <n v="97293"/>
  </r>
  <r>
    <n v="933638"/>
    <d v="2014-08-29T13:02:55"/>
    <x v="1"/>
    <s v="Male"/>
    <s v="Operations Department"/>
    <x v="12"/>
    <n v="52117"/>
  </r>
  <r>
    <n v="548999"/>
    <d v="2014-08-29T13:03:57"/>
    <x v="1"/>
    <s v="Male"/>
    <s v="Operations Department"/>
    <x v="12"/>
    <n v="78249"/>
  </r>
  <r>
    <n v="293281"/>
    <d v="2014-08-29T13:04:41"/>
    <x v="0"/>
    <s v="Male"/>
    <s v="Operations Department"/>
    <x v="12"/>
    <n v="98419"/>
  </r>
  <r>
    <n v="597601"/>
    <d v="2014-06-12T09:31:54"/>
    <x v="0"/>
    <s v="Male"/>
    <s v="Operations Department"/>
    <x v="6"/>
    <n v="8371"/>
  </r>
  <r>
    <n v="31422"/>
    <d v="2014-06-12T09:34:24"/>
    <x v="0"/>
    <s v="Female"/>
    <s v="Operations Department"/>
    <x v="6"/>
    <n v="94522"/>
  </r>
  <r>
    <n v="424720"/>
    <d v="2014-06-12T10:45:17"/>
    <x v="1"/>
    <s v="Female"/>
    <s v="Operations Department"/>
    <x v="6"/>
    <n v="95326"/>
  </r>
  <r>
    <n v="521257"/>
    <d v="2014-06-12T10:45:50"/>
    <x v="1"/>
    <s v="Male"/>
    <s v="Operations Department"/>
    <x v="6"/>
    <n v="28187"/>
  </r>
  <r>
    <n v="925140"/>
    <d v="2014-06-12T10:46:16"/>
    <x v="1"/>
    <s v="Male"/>
    <s v="Operations Department"/>
    <x v="6"/>
    <n v="95053"/>
  </r>
  <r>
    <n v="412196"/>
    <d v="2014-06-12T10:48:19"/>
    <x v="0"/>
    <s v="Female"/>
    <s v="Operations Department"/>
    <x v="6"/>
    <n v="68430"/>
  </r>
  <r>
    <n v="343398"/>
    <d v="2014-06-17T10:54:06"/>
    <x v="1"/>
    <s v="Female"/>
    <s v="Operations Department"/>
    <x v="6"/>
    <n v="36110"/>
  </r>
  <r>
    <n v="90710"/>
    <d v="2014-06-17T10:54:29"/>
    <x v="0"/>
    <s v="Male"/>
    <s v="Operations Department"/>
    <x v="6"/>
    <n v="97062"/>
  </r>
  <r>
    <n v="72748"/>
    <d v="2014-06-17T10:58:14"/>
    <x v="0"/>
    <s v="Male"/>
    <s v="Operations Department"/>
    <x v="6"/>
    <n v="60035"/>
  </r>
  <r>
    <n v="739532"/>
    <d v="2014-07-01T10:40:00"/>
    <x v="0"/>
    <s v="Male"/>
    <s v="Operations Department"/>
    <x v="6"/>
    <n v="49458"/>
  </r>
  <r>
    <n v="870959"/>
    <d v="2014-07-31T09:35:41"/>
    <x v="1"/>
    <s v="Female"/>
    <s v="Operations Department"/>
    <x v="6"/>
    <n v="89800"/>
  </r>
  <r>
    <n v="740238"/>
    <d v="2014-08-06T21:29:57"/>
    <x v="0"/>
    <s v="Male"/>
    <s v="Operations Department"/>
    <x v="6"/>
    <n v="59295"/>
  </r>
  <r>
    <n v="14362"/>
    <d v="2014-08-06T21:30:37"/>
    <x v="1"/>
    <s v="Male"/>
    <s v="Operations Department"/>
    <x v="6"/>
    <n v="49659"/>
  </r>
  <r>
    <n v="472685"/>
    <d v="2014-08-06T21:33:38"/>
    <x v="0"/>
    <s v="Female"/>
    <s v="Operations Department"/>
    <x v="6"/>
    <n v="38479"/>
  </r>
  <r>
    <n v="87713"/>
    <d v="2014-07-09T15:02:37"/>
    <x v="0"/>
    <s v="Male"/>
    <s v="Service Department"/>
    <x v="13"/>
    <n v="74456"/>
  </r>
  <r>
    <n v="148880"/>
    <d v="2014-07-08T14:05:09"/>
    <x v="0"/>
    <s v="Male"/>
    <s v="Service Department"/>
    <x v="12"/>
    <n v="72334"/>
  </r>
  <r>
    <n v="242795"/>
    <d v="2014-05-08T09:32:06"/>
    <x v="1"/>
    <s v="Female"/>
    <s v="Service Department"/>
    <x v="0"/>
    <n v="78027"/>
  </r>
  <r>
    <n v="340577"/>
    <d v="2014-05-26T08:38:01"/>
    <x v="0"/>
    <s v="Male"/>
    <s v="Service Department"/>
    <x v="0"/>
    <n v="73762"/>
  </r>
  <r>
    <n v="946566"/>
    <d v="2014-06-12T16:36:33"/>
    <x v="1"/>
    <s v="Male"/>
    <s v="Service Department"/>
    <x v="0"/>
    <n v="63544"/>
  </r>
  <r>
    <n v="966312"/>
    <d v="2014-06-12T16:37:49"/>
    <x v="0"/>
    <s v="Female"/>
    <s v="Service Department"/>
    <x v="0"/>
    <n v="4129"/>
  </r>
  <r>
    <n v="727363"/>
    <d v="2014-07-17T09:33:09"/>
    <x v="1"/>
    <s v="Male"/>
    <s v="Service Department"/>
    <x v="0"/>
    <n v="21586"/>
  </r>
  <r>
    <n v="607598"/>
    <d v="2014-07-29T10:31:49"/>
    <x v="0"/>
    <s v="Female"/>
    <s v="Service Department"/>
    <x v="0"/>
    <n v="38500"/>
  </r>
  <r>
    <n v="532440"/>
    <d v="2014-07-31T13:16:31"/>
    <x v="1"/>
    <s v="Female"/>
    <s v="Service Department"/>
    <x v="0"/>
    <n v="67779"/>
  </r>
  <r>
    <n v="627866"/>
    <d v="2014-05-12T09:31:23"/>
    <x v="1"/>
    <s v="Male"/>
    <s v="Operations Department"/>
    <x v="13"/>
    <n v="53256"/>
  </r>
  <r>
    <n v="890953"/>
    <d v="2014-05-12T09:31:46"/>
    <x v="1"/>
    <s v="Male"/>
    <s v="Operations Department"/>
    <x v="13"/>
    <n v="2128"/>
  </r>
  <r>
    <n v="310613"/>
    <d v="2014-07-28T15:35:58"/>
    <x v="0"/>
    <s v="Male"/>
    <s v="Operations Department"/>
    <x v="12"/>
    <n v="11134"/>
  </r>
  <r>
    <n v="458984"/>
    <d v="2014-07-28T09:33:35"/>
    <x v="0"/>
    <s v="Male"/>
    <s v="Operations Department"/>
    <x v="13"/>
    <n v="98965"/>
  </r>
  <r>
    <n v="684773"/>
    <d v="2014-05-27T19:16:15"/>
    <x v="1"/>
    <s v="Male"/>
    <s v="Sales Department"/>
    <x v="1"/>
    <n v="16546"/>
  </r>
  <r>
    <n v="224851"/>
    <d v="2014-05-27T19:17:04"/>
    <x v="0"/>
    <s v="Female"/>
    <s v="Sales Department"/>
    <x v="1"/>
    <n v="26053"/>
  </r>
  <r>
    <n v="203784"/>
    <d v="2014-05-20T09:32:14"/>
    <x v="0"/>
    <s v="Female"/>
    <s v="General Management"/>
    <x v="12"/>
    <n v="83818"/>
  </r>
  <r>
    <n v="533780"/>
    <d v="2014-05-20T09:33:02"/>
    <x v="0"/>
    <s v="Female"/>
    <s v="General Management"/>
    <x v="12"/>
    <n v="20666"/>
  </r>
  <r>
    <n v="703211"/>
    <d v="2014-06-10T09:31:40"/>
    <x v="0"/>
    <s v="Male"/>
    <s v="Purchase Department"/>
    <x v="7"/>
    <n v="43505"/>
  </r>
  <r>
    <n v="484818"/>
    <d v="2014-05-07T09:31:45"/>
    <x v="0"/>
    <s v="Male"/>
    <s v="Operations Department"/>
    <x v="7"/>
    <n v="11394"/>
  </r>
  <r>
    <n v="227028"/>
    <d v="2014-07-17T11:32:40"/>
    <x v="0"/>
    <s v="Male"/>
    <s v="Service Department"/>
    <x v="13"/>
    <n v="33648"/>
  </r>
  <r>
    <n v="315545"/>
    <d v="2014-07-28T09:59:02"/>
    <x v="0"/>
    <s v="Male"/>
    <s v="Service Department"/>
    <x v="13"/>
    <n v="36859"/>
  </r>
  <r>
    <n v="615673"/>
    <d v="2014-07-28T09:59:34"/>
    <x v="1"/>
    <s v="Female"/>
    <s v="Service Department"/>
    <x v="13"/>
    <n v="28612"/>
  </r>
  <r>
    <n v="861007"/>
    <d v="2014-08-14T19:50:36"/>
    <x v="0"/>
    <s v="Male"/>
    <s v="Service Department"/>
    <x v="13"/>
    <n v="32576"/>
  </r>
  <r>
    <n v="783140"/>
    <d v="2014-08-15T05:42:08"/>
    <x v="1"/>
    <s v="Male"/>
    <s v="Service Department"/>
    <x v="13"/>
    <n v="6473"/>
  </r>
  <r>
    <n v="900316"/>
    <d v="2014-08-15T05:43:56"/>
    <x v="1"/>
    <s v="Female"/>
    <s v="Service Department"/>
    <x v="13"/>
    <n v="41513"/>
  </r>
  <r>
    <n v="797953"/>
    <d v="2014-08-20T12:45:30"/>
    <x v="1"/>
    <s v="Male"/>
    <s v="Service Department"/>
    <x v="13"/>
    <n v="6720"/>
  </r>
  <r>
    <n v="802027"/>
    <d v="2014-08-31T16:34:11"/>
    <x v="0"/>
    <s v="Male"/>
    <s v="Service Department"/>
    <x v="13"/>
    <n v="21413"/>
  </r>
  <r>
    <n v="305414"/>
    <d v="2014-05-01T09:31:31"/>
    <x v="0"/>
    <s v="Female"/>
    <s v="Finance Department"/>
    <x v="1"/>
    <n v="27289"/>
  </r>
  <r>
    <n v="992696"/>
    <d v="2014-05-01T09:31:59"/>
    <x v="1"/>
    <s v="Female"/>
    <s v="Finance Department"/>
    <x v="1"/>
    <n v="43088"/>
  </r>
  <r>
    <n v="115756"/>
    <d v="2014-05-01T09:33:31"/>
    <x v="1"/>
    <s v="Female"/>
    <s v="Finance Department"/>
    <x v="1"/>
    <n v="17504"/>
  </r>
  <r>
    <n v="402021"/>
    <d v="2014-08-14T09:31:37"/>
    <x v="1"/>
    <s v="Male"/>
    <s v="Operations Department"/>
    <x v="13"/>
    <n v="8199"/>
  </r>
  <r>
    <n v="722120"/>
    <d v="2014-08-19T16:13:02"/>
    <x v="0"/>
    <s v="Don’t want to say"/>
    <s v="Operations Department"/>
    <x v="13"/>
    <n v="25246"/>
  </r>
  <r>
    <n v="424101"/>
    <d v="2014-08-22T15:00:05"/>
    <x v="0"/>
    <s v="Male"/>
    <s v="Operations Department"/>
    <x v="13"/>
    <n v="88721"/>
  </r>
  <r>
    <n v="224983"/>
    <d v="2014-08-22T15:01:33"/>
    <x v="0"/>
    <s v="Male"/>
    <s v="Operations Department"/>
    <x v="13"/>
    <n v="72843"/>
  </r>
  <r>
    <n v="386421"/>
    <d v="2014-08-22T15:04:22"/>
    <x v="0"/>
    <s v="Male"/>
    <s v="Operations Department"/>
    <x v="13"/>
    <n v="20087"/>
  </r>
  <r>
    <n v="997434"/>
    <d v="2014-08-22T15:05:53"/>
    <x v="0"/>
    <s v="Male"/>
    <s v="Operations Department"/>
    <x v="13"/>
    <n v="99091"/>
  </r>
  <r>
    <n v="566587"/>
    <d v="2014-08-22T15:06:23"/>
    <x v="0"/>
    <s v="Male"/>
    <s v="Operations Department"/>
    <x v="13"/>
    <n v="27670"/>
  </r>
  <r>
    <n v="573979"/>
    <d v="2014-08-22T15:07:16"/>
    <x v="0"/>
    <s v="Female"/>
    <s v="Operations Department"/>
    <x v="13"/>
    <n v="19367"/>
  </r>
  <r>
    <n v="122565"/>
    <d v="2014-08-04T09:32:07"/>
    <x v="0"/>
    <s v="Male"/>
    <s v="Operations Department"/>
    <x v="4"/>
    <n v="79920"/>
  </r>
  <r>
    <n v="661492"/>
    <d v="2014-08-12T08:25:31"/>
    <x v="1"/>
    <s v="Male"/>
    <s v="Service Department"/>
    <x v="4"/>
    <n v="30938"/>
  </r>
  <r>
    <n v="498458"/>
    <d v="2014-08-12T08:28:27"/>
    <x v="0"/>
    <s v="Male"/>
    <s v="Service Department"/>
    <x v="4"/>
    <n v="99596"/>
  </r>
  <r>
    <n v="564946"/>
    <d v="2014-08-20T13:11:09"/>
    <x v="1"/>
    <s v="Male"/>
    <s v="Service Department"/>
    <x v="4"/>
    <n v="37443"/>
  </r>
  <r>
    <n v="941551"/>
    <d v="2014-08-19T02:37:21"/>
    <x v="0"/>
    <s v="Male"/>
    <s v="Service Department"/>
    <x v="4"/>
    <n v="52037"/>
  </r>
  <r>
    <n v="71796"/>
    <d v="2014-08-19T02:40:57"/>
    <x v="0"/>
    <s v="Male"/>
    <s v="Service Department"/>
    <x v="4"/>
    <n v="21371"/>
  </r>
  <r>
    <n v="222485"/>
    <d v="2014-08-19T07:41:40"/>
    <x v="0"/>
    <s v="Female"/>
    <s v="Service Department"/>
    <x v="4"/>
    <n v="25586"/>
  </r>
  <r>
    <n v="658298"/>
    <d v="2014-07-01T09:31:26"/>
    <x v="1"/>
    <s v="Male"/>
    <s v="Service Department"/>
    <x v="1"/>
    <n v="19783"/>
  </r>
  <r>
    <n v="651038"/>
    <d v="2014-05-17T15:12:18"/>
    <x v="1"/>
    <s v="Female"/>
    <s v="Operations Department"/>
    <x v="4"/>
    <n v="24709"/>
  </r>
  <r>
    <n v="389951"/>
    <d v="2014-07-30T09:31:51"/>
    <x v="1"/>
    <s v="Male"/>
    <s v="Operations Department"/>
    <x v="4"/>
    <n v="99619"/>
  </r>
  <r>
    <n v="856295"/>
    <d v="2014-06-19T09:31:43"/>
    <x v="1"/>
    <s v="Male"/>
    <s v="Operations Department"/>
    <x v="13"/>
    <n v="44815"/>
  </r>
  <r>
    <n v="643434"/>
    <d v="2014-06-19T09:33:40"/>
    <x v="1"/>
    <s v="Female"/>
    <s v="Operations Department"/>
    <x v="13"/>
    <n v="43792"/>
  </r>
  <r>
    <n v="34179"/>
    <d v="2014-08-07T17:22:30"/>
    <x v="0"/>
    <s v="Female"/>
    <s v="Operations Department"/>
    <x v="13"/>
    <n v="26150"/>
  </r>
  <r>
    <n v="910029"/>
    <d v="2014-08-07T17:22:56"/>
    <x v="1"/>
    <s v="Male"/>
    <s v="Operations Department"/>
    <x v="13"/>
    <n v="56250"/>
  </r>
  <r>
    <n v="760525"/>
    <d v="2014-08-07T17:24:27"/>
    <x v="0"/>
    <s v="Male"/>
    <s v="Operations Department"/>
    <x v="13"/>
    <n v="95834"/>
  </r>
  <r>
    <n v="913328"/>
    <d v="2014-08-07T17:21:05"/>
    <x v="0"/>
    <s v="Female"/>
    <s v="Operations Department"/>
    <x v="13"/>
    <n v="10982"/>
  </r>
  <r>
    <n v="906610"/>
    <d v="2014-07-10T09:31:55"/>
    <x v="0"/>
    <s v="Male"/>
    <s v="Operations Department"/>
    <x v="13"/>
    <n v="27403"/>
  </r>
  <r>
    <n v="356309"/>
    <d v="2014-07-10T09:31:19"/>
    <x v="0"/>
    <s v="Male"/>
    <s v="Production Department"/>
    <x v="7"/>
    <n v="84905"/>
  </r>
  <r>
    <n v="170369"/>
    <d v="2014-07-17T09:31:21"/>
    <x v="0"/>
    <s v="Male"/>
    <s v="Production Department"/>
    <x v="12"/>
    <n v="1817"/>
  </r>
  <r>
    <n v="315817"/>
    <d v="2014-07-22T18:34:33"/>
    <x v="1"/>
    <s v="Male"/>
    <s v="Production Department"/>
    <x v="6"/>
    <n v="14871"/>
  </r>
  <r>
    <n v="28531"/>
    <d v="2014-07-22T18:38:43"/>
    <x v="1"/>
    <s v="Female"/>
    <s v="Production Department"/>
    <x v="6"/>
    <n v="83828"/>
  </r>
  <r>
    <n v="955200"/>
    <d v="2014-08-02T01:24:57"/>
    <x v="0"/>
    <s v="Male"/>
    <s v="Production Department"/>
    <x v="12"/>
    <n v="95400"/>
  </r>
  <r>
    <n v="452559"/>
    <d v="2014-06-05T11:39:26"/>
    <x v="0"/>
    <s v="Don’t want to say"/>
    <s v="Operations Department"/>
    <x v="0"/>
    <n v="98670"/>
  </r>
  <r>
    <n v="811260"/>
    <d v="2014-06-27T09:31:25"/>
    <x v="0"/>
    <s v="Male"/>
    <s v="Operations Department"/>
    <x v="0"/>
    <n v="10730"/>
  </r>
  <r>
    <n v="194204"/>
    <d v="2014-06-27T09:38:09"/>
    <x v="1"/>
    <s v="Female"/>
    <s v="Operations Department"/>
    <x v="0"/>
    <n v="31185"/>
  </r>
  <r>
    <n v="750906"/>
    <d v="2014-07-08T14:45:59"/>
    <x v="1"/>
    <s v="Female"/>
    <s v="Operations Department"/>
    <x v="0"/>
    <n v="30750"/>
  </r>
  <r>
    <n v="486771"/>
    <d v="2014-07-08T14:50:04"/>
    <x v="0"/>
    <s v="Female"/>
    <s v="Operations Department"/>
    <x v="0"/>
    <n v="57130"/>
  </r>
  <r>
    <n v="932139"/>
    <d v="2014-07-04T19:06:04"/>
    <x v="0"/>
    <s v="Female"/>
    <s v="Operations Department"/>
    <x v="0"/>
    <n v="17249"/>
  </r>
  <r>
    <n v="606591"/>
    <d v="2014-07-04T19:06:31"/>
    <x v="0"/>
    <s v="Male"/>
    <s v="Operations Department"/>
    <x v="0"/>
    <n v="80966"/>
  </r>
  <r>
    <n v="847230"/>
    <d v="2014-07-07T16:39:07"/>
    <x v="1"/>
    <s v="Male"/>
    <s v="Operations Department"/>
    <x v="0"/>
    <n v="8032"/>
  </r>
  <r>
    <n v="288114"/>
    <d v="2014-07-07T16:38:23"/>
    <x v="1"/>
    <s v="Don’t want to say"/>
    <s v="Operations Department"/>
    <x v="0"/>
    <n v="19751"/>
  </r>
  <r>
    <n v="337546"/>
    <d v="2014-07-28T08:33:32"/>
    <x v="1"/>
    <s v="Female"/>
    <s v="Operations Department"/>
    <x v="0"/>
    <n v="46403"/>
  </r>
  <r>
    <n v="377923"/>
    <d v="2014-07-28T08:35:48"/>
    <x v="0"/>
    <s v="Female"/>
    <s v="Operations Department"/>
    <x v="0"/>
    <n v="30875"/>
  </r>
  <r>
    <n v="801545"/>
    <d v="2014-07-28T08:36:34"/>
    <x v="0"/>
    <s v="Male"/>
    <s v="Operations Department"/>
    <x v="0"/>
    <n v="58330"/>
  </r>
  <r>
    <n v="173651"/>
    <d v="2014-07-28T08:37:56"/>
    <x v="1"/>
    <s v="Female"/>
    <s v="Operations Department"/>
    <x v="0"/>
    <n v="40124"/>
  </r>
  <r>
    <n v="290514"/>
    <d v="2014-08-08T09:35:49"/>
    <x v="0"/>
    <s v="Female"/>
    <s v="Operations Department"/>
    <x v="0"/>
    <n v="89900"/>
  </r>
  <r>
    <n v="956314"/>
    <d v="2014-05-28T12:01:10"/>
    <x v="0"/>
    <s v="Female"/>
    <s v="Service Department"/>
    <x v="9"/>
    <n v="92168"/>
  </r>
  <r>
    <n v="255595"/>
    <d v="2014-07-25T10:07:52"/>
    <x v="1"/>
    <s v="Male"/>
    <s v="Service Department"/>
    <x v="9"/>
    <n v="37952"/>
  </r>
  <r>
    <n v="545043"/>
    <d v="2014-07-25T10:08:13"/>
    <x v="0"/>
    <s v="Female"/>
    <s v="Service Department"/>
    <x v="9"/>
    <n v="29874"/>
  </r>
  <r>
    <n v="303823"/>
    <d v="2014-07-18T18:53:15"/>
    <x v="1"/>
    <s v="Male"/>
    <s v="Production Department"/>
    <x v="7"/>
    <n v="16961"/>
  </r>
  <r>
    <n v="105298"/>
    <d v="2014-07-29T14:37:48"/>
    <x v="0"/>
    <s v="Male"/>
    <s v="Production Department"/>
    <x v="7"/>
    <n v="28017"/>
  </r>
  <r>
    <n v="423082"/>
    <d v="2014-05-26T09:32:56"/>
    <x v="1"/>
    <s v="Female"/>
    <s v="Service Department"/>
    <x v="7"/>
    <n v="71419"/>
  </r>
  <r>
    <n v="376794"/>
    <d v="2014-07-03T19:28:43"/>
    <x v="1"/>
    <s v="Male"/>
    <s v="Service Department"/>
    <x v="7"/>
    <n v="78216"/>
  </r>
  <r>
    <n v="218659"/>
    <d v="2014-07-03T19:30:08"/>
    <x v="1"/>
    <s v="Male"/>
    <s v="Service Department"/>
    <x v="7"/>
    <n v="40743"/>
  </r>
  <r>
    <n v="680068"/>
    <d v="2014-07-21T09:34:40"/>
    <x v="0"/>
    <s v="Male"/>
    <s v="Operations Department"/>
    <x v="13"/>
    <n v="87219"/>
  </r>
  <r>
    <n v="467827"/>
    <d v="2014-05-12T09:31:25"/>
    <x v="0"/>
    <s v="Male"/>
    <s v="Purchase Department"/>
    <x v="7"/>
    <n v="76512"/>
  </r>
  <r>
    <n v="24128"/>
    <d v="2014-07-07T14:54:28"/>
    <x v="0"/>
    <s v="Female"/>
    <s v="Purchase Department"/>
    <x v="7"/>
    <n v="47611"/>
  </r>
  <r>
    <n v="538085"/>
    <d v="2014-07-07T14:55:04"/>
    <x v="0"/>
    <s v="Male"/>
    <s v="Purchase Department"/>
    <x v="7"/>
    <n v="78543"/>
  </r>
  <r>
    <n v="164872"/>
    <d v="2014-07-14T09:32:02"/>
    <x v="0"/>
    <s v="Male"/>
    <s v="Purchase Department"/>
    <x v="7"/>
    <n v="62045"/>
  </r>
  <r>
    <n v="684456"/>
    <d v="2014-07-14T09:32:23"/>
    <x v="1"/>
    <s v="Female"/>
    <s v="Purchase Department"/>
    <x v="7"/>
    <n v="83303"/>
  </r>
  <r>
    <n v="854644"/>
    <d v="2014-05-10T17:10:04"/>
    <x v="1"/>
    <s v="Female"/>
    <s v="Service Department"/>
    <x v="7"/>
    <n v="74733"/>
  </r>
  <r>
    <n v="657388"/>
    <d v="2014-05-10T17:09:37"/>
    <x v="0"/>
    <s v="Don’t want to say"/>
    <s v="Service Department"/>
    <x v="7"/>
    <n v="9994"/>
  </r>
  <r>
    <n v="227598"/>
    <d v="2014-05-16T07:24:04"/>
    <x v="0"/>
    <s v="Male"/>
    <s v="Service Department"/>
    <x v="7"/>
    <n v="55322"/>
  </r>
  <r>
    <n v="58523"/>
    <d v="2014-05-16T07:25:34"/>
    <x v="1"/>
    <s v="Female"/>
    <s v="Service Department"/>
    <x v="7"/>
    <n v="34988"/>
  </r>
  <r>
    <n v="726965"/>
    <d v="2014-05-16T07:29:35"/>
    <x v="0"/>
    <s v="Male"/>
    <s v="Service Department"/>
    <x v="7"/>
    <n v="22567"/>
  </r>
  <r>
    <n v="597119"/>
    <d v="2014-07-09T10:10:11"/>
    <x v="0"/>
    <s v="Female"/>
    <s v="Service Department"/>
    <x v="7"/>
    <n v="85877"/>
  </r>
  <r>
    <n v="612288"/>
    <d v="2014-07-16T09:09:30"/>
    <x v="0"/>
    <s v="Female"/>
    <s v="Service Department"/>
    <x v="7"/>
    <n v="16544"/>
  </r>
  <r>
    <n v="34542"/>
    <d v="2014-07-16T17:59:31"/>
    <x v="1"/>
    <s v="Female"/>
    <s v="Service Department"/>
    <x v="7"/>
    <n v="73966"/>
  </r>
  <r>
    <n v="693241"/>
    <d v="2014-07-22T09:33:00"/>
    <x v="0"/>
    <s v="Female"/>
    <s v="Purchase Department"/>
    <x v="9"/>
    <n v="31755"/>
  </r>
  <r>
    <n v="117110"/>
    <d v="2014-07-22T09:33:26"/>
    <x v="0"/>
    <s v="Male"/>
    <s v="Purchase Department"/>
    <x v="9"/>
    <n v="7947"/>
  </r>
  <r>
    <n v="704096"/>
    <d v="2014-07-22T09:34:25"/>
    <x v="0"/>
    <s v="Male"/>
    <s v="Purchase Department"/>
    <x v="9"/>
    <n v="51383"/>
  </r>
  <r>
    <n v="867293"/>
    <d v="2014-05-01T19:52:45"/>
    <x v="0"/>
    <s v="Male"/>
    <s v="Operations Department"/>
    <x v="12"/>
    <n v="19871"/>
  </r>
  <r>
    <n v="214693"/>
    <d v="2014-05-06T12:26:08"/>
    <x v="1"/>
    <s v="Male"/>
    <s v="Operations Department"/>
    <x v="12"/>
    <n v="74099"/>
  </r>
  <r>
    <n v="722156"/>
    <d v="2014-05-22T14:40:36"/>
    <x v="0"/>
    <s v="Male"/>
    <s v="Operations Department"/>
    <x v="12"/>
    <n v="70411"/>
  </r>
  <r>
    <n v="964928"/>
    <d v="2014-05-22T14:39:39"/>
    <x v="0"/>
    <s v="Don’t want to say"/>
    <s v="Operations Department"/>
    <x v="12"/>
    <n v="67453"/>
  </r>
  <r>
    <n v="943418"/>
    <d v="2014-05-27T13:27:22"/>
    <x v="1"/>
    <s v="Male"/>
    <s v="Operations Department"/>
    <x v="4"/>
    <n v="59234"/>
  </r>
  <r>
    <n v="661256"/>
    <d v="2014-05-30T19:54:44"/>
    <x v="0"/>
    <s v="Male"/>
    <s v="Operations Department"/>
    <x v="4"/>
    <n v="42499"/>
  </r>
  <r>
    <n v="317422"/>
    <d v="2014-05-21T09:31:54"/>
    <x v="0"/>
    <s v="Female"/>
    <s v="Operations Department"/>
    <x v="4"/>
    <n v="53128"/>
  </r>
  <r>
    <n v="823654"/>
    <d v="2014-06-05T19:05:18"/>
    <x v="1"/>
    <s v="Male"/>
    <s v="Service Department"/>
    <x v="7"/>
    <n v="70676"/>
  </r>
  <r>
    <n v="560180"/>
    <d v="2014-06-11T09:09:54"/>
    <x v="1"/>
    <s v="Female"/>
    <s v="Service Department"/>
    <x v="7"/>
    <n v="86828"/>
  </r>
  <r>
    <n v="954148"/>
    <d v="2014-06-27T14:13:53"/>
    <x v="1"/>
    <s v="Male"/>
    <s v="Service Department"/>
    <x v="7"/>
    <n v="58548"/>
  </r>
  <r>
    <n v="641583"/>
    <d v="2014-06-27T14:14:20"/>
    <x v="0"/>
    <s v="Female"/>
    <s v="Service Department"/>
    <x v="7"/>
    <n v="53155"/>
  </r>
  <r>
    <n v="684242"/>
    <d v="2014-06-27T14:16:11"/>
    <x v="0"/>
    <s v="Male"/>
    <s v="Service Department"/>
    <x v="7"/>
    <n v="80876"/>
  </r>
  <r>
    <n v="222272"/>
    <d v="2014-07-04T18:57:34"/>
    <x v="0"/>
    <s v="Don’t want to say"/>
    <s v="Service Department"/>
    <x v="13"/>
    <n v="13056"/>
  </r>
  <r>
    <n v="880787"/>
    <d v="2014-08-14T09:34:39"/>
    <x v="0"/>
    <s v="Male"/>
    <s v="Service Department"/>
    <x v="13"/>
    <n v="47704"/>
  </r>
  <r>
    <n v="256813"/>
    <d v="2014-08-14T09:36:18"/>
    <x v="0"/>
    <s v="Male"/>
    <s v="Service Department"/>
    <x v="13"/>
    <n v="78611"/>
  </r>
  <r>
    <n v="749392"/>
    <d v="2014-08-14T09:39:42"/>
    <x v="1"/>
    <s v="Female"/>
    <s v="Service Department"/>
    <x v="13"/>
    <n v="22117"/>
  </r>
  <r>
    <n v="392048"/>
    <d v="2014-08-22T15:46:04"/>
    <x v="0"/>
    <s v="Female"/>
    <s v="Service Department"/>
    <x v="13"/>
    <n v="43988"/>
  </r>
  <r>
    <n v="778041"/>
    <d v="2014-08-22T15:47:00"/>
    <x v="0"/>
    <s v="Female"/>
    <s v="Service Department"/>
    <x v="13"/>
    <n v="51085"/>
  </r>
  <r>
    <n v="162279"/>
    <d v="2014-08-07T09:34:43"/>
    <x v="0"/>
    <s v="Male"/>
    <s v="Service Department"/>
    <x v="13"/>
    <n v="59437"/>
  </r>
  <r>
    <n v="839305"/>
    <d v="2014-08-07T09:35:39"/>
    <x v="0"/>
    <s v="Male"/>
    <s v="Service Department"/>
    <x v="13"/>
    <n v="10015"/>
  </r>
  <r>
    <n v="466313"/>
    <d v="2014-08-07T09:33:40"/>
    <x v="0"/>
    <s v="Female"/>
    <s v="Service Department"/>
    <x v="13"/>
    <n v="25401"/>
  </r>
  <r>
    <n v="675897"/>
    <d v="2014-08-08T11:58:46"/>
    <x v="1"/>
    <s v="Male"/>
    <s v="Service Department"/>
    <x v="13"/>
    <n v="82935"/>
  </r>
  <r>
    <n v="929198"/>
    <d v="2014-08-08T12:05:49"/>
    <x v="1"/>
    <s v="Female"/>
    <s v="Service Department"/>
    <x v="13"/>
    <n v="48153"/>
  </r>
  <r>
    <n v="520656"/>
    <d v="2014-05-09T16:34:15"/>
    <x v="1"/>
    <s v="Female"/>
    <s v="Operations Department"/>
    <x v="13"/>
    <n v="35401"/>
  </r>
  <r>
    <n v="875997"/>
    <d v="2014-05-28T10:43:33"/>
    <x v="1"/>
    <s v="Female"/>
    <s v="Operations Department"/>
    <x v="12"/>
    <n v="36047"/>
  </r>
  <r>
    <n v="694518"/>
    <d v="2014-05-29T12:54:22"/>
    <x v="0"/>
    <s v="Male"/>
    <s v="Operations Department"/>
    <x v="13"/>
    <n v="95548"/>
  </r>
  <r>
    <n v="710064"/>
    <d v="2014-05-29T12:57:33"/>
    <x v="0"/>
    <s v="Female"/>
    <s v="Operations Department"/>
    <x v="13"/>
    <n v="69460"/>
  </r>
  <r>
    <n v="919803"/>
    <d v="2014-05-30T09:40:26"/>
    <x v="0"/>
    <s v="Female"/>
    <s v="Operations Department"/>
    <x v="13"/>
    <n v="29286"/>
  </r>
  <r>
    <n v="250044"/>
    <d v="2014-05-30T09:31:37"/>
    <x v="1"/>
    <s v="Male"/>
    <s v="Operations Department"/>
    <x v="12"/>
    <n v="47810"/>
  </r>
  <r>
    <n v="191373"/>
    <d v="2014-06-03T10:49:47"/>
    <x v="1"/>
    <s v="Male"/>
    <s v="Operations Department"/>
    <x v="13"/>
    <n v="83090"/>
  </r>
  <r>
    <n v="615424"/>
    <d v="2014-06-03T10:51:54"/>
    <x v="0"/>
    <s v="Male"/>
    <s v="Operations Department"/>
    <x v="13"/>
    <n v="24597"/>
  </r>
  <r>
    <n v="235539"/>
    <d v="2014-06-27T09:32:04"/>
    <x v="0"/>
    <s v="Male"/>
    <s v="Operations Department"/>
    <x v="12"/>
    <n v="35611"/>
  </r>
  <r>
    <n v="906051"/>
    <d v="2014-06-27T09:32:41"/>
    <x v="0"/>
    <s v="Female"/>
    <s v="Operations Department"/>
    <x v="12"/>
    <n v="71844"/>
  </r>
  <r>
    <n v="705197"/>
    <d v="2014-06-27T09:35:11"/>
    <x v="0"/>
    <s v="Female"/>
    <s v="Operations Department"/>
    <x v="12"/>
    <n v="70644"/>
  </r>
  <r>
    <n v="724798"/>
    <d v="2014-06-27T09:37:17"/>
    <x v="1"/>
    <s v="Female"/>
    <s v="Operations Department"/>
    <x v="12"/>
    <n v="65820"/>
  </r>
  <r>
    <n v="862375"/>
    <d v="2014-06-27T09:33:13"/>
    <x v="0"/>
    <s v="Female"/>
    <s v="Operations Department"/>
    <x v="12"/>
    <n v="14390"/>
  </r>
  <r>
    <n v="785487"/>
    <d v="2014-07-01T18:52:55"/>
    <x v="0"/>
    <s v="Female"/>
    <s v="Operations Department"/>
    <x v="12"/>
    <n v="19332"/>
  </r>
  <r>
    <n v="946312"/>
    <d v="2014-07-04T18:07:41"/>
    <x v="0"/>
    <s v="Male"/>
    <s v="Operations Department"/>
    <x v="12"/>
    <n v="14144"/>
  </r>
  <r>
    <n v="736470"/>
    <d v="2014-07-04T18:08:14"/>
    <x v="0"/>
    <s v="Don’t want to say"/>
    <s v="Operations Department"/>
    <x v="12"/>
    <n v="60928"/>
  </r>
  <r>
    <n v="427814"/>
    <d v="2014-07-11T17:13:57"/>
    <x v="1"/>
    <s v="Male"/>
    <s v="Operations Department"/>
    <x v="13"/>
    <n v="43484"/>
  </r>
  <r>
    <n v="363285"/>
    <d v="2014-07-11T17:15:48"/>
    <x v="1"/>
    <s v="Female"/>
    <s v="Operations Department"/>
    <x v="13"/>
    <n v="71650"/>
  </r>
  <r>
    <n v="138676"/>
    <d v="2014-07-11T17:15:10"/>
    <x v="0"/>
    <s v="Female"/>
    <s v="Operations Department"/>
    <x v="13"/>
    <n v="83336"/>
  </r>
  <r>
    <n v="38906"/>
    <d v="2014-07-11T17:16:59"/>
    <x v="0"/>
    <s v="Female"/>
    <s v="Operations Department"/>
    <x v="13"/>
    <n v="38196"/>
  </r>
  <r>
    <n v="315400"/>
    <d v="2014-07-11T17:19:22"/>
    <x v="1"/>
    <s v="Female"/>
    <s v="Operations Department"/>
    <x v="13"/>
    <n v="26586"/>
  </r>
  <r>
    <n v="133517"/>
    <d v="2014-07-11T17:21:37"/>
    <x v="0"/>
    <s v="Female"/>
    <s v="Operations Department"/>
    <x v="13"/>
    <n v="45315"/>
  </r>
  <r>
    <n v="933908"/>
    <d v="2014-07-16T18:24:28"/>
    <x v="0"/>
    <s v="Female"/>
    <s v="Operations Department"/>
    <x v="13"/>
    <n v="57346"/>
  </r>
  <r>
    <n v="961974"/>
    <d v="2014-07-17T21:06:19"/>
    <x v="0"/>
    <s v="Male"/>
    <s v="Operations Department"/>
    <x v="13"/>
    <n v="40149"/>
  </r>
  <r>
    <n v="646412"/>
    <d v="2014-07-17T21:07:31"/>
    <x v="1"/>
    <s v="Male"/>
    <s v="Operations Department"/>
    <x v="13"/>
    <n v="28310"/>
  </r>
  <r>
    <n v="682466"/>
    <d v="2014-08-01T09:36:29"/>
    <x v="1"/>
    <s v="Male"/>
    <s v="Operations Department"/>
    <x v="12"/>
    <n v="47411"/>
  </r>
  <r>
    <n v="210703"/>
    <d v="2014-08-01T09:32:10"/>
    <x v="1"/>
    <s v="Don’t want to say"/>
    <s v="Operations Department"/>
    <x v="12"/>
    <n v="14890"/>
  </r>
  <r>
    <n v="370831"/>
    <d v="2014-08-03T13:33:44"/>
    <x v="0"/>
    <s v="Male"/>
    <s v="Operations Department"/>
    <x v="12"/>
    <n v="55248"/>
  </r>
  <r>
    <n v="148345"/>
    <d v="2014-08-04T13:24:01"/>
    <x v="0"/>
    <s v="Male"/>
    <s v="Operations Department"/>
    <x v="13"/>
    <n v="10055"/>
  </r>
  <r>
    <n v="472307"/>
    <d v="2014-08-04T13:24:57"/>
    <x v="1"/>
    <s v="Male"/>
    <s v="Operations Department"/>
    <x v="13"/>
    <n v="85191"/>
  </r>
  <r>
    <n v="367647"/>
    <d v="2014-08-05T10:14:03"/>
    <x v="1"/>
    <s v="Male"/>
    <s v="Operations Department"/>
    <x v="12"/>
    <n v="76634"/>
  </r>
  <r>
    <n v="928886"/>
    <d v="2014-08-07T16:19:47"/>
    <x v="1"/>
    <s v="Male"/>
    <s v="Operations Department"/>
    <x v="12"/>
    <n v="30504"/>
  </r>
  <r>
    <n v="366620"/>
    <d v="2014-08-11T17:03:45"/>
    <x v="0"/>
    <s v="Male"/>
    <s v="Operations Department"/>
    <x v="13"/>
    <n v="21368"/>
  </r>
  <r>
    <n v="262826"/>
    <d v="2014-08-11T17:04:12"/>
    <x v="1"/>
    <s v="Male"/>
    <s v="Operations Department"/>
    <x v="13"/>
    <n v="97131"/>
  </r>
  <r>
    <n v="852087"/>
    <d v="2014-08-11T17:04:59"/>
    <x v="0"/>
    <s v="Male"/>
    <s v="Operations Department"/>
    <x v="13"/>
    <n v="4717"/>
  </r>
  <r>
    <n v="234192"/>
    <d v="2014-08-21T08:36:12"/>
    <x v="1"/>
    <s v="Male"/>
    <s v="Operations Department"/>
    <x v="13"/>
    <n v="70071"/>
  </r>
  <r>
    <n v="578818"/>
    <d v="2014-05-06T09:58:59"/>
    <x v="0"/>
    <s v="Male"/>
    <s v="Operations Department"/>
    <x v="9"/>
    <n v="74310"/>
  </r>
  <r>
    <n v="813334"/>
    <d v="2014-05-06T10:01:31"/>
    <x v="0"/>
    <s v="Male"/>
    <s v="Operations Department"/>
    <x v="9"/>
    <n v="94627"/>
  </r>
  <r>
    <n v="938949"/>
    <d v="2014-05-10T19:01:19"/>
    <x v="1"/>
    <s v="Male"/>
    <s v="Operations Department"/>
    <x v="12"/>
    <n v="75525"/>
  </r>
  <r>
    <n v="831516"/>
    <d v="2014-05-10T19:03:19"/>
    <x v="0"/>
    <s v="Female"/>
    <s v="Operations Department"/>
    <x v="12"/>
    <n v="44507"/>
  </r>
  <r>
    <n v="995799"/>
    <d v="2014-05-12T10:52:37"/>
    <x v="0"/>
    <s v="Female"/>
    <s v="Operations Department"/>
    <x v="9"/>
    <n v="83962"/>
  </r>
  <r>
    <n v="350319"/>
    <d v="2014-05-12T10:53:31"/>
    <x v="1"/>
    <s v="Male"/>
    <s v="Operations Department"/>
    <x v="9"/>
    <n v="59448"/>
  </r>
  <r>
    <n v="422303"/>
    <d v="2014-05-16T06:57:47"/>
    <x v="1"/>
    <s v="Male"/>
    <s v="Operations Department"/>
    <x v="9"/>
    <n v="46044"/>
  </r>
  <r>
    <n v="454176"/>
    <d v="2014-05-17T16:39:55"/>
    <x v="1"/>
    <s v="Female"/>
    <s v="Operations Department"/>
    <x v="9"/>
    <n v="45064"/>
  </r>
  <r>
    <n v="396603"/>
    <d v="2014-07-16T12:18:24"/>
    <x v="0"/>
    <s v="Male"/>
    <s v="Operations Department"/>
    <x v="9"/>
    <n v="3055"/>
  </r>
  <r>
    <n v="818355"/>
    <d v="2014-07-16T12:19:38"/>
    <x v="0"/>
    <s v="Male"/>
    <s v="Operations Department"/>
    <x v="9"/>
    <n v="78340"/>
  </r>
  <r>
    <n v="845699"/>
    <d v="2014-07-26T15:46:33"/>
    <x v="0"/>
    <s v="Male"/>
    <s v="Operations Department"/>
    <x v="9"/>
    <n v="26152"/>
  </r>
  <r>
    <n v="274119"/>
    <d v="2014-07-26T15:49:02"/>
    <x v="1"/>
    <s v="Male"/>
    <s v="Operations Department"/>
    <x v="9"/>
    <n v="69312"/>
  </r>
  <r>
    <n v="984018"/>
    <d v="2014-08-05T13:54:34"/>
    <x v="0"/>
    <s v="Male"/>
    <s v="Operations Department"/>
    <x v="12"/>
    <n v="41667"/>
  </r>
  <r>
    <n v="858091"/>
    <d v="2014-08-05T13:57:11"/>
    <x v="1"/>
    <s v="Male"/>
    <s v="Operations Department"/>
    <x v="12"/>
    <n v="55059"/>
  </r>
  <r>
    <n v="620222"/>
    <d v="2014-08-29T09:31:31"/>
    <x v="0"/>
    <s v="Male"/>
    <s v="Operations Department"/>
    <x v="12"/>
    <n v="2786"/>
  </r>
  <r>
    <n v="230236"/>
    <d v="2014-08-29T09:32:07"/>
    <x v="0"/>
    <s v="Male"/>
    <s v="Operations Department"/>
    <x v="12"/>
    <n v="9611"/>
  </r>
  <r>
    <n v="78867"/>
    <d v="2014-08-29T09:33:06"/>
    <x v="0"/>
    <s v="Male"/>
    <s v="Operations Department"/>
    <x v="12"/>
    <n v="15947"/>
  </r>
  <r>
    <n v="465580"/>
    <d v="2014-08-29T09:33:37"/>
    <x v="1"/>
    <s v="Male"/>
    <s v="Operations Department"/>
    <x v="1"/>
    <n v="40213"/>
  </r>
  <r>
    <n v="64417"/>
    <d v="2014-05-07T12:18:59"/>
    <x v="1"/>
    <s v="Female"/>
    <s v="Service Department"/>
    <x v="4"/>
    <n v="28118"/>
  </r>
  <r>
    <n v="741838"/>
    <d v="2014-05-26T09:31:52"/>
    <x v="0"/>
    <s v="Female"/>
    <s v="Service Department"/>
    <x v="1"/>
    <n v="11961"/>
  </r>
  <r>
    <n v="378990"/>
    <d v="2014-08-01T17:54:35"/>
    <x v="0"/>
    <s v="Male"/>
    <s v="Operations Department"/>
    <x v="13"/>
    <n v="63315"/>
  </r>
  <r>
    <n v="926493"/>
    <d v="2014-08-01T17:55:06"/>
    <x v="1"/>
    <s v="Female"/>
    <s v="Operations Department"/>
    <x v="13"/>
    <n v="35917"/>
  </r>
  <r>
    <n v="574193"/>
    <d v="2014-05-06T09:33:10"/>
    <x v="1"/>
    <s v="Female"/>
    <s v="Operations Department"/>
    <x v="13"/>
    <n v="52260"/>
  </r>
  <r>
    <n v="220690"/>
    <d v="2014-05-06T09:35:44"/>
    <x v="0"/>
    <s v="Male"/>
    <s v="Operations Department"/>
    <x v="13"/>
    <n v="37742"/>
  </r>
  <r>
    <n v="389764"/>
    <d v="2014-05-16T09:27:46"/>
    <x v="0"/>
    <s v="Don’t want to say"/>
    <s v="Operations Department"/>
    <x v="13"/>
    <n v="63015"/>
  </r>
  <r>
    <n v="603423"/>
    <d v="2014-06-05T16:25:44"/>
    <x v="0"/>
    <s v="Male"/>
    <s v="Operations Department"/>
    <x v="13"/>
    <n v="53506"/>
  </r>
  <r>
    <n v="151638"/>
    <d v="2014-06-05T16:28:58"/>
    <x v="1"/>
    <s v="Female"/>
    <s v="Operations Department"/>
    <x v="13"/>
    <n v="94176"/>
  </r>
  <r>
    <n v="974995"/>
    <d v="2014-06-05T16:29:45"/>
    <x v="0"/>
    <s v="Female"/>
    <s v="Operations Department"/>
    <x v="13"/>
    <n v="4324"/>
  </r>
  <r>
    <n v="187616"/>
    <d v="2014-06-06T23:05:46"/>
    <x v="1"/>
    <s v="Male"/>
    <s v="Operations Department"/>
    <x v="13"/>
    <n v="23845"/>
  </r>
  <r>
    <n v="865272"/>
    <d v="2014-06-06T23:08:09"/>
    <x v="0"/>
    <s v="Female"/>
    <s v="Operations Department"/>
    <x v="13"/>
    <n v="99026"/>
  </r>
  <r>
    <n v="242902"/>
    <d v="2014-05-27T09:33:34"/>
    <x v="1"/>
    <s v="Male"/>
    <s v="Operations Department"/>
    <x v="13"/>
    <n v="52897"/>
  </r>
  <r>
    <n v="858919"/>
    <d v="2014-05-30T17:36:47"/>
    <x v="1"/>
    <s v="Male"/>
    <s v="Operations Department"/>
    <x v="13"/>
    <n v="12903"/>
  </r>
  <r>
    <n v="683693"/>
    <d v="2014-05-30T17:39:06"/>
    <x v="1"/>
    <s v="Male"/>
    <s v="Operations Department"/>
    <x v="13"/>
    <n v="72419"/>
  </r>
  <r>
    <n v="505774"/>
    <d v="2014-05-30T17:41:30"/>
    <x v="1"/>
    <s v="Female"/>
    <s v="Operations Department"/>
    <x v="13"/>
    <n v="10711"/>
  </r>
  <r>
    <n v="25030"/>
    <d v="2014-06-07T08:56:52"/>
    <x v="1"/>
    <s v="Male"/>
    <s v="Operations Department"/>
    <x v="13"/>
    <n v="15869"/>
  </r>
  <r>
    <n v="487220"/>
    <d v="2014-07-11T13:04:25"/>
    <x v="0"/>
    <s v="Male"/>
    <s v="Operations Department"/>
    <x v="13"/>
    <n v="63009"/>
  </r>
  <r>
    <n v="156021"/>
    <d v="2014-05-08T15:05:02"/>
    <x v="0"/>
    <s v="Male"/>
    <s v="Service Department"/>
    <x v="13"/>
    <n v="62932"/>
  </r>
  <r>
    <n v="263351"/>
    <d v="2014-05-14T16:34:39"/>
    <x v="1"/>
    <s v="Female"/>
    <s v="Service Department"/>
    <x v="13"/>
    <n v="72121"/>
  </r>
  <r>
    <n v="28396"/>
    <d v="2014-05-13T09:31:59"/>
    <x v="0"/>
    <s v="Male"/>
    <s v="Service Department"/>
    <x v="13"/>
    <n v="88166"/>
  </r>
  <r>
    <n v="31629"/>
    <d v="2014-05-13T09:36:29"/>
    <x v="0"/>
    <s v="Male"/>
    <s v="Service Department"/>
    <x v="13"/>
    <n v="36181"/>
  </r>
  <r>
    <n v="571596"/>
    <d v="2014-06-24T09:31:46"/>
    <x v="0"/>
    <s v="Male"/>
    <s v="Human Resource Department"/>
    <x v="13"/>
    <n v="49717"/>
  </r>
  <r>
    <n v="67135"/>
    <d v="2014-07-01T09:31:27"/>
    <x v="0"/>
    <s v="Female"/>
    <s v="Marketing Department"/>
    <x v="4"/>
    <n v="94234"/>
  </r>
  <r>
    <n v="293469"/>
    <d v="2014-06-04T12:52:32"/>
    <x v="1"/>
    <s v="Female"/>
    <s v="Production Department"/>
    <x v="6"/>
    <n v="46930"/>
  </r>
  <r>
    <n v="869945"/>
    <d v="2014-05-01T17:06:50"/>
    <x v="1"/>
    <s v="Don’t want to say"/>
    <s v="Service Department"/>
    <x v="9"/>
    <n v="58813"/>
  </r>
  <r>
    <n v="646241"/>
    <d v="2014-05-06T09:05:23"/>
    <x v="1"/>
    <s v="Male"/>
    <s v="Service Department"/>
    <x v="9"/>
    <n v="13813"/>
  </r>
  <r>
    <n v="797943"/>
    <d v="2014-05-06T09:05:47"/>
    <x v="1"/>
    <s v="Female"/>
    <s v="Service Department"/>
    <x v="9"/>
    <n v="75702"/>
  </r>
  <r>
    <n v="146291"/>
    <d v="2014-07-30T09:36:54"/>
    <x v="0"/>
    <s v="Male"/>
    <s v="Service Department"/>
    <x v="9"/>
    <n v="68330"/>
  </r>
  <r>
    <n v="198973"/>
    <d v="2014-07-31T08:18:07"/>
    <x v="1"/>
    <s v="Male"/>
    <s v="Service Department"/>
    <x v="9"/>
    <n v="79716"/>
  </r>
  <r>
    <n v="907042"/>
    <d v="2014-07-31T08:19:38"/>
    <x v="1"/>
    <s v="Male"/>
    <s v="Service Department"/>
    <x v="9"/>
    <n v="82978"/>
  </r>
  <r>
    <n v="227812"/>
    <d v="2014-07-31T08:21:11"/>
    <x v="0"/>
    <s v="Male"/>
    <s v="Service Department"/>
    <x v="9"/>
    <n v="93706"/>
  </r>
  <r>
    <n v="610221"/>
    <d v="2014-08-07T23:43:01"/>
    <x v="0"/>
    <s v="Female"/>
    <s v="Service Department"/>
    <x v="9"/>
    <n v="33190"/>
  </r>
  <r>
    <n v="986310"/>
    <d v="2014-08-07T23:43:54"/>
    <x v="0"/>
    <s v="Female"/>
    <s v="Service Department"/>
    <x v="9"/>
    <n v="25653"/>
  </r>
  <r>
    <n v="408391"/>
    <d v="2014-08-07T23:44:19"/>
    <x v="1"/>
    <s v="Male"/>
    <s v="Service Department"/>
    <x v="9"/>
    <n v="91223"/>
  </r>
  <r>
    <n v="671874"/>
    <d v="2014-08-27T14:23:24"/>
    <x v="0"/>
    <s v="Female"/>
    <s v="Service Department"/>
    <x v="9"/>
    <n v="39305"/>
  </r>
  <r>
    <n v="934789"/>
    <d v="2014-08-21T09:31:22"/>
    <x v="0"/>
    <s v="Male"/>
    <s v="Service Department"/>
    <x v="13"/>
    <n v="54365"/>
  </r>
  <r>
    <n v="587254"/>
    <d v="2014-07-17T09:31:27"/>
    <x v="0"/>
    <s v="Male"/>
    <s v="Operations Department"/>
    <x v="1"/>
    <n v="28099"/>
  </r>
  <r>
    <n v="978034"/>
    <d v="2014-07-24T09:31:58"/>
    <x v="1"/>
    <s v="Female"/>
    <s v="Operations Department"/>
    <x v="1"/>
    <n v="40692"/>
  </r>
  <r>
    <n v="405748"/>
    <d v="2014-05-23T07:24:48"/>
    <x v="0"/>
    <s v="Male"/>
    <s v="Operations Department"/>
    <x v="13"/>
    <n v="3839"/>
  </r>
  <r>
    <n v="937136"/>
    <d v="2014-05-23T07:25:19"/>
    <x v="0"/>
    <s v="Don’t want to say"/>
    <s v="Operations Department"/>
    <x v="13"/>
    <n v="29094"/>
  </r>
  <r>
    <n v="348724"/>
    <d v="2014-05-23T07:30:09"/>
    <x v="0"/>
    <s v="Don’t want to say"/>
    <s v="Operations Department"/>
    <x v="13"/>
    <n v="88334"/>
  </r>
  <r>
    <n v="68633"/>
    <d v="2014-08-11T18:30:03"/>
    <x v="0"/>
    <s v="Female"/>
    <s v="Operations Department"/>
    <x v="13"/>
    <n v="69781"/>
  </r>
  <r>
    <n v="576798"/>
    <d v="2014-06-25T15:00:37"/>
    <x v="0"/>
    <s v="Male"/>
    <s v="Sales Department"/>
    <x v="4"/>
    <n v="60115"/>
  </r>
  <r>
    <n v="667800"/>
    <d v="2014-07-28T01:45:57"/>
    <x v="1"/>
    <s v="Male"/>
    <s v="Sales Department"/>
    <x v="4"/>
    <n v="70713"/>
  </r>
  <r>
    <n v="934451"/>
    <d v="2014-08-02T19:44:09"/>
    <x v="1"/>
    <s v="Female"/>
    <s v="Operations Department"/>
    <x v="4"/>
    <n v="29705"/>
  </r>
  <r>
    <n v="79209"/>
    <d v="2014-08-02T19:45:30"/>
    <x v="1"/>
    <s v="Male"/>
    <s v="Operations Department"/>
    <x v="4"/>
    <n v="71917"/>
  </r>
  <r>
    <n v="654902"/>
    <d v="2014-08-02T19:46:06"/>
    <x v="1"/>
    <s v="Female"/>
    <s v="Operations Department"/>
    <x v="4"/>
    <n v="81497"/>
  </r>
  <r>
    <n v="873039"/>
    <d v="2014-08-05T16:13:12"/>
    <x v="0"/>
    <s v="Male"/>
    <s v="Operations Department"/>
    <x v="4"/>
    <n v="59317"/>
  </r>
  <r>
    <n v="531642"/>
    <d v="2014-05-30T09:32:36"/>
    <x v="0"/>
    <s v="Male"/>
    <s v="Service Department"/>
    <x v="4"/>
    <n v="45456"/>
  </r>
  <r>
    <n v="341578"/>
    <d v="2014-06-06T11:42:05"/>
    <x v="1"/>
    <s v="Male"/>
    <s v="Service Department"/>
    <x v="1"/>
    <n v="82979"/>
  </r>
  <r>
    <n v="877800"/>
    <d v="2014-06-06T11:43:54"/>
    <x v="0"/>
    <s v="Female"/>
    <s v="Service Department"/>
    <x v="1"/>
    <n v="68207"/>
  </r>
  <r>
    <n v="397529"/>
    <d v="2014-08-01T09:31:46"/>
    <x v="1"/>
    <s v="Female"/>
    <s v="Service Department"/>
    <x v="4"/>
    <n v="89294"/>
  </r>
  <r>
    <n v="964395"/>
    <d v="2014-08-01T09:32:38"/>
    <x v="0"/>
    <s v="Female"/>
    <s v="Service Department"/>
    <x v="4"/>
    <n v="36757"/>
  </r>
  <r>
    <n v="540505"/>
    <d v="2014-08-01T09:33:34"/>
    <x v="0"/>
    <s v="Male"/>
    <s v="Service Department"/>
    <x v="4"/>
    <n v="66180"/>
  </r>
  <r>
    <n v="503115"/>
    <d v="2014-08-01T09:38:21"/>
    <x v="0"/>
    <s v="Female"/>
    <s v="Service Department"/>
    <x v="4"/>
    <n v="23774"/>
  </r>
  <r>
    <n v="376176"/>
    <d v="2014-08-05T09:42:00"/>
    <x v="1"/>
    <s v="Female"/>
    <s v="Service Department"/>
    <x v="4"/>
    <n v="32415"/>
  </r>
  <r>
    <n v="813262"/>
    <d v="2014-08-08T12:28:37"/>
    <x v="0"/>
    <s v="Female"/>
    <s v="Service Department"/>
    <x v="4"/>
    <n v="51672"/>
  </r>
  <r>
    <n v="299516"/>
    <d v="2014-08-11T18:58:45"/>
    <x v="0"/>
    <s v="Male"/>
    <s v="Service Department"/>
    <x v="4"/>
    <n v="21889"/>
  </r>
  <r>
    <n v="685557"/>
    <d v="2014-08-21T14:11:39"/>
    <x v="1"/>
    <s v="Female"/>
    <s v="Service Department"/>
    <x v="4"/>
    <n v="61958"/>
  </r>
  <r>
    <n v="94729"/>
    <d v="2014-08-29T09:34:02"/>
    <x v="1"/>
    <s v="Male"/>
    <s v="Service Department"/>
    <x v="4"/>
    <n v="2937"/>
  </r>
  <r>
    <n v="665818"/>
    <d v="2014-08-29T09:34:56"/>
    <x v="0"/>
    <s v="Male"/>
    <s v="Service Department"/>
    <x v="4"/>
    <n v="11525"/>
  </r>
  <r>
    <n v="949773"/>
    <d v="2014-07-11T11:49:09"/>
    <x v="0"/>
    <s v="Male"/>
    <s v="Service Department"/>
    <x v="4"/>
    <n v="3835"/>
  </r>
  <r>
    <n v="808710"/>
    <d v="2014-08-08T09:31:48"/>
    <x v="0"/>
    <s v="Female"/>
    <s v="Service Department"/>
    <x v="4"/>
    <n v="18012"/>
  </r>
  <r>
    <n v="161564"/>
    <d v="2014-06-23T09:32:30"/>
    <x v="1"/>
    <s v="Male"/>
    <s v="Marketing Department"/>
    <x v="4"/>
    <n v="72228"/>
  </r>
  <r>
    <n v="521497"/>
    <d v="2014-06-02T09:31:12"/>
    <x v="1"/>
    <s v="Male"/>
    <s v="Operations Department"/>
    <x v="1"/>
    <n v="90599"/>
  </r>
  <r>
    <n v="693232"/>
    <d v="2014-06-05T18:40:35"/>
    <x v="1"/>
    <s v="Male"/>
    <s v="Operations Department"/>
    <x v="1"/>
    <n v="55963"/>
  </r>
  <r>
    <n v="949520"/>
    <d v="2014-06-05T18:41:06"/>
    <x v="0"/>
    <s v="Male"/>
    <s v="Operations Department"/>
    <x v="1"/>
    <n v="51250"/>
  </r>
  <r>
    <n v="820462"/>
    <d v="2014-06-05T18:42:51"/>
    <x v="1"/>
    <s v="Male"/>
    <s v="Operations Department"/>
    <x v="1"/>
    <n v="11693"/>
  </r>
  <r>
    <n v="285094"/>
    <d v="2014-06-06T18:14:50"/>
    <x v="0"/>
    <s v="Male"/>
    <s v="Operations Department"/>
    <x v="1"/>
    <n v="51237"/>
  </r>
  <r>
    <n v="198164"/>
    <d v="2014-08-26T17:02:16"/>
    <x v="0"/>
    <s v="Male"/>
    <s v="Operations Department"/>
    <x v="1"/>
    <n v="1987"/>
  </r>
  <r>
    <n v="721217"/>
    <d v="2014-08-26T17:04:57"/>
    <x v="0"/>
    <s v="Male"/>
    <s v="Operations Department"/>
    <x v="1"/>
    <n v="33932"/>
  </r>
  <r>
    <n v="338168"/>
    <d v="2014-08-26T17:05:34"/>
    <x v="1"/>
    <s v="Male"/>
    <s v="Operations Department"/>
    <x v="1"/>
    <n v="62665"/>
  </r>
  <r>
    <n v="400997"/>
    <d v="2014-08-26T17:07:00"/>
    <x v="1"/>
    <s v="Male"/>
    <s v="Operations Department"/>
    <x v="1"/>
    <n v="13742"/>
  </r>
  <r>
    <n v="865824"/>
    <d v="2014-05-15T17:33:24"/>
    <x v="1"/>
    <s v="Male"/>
    <s v="Purchase Department"/>
    <x v="4"/>
    <n v="21968"/>
  </r>
  <r>
    <n v="356301"/>
    <d v="2014-05-15T17:35:36"/>
    <x v="0"/>
    <s v="Male"/>
    <s v="Purchase Department"/>
    <x v="4"/>
    <n v="88218"/>
  </r>
  <r>
    <n v="46102"/>
    <d v="2014-05-15T17:37:34"/>
    <x v="0"/>
    <s v="Male"/>
    <s v="Purchase Department"/>
    <x v="4"/>
    <n v="88242"/>
  </r>
  <r>
    <n v="791567"/>
    <d v="2014-05-15T17:33:48"/>
    <x v="1"/>
    <s v="Female"/>
    <s v="Purchase Department"/>
    <x v="4"/>
    <n v="97202"/>
  </r>
  <r>
    <n v="937046"/>
    <d v="2014-05-12T15:59:08"/>
    <x v="1"/>
    <s v="Male"/>
    <s v="Purchase Department"/>
    <x v="4"/>
    <n v="18058"/>
  </r>
  <r>
    <n v="156748"/>
    <d v="2014-05-12T15:59:07"/>
    <x v="0"/>
    <s v="Female"/>
    <s v="Purchase Department"/>
    <x v="4"/>
    <n v="93615"/>
  </r>
  <r>
    <n v="821293"/>
    <d v="2014-07-14T09:32:55"/>
    <x v="0"/>
    <s v="Don’t want to say"/>
    <s v="Purchase Department"/>
    <x v="4"/>
    <n v="15227"/>
  </r>
  <r>
    <n v="342116"/>
    <d v="2014-07-14T09:33:15"/>
    <x v="0"/>
    <s v="Don’t want to say"/>
    <s v="Purchase Department"/>
    <x v="4"/>
    <n v="25149"/>
  </r>
  <r>
    <n v="684939"/>
    <d v="2014-06-24T09:33:04"/>
    <x v="0"/>
    <s v="Male"/>
    <s v="Service Department"/>
    <x v="9"/>
    <n v="94503"/>
  </r>
  <r>
    <n v="293229"/>
    <d v="2014-05-14T13:47:58"/>
    <x v="0"/>
    <s v="Male"/>
    <s v="Operations Department"/>
    <x v="1"/>
    <n v="51730"/>
  </r>
  <r>
    <n v="498991"/>
    <d v="2014-05-14T13:51:20"/>
    <x v="0"/>
    <s v="Female"/>
    <s v="Operations Department"/>
    <x v="1"/>
    <n v="52474"/>
  </r>
  <r>
    <n v="811423"/>
    <d v="2014-05-19T07:14:08"/>
    <x v="1"/>
    <s v="Male"/>
    <s v="Operations Department"/>
    <x v="1"/>
    <n v="25752"/>
  </r>
  <r>
    <n v="919188"/>
    <d v="2014-05-08T10:10:52"/>
    <x v="0"/>
    <s v="Male"/>
    <s v="Operations Department"/>
    <x v="1"/>
    <n v="93745"/>
  </r>
  <r>
    <n v="116245"/>
    <d v="2014-05-16T13:11:45"/>
    <x v="1"/>
    <s v="Male"/>
    <s v="Operations Department"/>
    <x v="1"/>
    <n v="34184"/>
  </r>
  <r>
    <n v="233500"/>
    <d v="2014-05-16T13:13:46"/>
    <x v="0"/>
    <s v="Male"/>
    <s v="Operations Department"/>
    <x v="1"/>
    <n v="38123"/>
  </r>
  <r>
    <n v="282633"/>
    <d v="2014-05-16T13:14:47"/>
    <x v="0"/>
    <s v="Female"/>
    <s v="Operations Department"/>
    <x v="1"/>
    <n v="53443"/>
  </r>
  <r>
    <n v="385543"/>
    <d v="2014-05-16T13:15:14"/>
    <x v="0"/>
    <s v="Male"/>
    <s v="Operations Department"/>
    <x v="1"/>
    <n v="88775"/>
  </r>
  <r>
    <n v="78328"/>
    <d v="2014-05-16T13:15:45"/>
    <x v="0"/>
    <s v="Female"/>
    <s v="Operations Department"/>
    <x v="1"/>
    <n v="43241"/>
  </r>
  <r>
    <n v="612752"/>
    <d v="2014-05-19T12:03:09"/>
    <x v="1"/>
    <s v="Male"/>
    <s v="Operations Department"/>
    <x v="1"/>
    <n v="53486"/>
  </r>
  <r>
    <n v="410476"/>
    <d v="2014-08-06T09:33:42"/>
    <x v="1"/>
    <s v="Male"/>
    <s v="Operations Department"/>
    <x v="1"/>
    <n v="3535"/>
  </r>
  <r>
    <n v="546778"/>
    <d v="2014-08-06T09:34:43"/>
    <x v="0"/>
    <s v="Female"/>
    <s v="Operations Department"/>
    <x v="1"/>
    <n v="39605"/>
  </r>
  <r>
    <n v="696721"/>
    <d v="2014-08-06T09:35:06"/>
    <x v="1"/>
    <s v="Male"/>
    <s v="Operations Department"/>
    <x v="1"/>
    <n v="4669"/>
  </r>
  <r>
    <n v="462465"/>
    <d v="2014-08-06T09:36:07"/>
    <x v="1"/>
    <s v="Female"/>
    <s v="Operations Department"/>
    <x v="1"/>
    <n v="16510"/>
  </r>
  <r>
    <n v="581940"/>
    <d v="2014-05-28T12:17:31"/>
    <x v="0"/>
    <s v="Male"/>
    <s v="Sales Department"/>
    <x v="4"/>
    <n v="39046"/>
  </r>
  <r>
    <n v="286690"/>
    <d v="2014-07-15T17:45:29"/>
    <x v="0"/>
    <s v="Male"/>
    <s v="Purchase Department"/>
    <x v="6"/>
    <n v="56323"/>
  </r>
  <r>
    <n v="534293"/>
    <d v="2014-07-25T09:33:57"/>
    <x v="0"/>
    <s v="Female"/>
    <s v="Purchase Department"/>
    <x v="7"/>
    <n v="58791"/>
  </r>
  <r>
    <n v="728971"/>
    <d v="2014-07-30T13:58:17"/>
    <x v="0"/>
    <s v="Male"/>
    <s v="Purchase Department"/>
    <x v="6"/>
    <n v="37253"/>
  </r>
  <r>
    <n v="568905"/>
    <d v="2014-07-30T14:00:04"/>
    <x v="0"/>
    <s v="Male"/>
    <s v="Purchase Department"/>
    <x v="6"/>
    <n v="78191"/>
  </r>
  <r>
    <n v="980284"/>
    <d v="2014-07-30T13:58:45"/>
    <x v="0"/>
    <s v="Don’t want to say"/>
    <s v="Purchase Department"/>
    <x v="6"/>
    <n v="30465"/>
  </r>
  <r>
    <n v="362508"/>
    <d v="2014-05-19T09:32:23"/>
    <x v="1"/>
    <s v="Male"/>
    <s v="Sales Department"/>
    <x v="13"/>
    <n v="54755"/>
  </r>
  <r>
    <n v="381758"/>
    <d v="2014-06-16T09:31:19"/>
    <x v="0"/>
    <s v="Male"/>
    <s v="Purchase Department"/>
    <x v="13"/>
    <n v="49581"/>
  </r>
  <r>
    <n v="574311"/>
    <d v="2014-06-16T09:32:10"/>
    <x v="0"/>
    <s v="Male"/>
    <s v="Purchase Department"/>
    <x v="13"/>
    <n v="92883"/>
  </r>
  <r>
    <n v="138419"/>
    <d v="2014-08-04T09:35:14"/>
    <x v="1"/>
    <s v="Male"/>
    <s v="Service Department"/>
    <x v="13"/>
    <n v="97142"/>
  </r>
  <r>
    <n v="871896"/>
    <d v="2014-07-23T14:31:55"/>
    <x v="1"/>
    <s v="Male"/>
    <s v="Purchase Department"/>
    <x v="1"/>
    <n v="93275"/>
  </r>
  <r>
    <n v="112193"/>
    <d v="2014-07-14T09:33:24"/>
    <x v="0"/>
    <s v="Female"/>
    <s v="Service Department"/>
    <x v="13"/>
    <n v="53026"/>
  </r>
  <r>
    <n v="488851"/>
    <d v="2014-07-14T09:32:40"/>
    <x v="0"/>
    <s v="Female"/>
    <s v="Service Department"/>
    <x v="13"/>
    <n v="39909"/>
  </r>
  <r>
    <n v="534627"/>
    <d v="2014-07-14T09:33:34"/>
    <x v="0"/>
    <s v="Female"/>
    <s v="Service Department"/>
    <x v="13"/>
    <n v="67466"/>
  </r>
  <r>
    <n v="681901"/>
    <d v="2014-07-01T09:31:27"/>
    <x v="1"/>
    <s v="Male"/>
    <s v="Marketing Department"/>
    <x v="6"/>
    <n v="5157"/>
  </r>
  <r>
    <n v="497671"/>
    <d v="2014-05-10T02:50:47"/>
    <x v="0"/>
    <s v="Female"/>
    <s v="Service Department"/>
    <x v="4"/>
    <n v="71900"/>
  </r>
  <r>
    <n v="632762"/>
    <d v="2014-05-10T02:50:23"/>
    <x v="1"/>
    <s v="Female"/>
    <s v="Service Department"/>
    <x v="4"/>
    <n v="15272"/>
  </r>
  <r>
    <n v="655325"/>
    <d v="2014-05-08T13:46:52"/>
    <x v="0"/>
    <s v="Male"/>
    <s v="Service Department"/>
    <x v="4"/>
    <n v="94172"/>
  </r>
  <r>
    <n v="882391"/>
    <d v="2014-05-08T13:47:41"/>
    <x v="0"/>
    <s v="Male"/>
    <s v="Service Department"/>
    <x v="4"/>
    <n v="62238"/>
  </r>
  <r>
    <n v="339596"/>
    <d v="2014-05-08T13:49:22"/>
    <x v="1"/>
    <s v="Female"/>
    <s v="Service Department"/>
    <x v="4"/>
    <n v="57989"/>
  </r>
  <r>
    <n v="34205"/>
    <d v="2014-05-09T10:56:44"/>
    <x v="0"/>
    <s v="Male"/>
    <s v="Service Department"/>
    <x v="4"/>
    <n v="66648"/>
  </r>
  <r>
    <n v="936596"/>
    <d v="2014-05-09T10:58:45"/>
    <x v="1"/>
    <s v="Female"/>
    <s v="Service Department"/>
    <x v="4"/>
    <n v="38039"/>
  </r>
  <r>
    <n v="324516"/>
    <d v="2014-05-02T19:30:39"/>
    <x v="1"/>
    <s v="Male"/>
    <s v="Production Department"/>
    <x v="4"/>
    <n v="18556"/>
  </r>
  <r>
    <n v="353596"/>
    <d v="2014-05-02T19:32:59"/>
    <x v="0"/>
    <s v="Male"/>
    <s v="Production Department"/>
    <x v="4"/>
    <n v="40523"/>
  </r>
  <r>
    <n v="710275"/>
    <d v="2014-06-03T09:33:26"/>
    <x v="1"/>
    <s v="Male"/>
    <s v="Production Department"/>
    <x v="4"/>
    <n v="95833"/>
  </r>
  <r>
    <n v="368695"/>
    <d v="2014-06-03T09:34:37"/>
    <x v="1"/>
    <s v="Male"/>
    <s v="Production Department"/>
    <x v="4"/>
    <n v="24452"/>
  </r>
  <r>
    <n v="383727"/>
    <d v="2014-06-05T06:44:08"/>
    <x v="1"/>
    <s v="Male"/>
    <s v="Production Department"/>
    <x v="4"/>
    <n v="32664"/>
  </r>
  <r>
    <n v="101375"/>
    <d v="2014-06-16T10:02:03"/>
    <x v="0"/>
    <s v="Male"/>
    <s v="Production Department"/>
    <x v="4"/>
    <n v="24939"/>
  </r>
  <r>
    <n v="761275"/>
    <d v="2014-06-24T17:58:35"/>
    <x v="1"/>
    <s v="Female"/>
    <s v="Production Department"/>
    <x v="4"/>
    <n v="32398"/>
  </r>
  <r>
    <n v="761694"/>
    <d v="2014-07-08T07:42:43"/>
    <x v="1"/>
    <s v="Male"/>
    <s v="Production Department"/>
    <x v="4"/>
    <n v="17015"/>
  </r>
  <r>
    <n v="153484"/>
    <d v="2014-07-15T09:33:14"/>
    <x v="0"/>
    <s v="Male"/>
    <s v="Production Department"/>
    <x v="4"/>
    <n v="53301"/>
  </r>
  <r>
    <n v="324831"/>
    <d v="2014-07-15T09:36:49"/>
    <x v="1"/>
    <s v="Female"/>
    <s v="Production Department"/>
    <x v="4"/>
    <n v="49274"/>
  </r>
  <r>
    <n v="710204"/>
    <d v="2014-07-23T11:24:11"/>
    <x v="1"/>
    <s v="Male"/>
    <s v="Production Department"/>
    <x v="4"/>
    <n v="68058"/>
  </r>
  <r>
    <n v="101190"/>
    <d v="2014-05-09T17:23:17"/>
    <x v="0"/>
    <s v="Male"/>
    <s v="Sales Department"/>
    <x v="13"/>
    <n v="85057"/>
  </r>
  <r>
    <n v="478393"/>
    <d v="2014-07-18T16:46:33"/>
    <x v="1"/>
    <s v="Female"/>
    <s v="Sales Department"/>
    <x v="13"/>
    <n v="67764"/>
  </r>
  <r>
    <n v="862660"/>
    <d v="2014-08-05T03:31:14"/>
    <x v="0"/>
    <s v="Male"/>
    <s v="Sales Department"/>
    <x v="13"/>
    <n v="5857"/>
  </r>
  <r>
    <n v="928482"/>
    <d v="2014-08-05T03:32:18"/>
    <x v="0"/>
    <s v="Female"/>
    <s v="Sales Department"/>
    <x v="13"/>
    <n v="93190"/>
  </r>
  <r>
    <n v="894528"/>
    <d v="2014-08-05T08:49:02"/>
    <x v="0"/>
    <s v="Male"/>
    <s v="Sales Department"/>
    <x v="13"/>
    <n v="68947"/>
  </r>
  <r>
    <n v="656936"/>
    <d v="2014-08-05T08:50:48"/>
    <x v="0"/>
    <s v="Female"/>
    <s v="Sales Department"/>
    <x v="13"/>
    <n v="36135"/>
  </r>
  <r>
    <n v="139656"/>
    <d v="2014-08-05T08:51:14"/>
    <x v="0"/>
    <s v="Male"/>
    <s v="Sales Department"/>
    <x v="13"/>
    <n v="66220"/>
  </r>
  <r>
    <n v="673289"/>
    <d v="2014-08-05T09:37:48"/>
    <x v="0"/>
    <s v="Female"/>
    <s v="Sales Department"/>
    <x v="13"/>
    <n v="6652"/>
  </r>
  <r>
    <n v="14294"/>
    <d v="2014-05-24T15:00:24"/>
    <x v="1"/>
    <s v="Male"/>
    <s v="Operations Department"/>
    <x v="1"/>
    <n v="14118"/>
  </r>
  <r>
    <n v="820255"/>
    <d v="2014-05-24T15:01:20"/>
    <x v="1"/>
    <s v="Male"/>
    <s v="Operations Department"/>
    <x v="1"/>
    <n v="95117"/>
  </r>
  <r>
    <n v="830026"/>
    <d v="2014-05-24T15:03:16"/>
    <x v="0"/>
    <s v="Male"/>
    <s v="Operations Department"/>
    <x v="1"/>
    <n v="10402"/>
  </r>
  <r>
    <n v="410700"/>
    <d v="2014-05-24T15:03:40"/>
    <x v="0"/>
    <s v="Female"/>
    <s v="Operations Department"/>
    <x v="1"/>
    <n v="72977"/>
  </r>
  <r>
    <n v="818456"/>
    <d v="2014-05-24T15:02:52"/>
    <x v="0"/>
    <s v="Female"/>
    <s v="Operations Department"/>
    <x v="1"/>
    <n v="6949"/>
  </r>
  <r>
    <n v="356990"/>
    <d v="2014-05-24T15:01:21"/>
    <x v="1"/>
    <s v="Female"/>
    <s v="Operations Department"/>
    <x v="1"/>
    <n v="29794"/>
  </r>
  <r>
    <n v="55710"/>
    <d v="2014-05-28T18:10:44"/>
    <x v="1"/>
    <s v="Male"/>
    <s v="Sales Department"/>
    <x v="9"/>
    <n v="96644"/>
  </r>
  <r>
    <n v="381920"/>
    <d v="2014-05-29T17:41:09"/>
    <x v="1"/>
    <s v="Male"/>
    <s v="Sales Department"/>
    <x v="9"/>
    <n v="72500"/>
  </r>
  <r>
    <n v="639628"/>
    <d v="2014-05-29T17:42:44"/>
    <x v="0"/>
    <s v="Male"/>
    <s v="Sales Department"/>
    <x v="9"/>
    <n v="62391"/>
  </r>
  <r>
    <n v="125897"/>
    <d v="2014-06-03T14:46:35"/>
    <x v="0"/>
    <s v="Male"/>
    <s v="Sales Department"/>
    <x v="9"/>
    <n v="25285"/>
  </r>
  <r>
    <n v="269144"/>
    <d v="2014-05-21T09:31:25"/>
    <x v="0"/>
    <s v="Male"/>
    <s v="Operations Department"/>
    <x v="1"/>
    <n v="45006"/>
  </r>
  <r>
    <n v="757241"/>
    <d v="2014-05-28T13:40:38"/>
    <x v="1"/>
    <s v="Female"/>
    <s v="Operations Department"/>
    <x v="1"/>
    <n v="90793"/>
  </r>
  <r>
    <n v="665582"/>
    <d v="2014-05-28T09:32:16"/>
    <x v="0"/>
    <s v="Male"/>
    <s v="Operations Department"/>
    <x v="1"/>
    <n v="24343"/>
  </r>
  <r>
    <n v="867531"/>
    <d v="2014-05-28T09:35:19"/>
    <x v="1"/>
    <s v="Male"/>
    <s v="Operations Department"/>
    <x v="1"/>
    <n v="27331"/>
  </r>
  <r>
    <n v="854696"/>
    <d v="2014-05-29T14:41:35"/>
    <x v="0"/>
    <s v="Male"/>
    <s v="Operations Department"/>
    <x v="1"/>
    <n v="10267"/>
  </r>
  <r>
    <n v="908405"/>
    <d v="2014-05-30T12:26:20"/>
    <x v="1"/>
    <s v="Male"/>
    <s v="Operations Department"/>
    <x v="1"/>
    <n v="44086"/>
  </r>
  <r>
    <n v="766822"/>
    <d v="2014-06-11T09:34:36"/>
    <x v="0"/>
    <s v="Female"/>
    <s v="Operations Department"/>
    <x v="1"/>
    <n v="60668"/>
  </r>
  <r>
    <n v="325393"/>
    <d v="2014-07-02T09:31:53"/>
    <x v="1"/>
    <s v="Male"/>
    <s v="Operations Department"/>
    <x v="1"/>
    <n v="19809"/>
  </r>
  <r>
    <n v="237242"/>
    <d v="2014-07-02T09:33:25"/>
    <x v="1"/>
    <s v="Female"/>
    <s v="Operations Department"/>
    <x v="1"/>
    <n v="24872"/>
  </r>
  <r>
    <n v="628010"/>
    <d v="2014-07-16T09:33:06"/>
    <x v="1"/>
    <s v="Female"/>
    <s v="Operations Department"/>
    <x v="9"/>
    <n v="69519"/>
  </r>
  <r>
    <n v="20388"/>
    <d v="2014-07-16T09:34:04"/>
    <x v="1"/>
    <s v="Female"/>
    <s v="Operations Department"/>
    <x v="9"/>
    <n v="27797"/>
  </r>
  <r>
    <n v="268063"/>
    <d v="2014-07-30T18:53:33"/>
    <x v="0"/>
    <s v="Male"/>
    <s v="Operations Department"/>
    <x v="9"/>
    <n v="60313"/>
  </r>
  <r>
    <n v="752008"/>
    <d v="2014-05-09T09:31:25"/>
    <x v="1"/>
    <s v="Male"/>
    <s v="Operations Department"/>
    <x v="1"/>
    <n v="2024"/>
  </r>
  <r>
    <n v="55775"/>
    <d v="2014-05-09T09:32:48"/>
    <x v="0"/>
    <s v="Male"/>
    <s v="Operations Department"/>
    <x v="1"/>
    <n v="48825"/>
  </r>
  <r>
    <n v="607171"/>
    <d v="2014-07-07T10:12:34"/>
    <x v="0"/>
    <s v="Female"/>
    <s v="Operations Department"/>
    <x v="7"/>
    <n v="15753"/>
  </r>
  <r>
    <n v="630243"/>
    <d v="2014-08-15T09:31:21"/>
    <x v="1"/>
    <s v="Male"/>
    <s v="Operations Department"/>
    <x v="7"/>
    <n v="40213"/>
  </r>
  <r>
    <n v="794837"/>
    <d v="2014-08-15T09:36:08"/>
    <x v="1"/>
    <s v="Female"/>
    <s v="Operations Department"/>
    <x v="7"/>
    <n v="11588"/>
  </r>
  <r>
    <n v="55139"/>
    <d v="2014-08-19T19:49:29"/>
    <x v="0"/>
    <s v="Male"/>
    <s v="Operations Department"/>
    <x v="7"/>
    <n v="83155"/>
  </r>
  <r>
    <n v="811419"/>
    <d v="2014-08-19T19:51:11"/>
    <x v="0"/>
    <s v="Male"/>
    <s v="Operations Department"/>
    <x v="7"/>
    <n v="19984"/>
  </r>
  <r>
    <n v="310630"/>
    <d v="2014-08-21T14:15:03"/>
    <x v="0"/>
    <s v="Male"/>
    <s v="Operations Department"/>
    <x v="7"/>
    <n v="56355"/>
  </r>
  <r>
    <n v="555784"/>
    <d v="2014-05-21T15:51:49"/>
    <x v="1"/>
    <s v="Female"/>
    <s v="Service Department"/>
    <x v="1"/>
    <n v="56392"/>
  </r>
  <r>
    <n v="118876"/>
    <d v="2014-05-22T09:48:59"/>
    <x v="1"/>
    <s v="Male"/>
    <s v="Service Department"/>
    <x v="1"/>
    <n v="75595"/>
  </r>
  <r>
    <n v="558801"/>
    <d v="2014-05-06T18:33:05"/>
    <x v="0"/>
    <s v="Male"/>
    <s v="Service Department"/>
    <x v="1"/>
    <n v="67632"/>
  </r>
  <r>
    <n v="566292"/>
    <d v="2014-05-06T18:34:16"/>
    <x v="0"/>
    <s v="Male"/>
    <s v="Service Department"/>
    <x v="1"/>
    <n v="37302"/>
  </r>
  <r>
    <n v="176403"/>
    <d v="2014-05-06T18:35:18"/>
    <x v="1"/>
    <s v="Male"/>
    <s v="Service Department"/>
    <x v="1"/>
    <n v="45923"/>
  </r>
  <r>
    <n v="250878"/>
    <d v="2014-05-09T12:49:24"/>
    <x v="0"/>
    <s v="Male"/>
    <s v="Service Department"/>
    <x v="1"/>
    <n v="92688"/>
  </r>
  <r>
    <n v="26113"/>
    <d v="2014-05-11T16:24:47"/>
    <x v="1"/>
    <s v="Female"/>
    <s v="Service Department"/>
    <x v="1"/>
    <n v="85470"/>
  </r>
  <r>
    <n v="397974"/>
    <d v="2014-05-11T16:26:50"/>
    <x v="0"/>
    <s v="Male"/>
    <s v="Service Department"/>
    <x v="1"/>
    <n v="29653"/>
  </r>
  <r>
    <n v="622402"/>
    <d v="2014-05-15T14:29:13"/>
    <x v="1"/>
    <s v="Male"/>
    <s v="Service Department"/>
    <x v="1"/>
    <n v="29821"/>
  </r>
  <r>
    <n v="409430"/>
    <d v="2014-05-21T23:55:50"/>
    <x v="1"/>
    <s v="Male"/>
    <s v="Service Department"/>
    <x v="1"/>
    <n v="72485"/>
  </r>
  <r>
    <n v="785931"/>
    <d v="2014-05-21T23:56:23"/>
    <x v="0"/>
    <s v="Male"/>
    <s v="Service Department"/>
    <x v="1"/>
    <n v="44965"/>
  </r>
  <r>
    <n v="622313"/>
    <d v="2014-05-28T07:03:37"/>
    <x v="0"/>
    <s v="Male"/>
    <s v="Service Department"/>
    <x v="1"/>
    <n v="41350"/>
  </r>
  <r>
    <n v="690079"/>
    <d v="2014-05-28T07:07:16"/>
    <x v="0"/>
    <s v="Male"/>
    <s v="Service Department"/>
    <x v="1"/>
    <n v="30974"/>
  </r>
  <r>
    <n v="879906"/>
    <d v="2014-08-08T09:32:02"/>
    <x v="1"/>
    <s v="Male"/>
    <s v="Service Department"/>
    <x v="1"/>
    <n v="89990"/>
  </r>
  <r>
    <n v="649013"/>
    <d v="2014-08-08T09:33:49"/>
    <x v="0"/>
    <s v="Male"/>
    <s v="Service Department"/>
    <x v="1"/>
    <n v="23262"/>
  </r>
  <r>
    <n v="608096"/>
    <d v="2014-08-12T17:15:44"/>
    <x v="1"/>
    <s v="Male"/>
    <s v="Service Department"/>
    <x v="1"/>
    <n v="33982"/>
  </r>
  <r>
    <n v="427702"/>
    <d v="2014-08-15T15:11:59"/>
    <x v="0"/>
    <s v="Female"/>
    <s v="Service Department"/>
    <x v="1"/>
    <n v="71295"/>
  </r>
  <r>
    <n v="56334"/>
    <d v="2014-06-30T09:31:37"/>
    <x v="0"/>
    <s v="Male"/>
    <s v="Service Department"/>
    <x v="6"/>
    <n v="82717"/>
  </r>
  <r>
    <n v="310550"/>
    <d v="2014-06-30T09:32:04"/>
    <x v="0"/>
    <s v="Male"/>
    <s v="Service Department"/>
    <x v="6"/>
    <n v="50468"/>
  </r>
  <r>
    <n v="709021"/>
    <d v="2014-06-30T09:33:29"/>
    <x v="0"/>
    <s v="Male"/>
    <s v="Service Department"/>
    <x v="6"/>
    <n v="2917"/>
  </r>
  <r>
    <n v="492428"/>
    <d v="2014-06-30T09:36:57"/>
    <x v="0"/>
    <s v="Female"/>
    <s v="Service Department"/>
    <x v="6"/>
    <n v="82414"/>
  </r>
  <r>
    <n v="335474"/>
    <d v="2014-06-30T09:37:18"/>
    <x v="1"/>
    <s v="Male"/>
    <s v="Service Department"/>
    <x v="6"/>
    <n v="43910"/>
  </r>
  <r>
    <n v="110794"/>
    <d v="2014-06-30T09:38:51"/>
    <x v="0"/>
    <s v="Male"/>
    <s v="Service Department"/>
    <x v="6"/>
    <n v="71936"/>
  </r>
  <r>
    <n v="833860"/>
    <d v="2014-07-10T15:56:59"/>
    <x v="0"/>
    <s v="Male"/>
    <s v="Service Department"/>
    <x v="6"/>
    <n v="6137"/>
  </r>
  <r>
    <n v="731022"/>
    <d v="2014-07-10T15:57:29"/>
    <x v="0"/>
    <s v="Female"/>
    <s v="Service Department"/>
    <x v="6"/>
    <n v="18576"/>
  </r>
  <r>
    <n v="433241"/>
    <d v="2014-07-10T15:59:40"/>
    <x v="0"/>
    <s v="Male"/>
    <s v="Service Department"/>
    <x v="6"/>
    <n v="40375"/>
  </r>
  <r>
    <n v="717012"/>
    <d v="2014-07-16T18:25:56"/>
    <x v="0"/>
    <s v="Male"/>
    <s v="Service Department"/>
    <x v="6"/>
    <n v="77648"/>
  </r>
  <r>
    <n v="893448"/>
    <d v="2014-08-15T17:16:43"/>
    <x v="1"/>
    <s v="Female"/>
    <s v="Service Department"/>
    <x v="6"/>
    <n v="66474"/>
  </r>
  <r>
    <n v="995244"/>
    <d v="2014-06-09T09:33:29"/>
    <x v="0"/>
    <s v="Don’t want to say"/>
    <s v="Operations Department"/>
    <x v="13"/>
    <n v="86988"/>
  </r>
  <r>
    <n v="800380"/>
    <d v="2014-07-18T19:47:22"/>
    <x v="1"/>
    <s v="Female"/>
    <s v="Operations Department"/>
    <x v="13"/>
    <n v="35763"/>
  </r>
  <r>
    <n v="198525"/>
    <d v="2014-08-03T12:57:55"/>
    <x v="1"/>
    <s v="Male"/>
    <s v="Operations Department"/>
    <x v="13"/>
    <n v="92478"/>
  </r>
  <r>
    <n v="344350"/>
    <d v="2014-06-18T18:38:55"/>
    <x v="0"/>
    <s v="Male"/>
    <s v="Marketing Department"/>
    <x v="4"/>
    <n v="64059"/>
  </r>
  <r>
    <n v="459437"/>
    <d v="2014-06-18T18:41:18"/>
    <x v="1"/>
    <s v="Male"/>
    <s v="Marketing Department"/>
    <x v="4"/>
    <n v="40088"/>
  </r>
  <r>
    <n v="441172"/>
    <d v="2014-06-19T13:30:53"/>
    <x v="0"/>
    <s v="Male"/>
    <s v="Marketing Department"/>
    <x v="4"/>
    <n v="44873"/>
  </r>
  <r>
    <n v="808039"/>
    <d v="2014-06-19T13:33:20"/>
    <x v="1"/>
    <s v="Male"/>
    <s v="Marketing Department"/>
    <x v="4"/>
    <n v="85815"/>
  </r>
  <r>
    <n v="106331"/>
    <d v="2014-06-23T15:22:39"/>
    <x v="0"/>
    <s v="Male"/>
    <s v="Marketing Department"/>
    <x v="4"/>
    <n v="67251"/>
  </r>
  <r>
    <n v="263154"/>
    <d v="2014-06-23T15:21:59"/>
    <x v="0"/>
    <s v="Don’t want to say"/>
    <s v="Marketing Department"/>
    <x v="4"/>
    <n v="5718"/>
  </r>
  <r>
    <n v="830658"/>
    <d v="2014-06-27T16:52:39"/>
    <x v="1"/>
    <s v="Female"/>
    <s v="Marketing Department"/>
    <x v="4"/>
    <n v="72843"/>
  </r>
  <r>
    <n v="955256"/>
    <d v="2014-06-27T16:54:15"/>
    <x v="0"/>
    <s v="Male"/>
    <s v="Marketing Department"/>
    <x v="4"/>
    <n v="51209"/>
  </r>
  <r>
    <n v="568029"/>
    <d v="2014-06-27T16:55:42"/>
    <x v="0"/>
    <s v="Female"/>
    <s v="Marketing Department"/>
    <x v="4"/>
    <n v="82546"/>
  </r>
  <r>
    <n v="606813"/>
    <d v="2014-06-27T17:01:11"/>
    <x v="1"/>
    <s v="Female"/>
    <s v="Marketing Department"/>
    <x v="4"/>
    <n v="45843"/>
  </r>
  <r>
    <n v="613676"/>
    <d v="2014-07-18T15:33:19"/>
    <x v="0"/>
    <s v="Male"/>
    <s v="Marketing Department"/>
    <x v="4"/>
    <n v="35039"/>
  </r>
  <r>
    <n v="182795"/>
    <d v="2014-07-18T15:35:45"/>
    <x v="0"/>
    <s v="Male"/>
    <s v="Marketing Department"/>
    <x v="4"/>
    <n v="7589"/>
  </r>
  <r>
    <n v="390144"/>
    <d v="2014-07-29T08:17:38"/>
    <x v="0"/>
    <s v="Male"/>
    <s v="Marketing Department"/>
    <x v="4"/>
    <n v="9682"/>
  </r>
  <r>
    <n v="279022"/>
    <d v="2014-07-15T09:31:49"/>
    <x v="0"/>
    <s v="Male"/>
    <s v="Operations Department"/>
    <x v="4"/>
    <n v="68282"/>
  </r>
  <r>
    <n v="789967"/>
    <d v="2014-05-20T05:06:46"/>
    <x v="1"/>
    <s v="Female"/>
    <s v="Service Department"/>
    <x v="13"/>
    <n v="8658"/>
  </r>
  <r>
    <n v="417017"/>
    <d v="2014-05-20T09:31:27"/>
    <x v="0"/>
    <s v="Male"/>
    <s v="Service Department"/>
    <x v="13"/>
    <n v="12911"/>
  </r>
  <r>
    <n v="884737"/>
    <d v="2014-05-20T09:32:44"/>
    <x v="1"/>
    <s v="Female"/>
    <s v="Service Department"/>
    <x v="13"/>
    <n v="9313"/>
  </r>
  <r>
    <n v="289524"/>
    <d v="2014-05-20T09:35:19"/>
    <x v="0"/>
    <s v="Male"/>
    <s v="Service Department"/>
    <x v="13"/>
    <n v="81188"/>
  </r>
  <r>
    <n v="401311"/>
    <d v="2014-05-20T09:35:48"/>
    <x v="1"/>
    <s v="Female"/>
    <s v="Service Department"/>
    <x v="13"/>
    <n v="51894"/>
  </r>
  <r>
    <n v="664241"/>
    <d v="2014-07-26T09:53:07"/>
    <x v="0"/>
    <s v="Male"/>
    <s v="Service Department"/>
    <x v="13"/>
    <n v="96641"/>
  </r>
  <r>
    <n v="491188"/>
    <d v="2014-07-27T18:24:46"/>
    <x v="0"/>
    <s v="Female"/>
    <s v="Service Department"/>
    <x v="13"/>
    <n v="55718"/>
  </r>
  <r>
    <n v="831450"/>
    <d v="2014-07-24T11:51:50"/>
    <x v="0"/>
    <s v="Female"/>
    <s v="Service Department"/>
    <x v="1"/>
    <n v="79746"/>
  </r>
  <r>
    <n v="761273"/>
    <d v="2014-07-28T09:50:31"/>
    <x v="0"/>
    <s v="Female"/>
    <s v="Service Department"/>
    <x v="1"/>
    <n v="78690"/>
  </r>
  <r>
    <n v="374187"/>
    <d v="2014-07-28T09:51:22"/>
    <x v="1"/>
    <s v="Male"/>
    <s v="Service Department"/>
    <x v="1"/>
    <n v="88171"/>
  </r>
  <r>
    <n v="412169"/>
    <d v="2014-07-28T09:53:26"/>
    <x v="0"/>
    <s v="Male"/>
    <s v="Service Department"/>
    <x v="1"/>
    <n v="5732"/>
  </r>
  <r>
    <n v="543623"/>
    <d v="2014-07-08T09:32:32"/>
    <x v="0"/>
    <s v="Female"/>
    <s v="Production Department"/>
    <x v="1"/>
    <n v="58270"/>
  </r>
  <r>
    <n v="535756"/>
    <d v="2014-07-29T09:34:12"/>
    <x v="0"/>
    <s v="Male"/>
    <s v="Production Department"/>
    <x v="1"/>
    <n v="84717"/>
  </r>
  <r>
    <n v="341158"/>
    <d v="2014-07-29T09:35:33"/>
    <x v="1"/>
    <s v="Female"/>
    <s v="Production Department"/>
    <x v="1"/>
    <n v="54911"/>
  </r>
  <r>
    <n v="53906"/>
    <d v="2014-08-01T15:10:20"/>
    <x v="0"/>
    <s v="Don’t want to say"/>
    <s v="Production Department"/>
    <x v="1"/>
    <n v="48625"/>
  </r>
  <r>
    <n v="34917"/>
    <d v="2014-05-14T09:36:19"/>
    <x v="0"/>
    <s v="Male"/>
    <s v="Service Department"/>
    <x v="13"/>
    <n v="12175"/>
  </r>
  <r>
    <n v="626656"/>
    <d v="2014-05-14T09:38:39"/>
    <x v="0"/>
    <s v="Male"/>
    <s v="Service Department"/>
    <x v="13"/>
    <n v="41983"/>
  </r>
  <r>
    <n v="138086"/>
    <d v="2014-05-23T16:43:31"/>
    <x v="1"/>
    <s v="Male"/>
    <s v="Service Department"/>
    <x v="13"/>
    <n v="83838"/>
  </r>
  <r>
    <n v="550074"/>
    <d v="2014-05-23T16:45:53"/>
    <x v="1"/>
    <s v="Male"/>
    <s v="Service Department"/>
    <x v="13"/>
    <n v="79079"/>
  </r>
  <r>
    <n v="938548"/>
    <d v="2014-05-23T16:46:48"/>
    <x v="1"/>
    <s v="Male"/>
    <s v="Service Department"/>
    <x v="13"/>
    <n v="88647"/>
  </r>
  <r>
    <n v="275878"/>
    <d v="2014-05-25T17:41:39"/>
    <x v="0"/>
    <s v="Male"/>
    <s v="Service Department"/>
    <x v="13"/>
    <n v="42186"/>
  </r>
  <r>
    <n v="414688"/>
    <d v="2014-05-25T17:42:31"/>
    <x v="1"/>
    <s v="Male"/>
    <s v="Service Department"/>
    <x v="13"/>
    <n v="58432"/>
  </r>
  <r>
    <n v="741857"/>
    <d v="2014-05-25T17:43:10"/>
    <x v="1"/>
    <s v="Female"/>
    <s v="Service Department"/>
    <x v="13"/>
    <n v="16259"/>
  </r>
  <r>
    <n v="533509"/>
    <d v="2014-05-25T17:43:40"/>
    <x v="1"/>
    <s v="Male"/>
    <s v="Service Department"/>
    <x v="13"/>
    <n v="39448"/>
  </r>
  <r>
    <n v="387943"/>
    <d v="2014-05-26T10:58:55"/>
    <x v="0"/>
    <s v="Male"/>
    <s v="Service Department"/>
    <x v="13"/>
    <n v="69844"/>
  </r>
  <r>
    <n v="863716"/>
    <d v="2014-05-29T14:23:04"/>
    <x v="0"/>
    <s v="Male"/>
    <s v="Service Department"/>
    <x v="13"/>
    <n v="15911"/>
  </r>
  <r>
    <n v="434187"/>
    <d v="2014-05-29T14:27:30"/>
    <x v="0"/>
    <s v="Female"/>
    <s v="Service Department"/>
    <x v="13"/>
    <n v="3536"/>
  </r>
  <r>
    <n v="407331"/>
    <d v="2014-05-29T14:28:17"/>
    <x v="0"/>
    <s v="Female"/>
    <s v="Service Department"/>
    <x v="13"/>
    <n v="43042"/>
  </r>
  <r>
    <n v="984232"/>
    <d v="2014-06-02T09:42:34"/>
    <x v="0"/>
    <s v="Male"/>
    <s v="Service Department"/>
    <x v="13"/>
    <n v="75693"/>
  </r>
  <r>
    <n v="635744"/>
    <d v="2014-06-03T07:54:15"/>
    <x v="0"/>
    <s v="Female"/>
    <s v="Service Department"/>
    <x v="13"/>
    <n v="60660"/>
  </r>
  <r>
    <n v="988446"/>
    <d v="2014-06-03T07:54:50"/>
    <x v="0"/>
    <s v="Male"/>
    <s v="Service Department"/>
    <x v="13"/>
    <n v="91635"/>
  </r>
  <r>
    <n v="996137"/>
    <d v="2014-06-04T00:20:04"/>
    <x v="1"/>
    <s v="Male"/>
    <s v="Service Department"/>
    <x v="13"/>
    <n v="35447"/>
  </r>
  <r>
    <n v="345437"/>
    <d v="2014-06-04T00:22:34"/>
    <x v="1"/>
    <s v="Female"/>
    <s v="Service Department"/>
    <x v="13"/>
    <n v="73591"/>
  </r>
  <r>
    <n v="993889"/>
    <d v="2014-08-06T09:31:12"/>
    <x v="1"/>
    <s v="Male"/>
    <s v="Service Department"/>
    <x v="13"/>
    <n v="93509"/>
  </r>
  <r>
    <n v="810266"/>
    <d v="2014-08-06T09:31:42"/>
    <x v="0"/>
    <s v="Male"/>
    <s v="Service Department"/>
    <x v="13"/>
    <n v="72601"/>
  </r>
  <r>
    <n v="424055"/>
    <d v="2014-08-07T10:31:42"/>
    <x v="1"/>
    <s v="Male"/>
    <s v="Service Department"/>
    <x v="13"/>
    <n v="67991"/>
  </r>
  <r>
    <n v="135479"/>
    <d v="2014-08-07T10:35:26"/>
    <x v="0"/>
    <s v="Male"/>
    <s v="Service Department"/>
    <x v="13"/>
    <n v="28238"/>
  </r>
  <r>
    <n v="438481"/>
    <d v="2014-08-29T18:25:51"/>
    <x v="1"/>
    <s v="Male"/>
    <s v="Service Department"/>
    <x v="13"/>
    <n v="44087"/>
  </r>
  <r>
    <n v="639461"/>
    <d v="2014-05-09T09:31:32"/>
    <x v="1"/>
    <s v="Male"/>
    <s v="Operations Department"/>
    <x v="9"/>
    <n v="52473"/>
  </r>
  <r>
    <n v="739222"/>
    <d v="2014-08-08T09:32:53"/>
    <x v="1"/>
    <s v="Male"/>
    <s v="Operations Department"/>
    <x v="9"/>
    <n v="95679"/>
  </r>
  <r>
    <n v="752415"/>
    <d v="2014-08-22T09:32:09"/>
    <x v="0"/>
    <s v="Male"/>
    <s v="Operations Department"/>
    <x v="9"/>
    <n v="60430"/>
  </r>
  <r>
    <n v="693615"/>
    <d v="2014-08-15T09:31:48"/>
    <x v="0"/>
    <s v="Don’t want to say"/>
    <s v="Service Department"/>
    <x v="1"/>
    <n v="58438"/>
  </r>
  <r>
    <n v="490366"/>
    <d v="2014-05-14T07:04:38"/>
    <x v="0"/>
    <s v="Male"/>
    <s v="Service Department"/>
    <x v="7"/>
    <n v="94919"/>
  </r>
  <r>
    <n v="333706"/>
    <d v="2014-05-16T09:31:29"/>
    <x v="1"/>
    <s v="Male"/>
    <s v="Service Department"/>
    <x v="7"/>
    <n v="84968"/>
  </r>
  <r>
    <n v="76897"/>
    <d v="2014-07-14T19:21:48"/>
    <x v="1"/>
    <s v="Male"/>
    <s v="Service Department"/>
    <x v="7"/>
    <n v="13125"/>
  </r>
  <r>
    <n v="45185"/>
    <d v="2014-05-16T09:31:43"/>
    <x v="0"/>
    <s v="Male"/>
    <s v="Operations Department"/>
    <x v="1"/>
    <n v="37132"/>
  </r>
  <r>
    <n v="180285"/>
    <d v="2014-05-25T17:56:49"/>
    <x v="0"/>
    <s v="Male"/>
    <s v="Operations Department"/>
    <x v="1"/>
    <n v="63415"/>
  </r>
  <r>
    <n v="876532"/>
    <d v="2014-07-08T15:36:16"/>
    <x v="0"/>
    <s v="Female"/>
    <s v="Operations Department"/>
    <x v="1"/>
    <n v="45029"/>
  </r>
  <r>
    <n v="189984"/>
    <d v="2014-07-08T15:38:33"/>
    <x v="1"/>
    <s v="Male"/>
    <s v="Operations Department"/>
    <x v="1"/>
    <n v="47237"/>
  </r>
  <r>
    <n v="327918"/>
    <d v="2014-07-08T15:38:21"/>
    <x v="1"/>
    <s v="Female"/>
    <s v="Operations Department"/>
    <x v="1"/>
    <n v="41310"/>
  </r>
  <r>
    <n v="535514"/>
    <d v="2014-07-22T11:39:48"/>
    <x v="0"/>
    <s v="Male"/>
    <s v="Operations Department"/>
    <x v="1"/>
    <n v="1155"/>
  </r>
  <r>
    <n v="218940"/>
    <d v="2014-07-22T11:42:09"/>
    <x v="0"/>
    <s v="Female"/>
    <s v="Operations Department"/>
    <x v="1"/>
    <n v="21485"/>
  </r>
  <r>
    <n v="897259"/>
    <d v="2014-07-22T11:43:07"/>
    <x v="1"/>
    <s v="Female"/>
    <s v="Operations Department"/>
    <x v="1"/>
    <n v="90757"/>
  </r>
  <r>
    <n v="697955"/>
    <d v="2014-08-07T02:33:38"/>
    <x v="1"/>
    <s v="Female"/>
    <s v="Operations Department"/>
    <x v="1"/>
    <n v="40298"/>
  </r>
  <r>
    <n v="164990"/>
    <d v="2014-08-07T02:34:47"/>
    <x v="1"/>
    <s v="Female"/>
    <s v="Operations Department"/>
    <x v="1"/>
    <n v="10008"/>
  </r>
  <r>
    <n v="412921"/>
    <d v="2014-05-07T10:45:42"/>
    <x v="0"/>
    <s v="Female"/>
    <s v="Operations Department"/>
    <x v="1"/>
    <n v="89801"/>
  </r>
  <r>
    <n v="394687"/>
    <d v="2014-05-06T08:10:46"/>
    <x v="1"/>
    <s v="Male"/>
    <s v="Operations Department"/>
    <x v="1"/>
    <n v="86673"/>
  </r>
  <r>
    <n v="221190"/>
    <d v="2014-05-14T09:08:24"/>
    <x v="0"/>
    <s v="Female"/>
    <s v="Operations Department"/>
    <x v="1"/>
    <n v="44072"/>
  </r>
  <r>
    <n v="273381"/>
    <d v="2014-06-30T09:31:30"/>
    <x v="0"/>
    <s v="Male"/>
    <s v="Operations Department"/>
    <x v="1"/>
    <n v="75095"/>
  </r>
  <r>
    <n v="267857"/>
    <d v="2014-07-18T08:44:45"/>
    <x v="0"/>
    <s v="Female"/>
    <s v="Operations Department"/>
    <x v="1"/>
    <n v="81122"/>
  </r>
  <r>
    <n v="41553"/>
    <d v="2014-05-06T15:49:08"/>
    <x v="0"/>
    <s v="Female"/>
    <s v="Sales Department"/>
    <x v="9"/>
    <n v="70417"/>
  </r>
  <r>
    <n v="871022"/>
    <d v="2014-05-06T15:53:26"/>
    <x v="1"/>
    <s v="Female"/>
    <s v="Sales Department"/>
    <x v="9"/>
    <n v="11865"/>
  </r>
  <r>
    <n v="46840"/>
    <d v="2014-05-08T08:26:00"/>
    <x v="0"/>
    <s v="Male"/>
    <s v="Sales Department"/>
    <x v="9"/>
    <n v="25644"/>
  </r>
  <r>
    <n v="959754"/>
    <d v="2014-05-08T08:26:28"/>
    <x v="1"/>
    <s v="Male"/>
    <s v="Sales Department"/>
    <x v="9"/>
    <n v="75626"/>
  </r>
  <r>
    <n v="105777"/>
    <d v="2014-05-08T08:27:16"/>
    <x v="0"/>
    <s v="Male"/>
    <s v="Sales Department"/>
    <x v="9"/>
    <n v="70664"/>
  </r>
  <r>
    <n v="277759"/>
    <d v="2014-07-14T09:35:12"/>
    <x v="1"/>
    <s v="Male"/>
    <s v="Sales Department"/>
    <x v="9"/>
    <n v="19789"/>
  </r>
  <r>
    <n v="614850"/>
    <d v="2014-07-21T09:32:24"/>
    <x v="0"/>
    <s v="Male"/>
    <s v="Sales Department"/>
    <x v="9"/>
    <n v="2096"/>
  </r>
  <r>
    <n v="676227"/>
    <d v="2014-07-26T16:51:27"/>
    <x v="1"/>
    <s v="Male"/>
    <s v="Sales Department"/>
    <x v="9"/>
    <n v="98494"/>
  </r>
  <r>
    <n v="414495"/>
    <d v="2014-07-26T16:54:27"/>
    <x v="1"/>
    <s v="Female"/>
    <s v="Sales Department"/>
    <x v="9"/>
    <n v="37834"/>
  </r>
  <r>
    <n v="841640"/>
    <d v="2014-06-10T09:31:48"/>
    <x v="1"/>
    <s v="Male"/>
    <s v="Service Department"/>
    <x v="6"/>
    <n v="86552"/>
  </r>
  <r>
    <n v="289758"/>
    <d v="2014-06-26T07:13:00"/>
    <x v="0"/>
    <s v="Male"/>
    <s v="Production Department"/>
    <x v="7"/>
    <n v="68737"/>
  </r>
  <r>
    <n v="338184"/>
    <d v="2014-06-26T07:13:29"/>
    <x v="0"/>
    <s v="Female"/>
    <s v="Production Department"/>
    <x v="7"/>
    <n v="27268"/>
  </r>
  <r>
    <n v="929824"/>
    <d v="2014-06-26T07:17:18"/>
    <x v="0"/>
    <s v="Female"/>
    <s v="Production Department"/>
    <x v="7"/>
    <n v="37255"/>
  </r>
  <r>
    <n v="110867"/>
    <d v="2014-05-28T08:44:03"/>
    <x v="0"/>
    <s v="Female"/>
    <s v="General Management"/>
    <x v="13"/>
    <n v="74352"/>
  </r>
  <r>
    <n v="682095"/>
    <d v="2014-05-30T08:49:02"/>
    <x v="1"/>
    <s v="Female"/>
    <s v="General Management"/>
    <x v="13"/>
    <n v="70817"/>
  </r>
  <r>
    <n v="714974"/>
    <d v="2014-05-30T08:50:06"/>
    <x v="0"/>
    <s v="Female"/>
    <s v="General Management"/>
    <x v="13"/>
    <n v="11137"/>
  </r>
  <r>
    <n v="259560"/>
    <d v="2014-05-30T08:50:45"/>
    <x v="1"/>
    <s v="Female"/>
    <s v="General Management"/>
    <x v="13"/>
    <n v="28024"/>
  </r>
  <r>
    <n v="249970"/>
    <d v="2014-05-30T08:51:16"/>
    <x v="1"/>
    <s v="Female"/>
    <s v="General Management"/>
    <x v="13"/>
    <n v="55444"/>
  </r>
  <r>
    <n v="896758"/>
    <d v="2014-05-30T08:51:39"/>
    <x v="1"/>
    <s v="Female"/>
    <s v="General Management"/>
    <x v="13"/>
    <n v="29079"/>
  </r>
  <r>
    <n v="452242"/>
    <d v="2014-05-30T08:53:37"/>
    <x v="1"/>
    <s v="Female"/>
    <s v="General Management"/>
    <x v="13"/>
    <n v="74501"/>
  </r>
  <r>
    <n v="812669"/>
    <d v="2014-06-25T12:31:06"/>
    <x v="1"/>
    <s v="Male"/>
    <s v="Service Department"/>
    <x v="13"/>
    <n v="12913"/>
  </r>
  <r>
    <n v="949488"/>
    <d v="2014-05-13T09:51:13"/>
    <x v="0"/>
    <s v="Male"/>
    <s v="Service Department"/>
    <x v="13"/>
    <n v="46174"/>
  </r>
  <r>
    <n v="465732"/>
    <d v="2014-05-08T16:58:28"/>
    <x v="1"/>
    <s v="Male"/>
    <s v="Service Department"/>
    <x v="13"/>
    <n v="19532"/>
  </r>
  <r>
    <n v="135254"/>
    <d v="2014-05-16T10:31:11"/>
    <x v="0"/>
    <s v="Female"/>
    <s v="Service Department"/>
    <x v="13"/>
    <n v="71782"/>
  </r>
  <r>
    <n v="669918"/>
    <d v="2014-05-16T10:31:56"/>
    <x v="1"/>
    <s v="Female"/>
    <s v="Service Department"/>
    <x v="13"/>
    <n v="46401"/>
  </r>
  <r>
    <n v="643853"/>
    <d v="2014-05-16T14:07:00"/>
    <x v="1"/>
    <s v="Male"/>
    <s v="Service Department"/>
    <x v="13"/>
    <n v="41234"/>
  </r>
  <r>
    <n v="519485"/>
    <d v="2014-07-21T13:51:14"/>
    <x v="0"/>
    <s v="Male"/>
    <s v="Service Department"/>
    <x v="13"/>
    <n v="53036"/>
  </r>
  <r>
    <n v="470319"/>
    <d v="2014-07-21T13:51:36"/>
    <x v="0"/>
    <s v="Female"/>
    <s v="Service Department"/>
    <x v="13"/>
    <n v="62531"/>
  </r>
  <r>
    <n v="136603"/>
    <d v="2014-07-21T13:54:07"/>
    <x v="0"/>
    <s v="Male"/>
    <s v="Service Department"/>
    <x v="13"/>
    <n v="50536"/>
  </r>
  <r>
    <n v="570313"/>
    <d v="2014-07-22T22:39:56"/>
    <x v="0"/>
    <s v="Male"/>
    <s v="Service Department"/>
    <x v="13"/>
    <n v="69518"/>
  </r>
  <r>
    <n v="460608"/>
    <d v="2014-08-13T09:31:53"/>
    <x v="0"/>
    <s v="Female"/>
    <s v="Service Department"/>
    <x v="13"/>
    <n v="48149"/>
  </r>
  <r>
    <n v="504728"/>
    <d v="2014-08-17T13:14:51"/>
    <x v="0"/>
    <s v="Male"/>
    <s v="Service Department"/>
    <x v="13"/>
    <n v="80835"/>
  </r>
  <r>
    <n v="701162"/>
    <d v="2014-08-24T18:59:06"/>
    <x v="0"/>
    <s v="Male"/>
    <s v="Service Department"/>
    <x v="13"/>
    <n v="36094"/>
  </r>
  <r>
    <n v="783986"/>
    <d v="2014-08-27T23:41:27"/>
    <x v="1"/>
    <s v="Female"/>
    <s v="Service Department"/>
    <x v="13"/>
    <n v="90479"/>
  </r>
  <r>
    <n v="801518"/>
    <d v="2014-08-27T23:45:13"/>
    <x v="0"/>
    <s v="Male"/>
    <s v="Service Department"/>
    <x v="13"/>
    <n v="47779"/>
  </r>
  <r>
    <n v="528678"/>
    <d v="2014-07-10T09:32:36"/>
    <x v="0"/>
    <s v="Female"/>
    <s v="Service Department"/>
    <x v="13"/>
    <n v="35619"/>
  </r>
  <r>
    <n v="845864"/>
    <d v="2014-07-10T09:35:19"/>
    <x v="0"/>
    <s v="Male"/>
    <s v="Service Department"/>
    <x v="13"/>
    <n v="27117"/>
  </r>
  <r>
    <n v="897733"/>
    <d v="2014-05-02T09:31:35"/>
    <x v="0"/>
    <s v="Male"/>
    <s v="Operations Department"/>
    <x v="4"/>
    <n v="4922"/>
  </r>
  <r>
    <n v="916320"/>
    <d v="2014-08-27T10:26:41"/>
    <x v="1"/>
    <s v="Female"/>
    <s v="Operations Department"/>
    <x v="4"/>
    <n v="70508"/>
  </r>
  <r>
    <n v="280502"/>
    <d v="2014-05-02T13:39:26"/>
    <x v="0"/>
    <s v="Male"/>
    <s v="Service Department"/>
    <x v="13"/>
    <n v="15423"/>
  </r>
  <r>
    <n v="485417"/>
    <d v="2014-07-07T09:32:36"/>
    <x v="0"/>
    <s v="Male"/>
    <s v="Service Department"/>
    <x v="13"/>
    <n v="75975"/>
  </r>
  <r>
    <n v="940140"/>
    <d v="2014-05-26T09:31:37"/>
    <x v="1"/>
    <s v="Female"/>
    <s v="Finance Department"/>
    <x v="7"/>
    <n v="45244"/>
  </r>
  <r>
    <n v="310088"/>
    <d v="2014-05-26T09:32:12"/>
    <x v="0"/>
    <s v="Don’t want to say"/>
    <s v="Finance Department"/>
    <x v="7"/>
    <n v="89241"/>
  </r>
  <r>
    <n v="44958"/>
    <d v="2014-07-14T09:31:31"/>
    <x v="0"/>
    <s v="Male"/>
    <s v="Operations Department"/>
    <x v="1"/>
    <n v="66517"/>
  </r>
  <r>
    <n v="541978"/>
    <d v="2014-07-14T09:32:01"/>
    <x v="0"/>
    <s v="Female"/>
    <s v="Operations Department"/>
    <x v="1"/>
    <n v="57790"/>
  </r>
  <r>
    <n v="756546"/>
    <d v="2014-07-14T09:32:30"/>
    <x v="1"/>
    <s v="Male"/>
    <s v="Operations Department"/>
    <x v="1"/>
    <n v="32671"/>
  </r>
  <r>
    <n v="958202"/>
    <d v="2014-07-14T09:32:59"/>
    <x v="0"/>
    <s v="Female"/>
    <s v="Operations Department"/>
    <x v="1"/>
    <n v="58417"/>
  </r>
  <r>
    <n v="120464"/>
    <d v="2014-06-09T11:59:52"/>
    <x v="0"/>
    <s v="Don’t want to say"/>
    <s v="Operations Department"/>
    <x v="1"/>
    <n v="90637"/>
  </r>
  <r>
    <n v="333113"/>
    <d v="2014-05-13T14:11:25"/>
    <x v="0"/>
    <s v="Female"/>
    <s v="Production Department"/>
    <x v="1"/>
    <n v="49498"/>
  </r>
  <r>
    <n v="813940"/>
    <d v="2014-05-13T14:13:04"/>
    <x v="0"/>
    <s v="Male"/>
    <s v="Production Department"/>
    <x v="1"/>
    <n v="43758"/>
  </r>
  <r>
    <n v="899825"/>
    <d v="2014-05-22T09:08:20"/>
    <x v="0"/>
    <s v="Male"/>
    <s v="Production Department"/>
    <x v="1"/>
    <n v="42972"/>
  </r>
  <r>
    <n v="820704"/>
    <d v="2014-05-22T09:10:45"/>
    <x v="1"/>
    <s v="Female"/>
    <s v="Production Department"/>
    <x v="1"/>
    <n v="75377"/>
  </r>
  <r>
    <n v="958425"/>
    <d v="2014-05-22T09:15:14"/>
    <x v="1"/>
    <s v="Male"/>
    <s v="Production Department"/>
    <x v="1"/>
    <n v="55893"/>
  </r>
  <r>
    <n v="37226"/>
    <d v="2014-07-29T09:33:28"/>
    <x v="1"/>
    <s v="Male"/>
    <s v="Production Department"/>
    <x v="1"/>
    <n v="36245"/>
  </r>
  <r>
    <n v="325608"/>
    <d v="2014-07-29T09:36:39"/>
    <x v="0"/>
    <s v="Female"/>
    <s v="Production Department"/>
    <x v="1"/>
    <n v="35150"/>
  </r>
  <r>
    <n v="458506"/>
    <d v="2014-08-08T11:55:51"/>
    <x v="1"/>
    <s v="Male"/>
    <s v="Production Department"/>
    <x v="1"/>
    <n v="66187"/>
  </r>
  <r>
    <n v="814821"/>
    <d v="2014-08-09T10:18:31"/>
    <x v="0"/>
    <s v="Female"/>
    <s v="Production Department"/>
    <x v="1"/>
    <n v="94347"/>
  </r>
  <r>
    <n v="786486"/>
    <d v="2014-08-09T10:16:36"/>
    <x v="0"/>
    <s v="Don’t want to say"/>
    <s v="Production Department"/>
    <x v="1"/>
    <n v="80614"/>
  </r>
  <r>
    <n v="288890"/>
    <d v="2014-07-29T09:32:33"/>
    <x v="0"/>
    <s v="Don’t want to say"/>
    <s v="Production Department"/>
    <x v="13"/>
    <n v="85411"/>
  </r>
  <r>
    <n v="507841"/>
    <d v="2014-07-23T09:31:56"/>
    <x v="0"/>
    <s v="Male"/>
    <s v="Marketing Department"/>
    <x v="13"/>
    <n v="47691"/>
  </r>
  <r>
    <n v="768604"/>
    <d v="2014-06-10T07:06:47"/>
    <x v="0"/>
    <s v="Male"/>
    <s v="Operations Department"/>
    <x v="4"/>
    <n v="24094"/>
  </r>
  <r>
    <n v="711758"/>
    <d v="2014-06-02T07:56:23"/>
    <x v="0"/>
    <s v="Don’t want to say"/>
    <s v="Service Department"/>
    <x v="13"/>
    <n v="87447"/>
  </r>
  <r>
    <n v="441695"/>
    <d v="2014-06-09T14:06:28"/>
    <x v="0"/>
    <s v="Male"/>
    <s v="Service Department"/>
    <x v="13"/>
    <n v="84762"/>
  </r>
  <r>
    <n v="961095"/>
    <d v="2014-05-01T18:40:53"/>
    <x v="1"/>
    <s v="Female"/>
    <s v="Finance Department"/>
    <x v="1"/>
    <n v="66907"/>
  </r>
  <r>
    <n v="86378"/>
    <d v="2014-05-01T18:41:24"/>
    <x v="1"/>
    <s v="Female"/>
    <s v="Finance Department"/>
    <x v="1"/>
    <n v="60562"/>
  </r>
  <r>
    <n v="128693"/>
    <d v="2014-05-01T18:44:15"/>
    <x v="1"/>
    <s v="Female"/>
    <s v="Finance Department"/>
    <x v="1"/>
    <n v="83932"/>
  </r>
  <r>
    <n v="916106"/>
    <d v="2014-05-01T18:44:52"/>
    <x v="0"/>
    <s v="Female"/>
    <s v="Finance Department"/>
    <x v="1"/>
    <n v="23057"/>
  </r>
  <r>
    <n v="170008"/>
    <d v="2014-05-06T07:45:36"/>
    <x v="0"/>
    <s v="Female"/>
    <s v="Finance Department"/>
    <x v="1"/>
    <n v="79290"/>
  </r>
  <r>
    <n v="864459"/>
    <d v="2014-05-06T07:46:02"/>
    <x v="1"/>
    <s v="Female"/>
    <s v="Finance Department"/>
    <x v="1"/>
    <n v="75118"/>
  </r>
  <r>
    <n v="438564"/>
    <d v="2014-05-07T07:14:24"/>
    <x v="0"/>
    <s v="Female"/>
    <s v="Finance Department"/>
    <x v="1"/>
    <n v="4782"/>
  </r>
  <r>
    <n v="67450"/>
    <d v="2014-05-07T07:14:51"/>
    <x v="0"/>
    <s v="Female"/>
    <s v="Finance Department"/>
    <x v="1"/>
    <n v="42353"/>
  </r>
  <r>
    <n v="958601"/>
    <d v="2014-05-07T07:15:54"/>
    <x v="1"/>
    <s v="Female"/>
    <s v="Finance Department"/>
    <x v="1"/>
    <n v="55682"/>
  </r>
  <r>
    <n v="578891"/>
    <d v="2014-05-07T07:17:24"/>
    <x v="0"/>
    <s v="Female"/>
    <s v="Finance Department"/>
    <x v="1"/>
    <n v="63105"/>
  </r>
  <r>
    <n v="662943"/>
    <d v="2014-06-19T09:35:47"/>
    <x v="1"/>
    <s v="Female"/>
    <s v="Finance Department"/>
    <x v="1"/>
    <n v="66388"/>
  </r>
  <r>
    <n v="365930"/>
    <d v="2014-07-01T12:18:15"/>
    <x v="0"/>
    <s v="Female"/>
    <s v="Finance Department"/>
    <x v="1"/>
    <n v="1038"/>
  </r>
  <r>
    <n v="830972"/>
    <d v="2014-07-01T12:19:13"/>
    <x v="0"/>
    <s v="Female"/>
    <s v="Finance Department"/>
    <x v="1"/>
    <n v="46604"/>
  </r>
  <r>
    <n v="222693"/>
    <d v="2014-07-07T18:39:46"/>
    <x v="0"/>
    <s v="Female"/>
    <s v="Finance Department"/>
    <x v="1"/>
    <n v="8005"/>
  </r>
  <r>
    <n v="847855"/>
    <d v="2014-08-06T17:10:11"/>
    <x v="0"/>
    <s v="Female"/>
    <s v="Finance Department"/>
    <x v="1"/>
    <n v="67265"/>
  </r>
  <r>
    <n v="924284"/>
    <d v="2014-08-07T19:22:21"/>
    <x v="0"/>
    <s v="Female"/>
    <s v="Finance Department"/>
    <x v="1"/>
    <n v="87472"/>
  </r>
  <r>
    <n v="873172"/>
    <d v="2014-08-07T19:22:56"/>
    <x v="1"/>
    <s v="Female"/>
    <s v="Finance Department"/>
    <x v="1"/>
    <n v="38837"/>
  </r>
  <r>
    <n v="373642"/>
    <d v="2014-05-03T15:47:11"/>
    <x v="1"/>
    <s v="Male"/>
    <s v="Operations Department"/>
    <x v="4"/>
    <n v="98778"/>
  </r>
  <r>
    <n v="116106"/>
    <d v="2014-05-03T15:51:23"/>
    <x v="0"/>
    <s v="Male"/>
    <s v="Operations Department"/>
    <x v="4"/>
    <n v="85004"/>
  </r>
  <r>
    <n v="908028"/>
    <d v="2014-05-10T10:07:15"/>
    <x v="0"/>
    <s v="Female"/>
    <s v="Operations Department"/>
    <x v="4"/>
    <n v="65338"/>
  </r>
  <r>
    <n v="479146"/>
    <d v="2014-05-19T08:15:23"/>
    <x v="0"/>
    <s v="Male"/>
    <s v="Operations Department"/>
    <x v="4"/>
    <n v="63863"/>
  </r>
  <r>
    <n v="21133"/>
    <d v="2014-06-05T12:19:45"/>
    <x v="0"/>
    <s v="Female"/>
    <s v="Operations Department"/>
    <x v="13"/>
    <n v="41198"/>
  </r>
  <r>
    <n v="296290"/>
    <d v="2014-07-18T09:32:33"/>
    <x v="0"/>
    <s v="Don’t want to say"/>
    <s v="Operations Department"/>
    <x v="13"/>
    <n v="38912"/>
  </r>
  <r>
    <n v="85171"/>
    <d v="2014-07-31T20:05:18"/>
    <x v="1"/>
    <s v="Male"/>
    <s v="Operations Department"/>
    <x v="13"/>
    <n v="78280"/>
  </r>
  <r>
    <n v="955191"/>
    <d v="2014-07-31T20:05:42"/>
    <x v="1"/>
    <s v="Male"/>
    <s v="Operations Department"/>
    <x v="13"/>
    <n v="99081"/>
  </r>
  <r>
    <n v="994969"/>
    <d v="2014-08-20T18:00:02"/>
    <x v="1"/>
    <s v="Male"/>
    <s v="Operations Department"/>
    <x v="13"/>
    <n v="18158"/>
  </r>
  <r>
    <n v="319712"/>
    <d v="2014-08-20T18:03:32"/>
    <x v="0"/>
    <s v="Male"/>
    <s v="Operations Department"/>
    <x v="13"/>
    <n v="77971"/>
  </r>
  <r>
    <n v="572047"/>
    <d v="2014-05-02T07:01:12"/>
    <x v="0"/>
    <s v="Male"/>
    <s v="Operations Department"/>
    <x v="13"/>
    <n v="86934"/>
  </r>
  <r>
    <n v="537930"/>
    <d v="2014-05-20T18:34:56"/>
    <x v="1"/>
    <s v="Male"/>
    <s v="Operations Department"/>
    <x v="13"/>
    <n v="23366"/>
  </r>
  <r>
    <n v="374678"/>
    <d v="2014-05-20T18:33:58"/>
    <x v="0"/>
    <s v="Female"/>
    <s v="Operations Department"/>
    <x v="13"/>
    <n v="47278"/>
  </r>
  <r>
    <n v="333993"/>
    <d v="2014-05-20T18:34:25"/>
    <x v="1"/>
    <s v="Female"/>
    <s v="Operations Department"/>
    <x v="13"/>
    <n v="88965"/>
  </r>
  <r>
    <n v="13367"/>
    <d v="2014-05-20T18:35:00"/>
    <x v="0"/>
    <s v="Female"/>
    <s v="Operations Department"/>
    <x v="13"/>
    <n v="85560"/>
  </r>
  <r>
    <n v="663884"/>
    <d v="2014-05-20T18:34:48"/>
    <x v="1"/>
    <s v="Female"/>
    <s v="Operations Department"/>
    <x v="13"/>
    <n v="20609"/>
  </r>
  <r>
    <n v="96144"/>
    <d v="2014-06-30T09:31:33"/>
    <x v="0"/>
    <s v="Male"/>
    <s v="Operations Department"/>
    <x v="13"/>
    <n v="50903"/>
  </r>
  <r>
    <n v="932226"/>
    <d v="2014-06-30T09:32:10"/>
    <x v="1"/>
    <s v="Don’t want to say"/>
    <s v="Operations Department"/>
    <x v="13"/>
    <n v="57969"/>
  </r>
  <r>
    <n v="727147"/>
    <d v="2014-07-07T07:30:39"/>
    <x v="0"/>
    <s v="Female"/>
    <s v="Operations Department"/>
    <x v="13"/>
    <n v="13760"/>
  </r>
  <r>
    <n v="613982"/>
    <d v="2014-07-07T07:30:57"/>
    <x v="0"/>
    <s v="Female"/>
    <s v="Operations Department"/>
    <x v="13"/>
    <n v="75447"/>
  </r>
  <r>
    <n v="982147"/>
    <d v="2014-07-07T07:31:31"/>
    <x v="0"/>
    <s v="Female"/>
    <s v="Operations Department"/>
    <x v="13"/>
    <n v="25900"/>
  </r>
  <r>
    <n v="903769"/>
    <d v="2014-07-07T17:19:57"/>
    <x v="0"/>
    <s v="Male"/>
    <s v="Operations Department"/>
    <x v="13"/>
    <n v="91416"/>
  </r>
  <r>
    <n v="555757"/>
    <d v="2014-07-07T17:21:08"/>
    <x v="0"/>
    <s v="Male"/>
    <s v="Operations Department"/>
    <x v="13"/>
    <n v="36999"/>
  </r>
  <r>
    <n v="247562"/>
    <d v="2014-07-14T16:22:36"/>
    <x v="0"/>
    <s v="Male"/>
    <s v="Operations Department"/>
    <x v="13"/>
    <n v="22461"/>
  </r>
  <r>
    <n v="502577"/>
    <d v="2014-05-10T16:12:27"/>
    <x v="1"/>
    <s v="Male"/>
    <s v="Service Department"/>
    <x v="7"/>
    <n v="84242"/>
  </r>
  <r>
    <n v="821989"/>
    <d v="2014-05-10T16:16:30"/>
    <x v="0"/>
    <s v="Male"/>
    <s v="Service Department"/>
    <x v="7"/>
    <n v="32051"/>
  </r>
  <r>
    <n v="287204"/>
    <d v="2014-05-30T19:14:55"/>
    <x v="0"/>
    <s v="Female"/>
    <s v="Service Department"/>
    <x v="7"/>
    <n v="70716"/>
  </r>
  <r>
    <n v="594927"/>
    <d v="2014-05-30T19:15:14"/>
    <x v="0"/>
    <s v="Male"/>
    <s v="Service Department"/>
    <x v="7"/>
    <n v="82128"/>
  </r>
  <r>
    <n v="33296"/>
    <d v="2014-05-30T19:16:35"/>
    <x v="1"/>
    <s v="Female"/>
    <s v="Service Department"/>
    <x v="7"/>
    <n v="93574"/>
  </r>
  <r>
    <n v="449101"/>
    <d v="2014-06-19T17:03:26"/>
    <x v="0"/>
    <s v="Male"/>
    <s v="Service Department"/>
    <x v="7"/>
    <n v="66125"/>
  </r>
  <r>
    <n v="218656"/>
    <d v="2014-06-19T17:04:39"/>
    <x v="1"/>
    <s v="Female"/>
    <s v="Service Department"/>
    <x v="7"/>
    <n v="26301"/>
  </r>
  <r>
    <n v="297160"/>
    <d v="2014-06-19T17:06:31"/>
    <x v="0"/>
    <s v="Male"/>
    <s v="Service Department"/>
    <x v="7"/>
    <n v="82378"/>
  </r>
  <r>
    <n v="876797"/>
    <d v="2014-05-21T07:53:51"/>
    <x v="0"/>
    <s v="Male"/>
    <s v="Operations Department"/>
    <x v="4"/>
    <n v="50390"/>
  </r>
  <r>
    <n v="202191"/>
    <d v="2014-05-22T15:58:25"/>
    <x v="1"/>
    <s v="Female"/>
    <s v="General Management"/>
    <x v="7"/>
    <n v="82691"/>
  </r>
  <r>
    <n v="830375"/>
    <d v="2014-05-22T15:58:32"/>
    <x v="1"/>
    <s v="Don’t want to say"/>
    <s v="General Management"/>
    <x v="7"/>
    <n v="63434"/>
  </r>
  <r>
    <n v="428887"/>
    <d v="2014-07-07T09:31:50"/>
    <x v="0"/>
    <s v="Don’t want to say"/>
    <s v="General Management"/>
    <x v="7"/>
    <n v="48066"/>
  </r>
  <r>
    <n v="58980"/>
    <d v="2014-07-24T10:11:44"/>
    <x v="0"/>
    <s v="Female"/>
    <s v="General Management"/>
    <x v="7"/>
    <n v="3143"/>
  </r>
  <r>
    <n v="378816"/>
    <d v="2014-07-17T13:42:41"/>
    <x v="0"/>
    <s v="Male"/>
    <s v="Operations Department"/>
    <x v="6"/>
    <n v="47469"/>
  </r>
  <r>
    <n v="859719"/>
    <d v="2014-06-04T09:34:58"/>
    <x v="0"/>
    <s v="Female"/>
    <s v="Operations Department"/>
    <x v="4"/>
    <n v="59854"/>
  </r>
  <r>
    <n v="199439"/>
    <d v="2014-05-01T09:31:49"/>
    <x v="0"/>
    <s v="Male"/>
    <s v="Service Department"/>
    <x v="1"/>
    <n v="51553"/>
  </r>
  <r>
    <n v="855169"/>
    <d v="2014-08-29T10:47:44"/>
    <x v="0"/>
    <s v="Male"/>
    <s v="Service Department"/>
    <x v="4"/>
    <n v="5619"/>
  </r>
  <r>
    <n v="196497"/>
    <d v="2014-08-29T10:48:59"/>
    <x v="1"/>
    <s v="Female"/>
    <s v="Service Department"/>
    <x v="4"/>
    <n v="90776"/>
  </r>
  <r>
    <n v="592984"/>
    <d v="2014-08-29T10:51:55"/>
    <x v="0"/>
    <s v="Male"/>
    <s v="Service Department"/>
    <x v="4"/>
    <n v="74920"/>
  </r>
  <r>
    <n v="383744"/>
    <d v="2014-07-10T13:47:44"/>
    <x v="1"/>
    <s v="Male"/>
    <s v="Operations Department"/>
    <x v="9"/>
    <n v="76586"/>
  </r>
  <r>
    <n v="671729"/>
    <d v="2014-07-11T17:56:07"/>
    <x v="0"/>
    <s v="Male"/>
    <s v="Operations Department"/>
    <x v="9"/>
    <n v="41531"/>
  </r>
  <r>
    <n v="901083"/>
    <d v="2014-06-06T09:32:17"/>
    <x v="0"/>
    <s v="Female"/>
    <s v="Service Department"/>
    <x v="13"/>
    <n v="14723"/>
  </r>
  <r>
    <n v="691745"/>
    <d v="2014-06-09T14:06:28"/>
    <x v="1"/>
    <s v="Male"/>
    <s v="Service Department"/>
    <x v="8"/>
    <n v="84415"/>
  </r>
  <r>
    <n v="849211"/>
    <d v="2014-06-09T14:09:33"/>
    <x v="0"/>
    <s v="Female"/>
    <s v="Service Department"/>
    <x v="8"/>
    <n v="87779"/>
  </r>
  <r>
    <n v="486945"/>
    <d v="2014-05-02T09:32:12"/>
    <x v="0"/>
    <s v="Male"/>
    <s v="Service Department"/>
    <x v="1"/>
    <n v="22480"/>
  </r>
  <r>
    <n v="295468"/>
    <d v="2014-05-09T08:01:06"/>
    <x v="1"/>
    <s v="Female"/>
    <s v="Service Department"/>
    <x v="1"/>
    <n v="67947"/>
  </r>
  <r>
    <n v="605701"/>
    <d v="2014-05-09T08:03:38"/>
    <x v="0"/>
    <s v="Female"/>
    <s v="Service Department"/>
    <x v="1"/>
    <n v="51486"/>
  </r>
  <r>
    <n v="274207"/>
    <d v="2014-05-09T08:04:05"/>
    <x v="0"/>
    <s v="Female"/>
    <s v="Service Department"/>
    <x v="1"/>
    <n v="59822"/>
  </r>
  <r>
    <n v="269765"/>
    <d v="2014-05-09T08:05:01"/>
    <x v="1"/>
    <s v="Female"/>
    <s v="Service Department"/>
    <x v="1"/>
    <n v="93217"/>
  </r>
  <r>
    <n v="46366"/>
    <d v="2014-06-30T09:33:35"/>
    <x v="0"/>
    <s v="Don’t want to say"/>
    <s v="Operations Department"/>
    <x v="8"/>
    <n v="73263"/>
  </r>
  <r>
    <n v="133498"/>
    <d v="2014-06-30T09:32:03"/>
    <x v="1"/>
    <s v="Male"/>
    <s v="Operations Department"/>
    <x v="7"/>
    <n v="83160"/>
  </r>
  <r>
    <n v="876103"/>
    <d v="2014-06-30T13:01:40"/>
    <x v="0"/>
    <s v="Male"/>
    <s v="Operations Department"/>
    <x v="7"/>
    <n v="5523"/>
  </r>
  <r>
    <n v="228080"/>
    <d v="2014-06-30T13:02:36"/>
    <x v="1"/>
    <s v="Male"/>
    <s v="Operations Department"/>
    <x v="7"/>
    <n v="54681"/>
  </r>
  <r>
    <n v="447318"/>
    <d v="2014-05-31T08:28:37"/>
    <x v="0"/>
    <s v="Male"/>
    <s v="Operations Department"/>
    <x v="0"/>
    <n v="20297"/>
  </r>
  <r>
    <n v="806805"/>
    <d v="2014-05-31T08:29:15"/>
    <x v="0"/>
    <s v="Female"/>
    <s v="Operations Department"/>
    <x v="0"/>
    <n v="13074"/>
  </r>
  <r>
    <n v="143505"/>
    <d v="2014-06-09T09:31:24"/>
    <x v="1"/>
    <s v="Male"/>
    <s v="Operations Department"/>
    <x v="13"/>
    <n v="69928"/>
  </r>
  <r>
    <n v="95009"/>
    <d v="2014-08-05T08:27:33"/>
    <x v="0"/>
    <s v="Female"/>
    <s v="Operations Department"/>
    <x v="13"/>
    <n v="92458"/>
  </r>
  <r>
    <n v="265974"/>
    <d v="2014-08-05T08:28:35"/>
    <x v="1"/>
    <s v="Female"/>
    <s v="Operations Department"/>
    <x v="13"/>
    <n v="18527"/>
  </r>
  <r>
    <n v="139428"/>
    <d v="2014-08-20T08:35:55"/>
    <x v="1"/>
    <s v="Male"/>
    <s v="Operations Department"/>
    <x v="13"/>
    <n v="85643"/>
  </r>
  <r>
    <n v="416679"/>
    <d v="2014-08-20T08:36:22"/>
    <x v="1"/>
    <s v="Male"/>
    <s v="Operations Department"/>
    <x v="13"/>
    <n v="23207"/>
  </r>
  <r>
    <n v="385054"/>
    <d v="2014-07-08T09:32:28"/>
    <x v="0"/>
    <s v="Female"/>
    <s v="Service Department"/>
    <x v="1"/>
    <n v="80213"/>
  </r>
  <r>
    <n v="192872"/>
    <d v="2014-07-08T09:34:24"/>
    <x v="0"/>
    <s v="Female"/>
    <s v="Service Department"/>
    <x v="1"/>
    <n v="81721"/>
  </r>
  <r>
    <n v="47827"/>
    <d v="2014-07-08T09:35:18"/>
    <x v="1"/>
    <s v="Female"/>
    <s v="Service Department"/>
    <x v="1"/>
    <n v="94106"/>
  </r>
  <r>
    <n v="461705"/>
    <d v="2014-07-08T09:36:46"/>
    <x v="0"/>
    <s v="Female"/>
    <s v="Service Department"/>
    <x v="1"/>
    <n v="30041"/>
  </r>
  <r>
    <n v="677237"/>
    <d v="2014-07-08T09:37:16"/>
    <x v="1"/>
    <s v="Female"/>
    <s v="Service Department"/>
    <x v="1"/>
    <n v="50346"/>
  </r>
  <r>
    <n v="672458"/>
    <d v="2014-07-17T09:02:51"/>
    <x v="0"/>
    <s v="Male"/>
    <s v="Service Department"/>
    <x v="1"/>
    <n v="25787"/>
  </r>
  <r>
    <n v="108388"/>
    <d v="2014-07-17T09:04:21"/>
    <x v="1"/>
    <s v="Female"/>
    <s v="Service Department"/>
    <x v="1"/>
    <n v="59536"/>
  </r>
  <r>
    <n v="903299"/>
    <d v="2014-07-17T09:05:58"/>
    <x v="1"/>
    <s v="Male"/>
    <s v="Service Department"/>
    <x v="1"/>
    <n v="5672"/>
  </r>
  <r>
    <n v="582029"/>
    <d v="2014-07-17T09:08:14"/>
    <x v="0"/>
    <s v="Female"/>
    <s v="Service Department"/>
    <x v="1"/>
    <n v="42635"/>
  </r>
  <r>
    <n v="117267"/>
    <d v="2014-07-17T09:04:14"/>
    <x v="0"/>
    <s v="Female"/>
    <s v="Service Department"/>
    <x v="1"/>
    <n v="13864"/>
  </r>
  <r>
    <n v="732908"/>
    <d v="2014-05-28T14:05:52"/>
    <x v="1"/>
    <s v="Male"/>
    <s v="Operations Department"/>
    <x v="1"/>
    <n v="3457"/>
  </r>
  <r>
    <n v="331082"/>
    <d v="2014-05-28T14:06:13"/>
    <x v="0"/>
    <s v="Male"/>
    <s v="Operations Department"/>
    <x v="1"/>
    <n v="23051"/>
  </r>
  <r>
    <n v="737525"/>
    <d v="2014-05-28T14:08:30"/>
    <x v="0"/>
    <s v="Male"/>
    <s v="Operations Department"/>
    <x v="1"/>
    <n v="86680"/>
  </r>
  <r>
    <n v="551077"/>
    <d v="2014-05-23T19:52:11"/>
    <x v="1"/>
    <s v="Male"/>
    <s v="Sales Department"/>
    <x v="1"/>
    <n v="11675"/>
  </r>
  <r>
    <n v="705137"/>
    <d v="2014-05-29T09:04:57"/>
    <x v="1"/>
    <s v="Female"/>
    <s v="Sales Department"/>
    <x v="1"/>
    <n v="9907"/>
  </r>
  <r>
    <n v="240259"/>
    <d v="2014-06-26T17:20:46"/>
    <x v="1"/>
    <s v="Male"/>
    <s v="Operations Department"/>
    <x v="13"/>
    <n v="13293"/>
  </r>
  <r>
    <n v="589837"/>
    <d v="2014-07-06T12:57:15"/>
    <x v="0"/>
    <s v="Male"/>
    <s v="Operations Department"/>
    <x v="13"/>
    <n v="15696"/>
  </r>
  <r>
    <n v="82580"/>
    <d v="2014-07-06T12:59:24"/>
    <x v="1"/>
    <s v="Male"/>
    <s v="Operations Department"/>
    <x v="13"/>
    <n v="79569"/>
  </r>
  <r>
    <n v="865029"/>
    <d v="2014-08-11T10:27:23"/>
    <x v="0"/>
    <s v="Male"/>
    <s v="Service Department"/>
    <x v="1"/>
    <n v="64324"/>
  </r>
  <r>
    <n v="306926"/>
    <d v="2014-08-11T10:28:17"/>
    <x v="1"/>
    <s v="Male"/>
    <s v="Service Department"/>
    <x v="1"/>
    <n v="72811"/>
  </r>
  <r>
    <n v="203851"/>
    <d v="2014-06-20T09:35:07"/>
    <x v="1"/>
    <s v="Female"/>
    <s v="Service Department"/>
    <x v="9"/>
    <n v="86952"/>
  </r>
  <r>
    <n v="735772"/>
    <d v="2014-06-24T19:44:58"/>
    <x v="1"/>
    <s v="Male"/>
    <s v="Service Department"/>
    <x v="9"/>
    <n v="34899"/>
  </r>
  <r>
    <n v="16272"/>
    <d v="2014-06-24T19:45:34"/>
    <x v="0"/>
    <s v="Female"/>
    <s v="Service Department"/>
    <x v="9"/>
    <n v="74022"/>
  </r>
  <r>
    <n v="241011"/>
    <d v="2014-08-01T09:34:02"/>
    <x v="0"/>
    <s v="Male"/>
    <s v="Service Department"/>
    <x v="9"/>
    <n v="21333"/>
  </r>
  <r>
    <n v="592725"/>
    <d v="2014-08-06T14:23:29"/>
    <x v="0"/>
    <s v="Male"/>
    <s v="Service Department"/>
    <x v="9"/>
    <n v="73557"/>
  </r>
  <r>
    <n v="101587"/>
    <d v="2014-08-06T14:25:00"/>
    <x v="0"/>
    <s v="Female"/>
    <s v="Service Department"/>
    <x v="9"/>
    <n v="27191"/>
  </r>
  <r>
    <n v="224763"/>
    <d v="2014-08-06T14:26:06"/>
    <x v="1"/>
    <s v="Male"/>
    <s v="Service Department"/>
    <x v="9"/>
    <n v="85285"/>
  </r>
  <r>
    <n v="134816"/>
    <d v="2014-08-18T14:10:41"/>
    <x v="1"/>
    <s v="Male"/>
    <s v="Service Department"/>
    <x v="9"/>
    <n v="41248"/>
  </r>
  <r>
    <n v="377194"/>
    <d v="2014-08-18T14:11:11"/>
    <x v="0"/>
    <s v="Female"/>
    <s v="Service Department"/>
    <x v="9"/>
    <n v="46908"/>
  </r>
  <r>
    <n v="459107"/>
    <d v="2014-08-16T18:36:10"/>
    <x v="0"/>
    <s v="Female"/>
    <s v="Service Department"/>
    <x v="9"/>
    <n v="53395"/>
  </r>
  <r>
    <n v="625539"/>
    <d v="2014-08-16T18:36:34"/>
    <x v="0"/>
    <s v="Male"/>
    <s v="Service Department"/>
    <x v="9"/>
    <n v="35773"/>
  </r>
  <r>
    <n v="887107"/>
    <d v="2014-08-19T18:21:35"/>
    <x v="1"/>
    <s v="Male"/>
    <s v="Service Department"/>
    <x v="9"/>
    <n v="32270"/>
  </r>
  <r>
    <n v="676220"/>
    <d v="2014-08-29T14:54:19"/>
    <x v="1"/>
    <s v="Female"/>
    <s v="Service Department"/>
    <x v="9"/>
    <n v="51856"/>
  </r>
  <r>
    <n v="370975"/>
    <d v="2014-08-30T19:33:09"/>
    <x v="0"/>
    <s v="Male"/>
    <s v="Service Department"/>
    <x v="9"/>
    <n v="92550"/>
  </r>
  <r>
    <n v="334882"/>
    <d v="2014-08-30T19:34:10"/>
    <x v="1"/>
    <s v="Female"/>
    <s v="Service Department"/>
    <x v="9"/>
    <n v="12418"/>
  </r>
  <r>
    <n v="138713"/>
    <d v="2014-07-11T15:53:34"/>
    <x v="1"/>
    <s v="Male"/>
    <s v="Marketing Department"/>
    <x v="13"/>
    <n v="54495"/>
  </r>
  <r>
    <n v="862314"/>
    <d v="2014-07-11T15:53:54"/>
    <x v="0"/>
    <s v="Male"/>
    <s v="Marketing Department"/>
    <x v="13"/>
    <n v="72880"/>
  </r>
  <r>
    <n v="269039"/>
    <d v="2014-07-17T12:19:05"/>
    <x v="0"/>
    <s v="Male"/>
    <s v="Marketing Department"/>
    <x v="13"/>
    <n v="62938"/>
  </r>
  <r>
    <n v="852330"/>
    <d v="2014-08-22T09:48:37"/>
    <x v="0"/>
    <s v="Male"/>
    <s v="Marketing Department"/>
    <x v="13"/>
    <n v="15648"/>
  </r>
  <r>
    <n v="92932"/>
    <d v="2014-08-22T09:49:48"/>
    <x v="1"/>
    <s v="Male"/>
    <s v="Marketing Department"/>
    <x v="13"/>
    <n v="16244"/>
  </r>
  <r>
    <n v="288178"/>
    <d v="2014-06-25T16:23:24"/>
    <x v="0"/>
    <s v="Female"/>
    <s v="Sales Department"/>
    <x v="7"/>
    <n v="46498"/>
  </r>
  <r>
    <n v="702282"/>
    <d v="2014-06-25T16:24:13"/>
    <x v="1"/>
    <s v="Male"/>
    <s v="Sales Department"/>
    <x v="7"/>
    <n v="75312"/>
  </r>
  <r>
    <n v="756958"/>
    <d v="2014-08-11T09:11:27"/>
    <x v="1"/>
    <s v="Male"/>
    <s v="Sales Department"/>
    <x v="7"/>
    <n v="56856"/>
  </r>
  <r>
    <n v="357577"/>
    <d v="2014-08-11T09:14:48"/>
    <x v="0"/>
    <s v="Female"/>
    <s v="Sales Department"/>
    <x v="7"/>
    <n v="20958"/>
  </r>
  <r>
    <n v="759016"/>
    <d v="2014-08-22T15:31:30"/>
    <x v="0"/>
    <s v="Male"/>
    <s v="Sales Department"/>
    <x v="7"/>
    <n v="69278"/>
  </r>
  <r>
    <n v="401885"/>
    <d v="2014-08-27T15:14:20"/>
    <x v="1"/>
    <s v="Female"/>
    <s v="Sales Department"/>
    <x v="7"/>
    <n v="34424"/>
  </r>
  <r>
    <n v="681123"/>
    <d v="2014-08-27T18:32:47"/>
    <x v="0"/>
    <s v="Female"/>
    <s v="Sales Department"/>
    <x v="7"/>
    <n v="24575"/>
  </r>
  <r>
    <n v="944455"/>
    <d v="2014-05-21T18:43:10"/>
    <x v="0"/>
    <s v="Female"/>
    <s v="Operations Department"/>
    <x v="13"/>
    <n v="69709"/>
  </r>
  <r>
    <n v="977885"/>
    <d v="2014-08-05T09:34:18"/>
    <x v="1"/>
    <s v="Male"/>
    <s v="Production Department"/>
    <x v="13"/>
    <n v="85648"/>
  </r>
  <r>
    <n v="353496"/>
    <d v="2014-05-06T13:18:20"/>
    <x v="0"/>
    <s v="Don’t want to say"/>
    <s v="Operations Department"/>
    <x v="7"/>
    <n v="61703"/>
  </r>
  <r>
    <n v="982553"/>
    <d v="2014-06-03T09:35:10"/>
    <x v="0"/>
    <s v="Male"/>
    <s v="Operations Department"/>
    <x v="13"/>
    <n v="73230"/>
  </r>
  <r>
    <n v="934540"/>
    <d v="2014-08-19T09:31:36"/>
    <x v="0"/>
    <s v="Male"/>
    <s v="Human Resource Department"/>
    <x v="4"/>
    <n v="34424"/>
  </r>
  <r>
    <n v="964901"/>
    <d v="2014-08-19T09:35:18"/>
    <x v="0"/>
    <s v="Male"/>
    <s v="Human Resource Department"/>
    <x v="4"/>
    <n v="30253"/>
  </r>
  <r>
    <n v="759940"/>
    <d v="2014-08-19T09:35:57"/>
    <x v="1"/>
    <s v="Female"/>
    <s v="Human Resource Department"/>
    <x v="4"/>
    <n v="6210"/>
  </r>
  <r>
    <n v="362996"/>
    <d v="2014-08-19T09:36:44"/>
    <x v="0"/>
    <s v="Male"/>
    <s v="Human Resource Department"/>
    <x v="4"/>
    <n v="92283"/>
  </r>
  <r>
    <n v="917163"/>
    <d v="2014-07-18T15:38:43"/>
    <x v="1"/>
    <s v="Male"/>
    <s v="Service Department"/>
    <x v="4"/>
    <n v="12378"/>
  </r>
  <r>
    <n v="652692"/>
    <d v="2014-07-18T15:39:07"/>
    <x v="0"/>
    <s v="Don’t want to say"/>
    <s v="Service Department"/>
    <x v="4"/>
    <n v="43397"/>
  </r>
  <r>
    <n v="23706"/>
    <d v="2014-07-18T15:40:16"/>
    <x v="0"/>
    <s v="Don’t want to say"/>
    <s v="Service Department"/>
    <x v="4"/>
    <n v="41989"/>
  </r>
  <r>
    <n v="29644"/>
    <d v="2014-07-23T09:18:15"/>
    <x v="1"/>
    <s v="Female"/>
    <s v="Service Department"/>
    <x v="4"/>
    <n v="7523"/>
  </r>
  <r>
    <n v="695963"/>
    <d v="2014-07-23T09:18:44"/>
    <x v="0"/>
    <s v="Don’t want to say"/>
    <s v="Service Department"/>
    <x v="4"/>
    <n v="77656"/>
  </r>
  <r>
    <n v="603033"/>
    <d v="2014-05-13T10:13:45"/>
    <x v="1"/>
    <s v="Female"/>
    <s v="Finance Department"/>
    <x v="1"/>
    <n v="5937"/>
  </r>
  <r>
    <n v="868878"/>
    <d v="2014-05-20T10:53:25"/>
    <x v="0"/>
    <s v="Female"/>
    <s v="Finance Department"/>
    <x v="1"/>
    <n v="15380"/>
  </r>
  <r>
    <n v="666894"/>
    <d v="2014-06-13T09:32:13"/>
    <x v="1"/>
    <s v="Male"/>
    <s v="Operations Department"/>
    <x v="13"/>
    <n v="54655"/>
  </r>
  <r>
    <n v="121437"/>
    <d v="2014-06-13T09:33:11"/>
    <x v="0"/>
    <s v="Female"/>
    <s v="Operations Department"/>
    <x v="13"/>
    <n v="61894"/>
  </r>
  <r>
    <n v="757116"/>
    <d v="2014-06-17T14:45:37"/>
    <x v="1"/>
    <s v="Male"/>
    <s v="Operations Department"/>
    <x v="13"/>
    <n v="60526"/>
  </r>
  <r>
    <n v="503722"/>
    <d v="2014-06-17T14:47:56"/>
    <x v="1"/>
    <s v="Male"/>
    <s v="Operations Department"/>
    <x v="13"/>
    <n v="48534"/>
  </r>
  <r>
    <n v="643987"/>
    <d v="2014-06-19T15:17:31"/>
    <x v="0"/>
    <s v="Male"/>
    <s v="Operations Department"/>
    <x v="7"/>
    <n v="28543"/>
  </r>
  <r>
    <n v="285550"/>
    <d v="2014-06-23T18:09:21"/>
    <x v="0"/>
    <s v="Male"/>
    <s v="Operations Department"/>
    <x v="7"/>
    <n v="65832"/>
  </r>
  <r>
    <n v="361677"/>
    <d v="2014-06-23T18:09:51"/>
    <x v="1"/>
    <s v="Male"/>
    <s v="Operations Department"/>
    <x v="7"/>
    <n v="27720"/>
  </r>
  <r>
    <n v="891497"/>
    <d v="2014-06-23T18:12:01"/>
    <x v="0"/>
    <s v="Male"/>
    <s v="Operations Department"/>
    <x v="7"/>
    <n v="58226"/>
  </r>
  <r>
    <n v="535536"/>
    <d v="2014-07-01T10:26:49"/>
    <x v="0"/>
    <s v="Male"/>
    <s v="Operations Department"/>
    <x v="1"/>
    <n v="29903"/>
  </r>
  <r>
    <n v="796883"/>
    <d v="2014-07-15T18:12:59"/>
    <x v="1"/>
    <s v="Male"/>
    <s v="Operations Department"/>
    <x v="13"/>
    <n v="4302"/>
  </r>
  <r>
    <n v="445396"/>
    <d v="2014-07-15T18:13:48"/>
    <x v="1"/>
    <s v="Male"/>
    <s v="Operations Department"/>
    <x v="13"/>
    <n v="78615"/>
  </r>
  <r>
    <n v="818471"/>
    <d v="2014-08-04T09:32:46"/>
    <x v="1"/>
    <s v="Don’t want to say"/>
    <s v="Sales Department"/>
    <x v="1"/>
    <n v="96143"/>
  </r>
  <r>
    <n v="333889"/>
    <d v="2014-08-13T10:48:54"/>
    <x v="0"/>
    <s v="Male"/>
    <s v="Sales Department"/>
    <x v="1"/>
    <n v="51667"/>
  </r>
  <r>
    <n v="455144"/>
    <d v="2014-07-29T09:31:23"/>
    <x v="1"/>
    <s v="Male"/>
    <s v="Operations Department"/>
    <x v="13"/>
    <n v="93524"/>
  </r>
  <r>
    <n v="796754"/>
    <d v="2014-06-18T05:03:58"/>
    <x v="1"/>
    <s v="Male"/>
    <s v="Service Department"/>
    <x v="4"/>
    <n v="74895"/>
  </r>
  <r>
    <n v="489817"/>
    <d v="2014-05-28T15:00:48"/>
    <x v="0"/>
    <s v="Male"/>
    <s v="Operations Department"/>
    <x v="0"/>
    <n v="12777"/>
  </r>
  <r>
    <n v="396583"/>
    <d v="2014-06-17T09:31:55"/>
    <x v="1"/>
    <s v="Female"/>
    <s v="Operations Department"/>
    <x v="0"/>
    <n v="3299"/>
  </r>
  <r>
    <n v="783940"/>
    <d v="2014-08-13T15:10:32"/>
    <x v="0"/>
    <s v="Male"/>
    <s v="Sales Department"/>
    <x v="13"/>
    <n v="26397"/>
  </r>
  <r>
    <n v="999202"/>
    <d v="2014-08-14T11:07:21"/>
    <x v="0"/>
    <s v="Male"/>
    <s v="Sales Department"/>
    <x v="13"/>
    <n v="21067"/>
  </r>
  <r>
    <n v="289694"/>
    <d v="2014-08-19T13:36:54"/>
    <x v="1"/>
    <s v="Female"/>
    <s v="Sales Department"/>
    <x v="13"/>
    <n v="54824"/>
  </r>
  <r>
    <n v="944867"/>
    <d v="2014-06-25T09:13:53"/>
    <x v="1"/>
    <s v="Female"/>
    <s v="Operations Department"/>
    <x v="13"/>
    <n v="5943"/>
  </r>
  <r>
    <n v="947238"/>
    <d v="2014-06-25T09:16:19"/>
    <x v="0"/>
    <s v="Female"/>
    <s v="Operations Department"/>
    <x v="13"/>
    <n v="45543"/>
  </r>
  <r>
    <n v="536357"/>
    <d v="2014-06-25T09:17:52"/>
    <x v="0"/>
    <s v="Male"/>
    <s v="Operations Department"/>
    <x v="13"/>
    <n v="9745"/>
  </r>
  <r>
    <n v="619881"/>
    <d v="2014-05-06T09:36:02"/>
    <x v="0"/>
    <s v="Male"/>
    <s v="Operations Department"/>
    <x v="13"/>
    <n v="39756"/>
  </r>
  <r>
    <n v="185684"/>
    <d v="2014-05-08T10:08:44"/>
    <x v="0"/>
    <s v="Male"/>
    <s v="Operations Department"/>
    <x v="13"/>
    <n v="8748"/>
  </r>
  <r>
    <n v="323856"/>
    <d v="2014-05-15T01:52:31"/>
    <x v="1"/>
    <s v="Female"/>
    <s v="Operations Department"/>
    <x v="13"/>
    <n v="51700"/>
  </r>
  <r>
    <n v="774673"/>
    <d v="2014-05-15T01:54:05"/>
    <x v="1"/>
    <s v="Male"/>
    <s v="Operations Department"/>
    <x v="13"/>
    <n v="38128"/>
  </r>
  <r>
    <n v="809652"/>
    <d v="2014-05-15T01:54:33"/>
    <x v="1"/>
    <s v="Male"/>
    <s v="Operations Department"/>
    <x v="13"/>
    <n v="90974"/>
  </r>
  <r>
    <n v="395762"/>
    <d v="2014-05-27T10:02:39"/>
    <x v="1"/>
    <s v="Female"/>
    <s v="Operations Department"/>
    <x v="13"/>
    <n v="26155"/>
  </r>
  <r>
    <n v="317066"/>
    <d v="2014-05-27T10:03:18"/>
    <x v="1"/>
    <s v="Female"/>
    <s v="Operations Department"/>
    <x v="13"/>
    <n v="92019"/>
  </r>
  <r>
    <n v="129673"/>
    <d v="2014-08-07T19:12:24"/>
    <x v="1"/>
    <s v="Don’t want to say"/>
    <s v="Operations Department"/>
    <x v="13"/>
    <n v="72713"/>
  </r>
  <r>
    <n v="137124"/>
    <d v="2014-08-16T07:10:12"/>
    <x v="0"/>
    <s v="Male"/>
    <s v="Operations Department"/>
    <x v="13"/>
    <n v="99920"/>
  </r>
  <r>
    <n v="350905"/>
    <d v="2014-05-03T11:49:54"/>
    <x v="0"/>
    <s v="Female"/>
    <s v="Service Department"/>
    <x v="13"/>
    <n v="27348"/>
  </r>
  <r>
    <n v="21036"/>
    <d v="2014-05-03T11:54:17"/>
    <x v="1"/>
    <s v="Male"/>
    <s v="Service Department"/>
    <x v="13"/>
    <n v="49980"/>
  </r>
  <r>
    <n v="105267"/>
    <d v="2014-05-07T18:15:02"/>
    <x v="1"/>
    <s v="Female"/>
    <s v="Service Department"/>
    <x v="13"/>
    <n v="51514"/>
  </r>
  <r>
    <n v="397064"/>
    <d v="2014-05-15T13:21:15"/>
    <x v="0"/>
    <s v="Male"/>
    <s v="Service Department"/>
    <x v="13"/>
    <n v="12297"/>
  </r>
  <r>
    <n v="164688"/>
    <d v="2014-05-23T16:10:48"/>
    <x v="0"/>
    <s v="Female"/>
    <s v="Service Department"/>
    <x v="13"/>
    <n v="59976"/>
  </r>
  <r>
    <n v="811237"/>
    <d v="2014-05-23T16:11:14"/>
    <x v="1"/>
    <s v="Male"/>
    <s v="Service Department"/>
    <x v="13"/>
    <n v="98822"/>
  </r>
  <r>
    <n v="442247"/>
    <d v="2014-05-23T16:12:15"/>
    <x v="1"/>
    <s v="Male"/>
    <s v="Service Department"/>
    <x v="13"/>
    <n v="29549"/>
  </r>
  <r>
    <n v="667353"/>
    <d v="2014-05-31T04:37:17"/>
    <x v="1"/>
    <s v="Male"/>
    <s v="Service Department"/>
    <x v="13"/>
    <n v="69971"/>
  </r>
  <r>
    <n v="24614"/>
    <d v="2014-05-31T04:38:37"/>
    <x v="1"/>
    <s v="Female"/>
    <s v="Service Department"/>
    <x v="13"/>
    <n v="28630"/>
  </r>
  <r>
    <n v="139291"/>
    <d v="2014-07-24T09:33:28"/>
    <x v="0"/>
    <s v="Female"/>
    <s v="Operations Department"/>
    <x v="13"/>
    <n v="40358"/>
  </r>
  <r>
    <n v="595340"/>
    <d v="2014-07-30T13:22:08"/>
    <x v="1"/>
    <s v="Male"/>
    <s v="Operations Department"/>
    <x v="13"/>
    <n v="15724"/>
  </r>
  <r>
    <n v="644783"/>
    <d v="2014-07-31T06:53:16"/>
    <x v="0"/>
    <s v="Don’t want to say"/>
    <s v="Operations Department"/>
    <x v="13"/>
    <n v="64444"/>
  </r>
  <r>
    <n v="766484"/>
    <d v="2014-06-26T09:32:34"/>
    <x v="0"/>
    <s v="Male"/>
    <s v="Operations Department"/>
    <x v="8"/>
    <n v="49813"/>
  </r>
  <r>
    <n v="408355"/>
    <d v="2014-07-31T09:32:43"/>
    <x v="1"/>
    <s v="Male"/>
    <s v="Purchase Department"/>
    <x v="4"/>
    <n v="87549"/>
  </r>
  <r>
    <n v="993836"/>
    <d v="2014-08-04T14:44:02"/>
    <x v="0"/>
    <s v="Female"/>
    <s v="Purchase Department"/>
    <x v="4"/>
    <n v="86193"/>
  </r>
  <r>
    <n v="643736"/>
    <d v="2014-08-19T10:25:45"/>
    <x v="0"/>
    <s v="Female"/>
    <s v="Purchase Department"/>
    <x v="4"/>
    <n v="84211"/>
  </r>
  <r>
    <n v="290098"/>
    <d v="2014-05-15T12:44:55"/>
    <x v="1"/>
    <s v="Male"/>
    <s v="Operations Department"/>
    <x v="13"/>
    <n v="94891"/>
  </r>
  <r>
    <n v="720499"/>
    <d v="2014-06-06T09:32:00"/>
    <x v="0"/>
    <s v="Male"/>
    <s v="Operations Department"/>
    <x v="13"/>
    <n v="42062"/>
  </r>
  <r>
    <n v="596097"/>
    <d v="2014-05-26T09:32:10"/>
    <x v="0"/>
    <s v="Female"/>
    <s v="Service Department"/>
    <x v="6"/>
    <n v="8503"/>
  </r>
  <r>
    <n v="822612"/>
    <d v="2014-05-27T20:10:14"/>
    <x v="1"/>
    <s v="Male"/>
    <s v="Service Department"/>
    <x v="6"/>
    <n v="42771"/>
  </r>
  <r>
    <n v="179945"/>
    <d v="2014-06-06T04:40:51"/>
    <x v="0"/>
    <s v="Male"/>
    <s v="Operations Department"/>
    <x v="13"/>
    <n v="86808"/>
  </r>
  <r>
    <n v="386275"/>
    <d v="2014-06-02T09:31:20"/>
    <x v="1"/>
    <s v="Male"/>
    <s v="Operations Department"/>
    <x v="13"/>
    <n v="22233"/>
  </r>
  <r>
    <n v="645477"/>
    <d v="2014-06-02T09:31:42"/>
    <x v="0"/>
    <s v="Female"/>
    <s v="Operations Department"/>
    <x v="13"/>
    <n v="88906"/>
  </r>
  <r>
    <n v="391286"/>
    <d v="2014-06-02T09:34:04"/>
    <x v="1"/>
    <s v="Female"/>
    <s v="Operations Department"/>
    <x v="13"/>
    <n v="68338"/>
  </r>
  <r>
    <n v="290710"/>
    <d v="2014-05-06T17:34:16"/>
    <x v="0"/>
    <s v="Female"/>
    <s v="Finance Department"/>
    <x v="13"/>
    <n v="24234"/>
  </r>
  <r>
    <n v="87466"/>
    <d v="2014-05-21T04:48:05"/>
    <x v="0"/>
    <s v="Female"/>
    <s v="Finance Department"/>
    <x v="13"/>
    <n v="63263"/>
  </r>
  <r>
    <n v="895918"/>
    <d v="2014-06-04T09:26:36"/>
    <x v="1"/>
    <s v="Female"/>
    <s v="Finance Department"/>
    <x v="13"/>
    <n v="50464"/>
  </r>
  <r>
    <n v="948299"/>
    <d v="2014-06-04T09:28:54"/>
    <x v="0"/>
    <s v="Female"/>
    <s v="Finance Department"/>
    <x v="13"/>
    <n v="59424"/>
  </r>
  <r>
    <n v="847108"/>
    <d v="2014-06-04T12:22:13"/>
    <x v="1"/>
    <s v="Female"/>
    <s v="Finance Department"/>
    <x v="13"/>
    <n v="6511"/>
  </r>
  <r>
    <n v="614421"/>
    <d v="2014-07-14T16:37:51"/>
    <x v="1"/>
    <s v="Female"/>
    <s v="Finance Department"/>
    <x v="13"/>
    <n v="54960"/>
  </r>
  <r>
    <n v="349272"/>
    <d v="2014-08-25T09:31:47"/>
    <x v="1"/>
    <s v="Female"/>
    <s v="Finance Department"/>
    <x v="13"/>
    <n v="86956"/>
  </r>
  <r>
    <n v="84426"/>
    <d v="2014-05-13T09:31:25"/>
    <x v="1"/>
    <s v="Male"/>
    <s v="Service Department"/>
    <x v="13"/>
    <n v="90036"/>
  </r>
  <r>
    <n v="438400"/>
    <d v="2014-05-13T09:32:44"/>
    <x v="0"/>
    <s v="Male"/>
    <s v="Service Department"/>
    <x v="13"/>
    <n v="56147"/>
  </r>
  <r>
    <n v="644591"/>
    <d v="2014-05-29T17:32:18"/>
    <x v="1"/>
    <s v="Female"/>
    <s v="Service Department"/>
    <x v="6"/>
    <n v="12164"/>
  </r>
  <r>
    <n v="697072"/>
    <d v="2014-05-05T03:02:50"/>
    <x v="1"/>
    <s v="Male"/>
    <s v="Operations Department"/>
    <x v="1"/>
    <n v="70695"/>
  </r>
  <r>
    <n v="893669"/>
    <d v="2014-05-09T09:38:45"/>
    <x v="1"/>
    <s v="Male"/>
    <s v="Operations Department"/>
    <x v="1"/>
    <n v="79384"/>
  </r>
  <r>
    <n v="176027"/>
    <d v="2014-07-01T09:32:37"/>
    <x v="0"/>
    <s v="Female"/>
    <s v="Operations Department"/>
    <x v="1"/>
    <n v="95513"/>
  </r>
  <r>
    <n v="545835"/>
    <d v="2014-07-01T09:33:06"/>
    <x v="1"/>
    <s v="Female"/>
    <s v="Operations Department"/>
    <x v="1"/>
    <n v="61437"/>
  </r>
  <r>
    <n v="340639"/>
    <d v="2014-07-01T09:33:33"/>
    <x v="0"/>
    <s v="Male"/>
    <s v="Operations Department"/>
    <x v="1"/>
    <n v="19473"/>
  </r>
  <r>
    <n v="441809"/>
    <d v="2014-07-01T19:45:30"/>
    <x v="1"/>
    <s v="Don’t want to say"/>
    <s v="Operations Department"/>
    <x v="1"/>
    <n v="25703"/>
  </r>
  <r>
    <n v="696847"/>
    <d v="2014-07-04T09:24:45"/>
    <x v="0"/>
    <s v="Male"/>
    <s v="Operations Department"/>
    <x v="1"/>
    <n v="67050"/>
  </r>
  <r>
    <n v="996425"/>
    <d v="2014-07-16T17:58:58"/>
    <x v="0"/>
    <s v="Female"/>
    <s v="Operations Department"/>
    <x v="1"/>
    <n v="54295"/>
  </r>
  <r>
    <n v="333509"/>
    <d v="2014-07-16T17:59:35"/>
    <x v="0"/>
    <s v="Male"/>
    <s v="Operations Department"/>
    <x v="1"/>
    <n v="14340"/>
  </r>
  <r>
    <n v="808137"/>
    <d v="2014-07-01T09:32:40"/>
    <x v="1"/>
    <s v="Male"/>
    <s v="Operations Department"/>
    <x v="13"/>
    <n v="68750"/>
  </r>
  <r>
    <n v="111606"/>
    <d v="2014-07-24T08:29:44"/>
    <x v="0"/>
    <s v="Male"/>
    <s v="Operations Department"/>
    <x v="13"/>
    <n v="39951"/>
  </r>
  <r>
    <n v="780397"/>
    <d v="2014-07-26T19:29:59"/>
    <x v="0"/>
    <s v="Male"/>
    <s v="Operations Department"/>
    <x v="13"/>
    <n v="25595"/>
  </r>
  <r>
    <n v="832505"/>
    <d v="2014-07-26T19:32:23"/>
    <x v="1"/>
    <s v="Male"/>
    <s v="Operations Department"/>
    <x v="13"/>
    <n v="79900"/>
  </r>
  <r>
    <n v="965843"/>
    <d v="2014-05-14T09:31:24"/>
    <x v="1"/>
    <s v="Male"/>
    <s v="Operations Department"/>
    <x v="9"/>
    <n v="80001"/>
  </r>
  <r>
    <n v="274945"/>
    <d v="2014-06-25T09:31:17"/>
    <x v="1"/>
    <s v="Male"/>
    <s v="Operations Department"/>
    <x v="9"/>
    <n v="23164"/>
  </r>
  <r>
    <n v="480593"/>
    <d v="2014-06-25T09:33:57"/>
    <x v="0"/>
    <s v="Female"/>
    <s v="Operations Department"/>
    <x v="9"/>
    <n v="17888"/>
  </r>
  <r>
    <n v="274979"/>
    <d v="2014-06-25T09:34:35"/>
    <x v="1"/>
    <s v="Female"/>
    <s v="Operations Department"/>
    <x v="9"/>
    <n v="82105"/>
  </r>
  <r>
    <n v="683978"/>
    <d v="2014-06-25T09:32:17"/>
    <x v="0"/>
    <s v="Female"/>
    <s v="Operations Department"/>
    <x v="9"/>
    <n v="86149"/>
  </r>
  <r>
    <n v="171095"/>
    <d v="2014-07-02T17:20:53"/>
    <x v="0"/>
    <s v="Male"/>
    <s v="Sales Department"/>
    <x v="13"/>
    <n v="65270"/>
  </r>
  <r>
    <n v="120017"/>
    <d v="2014-07-03T21:49:12"/>
    <x v="0"/>
    <s v="Male"/>
    <s v="Sales Department"/>
    <x v="13"/>
    <n v="13388"/>
  </r>
  <r>
    <n v="110069"/>
    <d v="2014-07-09T13:50:16"/>
    <x v="0"/>
    <s v="Male"/>
    <s v="Sales Department"/>
    <x v="13"/>
    <n v="66202"/>
  </r>
  <r>
    <n v="822904"/>
    <d v="2014-07-09T13:51:21"/>
    <x v="1"/>
    <s v="Male"/>
    <s v="Sales Department"/>
    <x v="13"/>
    <n v="47798"/>
  </r>
  <r>
    <n v="526028"/>
    <d v="2014-07-09T13:51:42"/>
    <x v="0"/>
    <s v="Female"/>
    <s v="Sales Department"/>
    <x v="13"/>
    <n v="37791"/>
  </r>
  <r>
    <n v="636171"/>
    <d v="2014-07-18T12:23:56"/>
    <x v="0"/>
    <s v="Female"/>
    <s v="Sales Department"/>
    <x v="13"/>
    <n v="75775"/>
  </r>
  <r>
    <n v="473552"/>
    <d v="2014-06-27T17:26:28"/>
    <x v="1"/>
    <s v="Female"/>
    <s v="Sales Department"/>
    <x v="13"/>
    <n v="7877"/>
  </r>
  <r>
    <n v="457939"/>
    <d v="2014-06-27T17:29:05"/>
    <x v="0"/>
    <s v="Male"/>
    <s v="Sales Department"/>
    <x v="13"/>
    <n v="20666"/>
  </r>
  <r>
    <n v="625087"/>
    <d v="2014-08-28T09:31:27"/>
    <x v="1"/>
    <s v="Male"/>
    <s v="Sales Department"/>
    <x v="13"/>
    <n v="33446"/>
  </r>
  <r>
    <n v="556795"/>
    <d v="2014-08-28T09:40:28"/>
    <x v="1"/>
    <s v="Female"/>
    <s v="Sales Department"/>
    <x v="13"/>
    <n v="37177"/>
  </r>
  <r>
    <n v="66708"/>
    <d v="2014-08-28T13:43:00"/>
    <x v="0"/>
    <s v="Male"/>
    <s v="Sales Department"/>
    <x v="13"/>
    <n v="79459"/>
  </r>
  <r>
    <n v="856409"/>
    <d v="2014-08-29T14:53:06"/>
    <x v="0"/>
    <s v="Female"/>
    <s v="Sales Department"/>
    <x v="13"/>
    <n v="63684"/>
  </r>
  <r>
    <n v="840429"/>
    <d v="2014-08-29T14:56:24"/>
    <x v="0"/>
    <s v="Male"/>
    <s v="Sales Department"/>
    <x v="13"/>
    <n v="39987"/>
  </r>
  <r>
    <n v="189578"/>
    <d v="2014-05-16T09:32:03"/>
    <x v="1"/>
    <s v="Female"/>
    <s v="Service Department"/>
    <x v="4"/>
    <n v="19402"/>
  </r>
  <r>
    <n v="750767"/>
    <d v="2014-07-28T19:13:13"/>
    <x v="0"/>
    <s v="Female"/>
    <s v="Operations Department"/>
    <x v="4"/>
    <n v="85342"/>
  </r>
  <r>
    <n v="779678"/>
    <d v="2014-07-28T19:13:04"/>
    <x v="0"/>
    <s v="Don’t want to say"/>
    <s v="Operations Department"/>
    <x v="4"/>
    <n v="90730"/>
  </r>
  <r>
    <n v="371137"/>
    <d v="2014-07-28T19:14:27"/>
    <x v="0"/>
    <s v="Don’t want to say"/>
    <s v="Operations Department"/>
    <x v="4"/>
    <n v="88298"/>
  </r>
  <r>
    <n v="764371"/>
    <d v="2014-06-22T10:15:26"/>
    <x v="0"/>
    <s v="Female"/>
    <s v="Service Department"/>
    <x v="0"/>
    <n v="86688"/>
  </r>
  <r>
    <n v="87101"/>
    <d v="2014-06-22T10:13:45"/>
    <x v="1"/>
    <s v="Female"/>
    <s v="Service Department"/>
    <x v="0"/>
    <n v="95425"/>
  </r>
  <r>
    <n v="692210"/>
    <d v="2014-06-22T10:14:10"/>
    <x v="1"/>
    <s v="Female"/>
    <s v="Service Department"/>
    <x v="0"/>
    <n v="86601"/>
  </r>
  <r>
    <n v="840296"/>
    <d v="2014-06-11T07:53:24"/>
    <x v="0"/>
    <s v="Male"/>
    <s v="Service Department"/>
    <x v="13"/>
    <n v="16830"/>
  </r>
  <r>
    <n v="537105"/>
    <d v="2014-05-15T17:34:36"/>
    <x v="0"/>
    <s v="Male"/>
    <s v="Marketing Department"/>
    <x v="6"/>
    <n v="42254"/>
  </r>
  <r>
    <n v="874563"/>
    <d v="2014-05-26T08:10:32"/>
    <x v="1"/>
    <s v="Male"/>
    <s v="Marketing Department"/>
    <x v="6"/>
    <n v="66660"/>
  </r>
  <r>
    <n v="487292"/>
    <d v="2014-05-26T08:13:55"/>
    <x v="0"/>
    <s v="Female"/>
    <s v="Marketing Department"/>
    <x v="6"/>
    <n v="94230"/>
  </r>
  <r>
    <n v="473364"/>
    <d v="2014-06-14T17:46:34"/>
    <x v="0"/>
    <s v="Male"/>
    <s v="Marketing Department"/>
    <x v="7"/>
    <n v="37250"/>
  </r>
  <r>
    <n v="171942"/>
    <d v="2014-06-17T10:58:20"/>
    <x v="0"/>
    <s v="Male"/>
    <s v="Marketing Department"/>
    <x v="7"/>
    <n v="97144"/>
  </r>
  <r>
    <n v="273267"/>
    <d v="2014-06-17T10:58:41"/>
    <x v="1"/>
    <s v="Male"/>
    <s v="Marketing Department"/>
    <x v="7"/>
    <n v="17318"/>
  </r>
  <r>
    <n v="826650"/>
    <d v="2014-07-15T14:14:05"/>
    <x v="1"/>
    <s v="Female"/>
    <s v="Marketing Department"/>
    <x v="7"/>
    <n v="35596"/>
  </r>
  <r>
    <n v="160711"/>
    <d v="2014-08-26T09:32:25"/>
    <x v="0"/>
    <s v="Female"/>
    <s v="Marketing Department"/>
    <x v="7"/>
    <n v="48205"/>
  </r>
  <r>
    <n v="324902"/>
    <d v="2014-07-01T09:35:12"/>
    <x v="1"/>
    <s v="Female"/>
    <s v="Finance Department"/>
    <x v="1"/>
    <n v="73166"/>
  </r>
  <r>
    <n v="26533"/>
    <d v="2014-07-22T18:40:51"/>
    <x v="1"/>
    <s v="Female"/>
    <s v="Finance Department"/>
    <x v="1"/>
    <n v="52761"/>
  </r>
  <r>
    <n v="284898"/>
    <d v="2014-07-08T14:23:44"/>
    <x v="0"/>
    <s v="Male"/>
    <s v="Production Department"/>
    <x v="13"/>
    <n v="34956"/>
  </r>
  <r>
    <n v="538273"/>
    <d v="2014-05-29T09:31:33"/>
    <x v="0"/>
    <s v="Female"/>
    <s v="Finance Department"/>
    <x v="1"/>
    <n v="96178"/>
  </r>
  <r>
    <n v="63459"/>
    <d v="2014-05-29T09:32:07"/>
    <x v="0"/>
    <s v="Female"/>
    <s v="Finance Department"/>
    <x v="1"/>
    <n v="49485"/>
  </r>
  <r>
    <n v="778940"/>
    <d v="2014-07-28T12:14:52"/>
    <x v="0"/>
    <s v="Male"/>
    <s v="Service Department"/>
    <x v="13"/>
    <n v="30120"/>
  </r>
  <r>
    <n v="707968"/>
    <d v="2014-07-28T12:19:05"/>
    <x v="0"/>
    <s v="Male"/>
    <s v="Service Department"/>
    <x v="13"/>
    <n v="79312"/>
  </r>
  <r>
    <n v="801736"/>
    <d v="2014-07-28T12:20:16"/>
    <x v="0"/>
    <s v="Female"/>
    <s v="Service Department"/>
    <x v="13"/>
    <n v="39306"/>
  </r>
  <r>
    <n v="388477"/>
    <d v="2014-07-28T12:14:54"/>
    <x v="1"/>
    <s v="Don’t want to say"/>
    <s v="Service Department"/>
    <x v="13"/>
    <n v="27505"/>
  </r>
  <r>
    <n v="330441"/>
    <d v="2014-07-29T05:57:34"/>
    <x v="0"/>
    <s v="Male"/>
    <s v="Service Department"/>
    <x v="13"/>
    <n v="11316"/>
  </r>
  <r>
    <n v="378377"/>
    <d v="2014-07-31T19:44:21"/>
    <x v="1"/>
    <s v="Male"/>
    <s v="Service Department"/>
    <x v="13"/>
    <n v="98562"/>
  </r>
  <r>
    <n v="592167"/>
    <d v="2014-07-31T19:46:24"/>
    <x v="0"/>
    <s v="Male"/>
    <s v="Service Department"/>
    <x v="13"/>
    <n v="48181"/>
  </r>
  <r>
    <n v="584499"/>
    <d v="2014-05-23T09:31:23"/>
    <x v="0"/>
    <s v="Male"/>
    <s v="Operations Department"/>
    <x v="1"/>
    <n v="40655"/>
  </r>
  <r>
    <n v="934567"/>
    <d v="2014-05-23T15:13:13"/>
    <x v="0"/>
    <s v="Female"/>
    <s v="Operations Department"/>
    <x v="1"/>
    <n v="45598"/>
  </r>
  <r>
    <n v="331488"/>
    <d v="2014-06-13T07:48:41"/>
    <x v="0"/>
    <s v="Female"/>
    <s v="Operations Department"/>
    <x v="1"/>
    <n v="94702"/>
  </r>
  <r>
    <n v="919761"/>
    <d v="2014-06-13T18:25:57"/>
    <x v="1"/>
    <s v="Male"/>
    <s v="Operations Department"/>
    <x v="1"/>
    <n v="41431"/>
  </r>
  <r>
    <n v="486960"/>
    <d v="2014-06-20T14:15:12"/>
    <x v="0"/>
    <s v="Male"/>
    <s v="Operations Department"/>
    <x v="1"/>
    <n v="17171"/>
  </r>
  <r>
    <n v="913324"/>
    <d v="2014-06-20T14:17:31"/>
    <x v="0"/>
    <s v="Female"/>
    <s v="Operations Department"/>
    <x v="1"/>
    <n v="67647"/>
  </r>
  <r>
    <n v="618051"/>
    <d v="2014-06-25T13:40:44"/>
    <x v="0"/>
    <s v="Male"/>
    <s v="Operations Department"/>
    <x v="1"/>
    <n v="86715"/>
  </r>
  <r>
    <n v="384224"/>
    <d v="2014-06-25T13:39:50"/>
    <x v="1"/>
    <s v="Don’t want to say"/>
    <s v="Operations Department"/>
    <x v="1"/>
    <n v="91019"/>
  </r>
  <r>
    <n v="487216"/>
    <d v="2014-06-02T18:05:53"/>
    <x v="0"/>
    <s v="Male"/>
    <s v="Operations Department"/>
    <x v="1"/>
    <n v="97277"/>
  </r>
  <r>
    <n v="471695"/>
    <d v="2014-06-02T18:10:09"/>
    <x v="0"/>
    <s v="Male"/>
    <s v="Operations Department"/>
    <x v="1"/>
    <n v="46200"/>
  </r>
  <r>
    <n v="708065"/>
    <d v="2014-06-02T18:10:35"/>
    <x v="0"/>
    <s v="Male"/>
    <s v="Operations Department"/>
    <x v="1"/>
    <n v="77840"/>
  </r>
  <r>
    <n v="500670"/>
    <d v="2014-06-02T18:11:08"/>
    <x v="1"/>
    <s v="Male"/>
    <s v="Operations Department"/>
    <x v="1"/>
    <n v="20716"/>
  </r>
  <r>
    <n v="489674"/>
    <d v="2014-06-02T18:11:37"/>
    <x v="0"/>
    <s v="Female"/>
    <s v="Operations Department"/>
    <x v="1"/>
    <n v="82218"/>
  </r>
  <r>
    <n v="255467"/>
    <d v="2014-06-03T11:29:48"/>
    <x v="0"/>
    <s v="Female"/>
    <s v="Operations Department"/>
    <x v="1"/>
    <n v="63830"/>
  </r>
  <r>
    <n v="995454"/>
    <d v="2014-06-03T11:30:22"/>
    <x v="1"/>
    <s v="Male"/>
    <s v="Operations Department"/>
    <x v="1"/>
    <n v="77256"/>
  </r>
  <r>
    <n v="212202"/>
    <d v="2014-07-28T13:29:40"/>
    <x v="0"/>
    <s v="Male"/>
    <s v="Operations Department"/>
    <x v="1"/>
    <n v="20913"/>
  </r>
  <r>
    <n v="662801"/>
    <d v="2014-07-28T13:30:04"/>
    <x v="1"/>
    <s v="Male"/>
    <s v="Operations Department"/>
    <x v="1"/>
    <n v="16216"/>
  </r>
  <r>
    <n v="461403"/>
    <d v="2014-07-28T13:28:59"/>
    <x v="0"/>
    <s v="Female"/>
    <s v="Operations Department"/>
    <x v="1"/>
    <n v="16119"/>
  </r>
  <r>
    <n v="21885"/>
    <d v="2014-08-01T22:05:48"/>
    <x v="1"/>
    <s v="Male"/>
    <s v="Operations Department"/>
    <x v="1"/>
    <n v="16102"/>
  </r>
  <r>
    <n v="31205"/>
    <d v="2014-08-01T22:07:15"/>
    <x v="0"/>
    <s v="Female"/>
    <s v="Operations Department"/>
    <x v="1"/>
    <n v="40719"/>
  </r>
  <r>
    <n v="37621"/>
    <d v="2014-08-01T22:07:56"/>
    <x v="1"/>
    <s v="Male"/>
    <s v="Operations Department"/>
    <x v="1"/>
    <n v="59191"/>
  </r>
  <r>
    <n v="512990"/>
    <d v="2014-07-21T09:34:06"/>
    <x v="1"/>
    <s v="Male"/>
    <s v="Operations Department"/>
    <x v="1"/>
    <n v="43999"/>
  </r>
  <r>
    <n v="808212"/>
    <d v="2014-07-21T09:35:04"/>
    <x v="0"/>
    <s v="Male"/>
    <s v="Operations Department"/>
    <x v="1"/>
    <n v="90678"/>
  </r>
  <r>
    <n v="813199"/>
    <d v="2014-07-25T09:39:43"/>
    <x v="0"/>
    <s v="Male"/>
    <s v="Operations Department"/>
    <x v="1"/>
    <n v="38954"/>
  </r>
  <r>
    <n v="619520"/>
    <d v="2014-07-28T14:50:48"/>
    <x v="0"/>
    <s v="Male"/>
    <s v="Operations Department"/>
    <x v="1"/>
    <n v="45834"/>
  </r>
  <r>
    <n v="607190"/>
    <d v="2014-07-28T14:52:20"/>
    <x v="0"/>
    <s v="Male"/>
    <s v="Operations Department"/>
    <x v="1"/>
    <n v="6831"/>
  </r>
  <r>
    <n v="237104"/>
    <d v="2014-07-28T14:54:13"/>
    <x v="0"/>
    <s v="Male"/>
    <s v="Operations Department"/>
    <x v="1"/>
    <n v="50918"/>
  </r>
  <r>
    <n v="466436"/>
    <d v="2014-07-30T09:27:51"/>
    <x v="0"/>
    <s v="Male"/>
    <s v="Operations Department"/>
    <x v="1"/>
    <n v="62566"/>
  </r>
  <r>
    <n v="326359"/>
    <d v="2014-07-30T09:28:57"/>
    <x v="0"/>
    <s v="Male"/>
    <s v="Operations Department"/>
    <x v="1"/>
    <n v="50435"/>
  </r>
  <r>
    <n v="911449"/>
    <d v="2014-07-28T09:31:44"/>
    <x v="1"/>
    <s v="Male"/>
    <s v="Operations Department"/>
    <x v="1"/>
    <n v="99841"/>
  </r>
  <r>
    <n v="63497"/>
    <d v="2014-07-31T15:39:48"/>
    <x v="0"/>
    <s v="Male"/>
    <s v="Operations Department"/>
    <x v="1"/>
    <n v="2531"/>
  </r>
  <r>
    <n v="256732"/>
    <d v="2014-07-31T15:40:59"/>
    <x v="1"/>
    <s v="Female"/>
    <s v="Operations Department"/>
    <x v="1"/>
    <n v="78708"/>
  </r>
  <r>
    <n v="443271"/>
    <d v="2014-07-31T15:45:13"/>
    <x v="1"/>
    <s v="Male"/>
    <s v="Operations Department"/>
    <x v="1"/>
    <n v="95428"/>
  </r>
  <r>
    <n v="501509"/>
    <d v="2014-08-04T14:56:48"/>
    <x v="0"/>
    <s v="Female"/>
    <s v="Operations Department"/>
    <x v="1"/>
    <n v="96737"/>
  </r>
  <r>
    <n v="830684"/>
    <d v="2014-08-05T13:14:52"/>
    <x v="0"/>
    <s v="Male"/>
    <s v="Operations Department"/>
    <x v="1"/>
    <n v="35384"/>
  </r>
  <r>
    <n v="232954"/>
    <d v="2014-08-05T13:15:45"/>
    <x v="0"/>
    <s v="Male"/>
    <s v="Operations Department"/>
    <x v="1"/>
    <n v="7212"/>
  </r>
  <r>
    <n v="423493"/>
    <d v="2014-08-05T13:16:50"/>
    <x v="0"/>
    <s v="Male"/>
    <s v="Operations Department"/>
    <x v="1"/>
    <n v="26310"/>
  </r>
  <r>
    <n v="585661"/>
    <d v="2014-08-06T17:46:40"/>
    <x v="1"/>
    <s v="Male"/>
    <s v="Operations Department"/>
    <x v="1"/>
    <n v="56005"/>
  </r>
  <r>
    <n v="733207"/>
    <d v="2014-08-06T17:47:08"/>
    <x v="0"/>
    <s v="Male"/>
    <s v="Operations Department"/>
    <x v="1"/>
    <n v="4035"/>
  </r>
  <r>
    <n v="844475"/>
    <d v="2014-08-14T13:21:36"/>
    <x v="1"/>
    <s v="Male"/>
    <s v="Operations Department"/>
    <x v="1"/>
    <n v="16304"/>
  </r>
  <r>
    <n v="152700"/>
    <d v="2014-05-08T13:34:21"/>
    <x v="1"/>
    <s v="Male"/>
    <s v="Operations Department"/>
    <x v="6"/>
    <n v="56014"/>
  </r>
  <r>
    <n v="927127"/>
    <d v="2014-05-30T17:43:24"/>
    <x v="1"/>
    <s v="Female"/>
    <s v="Operations Department"/>
    <x v="1"/>
    <n v="26991"/>
  </r>
  <r>
    <n v="836835"/>
    <d v="2014-06-09T09:32:25"/>
    <x v="1"/>
    <s v="Female"/>
    <s v="Finance Department"/>
    <x v="1"/>
    <n v="80654"/>
  </r>
  <r>
    <n v="808744"/>
    <d v="2014-06-11T08:27:11"/>
    <x v="0"/>
    <s v="Female"/>
    <s v="Finance Department"/>
    <x v="1"/>
    <n v="64260"/>
  </r>
  <r>
    <n v="917757"/>
    <d v="2014-06-15T13:08:48"/>
    <x v="0"/>
    <s v="Female"/>
    <s v="Service Department"/>
    <x v="7"/>
    <n v="93323"/>
  </r>
  <r>
    <n v="337196"/>
    <d v="2014-06-15T13:09:50"/>
    <x v="1"/>
    <s v="Male"/>
    <s v="Service Department"/>
    <x v="7"/>
    <n v="83380"/>
  </r>
  <r>
    <n v="904958"/>
    <d v="2014-06-16T12:34:12"/>
    <x v="1"/>
    <s v="Don’t want to say"/>
    <s v="Service Department"/>
    <x v="7"/>
    <n v="12043"/>
  </r>
  <r>
    <n v="202037"/>
    <d v="2014-08-12T05:16:38"/>
    <x v="1"/>
    <s v="Female"/>
    <s v="Operations Department"/>
    <x v="7"/>
    <n v="28817"/>
  </r>
  <r>
    <n v="138910"/>
    <d v="2014-05-01T12:04:34"/>
    <x v="1"/>
    <s v="Female"/>
    <s v="Service Department"/>
    <x v="13"/>
    <n v="98052"/>
  </r>
  <r>
    <n v="205184"/>
    <d v="2014-05-01T12:05:35"/>
    <x v="0"/>
    <s v="Male"/>
    <s v="Service Department"/>
    <x v="13"/>
    <n v="75053"/>
  </r>
  <r>
    <n v="450577"/>
    <d v="2014-05-20T18:26:58"/>
    <x v="0"/>
    <s v="Female"/>
    <s v="Service Department"/>
    <x v="13"/>
    <n v="33701"/>
  </r>
  <r>
    <n v="557890"/>
    <d v="2014-05-21T09:05:33"/>
    <x v="0"/>
    <s v="Male"/>
    <s v="Service Department"/>
    <x v="13"/>
    <n v="79836"/>
  </r>
  <r>
    <n v="980404"/>
    <d v="2014-05-31T13:49:57"/>
    <x v="0"/>
    <s v="Male"/>
    <s v="Service Department"/>
    <x v="13"/>
    <n v="54995"/>
  </r>
  <r>
    <n v="53873"/>
    <d v="2014-05-31T13:50:21"/>
    <x v="0"/>
    <s v="Male"/>
    <s v="Service Department"/>
    <x v="13"/>
    <n v="51505"/>
  </r>
  <r>
    <n v="744516"/>
    <d v="2014-05-31T13:50:38"/>
    <x v="1"/>
    <s v="Male"/>
    <s v="Service Department"/>
    <x v="13"/>
    <n v="34912"/>
  </r>
  <r>
    <n v="827835"/>
    <d v="2014-05-31T13:51:02"/>
    <x v="1"/>
    <s v="Male"/>
    <s v="Service Department"/>
    <x v="13"/>
    <n v="45139"/>
  </r>
  <r>
    <n v="508644"/>
    <d v="2014-08-04T09:32:42"/>
    <x v="1"/>
    <s v="Female"/>
    <s v="Service Department"/>
    <x v="1"/>
    <n v="94103"/>
  </r>
  <r>
    <n v="53247"/>
    <d v="2014-08-05T12:52:47"/>
    <x v="0"/>
    <s v="Male"/>
    <s v="Service Department"/>
    <x v="13"/>
    <n v="89823"/>
  </r>
  <r>
    <n v="549650"/>
    <d v="2014-08-06T18:36:43"/>
    <x v="1"/>
    <s v="Female"/>
    <s v="Service Department"/>
    <x v="13"/>
    <n v="64110"/>
  </r>
  <r>
    <n v="340562"/>
    <d v="2014-08-06T18:39:23"/>
    <x v="1"/>
    <s v="Female"/>
    <s v="Service Department"/>
    <x v="13"/>
    <n v="56077"/>
  </r>
  <r>
    <n v="808516"/>
    <d v="2014-08-07T10:58:37"/>
    <x v="1"/>
    <s v="Male"/>
    <s v="Service Department"/>
    <x v="1"/>
    <n v="8816"/>
  </r>
  <r>
    <n v="898531"/>
    <d v="2014-05-13T09:31:32"/>
    <x v="0"/>
    <s v="Male"/>
    <s v="Service Department"/>
    <x v="1"/>
    <n v="44565"/>
  </r>
  <r>
    <n v="289301"/>
    <d v="2014-06-10T09:33:39"/>
    <x v="0"/>
    <s v="Male"/>
    <s v="Service Department"/>
    <x v="1"/>
    <n v="86933"/>
  </r>
  <r>
    <n v="443538"/>
    <d v="2014-06-23T14:19:13"/>
    <x v="0"/>
    <s v="Male"/>
    <s v="Sales Department"/>
    <x v="1"/>
    <n v="49717"/>
  </r>
  <r>
    <n v="404162"/>
    <d v="2014-06-23T14:21:10"/>
    <x v="0"/>
    <s v="Male"/>
    <s v="Sales Department"/>
    <x v="1"/>
    <n v="9717"/>
  </r>
  <r>
    <n v="300037"/>
    <d v="2014-06-10T09:32:01"/>
    <x v="0"/>
    <s v="Female"/>
    <s v="Service Department"/>
    <x v="6"/>
    <n v="1105"/>
  </r>
  <r>
    <n v="708131"/>
    <d v="2014-06-10T09:32:40"/>
    <x v="1"/>
    <s v="Male"/>
    <s v="Service Department"/>
    <x v="6"/>
    <n v="39503"/>
  </r>
  <r>
    <n v="458488"/>
    <d v="2014-06-10T09:33:34"/>
    <x v="0"/>
    <s v="Female"/>
    <s v="Service Department"/>
    <x v="6"/>
    <n v="23002"/>
  </r>
  <r>
    <n v="559038"/>
    <d v="2014-06-10T09:31:40"/>
    <x v="0"/>
    <s v="Don’t want to say"/>
    <s v="Service Department"/>
    <x v="6"/>
    <n v="14068"/>
  </r>
  <r>
    <n v="812043"/>
    <d v="2014-06-11T14:42:05"/>
    <x v="1"/>
    <s v="Female"/>
    <s v="Service Department"/>
    <x v="13"/>
    <n v="63058"/>
  </r>
  <r>
    <n v="470212"/>
    <d v="2014-06-11T14:44:05"/>
    <x v="1"/>
    <s v="Male"/>
    <s v="Service Department"/>
    <x v="13"/>
    <n v="34103"/>
  </r>
  <r>
    <n v="675820"/>
    <d v="2014-06-12T15:01:29"/>
    <x v="0"/>
    <s v="Male"/>
    <s v="Service Department"/>
    <x v="4"/>
    <n v="9050"/>
  </r>
  <r>
    <n v="432824"/>
    <d v="2014-06-12T15:05:34"/>
    <x v="1"/>
    <s v="Male"/>
    <s v="Service Department"/>
    <x v="4"/>
    <n v="28230"/>
  </r>
  <r>
    <n v="513438"/>
    <d v="2014-06-12T15:08:24"/>
    <x v="0"/>
    <s v="Female"/>
    <s v="Service Department"/>
    <x v="4"/>
    <n v="60848"/>
  </r>
  <r>
    <n v="436854"/>
    <d v="2014-06-18T18:52:16"/>
    <x v="0"/>
    <s v="Male"/>
    <s v="Service Department"/>
    <x v="6"/>
    <n v="3515"/>
  </r>
  <r>
    <n v="441953"/>
    <d v="2014-06-19T11:55:58"/>
    <x v="0"/>
    <s v="Male"/>
    <s v="Service Department"/>
    <x v="4"/>
    <n v="69669"/>
  </r>
  <r>
    <n v="159635"/>
    <d v="2014-06-20T01:11:16"/>
    <x v="1"/>
    <s v="Female"/>
    <s v="Service Department"/>
    <x v="13"/>
    <n v="94924"/>
  </r>
  <r>
    <n v="173648"/>
    <d v="2014-06-20T01:13:55"/>
    <x v="0"/>
    <s v="Male"/>
    <s v="Service Department"/>
    <x v="13"/>
    <n v="61722"/>
  </r>
  <r>
    <n v="661058"/>
    <d v="2014-06-23T15:27:49"/>
    <x v="1"/>
    <s v="Male"/>
    <s v="Service Department"/>
    <x v="4"/>
    <n v="52213"/>
  </r>
  <r>
    <n v="438539"/>
    <d v="2014-06-27T10:54:50"/>
    <x v="0"/>
    <s v="Male"/>
    <s v="Service Department"/>
    <x v="4"/>
    <n v="16193"/>
  </r>
  <r>
    <n v="800816"/>
    <d v="2014-06-29T09:42:52"/>
    <x v="0"/>
    <s v="Female"/>
    <s v="Service Department"/>
    <x v="4"/>
    <n v="87696"/>
  </r>
  <r>
    <n v="846166"/>
    <d v="2014-06-29T09:43:24"/>
    <x v="0"/>
    <s v="Female"/>
    <s v="Service Department"/>
    <x v="4"/>
    <n v="79112"/>
  </r>
  <r>
    <n v="340089"/>
    <d v="2014-06-29T09:43:57"/>
    <x v="1"/>
    <s v="Male"/>
    <s v="Service Department"/>
    <x v="4"/>
    <n v="11374"/>
  </r>
  <r>
    <n v="710906"/>
    <d v="2014-06-29T09:47:32"/>
    <x v="0"/>
    <s v="Male"/>
    <s v="Service Department"/>
    <x v="4"/>
    <n v="26764"/>
  </r>
  <r>
    <n v="37753"/>
    <d v="2014-06-29T09:48:26"/>
    <x v="0"/>
    <s v="Male"/>
    <s v="Service Department"/>
    <x v="4"/>
    <n v="27076"/>
  </r>
  <r>
    <n v="712161"/>
    <d v="2014-07-03T09:06:46"/>
    <x v="1"/>
    <s v="Male"/>
    <s v="Service Department"/>
    <x v="4"/>
    <n v="13426"/>
  </r>
  <r>
    <n v="852138"/>
    <d v="2014-07-07T20:13:11"/>
    <x v="0"/>
    <s v="Male"/>
    <s v="Service Department"/>
    <x v="4"/>
    <n v="79527"/>
  </r>
  <r>
    <n v="994949"/>
    <d v="2014-07-07T20:14:31"/>
    <x v="1"/>
    <s v="Male"/>
    <s v="Service Department"/>
    <x v="4"/>
    <n v="23484"/>
  </r>
  <r>
    <n v="935603"/>
    <d v="2014-07-07T20:16:01"/>
    <x v="0"/>
    <s v="Female"/>
    <s v="Service Department"/>
    <x v="4"/>
    <n v="96002"/>
  </r>
  <r>
    <n v="469760"/>
    <d v="2014-07-14T10:37:57"/>
    <x v="1"/>
    <s v="Male"/>
    <s v="Service Department"/>
    <x v="4"/>
    <n v="98626"/>
  </r>
  <r>
    <n v="988813"/>
    <d v="2014-07-14T10:40:44"/>
    <x v="1"/>
    <s v="Male"/>
    <s v="Service Department"/>
    <x v="4"/>
    <n v="64968"/>
  </r>
  <r>
    <n v="316175"/>
    <d v="2014-07-22T09:31:27"/>
    <x v="0"/>
    <s v="Male"/>
    <s v="Service Department"/>
    <x v="6"/>
    <n v="11293"/>
  </r>
  <r>
    <n v="577587"/>
    <d v="2014-07-22T18:22:15"/>
    <x v="0"/>
    <s v="Female"/>
    <s v="Service Department"/>
    <x v="6"/>
    <n v="98318"/>
  </r>
  <r>
    <n v="915524"/>
    <d v="2014-07-29T03:21:02"/>
    <x v="0"/>
    <s v="Male"/>
    <s v="Service Department"/>
    <x v="6"/>
    <n v="41305"/>
  </r>
  <r>
    <n v="560182"/>
    <d v="2014-08-06T15:14:21"/>
    <x v="0"/>
    <s v="Male"/>
    <s v="Service Department"/>
    <x v="4"/>
    <n v="22923"/>
  </r>
  <r>
    <n v="285644"/>
    <d v="2014-08-06T15:15:32"/>
    <x v="1"/>
    <s v="Male"/>
    <s v="Service Department"/>
    <x v="4"/>
    <n v="83851"/>
  </r>
  <r>
    <n v="275333"/>
    <d v="2014-08-06T15:16:05"/>
    <x v="0"/>
    <s v="Male"/>
    <s v="Service Department"/>
    <x v="4"/>
    <n v="39563"/>
  </r>
  <r>
    <n v="212668"/>
    <d v="2014-08-07T14:36:31"/>
    <x v="0"/>
    <s v="Female"/>
    <s v="Service Department"/>
    <x v="4"/>
    <n v="70822"/>
  </r>
  <r>
    <n v="35024"/>
    <d v="2014-08-07T14:38:04"/>
    <x v="0"/>
    <s v="Female"/>
    <s v="Service Department"/>
    <x v="4"/>
    <n v="91025"/>
  </r>
  <r>
    <n v="416704"/>
    <d v="2014-08-15T11:02:57"/>
    <x v="1"/>
    <s v="Male"/>
    <s v="Service Department"/>
    <x v="4"/>
    <n v="16136"/>
  </r>
  <r>
    <n v="501414"/>
    <d v="2014-07-29T09:33:01"/>
    <x v="0"/>
    <s v="Female"/>
    <s v="Service Department"/>
    <x v="13"/>
    <n v="60863"/>
  </r>
  <r>
    <n v="153036"/>
    <d v="2014-08-03T03:05:21"/>
    <x v="1"/>
    <s v="Male"/>
    <s v="Service Department"/>
    <x v="4"/>
    <n v="88372"/>
  </r>
  <r>
    <n v="633036"/>
    <d v="2014-08-09T10:53:20"/>
    <x v="0"/>
    <s v="Male"/>
    <s v="Service Department"/>
    <x v="4"/>
    <n v="25300"/>
  </r>
  <r>
    <n v="83162"/>
    <d v="2014-08-21T07:35:12"/>
    <x v="0"/>
    <s v="Female"/>
    <s v="Service Department"/>
    <x v="6"/>
    <n v="10734"/>
  </r>
  <r>
    <n v="527414"/>
    <d v="2014-08-15T05:50:32"/>
    <x v="1"/>
    <s v="Male"/>
    <s v="Service Department"/>
    <x v="13"/>
    <n v="64808"/>
  </r>
  <r>
    <n v="384327"/>
    <d v="2014-08-18T17:22:34"/>
    <x v="1"/>
    <s v="Don’t want to say"/>
    <s v="Service Department"/>
    <x v="6"/>
    <n v="29034"/>
  </r>
  <r>
    <n v="837259"/>
    <d v="2014-08-26T11:20:38"/>
    <x v="0"/>
    <s v="Female"/>
    <s v="Service Department"/>
    <x v="4"/>
    <n v="11058"/>
  </r>
  <r>
    <n v="168921"/>
    <d v="2014-08-26T11:22:17"/>
    <x v="1"/>
    <s v="Female"/>
    <s v="Service Department"/>
    <x v="4"/>
    <n v="42405"/>
  </r>
  <r>
    <n v="753579"/>
    <d v="2014-05-21T09:31:19"/>
    <x v="0"/>
    <s v="Male"/>
    <s v="Marketing Department"/>
    <x v="9"/>
    <n v="47099"/>
  </r>
  <r>
    <n v="536133"/>
    <d v="2014-05-21T09:32:12"/>
    <x v="0"/>
    <s v="Female"/>
    <s v="Marketing Department"/>
    <x v="9"/>
    <n v="24740"/>
  </r>
  <r>
    <n v="88859"/>
    <d v="2014-05-21T09:33:04"/>
    <x v="0"/>
    <s v="Male"/>
    <s v="Marketing Department"/>
    <x v="9"/>
    <n v="11554"/>
  </r>
  <r>
    <n v="458929"/>
    <d v="2014-05-28T17:09:36"/>
    <x v="0"/>
    <s v="Female"/>
    <s v="Marketing Department"/>
    <x v="9"/>
    <n v="27917"/>
  </r>
  <r>
    <n v="89996"/>
    <d v="2014-07-29T19:40:19"/>
    <x v="1"/>
    <s v="Female"/>
    <s v="Marketing Department"/>
    <x v="9"/>
    <n v="76246"/>
  </r>
  <r>
    <n v="636370"/>
    <d v="2014-07-29T19:40:46"/>
    <x v="0"/>
    <s v="Female"/>
    <s v="Marketing Department"/>
    <x v="9"/>
    <n v="66728"/>
  </r>
  <r>
    <n v="639922"/>
    <d v="2014-05-07T09:34:41"/>
    <x v="1"/>
    <s v="Female"/>
    <s v="Service Department"/>
    <x v="6"/>
    <n v="84559"/>
  </r>
  <r>
    <n v="834391"/>
    <d v="2014-05-08T18:37:06"/>
    <x v="1"/>
    <s v="Male"/>
    <s v="Service Department"/>
    <x v="6"/>
    <n v="94532"/>
  </r>
  <r>
    <n v="446910"/>
    <d v="2014-05-08T18:37:46"/>
    <x v="0"/>
    <s v="Don’t want to say"/>
    <s v="Service Department"/>
    <x v="6"/>
    <n v="34564"/>
  </r>
  <r>
    <n v="942102"/>
    <d v="2014-08-21T17:44:02"/>
    <x v="0"/>
    <s v="Female"/>
    <s v="Service Department"/>
    <x v="6"/>
    <n v="45259"/>
  </r>
  <r>
    <n v="887834"/>
    <d v="2014-08-21T17:44:34"/>
    <x v="0"/>
    <s v="Male"/>
    <s v="Service Department"/>
    <x v="6"/>
    <n v="68553"/>
  </r>
  <r>
    <n v="551086"/>
    <d v="2014-08-21T17:45:27"/>
    <x v="1"/>
    <s v="Female"/>
    <s v="Service Department"/>
    <x v="6"/>
    <n v="97491"/>
  </r>
  <r>
    <n v="47896"/>
    <d v="2014-08-21T17:46:33"/>
    <x v="1"/>
    <s v="Male"/>
    <s v="Service Department"/>
    <x v="6"/>
    <n v="1251"/>
  </r>
  <r>
    <n v="171510"/>
    <d v="2014-08-29T07:30:40"/>
    <x v="0"/>
    <s v="Male"/>
    <s v="Service Department"/>
    <x v="6"/>
    <n v="72676"/>
  </r>
  <r>
    <n v="478340"/>
    <d v="2014-06-25T17:57:56"/>
    <x v="1"/>
    <s v="Male"/>
    <s v="Operations Department"/>
    <x v="7"/>
    <n v="62984"/>
  </r>
  <r>
    <n v="533413"/>
    <d v="2014-05-07T09:36:28"/>
    <x v="0"/>
    <s v="Female"/>
    <s v="Service Department"/>
    <x v="1"/>
    <n v="32457"/>
  </r>
  <r>
    <n v="283022"/>
    <d v="2014-08-22T09:24:54"/>
    <x v="1"/>
    <s v="Female"/>
    <s v="Service Department"/>
    <x v="1"/>
    <n v="42052"/>
  </r>
  <r>
    <n v="703363"/>
    <d v="2014-08-05T19:52:33"/>
    <x v="1"/>
    <s v="Male"/>
    <s v="Service Department"/>
    <x v="7"/>
    <n v="38880"/>
  </r>
  <r>
    <n v="73267"/>
    <d v="2014-08-30T07:18:49"/>
    <x v="1"/>
    <s v="Male"/>
    <s v="Service Department"/>
    <x v="7"/>
    <n v="58547"/>
  </r>
  <r>
    <n v="808514"/>
    <d v="2014-08-30T07:21:08"/>
    <x v="1"/>
    <s v="Male"/>
    <s v="Service Department"/>
    <x v="7"/>
    <n v="61895"/>
  </r>
  <r>
    <n v="999850"/>
    <d v="2014-08-30T07:22:10"/>
    <x v="0"/>
    <s v="Male"/>
    <s v="Service Department"/>
    <x v="7"/>
    <n v="50962"/>
  </r>
  <r>
    <n v="444836"/>
    <d v="2014-07-31T14:27:10"/>
    <x v="0"/>
    <s v="Male"/>
    <s v="Service Department"/>
    <x v="6"/>
    <n v="34487"/>
  </r>
  <r>
    <n v="200966"/>
    <d v="2014-08-07T09:09:51"/>
    <x v="1"/>
    <s v="Male"/>
    <s v="Service Department"/>
    <x v="6"/>
    <n v="10383"/>
  </r>
  <r>
    <n v="600368"/>
    <d v="2014-08-08T19:08:03"/>
    <x v="0"/>
    <s v="Female"/>
    <s v="Service Department"/>
    <x v="6"/>
    <n v="36386"/>
  </r>
  <r>
    <n v="827812"/>
    <d v="2014-08-09T09:13:08"/>
    <x v="0"/>
    <s v="Female"/>
    <s v="Service Department"/>
    <x v="6"/>
    <n v="72478"/>
  </r>
  <r>
    <n v="732025"/>
    <d v="2014-08-13T11:50:28"/>
    <x v="1"/>
    <s v="Male"/>
    <s v="Service Department"/>
    <x v="6"/>
    <n v="98218"/>
  </r>
  <r>
    <n v="275640"/>
    <d v="2014-08-14T10:05:36"/>
    <x v="0"/>
    <s v="Don’t want to say"/>
    <s v="Service Department"/>
    <x v="6"/>
    <n v="52802"/>
  </r>
  <r>
    <n v="868305"/>
    <d v="2014-07-10T17:27:18"/>
    <x v="0"/>
    <s v="Male"/>
    <s v="Service Department"/>
    <x v="7"/>
    <n v="62805"/>
  </r>
  <r>
    <n v="717117"/>
    <d v="2014-07-10T17:29:47"/>
    <x v="0"/>
    <s v="Female"/>
    <s v="Service Department"/>
    <x v="7"/>
    <n v="82655"/>
  </r>
  <r>
    <n v="259771"/>
    <d v="2014-07-04T09:31:27"/>
    <x v="1"/>
    <s v="Male"/>
    <s v="Sales Department"/>
    <x v="1"/>
    <n v="36553"/>
  </r>
  <r>
    <n v="227346"/>
    <d v="2014-07-04T09:32:01"/>
    <x v="1"/>
    <s v="Female"/>
    <s v="Sales Department"/>
    <x v="1"/>
    <n v="9809"/>
  </r>
  <r>
    <n v="601759"/>
    <d v="2014-07-14T15:42:56"/>
    <x v="1"/>
    <s v="Don’t want to say"/>
    <s v="Sales Department"/>
    <x v="1"/>
    <n v="25861"/>
  </r>
  <r>
    <n v="81051"/>
    <d v="2014-08-01T09:31:31"/>
    <x v="0"/>
    <s v="Male"/>
    <s v="Sales Department"/>
    <x v="1"/>
    <n v="7635"/>
  </r>
  <r>
    <n v="651902"/>
    <d v="2014-08-01T09:31:55"/>
    <x v="1"/>
    <s v="Female"/>
    <s v="Sales Department"/>
    <x v="1"/>
    <n v="16421"/>
  </r>
  <r>
    <n v="886667"/>
    <d v="2014-08-01T09:32:21"/>
    <x v="1"/>
    <s v="Male"/>
    <s v="Sales Department"/>
    <x v="1"/>
    <n v="75908"/>
  </r>
  <r>
    <n v="719726"/>
    <d v="2014-08-01T09:33:23"/>
    <x v="0"/>
    <s v="Don’t want to say"/>
    <s v="Sales Department"/>
    <x v="1"/>
    <n v="89490"/>
  </r>
  <r>
    <n v="551264"/>
    <d v="2014-05-12T09:32:49"/>
    <x v="1"/>
    <s v="Male"/>
    <s v="Operations Department"/>
    <x v="1"/>
    <n v="44105"/>
  </r>
  <r>
    <n v="762737"/>
    <d v="2014-05-12T09:35:24"/>
    <x v="0"/>
    <s v="Male"/>
    <s v="Operations Department"/>
    <x v="1"/>
    <n v="26952"/>
  </r>
  <r>
    <n v="359396"/>
    <d v="2014-05-15T13:02:43"/>
    <x v="1"/>
    <s v="Female"/>
    <s v="Operations Department"/>
    <x v="1"/>
    <n v="74233"/>
  </r>
  <r>
    <n v="486752"/>
    <d v="2014-05-16T18:34:44"/>
    <x v="0"/>
    <s v="Male"/>
    <s v="Operations Department"/>
    <x v="1"/>
    <n v="9936"/>
  </r>
  <r>
    <n v="835053"/>
    <d v="2014-05-16T18:34:14"/>
    <x v="0"/>
    <s v="-"/>
    <s v="Operations Department"/>
    <x v="1"/>
    <n v="25583"/>
  </r>
  <r>
    <n v="58029"/>
    <d v="2014-07-22T08:47:32"/>
    <x v="0"/>
    <s v="Male"/>
    <s v="Operations Department"/>
    <x v="1"/>
    <n v="85262"/>
  </r>
  <r>
    <n v="193000"/>
    <d v="2014-07-22T08:49:35"/>
    <x v="0"/>
    <s v="Male"/>
    <s v="Operations Department"/>
    <x v="1"/>
    <n v="32690"/>
  </r>
  <r>
    <n v="169603"/>
    <d v="2014-05-01T16:39:36"/>
    <x v="0"/>
    <s v="Male"/>
    <s v="Operations Department"/>
    <x v="13"/>
    <n v="75013"/>
  </r>
  <r>
    <n v="56628"/>
    <d v="2014-06-30T09:33:32"/>
    <x v="1"/>
    <s v="Male"/>
    <s v="Operations Department"/>
    <x v="4"/>
    <n v="5298"/>
  </r>
  <r>
    <n v="687590"/>
    <d v="2014-07-02T11:30:55"/>
    <x v="0"/>
    <s v="Male"/>
    <s v="Operations Department"/>
    <x v="4"/>
    <n v="56231"/>
  </r>
  <r>
    <n v="420861"/>
    <d v="2014-07-02T11:31:54"/>
    <x v="0"/>
    <s v="Male"/>
    <s v="Operations Department"/>
    <x v="4"/>
    <n v="16220"/>
  </r>
  <r>
    <n v="538886"/>
    <d v="2014-07-02T11:32:28"/>
    <x v="0"/>
    <s v="Female"/>
    <s v="Operations Department"/>
    <x v="4"/>
    <n v="44900"/>
  </r>
  <r>
    <n v="298026"/>
    <d v="2014-07-18T12:41:43"/>
    <x v="0"/>
    <s v="Male"/>
    <s v="Operations Department"/>
    <x v="4"/>
    <n v="33284"/>
  </r>
  <r>
    <n v="942186"/>
    <d v="2014-07-18T12:42:14"/>
    <x v="0"/>
    <s v="Female"/>
    <s v="Operations Department"/>
    <x v="4"/>
    <n v="48373"/>
  </r>
  <r>
    <n v="962462"/>
    <d v="2014-05-09T07:33:16"/>
    <x v="0"/>
    <s v="Male"/>
    <s v="Sales Department"/>
    <x v="1"/>
    <n v="28971"/>
  </r>
  <r>
    <n v="628437"/>
    <d v="2014-05-09T07:39:29"/>
    <x v="1"/>
    <s v="Female"/>
    <s v="Sales Department"/>
    <x v="1"/>
    <n v="34572"/>
  </r>
  <r>
    <n v="180406"/>
    <d v="2014-05-26T09:33:41"/>
    <x v="0"/>
    <s v="Female"/>
    <s v="Sales Department"/>
    <x v="1"/>
    <n v="67085"/>
  </r>
  <r>
    <n v="207769"/>
    <d v="2014-06-16T14:24:21"/>
    <x v="1"/>
    <s v="Male"/>
    <s v="Sales Department"/>
    <x v="1"/>
    <n v="52828"/>
  </r>
  <r>
    <n v="610665"/>
    <d v="2014-05-26T09:32:00"/>
    <x v="1"/>
    <s v="Male"/>
    <s v="Service Department"/>
    <x v="7"/>
    <n v="70510"/>
  </r>
  <r>
    <n v="941666"/>
    <d v="2014-06-09T09:32:30"/>
    <x v="0"/>
    <s v="Male"/>
    <s v="Operations Department"/>
    <x v="8"/>
    <n v="44684"/>
  </r>
  <r>
    <n v="110906"/>
    <d v="2014-05-19T07:08:16"/>
    <x v="1"/>
    <s v="Male"/>
    <s v="Production Department"/>
    <x v="4"/>
    <n v="77639"/>
  </r>
  <r>
    <n v="232275"/>
    <d v="2014-05-19T07:08:44"/>
    <x v="0"/>
    <s v="Female"/>
    <s v="Production Department"/>
    <x v="4"/>
    <n v="39301"/>
  </r>
  <r>
    <n v="935715"/>
    <d v="2014-05-22T18:21:40"/>
    <x v="0"/>
    <s v="Male"/>
    <s v="Production Department"/>
    <x v="4"/>
    <n v="30803"/>
  </r>
  <r>
    <n v="271935"/>
    <d v="2014-05-22T18:25:53"/>
    <x v="1"/>
    <s v="Male"/>
    <s v="Production Department"/>
    <x v="4"/>
    <n v="35203"/>
  </r>
  <r>
    <n v="178516"/>
    <d v="2014-06-20T17:53:50"/>
    <x v="1"/>
    <s v="Male"/>
    <s v="Production Department"/>
    <x v="4"/>
    <n v="4446"/>
  </r>
  <r>
    <n v="676521"/>
    <d v="2014-06-27T07:04:10"/>
    <x v="1"/>
    <s v="Male"/>
    <s v="Production Department"/>
    <x v="4"/>
    <n v="22895"/>
  </r>
  <r>
    <n v="457025"/>
    <d v="2014-07-03T11:09:59"/>
    <x v="0"/>
    <s v="Male"/>
    <s v="Production Department"/>
    <x v="4"/>
    <n v="76523"/>
  </r>
  <r>
    <n v="965006"/>
    <d v="2014-06-26T14:08:24"/>
    <x v="0"/>
    <s v="Female"/>
    <s v="Production Department"/>
    <x v="4"/>
    <n v="3330"/>
  </r>
  <r>
    <n v="964269"/>
    <d v="2014-07-03T13:27:39"/>
    <x v="0"/>
    <s v="Male"/>
    <s v="Production Department"/>
    <x v="4"/>
    <n v="39177"/>
  </r>
  <r>
    <n v="95159"/>
    <d v="2014-07-11T18:44:14"/>
    <x v="0"/>
    <s v="Female"/>
    <s v="Production Department"/>
    <x v="4"/>
    <n v="8815"/>
  </r>
  <r>
    <n v="425402"/>
    <d v="2014-07-21T09:31:27"/>
    <x v="0"/>
    <s v="Male"/>
    <s v="Production Department"/>
    <x v="4"/>
    <n v="35297"/>
  </r>
  <r>
    <n v="718399"/>
    <d v="2014-07-21T14:58:43"/>
    <x v="1"/>
    <s v="Female"/>
    <s v="Production Department"/>
    <x v="4"/>
    <n v="83350"/>
  </r>
  <r>
    <n v="766283"/>
    <d v="2014-07-21T15:02:50"/>
    <x v="1"/>
    <s v="Male"/>
    <s v="Production Department"/>
    <x v="4"/>
    <n v="35970"/>
  </r>
  <r>
    <n v="706032"/>
    <d v="2014-08-15T15:21:25"/>
    <x v="0"/>
    <s v="Female"/>
    <s v="Production Department"/>
    <x v="4"/>
    <n v="39302"/>
  </r>
  <r>
    <n v="888701"/>
    <d v="2014-08-15T15:21:22"/>
    <x v="0"/>
    <s v="Don’t want to say"/>
    <s v="Production Department"/>
    <x v="4"/>
    <n v="91344"/>
  </r>
  <r>
    <n v="283871"/>
    <d v="2014-08-15T15:22:15"/>
    <x v="0"/>
    <s v="Don’t want to say"/>
    <s v="Production Department"/>
    <x v="4"/>
    <n v="28745"/>
  </r>
  <r>
    <n v="867620"/>
    <d v="2014-08-13T18:56:11"/>
    <x v="1"/>
    <s v="Female"/>
    <s v="Production Department"/>
    <x v="4"/>
    <n v="55717"/>
  </r>
  <r>
    <n v="436657"/>
    <d v="2014-07-15T09:31:50"/>
    <x v="1"/>
    <s v="Male"/>
    <s v="Purchase Department"/>
    <x v="1"/>
    <n v="35811"/>
  </r>
  <r>
    <n v="297331"/>
    <d v="2014-07-18T07:40:26"/>
    <x v="1"/>
    <s v="Female"/>
    <s v="Purchase Department"/>
    <x v="1"/>
    <n v="21674"/>
  </r>
  <r>
    <n v="295779"/>
    <d v="2014-05-06T09:32:06"/>
    <x v="0"/>
    <s v="Male"/>
    <s v="Marketing Department"/>
    <x v="13"/>
    <n v="7371"/>
  </r>
  <r>
    <n v="378942"/>
    <d v="2014-05-24T17:15:11"/>
    <x v="1"/>
    <s v="Female"/>
    <s v="Operations Department"/>
    <x v="4"/>
    <n v="26686"/>
  </r>
  <r>
    <n v="805679"/>
    <d v="2014-07-30T15:39:15"/>
    <x v="1"/>
    <s v="Male"/>
    <s v="Operations Department"/>
    <x v="4"/>
    <n v="74073"/>
  </r>
  <r>
    <n v="52501"/>
    <d v="2014-07-30T15:43:15"/>
    <x v="0"/>
    <s v="Male"/>
    <s v="Operations Department"/>
    <x v="4"/>
    <n v="73594"/>
  </r>
  <r>
    <n v="615562"/>
    <d v="2014-08-01T19:21:32"/>
    <x v="0"/>
    <s v="Female"/>
    <s v="Operations Department"/>
    <x v="4"/>
    <n v="84724"/>
  </r>
  <r>
    <n v="251545"/>
    <d v="2014-08-01T19:22:09"/>
    <x v="1"/>
    <s v="Male"/>
    <s v="Operations Department"/>
    <x v="4"/>
    <n v="90511"/>
  </r>
  <r>
    <n v="405576"/>
    <d v="2014-08-01T19:23:07"/>
    <x v="1"/>
    <s v="Male"/>
    <s v="Operations Department"/>
    <x v="4"/>
    <n v="30520"/>
  </r>
  <r>
    <n v="616680"/>
    <d v="2014-08-05T08:14:25"/>
    <x v="0"/>
    <s v="Male"/>
    <s v="Operations Department"/>
    <x v="4"/>
    <n v="6957"/>
  </r>
  <r>
    <n v="371227"/>
    <d v="2014-05-02T11:51:50"/>
    <x v="0"/>
    <s v="Female"/>
    <s v="Service Department"/>
    <x v="6"/>
    <n v="98227"/>
  </r>
  <r>
    <n v="599373"/>
    <d v="2014-05-08T11:45:04"/>
    <x v="0"/>
    <s v="Male"/>
    <s v="Service Department"/>
    <x v="6"/>
    <n v="18211"/>
  </r>
  <r>
    <n v="815638"/>
    <d v="2014-05-08T11:48:29"/>
    <x v="0"/>
    <s v="Female"/>
    <s v="Service Department"/>
    <x v="6"/>
    <n v="62202"/>
  </r>
  <r>
    <n v="713691"/>
    <d v="2014-05-14T10:24:03"/>
    <x v="0"/>
    <s v="Male"/>
    <s v="Service Department"/>
    <x v="6"/>
    <n v="69260"/>
  </r>
  <r>
    <n v="816300"/>
    <d v="2014-05-14T10:28:54"/>
    <x v="1"/>
    <s v="Female"/>
    <s v="Service Department"/>
    <x v="6"/>
    <n v="42369"/>
  </r>
  <r>
    <n v="361525"/>
    <d v="2014-05-14T10:24:46"/>
    <x v="1"/>
    <s v="Don’t want to say"/>
    <s v="Service Department"/>
    <x v="6"/>
    <n v="16843"/>
  </r>
  <r>
    <n v="622459"/>
    <d v="2014-08-25T13:50:40"/>
    <x v="0"/>
    <s v="Male"/>
    <s v="Production Department"/>
    <x v="0"/>
    <n v="88090"/>
  </r>
  <r>
    <n v="24876"/>
    <d v="2014-08-25T13:53:51"/>
    <x v="1"/>
    <s v="Female"/>
    <s v="Production Department"/>
    <x v="0"/>
    <n v="45036"/>
  </r>
  <r>
    <n v="286304"/>
    <d v="2014-05-10T17:04:47"/>
    <x v="0"/>
    <s v="Female"/>
    <s v="Service Department"/>
    <x v="13"/>
    <n v="11250"/>
  </r>
  <r>
    <n v="332762"/>
    <d v="2014-08-20T09:13:57"/>
    <x v="0"/>
    <s v="Male"/>
    <s v="Service Department"/>
    <x v="1"/>
    <n v="73631"/>
  </r>
  <r>
    <n v="133322"/>
    <d v="2014-05-01T09:32:08"/>
    <x v="0"/>
    <s v="Male"/>
    <s v="Operations Department"/>
    <x v="13"/>
    <n v="33890"/>
  </r>
  <r>
    <n v="83181"/>
    <d v="2014-05-22T19:04:12"/>
    <x v="0"/>
    <s v="Male"/>
    <s v="Service Department"/>
    <x v="8"/>
    <n v="67640"/>
  </r>
  <r>
    <n v="761210"/>
    <d v="2014-05-24T13:42:16"/>
    <x v="0"/>
    <s v="Male"/>
    <s v="Purchase Department"/>
    <x v="9"/>
    <n v="32154"/>
  </r>
  <r>
    <n v="851161"/>
    <d v="2014-05-24T13:44:25"/>
    <x v="0"/>
    <s v="Female"/>
    <s v="Purchase Department"/>
    <x v="9"/>
    <n v="10131"/>
  </r>
  <r>
    <n v="464527"/>
    <d v="2014-05-24T13:45:59"/>
    <x v="1"/>
    <s v="Female"/>
    <s v="Purchase Department"/>
    <x v="9"/>
    <n v="69619"/>
  </r>
  <r>
    <n v="185318"/>
    <d v="2014-06-20T09:33:02"/>
    <x v="0"/>
    <s v="Female"/>
    <s v="Purchase Department"/>
    <x v="9"/>
    <n v="83906"/>
  </r>
  <r>
    <n v="170202"/>
    <d v="2014-06-20T09:32:10"/>
    <x v="1"/>
    <s v="Don’t want to say"/>
    <s v="Purchase Department"/>
    <x v="9"/>
    <n v="59150"/>
  </r>
  <r>
    <n v="141442"/>
    <d v="2014-07-12T09:45:25"/>
    <x v="0"/>
    <s v="Male"/>
    <s v="Purchase Department"/>
    <x v="9"/>
    <n v="26812"/>
  </r>
  <r>
    <n v="431209"/>
    <d v="2014-07-25T09:32:52"/>
    <x v="0"/>
    <s v="Female"/>
    <s v="Purchase Department"/>
    <x v="9"/>
    <n v="17169"/>
  </r>
  <r>
    <n v="735736"/>
    <d v="2014-05-21T16:46:25"/>
    <x v="1"/>
    <s v="Male"/>
    <s v="Operations Department"/>
    <x v="9"/>
    <n v="39805"/>
  </r>
  <r>
    <n v="703579"/>
    <d v="2014-05-21T16:48:08"/>
    <x v="0"/>
    <s v="Female"/>
    <s v="Operations Department"/>
    <x v="9"/>
    <n v="58046"/>
  </r>
  <r>
    <n v="322337"/>
    <d v="2014-06-13T09:31:35"/>
    <x v="0"/>
    <s v="Male"/>
    <s v="Operations Department"/>
    <x v="9"/>
    <n v="46622"/>
  </r>
  <r>
    <n v="675824"/>
    <d v="2014-06-26T17:43:40"/>
    <x v="1"/>
    <s v="Male"/>
    <s v="Sales Department"/>
    <x v="1"/>
    <n v="10428"/>
  </r>
  <r>
    <n v="863977"/>
    <d v="2014-06-26T17:44:41"/>
    <x v="0"/>
    <s v="Male"/>
    <s v="Sales Department"/>
    <x v="1"/>
    <n v="44276"/>
  </r>
  <r>
    <n v="35155"/>
    <d v="2014-06-26T17:45:38"/>
    <x v="0"/>
    <s v="Male"/>
    <s v="Sales Department"/>
    <x v="1"/>
    <n v="89185"/>
  </r>
  <r>
    <n v="991538"/>
    <d v="2014-07-10T19:16:12"/>
    <x v="1"/>
    <s v="Female"/>
    <s v="Sales Department"/>
    <x v="1"/>
    <n v="68181"/>
  </r>
  <r>
    <n v="897545"/>
    <d v="2014-07-14T14:40:27"/>
    <x v="0"/>
    <s v="Male"/>
    <s v="Sales Department"/>
    <x v="1"/>
    <n v="81741"/>
  </r>
  <r>
    <n v="473455"/>
    <d v="2014-05-05T09:32:00"/>
    <x v="0"/>
    <s v="Male"/>
    <s v="Service Department"/>
    <x v="0"/>
    <n v="88927"/>
  </r>
  <r>
    <n v="360451"/>
    <d v="2014-05-26T17:16:24"/>
    <x v="0"/>
    <s v="Male"/>
    <s v="Service Department"/>
    <x v="0"/>
    <n v="51654"/>
  </r>
  <r>
    <n v="201849"/>
    <d v="2014-07-21T08:23:35"/>
    <x v="0"/>
    <s v="Male"/>
    <s v="Service Department"/>
    <x v="0"/>
    <n v="86328"/>
  </r>
  <r>
    <n v="612983"/>
    <d v="2014-06-10T13:07:30"/>
    <x v="0"/>
    <s v="Male"/>
    <s v="Operations Department"/>
    <x v="1"/>
    <n v="89007"/>
  </r>
  <r>
    <n v="260407"/>
    <d v="2014-08-29T10:56:47"/>
    <x v="1"/>
    <s v="Male"/>
    <s v="Operations Department"/>
    <x v="1"/>
    <n v="36282"/>
  </r>
  <r>
    <n v="77144"/>
    <d v="2014-08-29T10:57:51"/>
    <x v="0"/>
    <s v="Male"/>
    <s v="Operations Department"/>
    <x v="1"/>
    <n v="92937"/>
  </r>
  <r>
    <n v="605785"/>
    <d v="2014-05-02T10:45:01"/>
    <x v="1"/>
    <s v="Male"/>
    <s v="Operations Department"/>
    <x v="1"/>
    <n v="83945"/>
  </r>
  <r>
    <n v="908115"/>
    <d v="2014-05-02T10:47:01"/>
    <x v="0"/>
    <s v="Female"/>
    <s v="Operations Department"/>
    <x v="1"/>
    <n v="49829"/>
  </r>
  <r>
    <n v="470160"/>
    <d v="2014-05-06T09:33:41"/>
    <x v="1"/>
    <s v="Male"/>
    <s v="Operations Department"/>
    <x v="1"/>
    <n v="62884"/>
  </r>
  <r>
    <n v="834019"/>
    <d v="2014-06-24T09:31:21"/>
    <x v="0"/>
    <s v="Male"/>
    <s v="Operations Department"/>
    <x v="1"/>
    <n v="64508"/>
  </r>
  <r>
    <n v="202085"/>
    <d v="2014-06-24T09:35:24"/>
    <x v="1"/>
    <s v="Female"/>
    <s v="Operations Department"/>
    <x v="1"/>
    <n v="79107"/>
  </r>
  <r>
    <n v="869497"/>
    <d v="2014-06-29T12:46:47"/>
    <x v="0"/>
    <s v="Female"/>
    <s v="Operations Department"/>
    <x v="1"/>
    <n v="86111"/>
  </r>
  <r>
    <n v="908434"/>
    <d v="2014-07-04T07:26:23"/>
    <x v="0"/>
    <s v="Female"/>
    <s v="Operations Department"/>
    <x v="1"/>
    <n v="62296"/>
  </r>
  <r>
    <n v="817536"/>
    <d v="2014-07-10T19:27:04"/>
    <x v="1"/>
    <s v="Male"/>
    <s v="Operations Department"/>
    <x v="1"/>
    <n v="65630"/>
  </r>
  <r>
    <n v="342721"/>
    <d v="2014-07-10T19:29:46"/>
    <x v="0"/>
    <s v="Female"/>
    <s v="Operations Department"/>
    <x v="1"/>
    <n v="75933"/>
  </r>
  <r>
    <n v="542665"/>
    <d v="2014-07-01T09:34:52"/>
    <x v="0"/>
    <s v="Female"/>
    <s v="Operations Department"/>
    <x v="1"/>
    <n v="87752"/>
  </r>
  <r>
    <n v="208230"/>
    <d v="2014-06-03T09:32:44"/>
    <x v="0"/>
    <s v="Don’t want to say"/>
    <s v="Service Department"/>
    <x v="13"/>
    <n v="32107"/>
  </r>
  <r>
    <n v="313739"/>
    <d v="2014-06-19T17:44:30"/>
    <x v="0"/>
    <s v="Female"/>
    <s v="Service Department"/>
    <x v="9"/>
    <n v="83433"/>
  </r>
  <r>
    <n v="915263"/>
    <d v="2014-06-12T12:54:37"/>
    <x v="1"/>
    <s v="Female"/>
    <s v="Service Department"/>
    <x v="13"/>
    <n v="27944"/>
  </r>
  <r>
    <n v="552486"/>
    <d v="2014-06-12T12:53:54"/>
    <x v="1"/>
    <s v="Don’t want to say"/>
    <s v="Service Department"/>
    <x v="13"/>
    <n v="75940"/>
  </r>
  <r>
    <n v="95979"/>
    <d v="2014-06-29T16:12:30"/>
    <x v="0"/>
    <s v="Male"/>
    <s v="Service Department"/>
    <x v="13"/>
    <n v="5527"/>
  </r>
  <r>
    <n v="35410"/>
    <d v="2014-06-29T16:13:32"/>
    <x v="0"/>
    <s v="Female"/>
    <s v="Service Department"/>
    <x v="13"/>
    <n v="75449"/>
  </r>
  <r>
    <n v="796649"/>
    <d v="2014-05-01T07:49:25"/>
    <x v="1"/>
    <s v="Male"/>
    <s v="Service Department"/>
    <x v="0"/>
    <n v="61453"/>
  </r>
  <r>
    <n v="926938"/>
    <d v="2014-05-01T07:50:27"/>
    <x v="0"/>
    <s v="Female"/>
    <s v="Service Department"/>
    <x v="0"/>
    <n v="1042"/>
  </r>
  <r>
    <n v="458462"/>
    <d v="2014-05-01T07:53:38"/>
    <x v="0"/>
    <s v="Female"/>
    <s v="Service Department"/>
    <x v="0"/>
    <n v="32469"/>
  </r>
  <r>
    <n v="412158"/>
    <d v="2014-05-02T18:41:04"/>
    <x v="1"/>
    <s v="Male"/>
    <s v="Service Department"/>
    <x v="0"/>
    <n v="48016"/>
  </r>
  <r>
    <n v="819973"/>
    <d v="2014-05-06T19:30:15"/>
    <x v="0"/>
    <s v="Male"/>
    <s v="Service Department"/>
    <x v="0"/>
    <n v="99766"/>
  </r>
  <r>
    <n v="200163"/>
    <d v="2014-05-06T19:35:21"/>
    <x v="0"/>
    <s v="Male"/>
    <s v="Service Department"/>
    <x v="0"/>
    <n v="71067"/>
  </r>
  <r>
    <n v="963023"/>
    <d v="2014-05-12T12:12:23"/>
    <x v="1"/>
    <s v="Female"/>
    <s v="Service Department"/>
    <x v="0"/>
    <n v="27964"/>
  </r>
  <r>
    <n v="222444"/>
    <d v="2014-05-12T12:14:55"/>
    <x v="1"/>
    <s v="Male"/>
    <s v="Service Department"/>
    <x v="0"/>
    <n v="54536"/>
  </r>
  <r>
    <n v="841354"/>
    <d v="2014-05-12T12:15:28"/>
    <x v="0"/>
    <s v="Female"/>
    <s v="Service Department"/>
    <x v="0"/>
    <n v="33424"/>
  </r>
  <r>
    <n v="428971"/>
    <d v="2014-05-13T10:18:23"/>
    <x v="1"/>
    <s v="Male"/>
    <s v="Service Department"/>
    <x v="0"/>
    <n v="30649"/>
  </r>
  <r>
    <n v="149278"/>
    <d v="2014-05-13T10:19:46"/>
    <x v="1"/>
    <s v="Female"/>
    <s v="Service Department"/>
    <x v="0"/>
    <n v="84904"/>
  </r>
  <r>
    <n v="167930"/>
    <d v="2014-05-13T10:22:30"/>
    <x v="0"/>
    <s v="Female"/>
    <s v="Service Department"/>
    <x v="0"/>
    <n v="69475"/>
  </r>
  <r>
    <n v="99387"/>
    <d v="2014-05-27T16:58:19"/>
    <x v="1"/>
    <s v="Male"/>
    <s v="Service Department"/>
    <x v="0"/>
    <n v="99029"/>
  </r>
  <r>
    <n v="741431"/>
    <d v="2014-05-27T16:58:46"/>
    <x v="1"/>
    <s v="Male"/>
    <s v="Service Department"/>
    <x v="0"/>
    <n v="62501"/>
  </r>
  <r>
    <n v="882227"/>
    <d v="2014-05-23T07:30:58"/>
    <x v="0"/>
    <s v="Male"/>
    <s v="Service Department"/>
    <x v="0"/>
    <n v="68581"/>
  </r>
  <r>
    <n v="798412"/>
    <d v="2014-07-02T15:17:10"/>
    <x v="0"/>
    <s v="Male"/>
    <s v="Service Department"/>
    <x v="0"/>
    <n v="12683"/>
  </r>
  <r>
    <n v="531959"/>
    <d v="2014-05-21T13:33:25"/>
    <x v="0"/>
    <s v="Female"/>
    <s v="Operations Department"/>
    <x v="0"/>
    <n v="98392"/>
  </r>
  <r>
    <n v="445207"/>
    <d v="2014-05-21T13:36:16"/>
    <x v="1"/>
    <s v="Female"/>
    <s v="Operations Department"/>
    <x v="0"/>
    <n v="86637"/>
  </r>
  <r>
    <n v="180405"/>
    <d v="2014-06-04T15:51:55"/>
    <x v="0"/>
    <s v="Female"/>
    <s v="Operations Department"/>
    <x v="0"/>
    <n v="85294"/>
  </r>
  <r>
    <n v="107600"/>
    <d v="2014-06-11T13:07:28"/>
    <x v="0"/>
    <s v="Male"/>
    <s v="Operations Department"/>
    <x v="0"/>
    <n v="44090"/>
  </r>
  <r>
    <n v="51522"/>
    <d v="2014-06-11T13:07:56"/>
    <x v="1"/>
    <s v="Male"/>
    <s v="Operations Department"/>
    <x v="0"/>
    <n v="99295"/>
  </r>
  <r>
    <n v="276324"/>
    <d v="2014-06-25T12:34:02"/>
    <x v="1"/>
    <s v="Don’t want to say"/>
    <s v="Operations Department"/>
    <x v="0"/>
    <n v="79762"/>
  </r>
  <r>
    <n v="619419"/>
    <d v="2014-07-04T10:52:04"/>
    <x v="1"/>
    <s v="Male"/>
    <s v="Operations Department"/>
    <x v="0"/>
    <n v="13886"/>
  </r>
  <r>
    <n v="986281"/>
    <d v="2014-07-04T10:55:16"/>
    <x v="1"/>
    <s v="Male"/>
    <s v="Operations Department"/>
    <x v="0"/>
    <n v="74370"/>
  </r>
  <r>
    <n v="192514"/>
    <d v="2014-07-04T10:55:44"/>
    <x v="1"/>
    <s v="Male"/>
    <s v="Operations Department"/>
    <x v="0"/>
    <n v="23825"/>
  </r>
  <r>
    <n v="709509"/>
    <d v="2014-07-04T10:58:58"/>
    <x v="0"/>
    <s v="Male"/>
    <s v="Operations Department"/>
    <x v="0"/>
    <n v="62679"/>
  </r>
  <r>
    <n v="175812"/>
    <d v="2014-07-23T09:32:44"/>
    <x v="1"/>
    <s v="Male"/>
    <s v="Operations Department"/>
    <x v="0"/>
    <n v="28508"/>
  </r>
  <r>
    <n v="718350"/>
    <d v="2014-07-23T09:35:07"/>
    <x v="0"/>
    <s v="Male"/>
    <s v="Operations Department"/>
    <x v="0"/>
    <n v="71040"/>
  </r>
  <r>
    <n v="589354"/>
    <d v="2014-07-09T19:41:21"/>
    <x v="0"/>
    <s v="Male"/>
    <s v="Service Department"/>
    <x v="0"/>
    <n v="49544"/>
  </r>
  <r>
    <n v="285721"/>
    <d v="2014-07-09T09:31:37"/>
    <x v="1"/>
    <s v="Male"/>
    <s v="Service Department"/>
    <x v="0"/>
    <n v="39299"/>
  </r>
  <r>
    <n v="32072"/>
    <d v="2014-07-11T19:58:17"/>
    <x v="0"/>
    <s v="Female"/>
    <s v="Service Department"/>
    <x v="0"/>
    <n v="14440"/>
  </r>
  <r>
    <n v="961118"/>
    <d v="2014-07-17T15:59:54"/>
    <x v="0"/>
    <s v="Female"/>
    <s v="Operations Department"/>
    <x v="0"/>
    <n v="98394"/>
  </r>
  <r>
    <n v="727514"/>
    <d v="2014-07-22T08:17:15"/>
    <x v="1"/>
    <s v="Male"/>
    <s v="Operations Department"/>
    <x v="1"/>
    <n v="84326"/>
  </r>
  <r>
    <n v="808477"/>
    <d v="2014-07-22T08:19:12"/>
    <x v="1"/>
    <s v="Male"/>
    <s v="Operations Department"/>
    <x v="1"/>
    <n v="39503"/>
  </r>
  <r>
    <n v="772058"/>
    <d v="2014-07-22T08:18:52"/>
    <x v="1"/>
    <s v="Female"/>
    <s v="Operations Department"/>
    <x v="1"/>
    <n v="51121"/>
  </r>
  <r>
    <n v="383200"/>
    <d v="2014-07-22T08:17:48"/>
    <x v="1"/>
    <s v="Don’t want to say"/>
    <s v="Operations Department"/>
    <x v="1"/>
    <n v="46191"/>
  </r>
  <r>
    <n v="568794"/>
    <d v="2014-07-23T18:27:37"/>
    <x v="0"/>
    <s v="Male"/>
    <s v="Operations Department"/>
    <x v="1"/>
    <n v="16501"/>
  </r>
  <r>
    <n v="590046"/>
    <d v="2014-06-07T13:05:41"/>
    <x v="0"/>
    <s v="Female"/>
    <s v="Operations Department"/>
    <x v="7"/>
    <n v="83174"/>
  </r>
  <r>
    <n v="931111"/>
    <d v="2014-07-28T12:38:49"/>
    <x v="1"/>
    <s v="Male"/>
    <s v="Operations Department"/>
    <x v="7"/>
    <n v="82917"/>
  </r>
  <r>
    <n v="677644"/>
    <d v="2014-07-31T08:53:13"/>
    <x v="1"/>
    <s v="Female"/>
    <s v="Operations Department"/>
    <x v="7"/>
    <n v="77018"/>
  </r>
  <r>
    <n v="175266"/>
    <d v="2014-07-31T08:56:05"/>
    <x v="0"/>
    <s v="Female"/>
    <s v="Operations Department"/>
    <x v="7"/>
    <n v="3842"/>
  </r>
  <r>
    <n v="894498"/>
    <d v="2014-08-08T12:38:07"/>
    <x v="1"/>
    <s v="Female"/>
    <s v="Operations Department"/>
    <x v="7"/>
    <n v="47942"/>
  </r>
  <r>
    <n v="869256"/>
    <d v="2014-05-01T09:31:40"/>
    <x v="1"/>
    <s v="Male"/>
    <s v="Operations Department"/>
    <x v="13"/>
    <n v="7906"/>
  </r>
  <r>
    <n v="494577"/>
    <d v="2014-05-31T11:57:14"/>
    <x v="0"/>
    <s v="Female"/>
    <s v="Operations Department"/>
    <x v="1"/>
    <n v="29973"/>
  </r>
  <r>
    <n v="552496"/>
    <d v="2014-05-31T11:57:42"/>
    <x v="1"/>
    <s v="Male"/>
    <s v="Operations Department"/>
    <x v="1"/>
    <n v="27939"/>
  </r>
  <r>
    <n v="623700"/>
    <d v="2014-07-15T11:31:39"/>
    <x v="0"/>
    <s v="Female"/>
    <s v="Operations Department"/>
    <x v="1"/>
    <n v="96961"/>
  </r>
  <r>
    <n v="966330"/>
    <d v="2014-06-01T11:45:06"/>
    <x v="0"/>
    <s v="Male"/>
    <s v="Operations Department"/>
    <x v="7"/>
    <n v="42493"/>
  </r>
  <r>
    <n v="813243"/>
    <d v="2014-06-01T11:45:59"/>
    <x v="0"/>
    <s v="Male"/>
    <s v="Operations Department"/>
    <x v="7"/>
    <n v="38638"/>
  </r>
  <r>
    <n v="804046"/>
    <d v="2014-06-27T09:31:17"/>
    <x v="1"/>
    <s v="Male"/>
    <s v="Operations Department"/>
    <x v="7"/>
    <n v="42610"/>
  </r>
  <r>
    <n v="236696"/>
    <d v="2014-07-01T14:07:43"/>
    <x v="0"/>
    <s v="Female"/>
    <s v="Operations Department"/>
    <x v="7"/>
    <n v="57489"/>
  </r>
  <r>
    <n v="175958"/>
    <d v="2014-07-01T14:08:21"/>
    <x v="0"/>
    <s v="Female"/>
    <s v="Operations Department"/>
    <x v="7"/>
    <n v="86704"/>
  </r>
  <r>
    <n v="896170"/>
    <d v="2014-08-15T09:34:45"/>
    <x v="0"/>
    <s v="Female"/>
    <s v="Operations Department"/>
    <x v="7"/>
    <n v="36331"/>
  </r>
  <r>
    <n v="526522"/>
    <d v="2014-08-15T09:35:26"/>
    <x v="1"/>
    <s v="Female"/>
    <s v="Operations Department"/>
    <x v="7"/>
    <n v="13911"/>
  </r>
  <r>
    <n v="813660"/>
    <d v="2014-08-22T09:31:59"/>
    <x v="1"/>
    <s v="Male"/>
    <s v="Operations Department"/>
    <x v="7"/>
    <n v="42998"/>
  </r>
  <r>
    <n v="668814"/>
    <d v="2014-08-22T09:33:20"/>
    <x v="0"/>
    <s v="Male"/>
    <s v="Operations Department"/>
    <x v="7"/>
    <n v="20666"/>
  </r>
  <r>
    <n v="848064"/>
    <d v="2014-08-22T09:34:02"/>
    <x v="0"/>
    <s v="Female"/>
    <s v="Operations Department"/>
    <x v="7"/>
    <n v="80782"/>
  </r>
  <r>
    <n v="669965"/>
    <d v="2014-08-06T06:21:18"/>
    <x v="1"/>
    <s v="Female"/>
    <s v="Production Department"/>
    <x v="13"/>
    <n v="45850"/>
  </r>
  <r>
    <n v="407669"/>
    <d v="2014-08-07T19:26:35"/>
    <x v="0"/>
    <s v="Male"/>
    <s v="Production Department"/>
    <x v="13"/>
    <n v="84692"/>
  </r>
  <r>
    <n v="127411"/>
    <d v="2014-08-07T19:27:11"/>
    <x v="0"/>
    <s v="Female"/>
    <s v="Production Department"/>
    <x v="13"/>
    <n v="64735"/>
  </r>
  <r>
    <n v="632747"/>
    <d v="2014-07-07T09:33:08"/>
    <x v="0"/>
    <s v="Female"/>
    <s v="Sales Department"/>
    <x v="4"/>
    <n v="39710"/>
  </r>
  <r>
    <n v="127432"/>
    <d v="2014-07-07T09:33:40"/>
    <x v="0"/>
    <s v="Male"/>
    <s v="Sales Department"/>
    <x v="4"/>
    <n v="94188"/>
  </r>
  <r>
    <n v="861705"/>
    <d v="2014-07-07T09:35:31"/>
    <x v="1"/>
    <s v="Male"/>
    <s v="Sales Department"/>
    <x v="4"/>
    <n v="11184"/>
  </r>
  <r>
    <n v="580341"/>
    <d v="2014-07-09T10:10:20"/>
    <x v="0"/>
    <s v="Male"/>
    <s v="Sales Department"/>
    <x v="1"/>
    <n v="74861"/>
  </r>
  <r>
    <n v="176366"/>
    <d v="2014-07-09T10:11:03"/>
    <x v="1"/>
    <s v="Male"/>
    <s v="Sales Department"/>
    <x v="1"/>
    <n v="41179"/>
  </r>
  <r>
    <n v="395791"/>
    <d v="2014-07-09T10:14:16"/>
    <x v="0"/>
    <s v="Female"/>
    <s v="Sales Department"/>
    <x v="1"/>
    <n v="81143"/>
  </r>
  <r>
    <n v="924809"/>
    <d v="2014-07-09T10:15:39"/>
    <x v="1"/>
    <s v="Male"/>
    <s v="Sales Department"/>
    <x v="1"/>
    <n v="44275"/>
  </r>
  <r>
    <n v="896824"/>
    <d v="2014-07-19T15:07:54"/>
    <x v="0"/>
    <s v="Male"/>
    <s v="Sales Department"/>
    <x v="4"/>
    <n v="70297"/>
  </r>
  <r>
    <n v="908354"/>
    <d v="2014-07-09T10:56:41"/>
    <x v="0"/>
    <s v="Male"/>
    <s v="Operations Department"/>
    <x v="4"/>
    <n v="51508"/>
  </r>
  <r>
    <n v="582161"/>
    <d v="2014-07-09T11:00:29"/>
    <x v="0"/>
    <s v="Male"/>
    <s v="Operations Department"/>
    <x v="4"/>
    <n v="43545"/>
  </r>
  <r>
    <n v="397725"/>
    <d v="2014-07-11T11:15:26"/>
    <x v="1"/>
    <s v="Female"/>
    <s v="Operations Department"/>
    <x v="4"/>
    <n v="3474"/>
  </r>
  <r>
    <n v="615122"/>
    <d v="2014-07-16T17:50:49"/>
    <x v="0"/>
    <s v="Male"/>
    <s v="Operations Department"/>
    <x v="4"/>
    <n v="53003"/>
  </r>
  <r>
    <n v="885767"/>
    <d v="2014-08-14T11:20:50"/>
    <x v="0"/>
    <s v="Male"/>
    <s v="Operations Department"/>
    <x v="4"/>
    <n v="38085"/>
  </r>
  <r>
    <n v="509555"/>
    <d v="2014-07-14T09:32:33"/>
    <x v="1"/>
    <s v="Female"/>
    <s v="Operations Department"/>
    <x v="4"/>
    <n v="49225"/>
  </r>
  <r>
    <n v="472651"/>
    <d v="2014-07-14T09:35:15"/>
    <x v="1"/>
    <s v="Male"/>
    <s v="Operations Department"/>
    <x v="4"/>
    <n v="62015"/>
  </r>
  <r>
    <n v="227744"/>
    <d v="2014-07-14T09:36:10"/>
    <x v="0"/>
    <s v="Male"/>
    <s v="Operations Department"/>
    <x v="4"/>
    <n v="50726"/>
  </r>
  <r>
    <n v="877727"/>
    <d v="2014-07-15T12:49:12"/>
    <x v="0"/>
    <s v="Male"/>
    <s v="Operations Department"/>
    <x v="4"/>
    <n v="19521"/>
  </r>
  <r>
    <n v="842069"/>
    <d v="2014-07-21T13:54:55"/>
    <x v="0"/>
    <s v="Male"/>
    <s v="Operations Department"/>
    <x v="4"/>
    <n v="39274"/>
  </r>
  <r>
    <n v="528653"/>
    <d v="2014-08-05T10:05:53"/>
    <x v="0"/>
    <s v="Male"/>
    <s v="Operations Department"/>
    <x v="4"/>
    <n v="40647"/>
  </r>
  <r>
    <n v="757289"/>
    <d v="2014-06-24T09:31:16"/>
    <x v="1"/>
    <s v="Male"/>
    <s v="Operations Department"/>
    <x v="6"/>
    <n v="9793"/>
  </r>
  <r>
    <n v="542200"/>
    <d v="2014-07-15T09:31:31"/>
    <x v="1"/>
    <s v="Male"/>
    <s v="Service Department"/>
    <x v="4"/>
    <n v="44540"/>
  </r>
  <r>
    <n v="52097"/>
    <d v="2014-06-04T12:59:59"/>
    <x v="0"/>
    <s v="Male"/>
    <s v="Operations Department"/>
    <x v="13"/>
    <n v="2256"/>
  </r>
  <r>
    <n v="960012"/>
    <d v="2014-06-04T12:58:42"/>
    <x v="1"/>
    <s v="Don’t want to say"/>
    <s v="Operations Department"/>
    <x v="13"/>
    <n v="99081"/>
  </r>
  <r>
    <n v="583723"/>
    <d v="2014-06-04T12:59:14"/>
    <x v="0"/>
    <s v="Don’t want to say"/>
    <s v="Operations Department"/>
    <x v="13"/>
    <n v="91889"/>
  </r>
  <r>
    <n v="986480"/>
    <d v="2014-06-04T12:59:42"/>
    <x v="1"/>
    <s v="Don’t want to say"/>
    <s v="Operations Department"/>
    <x v="13"/>
    <n v="87393"/>
  </r>
  <r>
    <n v="209885"/>
    <d v="2014-06-27T08:35:23"/>
    <x v="0"/>
    <s v="Male"/>
    <s v="Operations Department"/>
    <x v="13"/>
    <n v="68083"/>
  </r>
  <r>
    <n v="374218"/>
    <d v="2014-06-24T11:26:37"/>
    <x v="1"/>
    <s v="Female"/>
    <s v="Operations Department"/>
    <x v="13"/>
    <n v="63733"/>
  </r>
  <r>
    <n v="663337"/>
    <d v="2014-07-09T07:53:22"/>
    <x v="0"/>
    <s v="Don’t want to say"/>
    <s v="Operations Department"/>
    <x v="9"/>
    <n v="58949"/>
  </r>
  <r>
    <n v="937621"/>
    <d v="2014-08-02T15:02:51"/>
    <x v="0"/>
    <s v="Male"/>
    <s v="Operations Department"/>
    <x v="13"/>
    <n v="18712"/>
  </r>
  <r>
    <n v="100229"/>
    <d v="2014-06-28T07:51:39"/>
    <x v="1"/>
    <s v="Female"/>
    <s v="Operations Department"/>
    <x v="1"/>
    <n v="53324"/>
  </r>
  <r>
    <n v="897078"/>
    <d v="2014-06-28T07:52:46"/>
    <x v="0"/>
    <s v="Don’t want to say"/>
    <s v="Operations Department"/>
    <x v="1"/>
    <n v="98174"/>
  </r>
  <r>
    <n v="811119"/>
    <d v="2014-07-09T15:54:49"/>
    <x v="0"/>
    <s v="Don’t want to say"/>
    <s v="Operations Department"/>
    <x v="1"/>
    <n v="28767"/>
  </r>
  <r>
    <n v="972184"/>
    <d v="2014-05-03T14:59:43"/>
    <x v="0"/>
    <s v="Male"/>
    <s v="Service Department"/>
    <x v="8"/>
    <n v="60685"/>
  </r>
  <r>
    <n v="939062"/>
    <d v="2014-06-12T09:32:27"/>
    <x v="0"/>
    <s v="Male"/>
    <s v="Service Department"/>
    <x v="8"/>
    <n v="72716"/>
  </r>
  <r>
    <n v="244718"/>
    <d v="2014-07-19T18:12:15"/>
    <x v="0"/>
    <s v="Male"/>
    <s v="Service Department"/>
    <x v="8"/>
    <n v="52730"/>
  </r>
  <r>
    <n v="604170"/>
    <d v="2014-07-19T18:13:35"/>
    <x v="0"/>
    <s v="Female"/>
    <s v="Service Department"/>
    <x v="8"/>
    <n v="26170"/>
  </r>
  <r>
    <n v="212961"/>
    <d v="2014-05-22T09:31:25"/>
    <x v="1"/>
    <s v="Male"/>
    <s v="Operations Department"/>
    <x v="4"/>
    <n v="27555"/>
  </r>
  <r>
    <n v="869836"/>
    <d v="2014-05-22T09:32:09"/>
    <x v="0"/>
    <s v="Male"/>
    <s v="Operations Department"/>
    <x v="4"/>
    <n v="47925"/>
  </r>
  <r>
    <n v="980584"/>
    <d v="2014-05-22T09:34:04"/>
    <x v="0"/>
    <s v="Male"/>
    <s v="Operations Department"/>
    <x v="4"/>
    <n v="55271"/>
  </r>
  <r>
    <n v="135941"/>
    <d v="2014-06-04T07:48:07"/>
    <x v="0"/>
    <s v="Female"/>
    <s v="Operations Department"/>
    <x v="4"/>
    <n v="76594"/>
  </r>
  <r>
    <n v="170094"/>
    <d v="2014-06-04T07:48:41"/>
    <x v="0"/>
    <s v="Male"/>
    <s v="Operations Department"/>
    <x v="4"/>
    <n v="32981"/>
  </r>
  <r>
    <n v="629913"/>
    <d v="2014-06-04T07:49:09"/>
    <x v="0"/>
    <s v="Female"/>
    <s v="Operations Department"/>
    <x v="4"/>
    <n v="66738"/>
  </r>
  <r>
    <n v="130067"/>
    <d v="2014-07-13T14:52:52"/>
    <x v="0"/>
    <s v="Male"/>
    <s v="Operations Department"/>
    <x v="4"/>
    <n v="5648"/>
  </r>
  <r>
    <n v="523692"/>
    <d v="2014-07-18T09:31:31"/>
    <x v="1"/>
    <s v="Male"/>
    <s v="Marketing Department"/>
    <x v="7"/>
    <n v="92689"/>
  </r>
  <r>
    <n v="652122"/>
    <d v="2014-07-02T10:39:27"/>
    <x v="0"/>
    <s v="Male"/>
    <s v="Sales Department"/>
    <x v="13"/>
    <n v="93563"/>
  </r>
  <r>
    <n v="766781"/>
    <d v="2014-08-29T09:35:10"/>
    <x v="0"/>
    <s v="Female"/>
    <s v="Sales Department"/>
    <x v="13"/>
    <n v="92951"/>
  </r>
  <r>
    <n v="445735"/>
    <d v="2014-05-30T09:31:33"/>
    <x v="1"/>
    <s v="Male"/>
    <s v="Operations Department"/>
    <x v="6"/>
    <n v="3010"/>
  </r>
  <r>
    <n v="501497"/>
    <d v="2014-05-30T09:33:49"/>
    <x v="0"/>
    <s v="Male"/>
    <s v="Operations Department"/>
    <x v="6"/>
    <n v="50875"/>
  </r>
  <r>
    <n v="118188"/>
    <d v="2014-05-30T09:34:07"/>
    <x v="0"/>
    <s v="Don’t want to say"/>
    <s v="Operations Department"/>
    <x v="6"/>
    <n v="61568"/>
  </r>
  <r>
    <n v="564641"/>
    <d v="2014-06-06T09:33:14"/>
    <x v="0"/>
    <s v="Male"/>
    <s v="Operations Department"/>
    <x v="6"/>
    <n v="44269"/>
  </r>
  <r>
    <n v="525009"/>
    <d v="2014-06-11T12:58:35"/>
    <x v="0"/>
    <s v="Male"/>
    <s v="Operations Department"/>
    <x v="6"/>
    <n v="78713"/>
  </r>
  <r>
    <n v="861850"/>
    <d v="2014-06-11T13:01:28"/>
    <x v="0"/>
    <s v="Male"/>
    <s v="Operations Department"/>
    <x v="6"/>
    <n v="1185"/>
  </r>
  <r>
    <n v="111297"/>
    <d v="2014-06-14T13:09:02"/>
    <x v="0"/>
    <s v="Female"/>
    <s v="Operations Department"/>
    <x v="6"/>
    <n v="69667"/>
  </r>
  <r>
    <n v="191688"/>
    <d v="2014-07-28T12:42:59"/>
    <x v="0"/>
    <s v="Female"/>
    <s v="Operations Department"/>
    <x v="13"/>
    <n v="64051"/>
  </r>
  <r>
    <n v="391991"/>
    <d v="2014-08-25T09:33:53"/>
    <x v="0"/>
    <s v="Female"/>
    <s v="Operations Department"/>
    <x v="13"/>
    <n v="25652"/>
  </r>
  <r>
    <n v="171084"/>
    <d v="2014-08-25T09:34:56"/>
    <x v="1"/>
    <s v="Female"/>
    <s v="Operations Department"/>
    <x v="13"/>
    <n v="41246"/>
  </r>
  <r>
    <n v="986877"/>
    <d v="2014-05-11T09:54:00"/>
    <x v="1"/>
    <s v="Male"/>
    <s v="Service Department"/>
    <x v="0"/>
    <n v="97918"/>
  </r>
  <r>
    <n v="958482"/>
    <d v="2014-05-11T09:54:20"/>
    <x v="1"/>
    <s v="Don’t want to say"/>
    <s v="Service Department"/>
    <x v="0"/>
    <n v="21746"/>
  </r>
  <r>
    <n v="273296"/>
    <d v="2014-06-06T13:38:19"/>
    <x v="1"/>
    <s v="Male"/>
    <s v="Service Department"/>
    <x v="13"/>
    <n v="11320"/>
  </r>
  <r>
    <n v="310084"/>
    <d v="2014-06-11T09:38:03"/>
    <x v="0"/>
    <s v="Female"/>
    <s v="Service Department"/>
    <x v="1"/>
    <n v="49441"/>
  </r>
  <r>
    <n v="577690"/>
    <d v="2014-06-19T18:30:13"/>
    <x v="0"/>
    <s v="Male"/>
    <s v="Service Department"/>
    <x v="1"/>
    <n v="9533"/>
  </r>
  <r>
    <n v="461741"/>
    <d v="2014-06-19T18:31:41"/>
    <x v="0"/>
    <s v="Male"/>
    <s v="Service Department"/>
    <x v="1"/>
    <n v="6988"/>
  </r>
  <r>
    <n v="362955"/>
    <d v="2014-07-25T15:16:07"/>
    <x v="1"/>
    <s v="Don’t want to say"/>
    <s v="Service Department"/>
    <x v="1"/>
    <n v="41227"/>
  </r>
  <r>
    <n v="629018"/>
    <d v="2014-08-12T09:31:29"/>
    <x v="0"/>
    <s v="Male"/>
    <s v="Service Department"/>
    <x v="13"/>
    <n v="10545"/>
  </r>
  <r>
    <n v="782332"/>
    <d v="2014-08-15T16:15:33"/>
    <x v="1"/>
    <s v="Female"/>
    <s v="Service Department"/>
    <x v="13"/>
    <n v="5040"/>
  </r>
  <r>
    <n v="145093"/>
    <d v="2014-08-19T19:43:24"/>
    <x v="1"/>
    <s v="Male"/>
    <s v="Service Department"/>
    <x v="13"/>
    <n v="86339"/>
  </r>
  <r>
    <n v="111044"/>
    <d v="2014-08-13T09:34:50"/>
    <x v="0"/>
    <s v="Female"/>
    <s v="Service Department"/>
    <x v="13"/>
    <n v="45046"/>
  </r>
  <r>
    <n v="129483"/>
    <d v="2014-08-13T09:37:06"/>
    <x v="0"/>
    <s v="Male"/>
    <s v="Service Department"/>
    <x v="13"/>
    <n v="33906"/>
  </r>
  <r>
    <n v="24143"/>
    <d v="2014-05-29T09:32:53"/>
    <x v="0"/>
    <s v="Female"/>
    <s v="Operations Department"/>
    <x v="7"/>
    <n v="62591"/>
  </r>
  <r>
    <n v="544586"/>
    <d v="2014-05-29T09:33:16"/>
    <x v="0"/>
    <s v="Female"/>
    <s v="Operations Department"/>
    <x v="7"/>
    <n v="1911"/>
  </r>
  <r>
    <n v="21494"/>
    <d v="2014-05-29T09:32:12"/>
    <x v="0"/>
    <s v="Female"/>
    <s v="Operations Department"/>
    <x v="7"/>
    <n v="98784"/>
  </r>
  <r>
    <n v="811033"/>
    <d v="2014-06-12T10:16:10"/>
    <x v="0"/>
    <s v="Female"/>
    <s v="Operations Department"/>
    <x v="1"/>
    <n v="57085"/>
  </r>
  <r>
    <n v="687757"/>
    <d v="2014-05-15T09:34:37"/>
    <x v="0"/>
    <s v="Female"/>
    <s v="Operations Department"/>
    <x v="13"/>
    <n v="60280"/>
  </r>
  <r>
    <n v="934635"/>
    <d v="2014-07-18T09:56:15"/>
    <x v="0"/>
    <s v="Male"/>
    <s v="Operations Department"/>
    <x v="1"/>
    <n v="38861"/>
  </r>
  <r>
    <n v="229560"/>
    <d v="2014-07-18T09:56:46"/>
    <x v="1"/>
    <s v="Female"/>
    <s v="Operations Department"/>
    <x v="1"/>
    <n v="96985"/>
  </r>
  <r>
    <n v="74788"/>
    <d v="2014-07-17T09:31:22"/>
    <x v="0"/>
    <s v="Male"/>
    <s v="Operations Department"/>
    <x v="4"/>
    <n v="91506"/>
  </r>
  <r>
    <n v="162372"/>
    <d v="2014-05-16T09:36:19"/>
    <x v="1"/>
    <s v="Female"/>
    <s v="Purchase Department"/>
    <x v="4"/>
    <n v="48811"/>
  </r>
  <r>
    <n v="977642"/>
    <d v="2014-06-05T12:29:09"/>
    <x v="1"/>
    <s v="Male"/>
    <s v="Purchase Department"/>
    <x v="4"/>
    <n v="57686"/>
  </r>
  <r>
    <n v="765524"/>
    <d v="2014-06-05T12:29:41"/>
    <x v="1"/>
    <s v="Male"/>
    <s v="Purchase Department"/>
    <x v="4"/>
    <n v="11862"/>
  </r>
  <r>
    <n v="49710"/>
    <d v="2014-06-05T12:31:23"/>
    <x v="1"/>
    <s v="Male"/>
    <s v="Purchase Department"/>
    <x v="4"/>
    <n v="85940"/>
  </r>
  <r>
    <n v="288909"/>
    <d v="2014-06-05T12:31:54"/>
    <x v="1"/>
    <s v="Male"/>
    <s v="Purchase Department"/>
    <x v="4"/>
    <n v="67215"/>
  </r>
  <r>
    <n v="297679"/>
    <d v="2014-07-28T16:08:45"/>
    <x v="0"/>
    <s v="Male"/>
    <s v="Marketing Department"/>
    <x v="0"/>
    <n v="86043"/>
  </r>
  <r>
    <n v="836623"/>
    <d v="2014-07-28T16:09:16"/>
    <x v="0"/>
    <s v="Male"/>
    <s v="Marketing Department"/>
    <x v="0"/>
    <n v="41415"/>
  </r>
  <r>
    <n v="910522"/>
    <d v="2014-06-06T09:14:55"/>
    <x v="0"/>
    <s v="Male"/>
    <s v="Service Department"/>
    <x v="0"/>
    <n v="50264"/>
  </r>
  <r>
    <n v="932687"/>
    <d v="2014-06-06T09:15:24"/>
    <x v="0"/>
    <s v="Don’t want to say"/>
    <s v="Service Department"/>
    <x v="0"/>
    <n v="12710"/>
  </r>
  <r>
    <n v="981648"/>
    <d v="2014-05-29T14:53:47"/>
    <x v="0"/>
    <s v="Female"/>
    <s v="Service Department"/>
    <x v="13"/>
    <n v="4435"/>
  </r>
  <r>
    <n v="95273"/>
    <d v="2014-05-13T04:10:52"/>
    <x v="0"/>
    <s v="Don’t want to say"/>
    <s v="Operations Department"/>
    <x v="13"/>
    <n v="45940"/>
  </r>
  <r>
    <n v="540766"/>
    <d v="2014-05-16T15:00:07"/>
    <x v="0"/>
    <s v="Don’t want to say"/>
    <s v="Operations Department"/>
    <x v="13"/>
    <n v="4971"/>
  </r>
  <r>
    <n v="323976"/>
    <d v="2014-06-08T18:12:02"/>
    <x v="0"/>
    <s v="Male"/>
    <s v="Operations Department"/>
    <x v="13"/>
    <n v="67919"/>
  </r>
  <r>
    <n v="966316"/>
    <d v="2014-06-08T18:13:56"/>
    <x v="0"/>
    <s v="Male"/>
    <s v="Operations Department"/>
    <x v="13"/>
    <n v="89727"/>
  </r>
  <r>
    <n v="711106"/>
    <d v="2014-06-20T07:15:47"/>
    <x v="1"/>
    <s v="Male"/>
    <s v="Operations Department"/>
    <x v="13"/>
    <n v="72872"/>
  </r>
  <r>
    <n v="923992"/>
    <d v="2014-06-20T07:18:03"/>
    <x v="0"/>
    <s v="Female"/>
    <s v="Operations Department"/>
    <x v="13"/>
    <n v="4799"/>
  </r>
  <r>
    <n v="700779"/>
    <d v="2014-07-10T17:20:11"/>
    <x v="1"/>
    <s v="Male"/>
    <s v="Operations Department"/>
    <x v="13"/>
    <n v="18049"/>
  </r>
  <r>
    <n v="984893"/>
    <d v="2014-08-01T11:54:21"/>
    <x v="1"/>
    <s v="Male"/>
    <s v="Operations Department"/>
    <x v="13"/>
    <n v="98446"/>
  </r>
  <r>
    <n v="30555"/>
    <d v="2014-08-01T11:57:41"/>
    <x v="0"/>
    <s v="Female"/>
    <s v="Operations Department"/>
    <x v="13"/>
    <n v="42923"/>
  </r>
  <r>
    <n v="651394"/>
    <d v="2014-08-01T12:00:02"/>
    <x v="0"/>
    <s v="Female"/>
    <s v="Operations Department"/>
    <x v="13"/>
    <n v="17496"/>
  </r>
  <r>
    <n v="382496"/>
    <d v="2014-08-05T16:00:30"/>
    <x v="1"/>
    <s v="Male"/>
    <s v="Operations Department"/>
    <x v="13"/>
    <n v="84044"/>
  </r>
  <r>
    <n v="175583"/>
    <d v="2014-05-19T12:33:59"/>
    <x v="1"/>
    <s v="Female"/>
    <s v="Service Department"/>
    <x v="8"/>
    <n v="38954"/>
  </r>
  <r>
    <n v="190792"/>
    <d v="2014-07-30T09:10:27"/>
    <x v="0"/>
    <s v="Male"/>
    <s v="Service Department"/>
    <x v="7"/>
    <n v="24510"/>
  </r>
  <r>
    <n v="879017"/>
    <d v="2014-08-07T10:09:18"/>
    <x v="1"/>
    <s v="Female"/>
    <s v="Service Department"/>
    <x v="7"/>
    <n v="22974"/>
  </r>
  <r>
    <n v="416021"/>
    <d v="2014-07-21T09:31:50"/>
    <x v="0"/>
    <s v="Male"/>
    <s v="Service Department"/>
    <x v="7"/>
    <n v="25243"/>
  </r>
  <r>
    <n v="480230"/>
    <d v="2014-06-11T10:47:39"/>
    <x v="0"/>
    <s v="Male"/>
    <s v="Operations Department"/>
    <x v="13"/>
    <n v="41465"/>
  </r>
  <r>
    <n v="748487"/>
    <d v="2014-08-27T09:33:25"/>
    <x v="0"/>
    <s v="Male"/>
    <s v="Sales Department"/>
    <x v="4"/>
    <n v="69102"/>
  </r>
  <r>
    <n v="222409"/>
    <d v="2014-07-04T10:00:12"/>
    <x v="1"/>
    <s v="Female"/>
    <s v="Operations Department"/>
    <x v="1"/>
    <n v="78053"/>
  </r>
  <r>
    <n v="354617"/>
    <d v="2014-08-07T09:34:23"/>
    <x v="0"/>
    <s v="Female"/>
    <s v="Operations Department"/>
    <x v="1"/>
    <n v="24846"/>
  </r>
  <r>
    <n v="268906"/>
    <d v="2014-07-21T13:17:24"/>
    <x v="0"/>
    <s v="Female"/>
    <s v="Service Department"/>
    <x v="1"/>
    <n v="41568"/>
  </r>
  <r>
    <n v="18538"/>
    <d v="2014-07-27T12:32:06"/>
    <x v="0"/>
    <s v="Male"/>
    <s v="Service Department"/>
    <x v="1"/>
    <n v="89826"/>
  </r>
  <r>
    <n v="284761"/>
    <d v="2014-07-30T14:44:59"/>
    <x v="0"/>
    <s v="Male"/>
    <s v="Sales Department"/>
    <x v="13"/>
    <n v="48851"/>
  </r>
  <r>
    <n v="140183"/>
    <d v="2014-07-31T09:31:38"/>
    <x v="1"/>
    <s v="Male"/>
    <s v="Sales Department"/>
    <x v="4"/>
    <n v="76469"/>
  </r>
  <r>
    <n v="53530"/>
    <d v="2014-05-29T16:12:04"/>
    <x v="1"/>
    <s v="Male"/>
    <s v="Service Department"/>
    <x v="1"/>
    <n v="63431"/>
  </r>
  <r>
    <n v="736038"/>
    <d v="2014-05-31T00:45:40"/>
    <x v="0"/>
    <s v="Male"/>
    <s v="Service Department"/>
    <x v="1"/>
    <n v="5665"/>
  </r>
  <r>
    <n v="326698"/>
    <d v="2014-05-31T00:46:52"/>
    <x v="1"/>
    <s v="Male"/>
    <s v="Service Department"/>
    <x v="1"/>
    <n v="91576"/>
  </r>
  <r>
    <n v="824244"/>
    <d v="2014-07-04T09:32:32"/>
    <x v="1"/>
    <s v="Male"/>
    <s v="Service Department"/>
    <x v="1"/>
    <n v="64551"/>
  </r>
  <r>
    <n v="797154"/>
    <d v="2014-08-25T09:31:55"/>
    <x v="0"/>
    <s v="Male"/>
    <s v="Service Department"/>
    <x v="13"/>
    <n v="53920"/>
  </r>
  <r>
    <n v="142690"/>
    <d v="2014-05-12T09:31:39"/>
    <x v="1"/>
    <s v="Don’t want to say"/>
    <s v="Sales Department"/>
    <x v="6"/>
    <n v="43660"/>
  </r>
  <r>
    <n v="33341"/>
    <d v="2014-05-02T09:37:59"/>
    <x v="0"/>
    <s v="Male"/>
    <s v="Service Department"/>
    <x v="7"/>
    <n v="74846"/>
  </r>
  <r>
    <n v="62645"/>
    <d v="2014-05-02T09:37:19"/>
    <x v="0"/>
    <s v="Don’t want to say"/>
    <s v="Service Department"/>
    <x v="7"/>
    <n v="18152"/>
  </r>
  <r>
    <n v="901790"/>
    <d v="2014-05-10T17:38:37"/>
    <x v="1"/>
    <s v="Female"/>
    <s v="Service Department"/>
    <x v="7"/>
    <n v="44748"/>
  </r>
  <r>
    <n v="863539"/>
    <d v="2014-05-21T13:20:46"/>
    <x v="0"/>
    <s v="Male"/>
    <s v="Production Department"/>
    <x v="1"/>
    <n v="56859"/>
  </r>
  <r>
    <n v="897272"/>
    <d v="2014-05-21T13:18:55"/>
    <x v="1"/>
    <s v="Don’t want to say"/>
    <s v="Production Department"/>
    <x v="1"/>
    <n v="22264"/>
  </r>
  <r>
    <n v="372503"/>
    <d v="2014-05-31T22:09:16"/>
    <x v="1"/>
    <s v="Female"/>
    <s v="Finance Department"/>
    <x v="7"/>
    <n v="53916"/>
  </r>
  <r>
    <n v="803907"/>
    <d v="2014-05-31T22:09:15"/>
    <x v="1"/>
    <s v="Don’t want to say"/>
    <s v="Finance Department"/>
    <x v="7"/>
    <n v="5911"/>
  </r>
  <r>
    <n v="619035"/>
    <d v="2014-07-15T15:46:15"/>
    <x v="0"/>
    <s v="Don’t want to say"/>
    <s v="Finance Department"/>
    <x v="7"/>
    <n v="51497"/>
  </r>
  <r>
    <n v="365469"/>
    <d v="2014-08-05T09:33:45"/>
    <x v="0"/>
    <s v="Don’t want to say"/>
    <s v="Finance Department"/>
    <x v="7"/>
    <n v="7287"/>
  </r>
  <r>
    <n v="272402"/>
    <d v="2014-06-03T09:32:02"/>
    <x v="0"/>
    <s v="Female"/>
    <s v="Service Department"/>
    <x v="8"/>
    <n v="13290"/>
  </r>
  <r>
    <n v="498218"/>
    <d v="2014-07-08T09:31:59"/>
    <x v="1"/>
    <s v="Female"/>
    <s v="Finance Department"/>
    <x v="1"/>
    <n v="98527"/>
  </r>
  <r>
    <n v="368462"/>
    <d v="2014-06-18T09:31:26"/>
    <x v="0"/>
    <s v="Male"/>
    <s v="Service Department"/>
    <x v="9"/>
    <n v="38502"/>
  </r>
  <r>
    <n v="288898"/>
    <d v="2014-05-14T09:35:56"/>
    <x v="1"/>
    <s v="Male"/>
    <s v="Sales Department"/>
    <x v="13"/>
    <n v="74689"/>
  </r>
  <r>
    <n v="897047"/>
    <d v="2014-05-29T19:52:39"/>
    <x v="0"/>
    <s v="Female"/>
    <s v="Sales Department"/>
    <x v="13"/>
    <n v="59225"/>
  </r>
  <r>
    <n v="109984"/>
    <d v="2014-05-29T19:54:11"/>
    <x v="1"/>
    <s v="Male"/>
    <s v="Sales Department"/>
    <x v="13"/>
    <n v="78640"/>
  </r>
  <r>
    <n v="779678"/>
    <d v="2014-05-29T19:57:55"/>
    <x v="0"/>
    <s v="Male"/>
    <s v="Sales Department"/>
    <x v="13"/>
    <n v="56913"/>
  </r>
  <r>
    <n v="785577"/>
    <d v="2014-08-27T09:33:07"/>
    <x v="0"/>
    <s v="Male"/>
    <s v="Sales Department"/>
    <x v="13"/>
    <n v="46459"/>
  </r>
  <r>
    <n v="895233"/>
    <d v="2014-05-15T08:55:43"/>
    <x v="0"/>
    <s v="Female"/>
    <s v="Sales Department"/>
    <x v="0"/>
    <n v="90033"/>
  </r>
  <r>
    <n v="211374"/>
    <d v="2014-05-27T14:13:06"/>
    <x v="1"/>
    <s v="Male"/>
    <s v="Service Department"/>
    <x v="1"/>
    <n v="7727"/>
  </r>
  <r>
    <n v="387757"/>
    <d v="2014-08-04T16:28:55"/>
    <x v="0"/>
    <s v="Male"/>
    <s v="Service Department"/>
    <x v="6"/>
    <n v="18392"/>
  </r>
  <r>
    <n v="913104"/>
    <d v="2014-08-05T11:07:32"/>
    <x v="1"/>
    <s v="Male"/>
    <s v="Service Department"/>
    <x v="6"/>
    <n v="78741"/>
  </r>
  <r>
    <n v="111974"/>
    <d v="2014-05-18T09:54:48"/>
    <x v="0"/>
    <s v="Female"/>
    <s v="Operations Department"/>
    <x v="13"/>
    <n v="42594"/>
  </r>
  <r>
    <n v="877234"/>
    <d v="2014-05-21T18:08:31"/>
    <x v="1"/>
    <s v="Male"/>
    <s v="Operations Department"/>
    <x v="13"/>
    <n v="13609"/>
  </r>
  <r>
    <n v="751309"/>
    <d v="2014-08-29T09:31:25"/>
    <x v="0"/>
    <s v="Male"/>
    <s v="Operations Department"/>
    <x v="1"/>
    <n v="33554"/>
  </r>
  <r>
    <n v="652702"/>
    <d v="2014-08-04T09:32:51"/>
    <x v="0"/>
    <s v="Female"/>
    <s v="Service Department"/>
    <x v="7"/>
    <n v="16977"/>
  </r>
  <r>
    <n v="475749"/>
    <d v="2014-08-16T15:32:05"/>
    <x v="0"/>
    <s v="Male"/>
    <s v="Service Department"/>
    <x v="7"/>
    <n v="52556"/>
  </r>
  <r>
    <n v="855985"/>
    <d v="2014-08-16T15:34:24"/>
    <x v="0"/>
    <s v="Female"/>
    <s v="Service Department"/>
    <x v="7"/>
    <n v="49673"/>
  </r>
  <r>
    <n v="211689"/>
    <d v="2014-05-05T09:33:27"/>
    <x v="1"/>
    <s v="Female"/>
    <s v="Operations Department"/>
    <x v="9"/>
    <n v="96350"/>
  </r>
  <r>
    <n v="423758"/>
    <d v="2014-05-05T09:36:31"/>
    <x v="0"/>
    <s v="Male"/>
    <s v="Operations Department"/>
    <x v="9"/>
    <n v="35381"/>
  </r>
  <r>
    <n v="684373"/>
    <d v="2014-05-05T17:16:26"/>
    <x v="0"/>
    <s v="Female"/>
    <s v="Operations Department"/>
    <x v="9"/>
    <n v="79587"/>
  </r>
  <r>
    <n v="972481"/>
    <d v="2014-05-05T17:18:03"/>
    <x v="0"/>
    <s v="Male"/>
    <s v="Operations Department"/>
    <x v="9"/>
    <n v="22587"/>
  </r>
  <r>
    <n v="949027"/>
    <d v="2014-05-26T09:31:18"/>
    <x v="0"/>
    <s v="Male"/>
    <s v="Operations Department"/>
    <x v="9"/>
    <n v="71933"/>
  </r>
  <r>
    <n v="80545"/>
    <d v="2014-05-26T09:32:12"/>
    <x v="1"/>
    <s v="Female"/>
    <s v="Operations Department"/>
    <x v="9"/>
    <n v="35833"/>
  </r>
  <r>
    <n v="535917"/>
    <d v="2014-05-13T22:39:50"/>
    <x v="0"/>
    <s v="Male"/>
    <s v="Production Department"/>
    <x v="9"/>
    <n v="23321"/>
  </r>
  <r>
    <n v="978933"/>
    <d v="2014-05-13T22:40:51"/>
    <x v="0"/>
    <s v="Male"/>
    <s v="Production Department"/>
    <x v="9"/>
    <n v="42513"/>
  </r>
  <r>
    <n v="628609"/>
    <d v="2014-05-13T22:42:07"/>
    <x v="1"/>
    <s v="Female"/>
    <s v="Production Department"/>
    <x v="9"/>
    <n v="52656"/>
  </r>
  <r>
    <n v="268801"/>
    <d v="2014-05-24T07:07:34"/>
    <x v="0"/>
    <s v="Female"/>
    <s v="Production Department"/>
    <x v="9"/>
    <n v="58605"/>
  </r>
  <r>
    <n v="990318"/>
    <d v="2014-05-24T07:09:33"/>
    <x v="0"/>
    <s v="Female"/>
    <s v="Production Department"/>
    <x v="9"/>
    <n v="1210"/>
  </r>
  <r>
    <n v="811653"/>
    <d v="2014-05-24T07:09:53"/>
    <x v="0"/>
    <s v="Male"/>
    <s v="Production Department"/>
    <x v="9"/>
    <n v="43872"/>
  </r>
  <r>
    <n v="220491"/>
    <d v="2014-05-24T07:10:47"/>
    <x v="1"/>
    <s v="Male"/>
    <s v="Production Department"/>
    <x v="9"/>
    <n v="81463"/>
  </r>
  <r>
    <n v="418227"/>
    <d v="2014-06-03T07:14:53"/>
    <x v="0"/>
    <s v="Female"/>
    <s v="Sales Department"/>
    <x v="13"/>
    <n v="59932"/>
  </r>
  <r>
    <n v="311168"/>
    <d v="2014-06-11T10:09:03"/>
    <x v="0"/>
    <s v="Male"/>
    <s v="Sales Department"/>
    <x v="13"/>
    <n v="40859"/>
  </r>
  <r>
    <n v="961990"/>
    <d v="2014-06-11T10:11:57"/>
    <x v="1"/>
    <s v="Male"/>
    <s v="Sales Department"/>
    <x v="13"/>
    <n v="36776"/>
  </r>
  <r>
    <n v="386600"/>
    <d v="2014-06-21T02:10:05"/>
    <x v="1"/>
    <s v="Male"/>
    <s v="Sales Department"/>
    <x v="6"/>
    <n v="4892"/>
  </r>
  <r>
    <n v="249754"/>
    <d v="2014-06-21T02:12:38"/>
    <x v="1"/>
    <s v="Male"/>
    <s v="Sales Department"/>
    <x v="6"/>
    <n v="48222"/>
  </r>
  <r>
    <n v="139619"/>
    <d v="2014-06-21T02:13:35"/>
    <x v="1"/>
    <s v="Female"/>
    <s v="Sales Department"/>
    <x v="6"/>
    <n v="83296"/>
  </r>
  <r>
    <n v="777513"/>
    <d v="2014-06-16T09:31:39"/>
    <x v="1"/>
    <s v="Male"/>
    <s v="Sales Department"/>
    <x v="13"/>
    <n v="41843"/>
  </r>
  <r>
    <n v="127559"/>
    <d v="2014-06-16T09:32:04"/>
    <x v="0"/>
    <s v="Male"/>
    <s v="Sales Department"/>
    <x v="13"/>
    <n v="48675"/>
  </r>
  <r>
    <n v="589852"/>
    <d v="2014-06-20T13:57:48"/>
    <x v="1"/>
    <s v="Male"/>
    <s v="Sales Department"/>
    <x v="13"/>
    <n v="81290"/>
  </r>
  <r>
    <n v="41532"/>
    <d v="2014-06-27T10:57:58"/>
    <x v="1"/>
    <s v="Don’t want to say"/>
    <s v="Sales Department"/>
    <x v="6"/>
    <n v="52214"/>
  </r>
  <r>
    <n v="964469"/>
    <d v="2014-07-02T18:16:00"/>
    <x v="0"/>
    <s v="Male"/>
    <s v="Sales Department"/>
    <x v="6"/>
    <n v="32961"/>
  </r>
  <r>
    <n v="976657"/>
    <d v="2014-07-02T18:17:16"/>
    <x v="0"/>
    <s v="Female"/>
    <s v="Sales Department"/>
    <x v="6"/>
    <n v="20760"/>
  </r>
  <r>
    <n v="235151"/>
    <d v="2014-08-19T18:19:19"/>
    <x v="0"/>
    <s v="Male"/>
    <s v="Operations Department"/>
    <x v="13"/>
    <n v="44070"/>
  </r>
  <r>
    <n v="572031"/>
    <d v="2014-08-18T09:32:02"/>
    <x v="0"/>
    <s v="Don’t want to say"/>
    <s v="Production Department"/>
    <x v="7"/>
    <n v="25378"/>
  </r>
  <r>
    <n v="180899"/>
    <d v="2014-08-08T11:40:51"/>
    <x v="0"/>
    <s v="Male"/>
    <s v="Operations Department"/>
    <x v="4"/>
    <n v="23320"/>
  </r>
  <r>
    <n v="946296"/>
    <d v="2014-08-08T11:43:49"/>
    <x v="1"/>
    <s v="Female"/>
    <s v="Operations Department"/>
    <x v="4"/>
    <n v="6783"/>
  </r>
  <r>
    <n v="521742"/>
    <d v="2014-08-08T11:42:27"/>
    <x v="0"/>
    <s v="Female"/>
    <s v="Operations Department"/>
    <x v="4"/>
    <n v="34249"/>
  </r>
  <r>
    <n v="570413"/>
    <d v="2014-08-08T11:42:56"/>
    <x v="1"/>
    <s v="Female"/>
    <s v="Operations Department"/>
    <x v="4"/>
    <n v="6224"/>
  </r>
  <r>
    <n v="706182"/>
    <d v="2014-06-24T09:31:55"/>
    <x v="0"/>
    <s v="Male"/>
    <s v="Sales Department"/>
    <x v="13"/>
    <n v="7123"/>
  </r>
  <r>
    <n v="26159"/>
    <d v="2014-06-24T09:37:28"/>
    <x v="0"/>
    <s v="Female"/>
    <s v="Sales Department"/>
    <x v="13"/>
    <n v="79172"/>
  </r>
  <r>
    <n v="980516"/>
    <d v="2014-07-29T09:34:38"/>
    <x v="0"/>
    <s v="Male"/>
    <s v="Sales Department"/>
    <x v="13"/>
    <n v="28326"/>
  </r>
  <r>
    <n v="818591"/>
    <d v="2014-07-29T09:35:19"/>
    <x v="0"/>
    <s v="Female"/>
    <s v="Sales Department"/>
    <x v="13"/>
    <n v="68839"/>
  </r>
  <r>
    <n v="717754"/>
    <d v="2014-07-29T09:32:30"/>
    <x v="0"/>
    <s v="Female"/>
    <s v="Sales Department"/>
    <x v="13"/>
    <n v="68792"/>
  </r>
  <r>
    <n v="669804"/>
    <d v="2014-08-14T15:49:10"/>
    <x v="0"/>
    <s v="Male"/>
    <s v="Sales Department"/>
    <x v="13"/>
    <n v="62873"/>
  </r>
  <r>
    <n v="474723"/>
    <d v="2014-08-14T15:47:42"/>
    <x v="0"/>
    <s v="Female"/>
    <s v="Sales Department"/>
    <x v="13"/>
    <n v="9900"/>
  </r>
  <r>
    <n v="220070"/>
    <d v="2014-08-14T15:47:07"/>
    <x v="1"/>
    <s v="Female"/>
    <s v="Sales Department"/>
    <x v="13"/>
    <n v="5917"/>
  </r>
  <r>
    <n v="507036"/>
    <d v="2014-08-14T15:51:25"/>
    <x v="0"/>
    <s v="Female"/>
    <s v="Sales Department"/>
    <x v="13"/>
    <n v="47444"/>
  </r>
  <r>
    <n v="736041"/>
    <d v="2014-08-18T08:28:35"/>
    <x v="0"/>
    <s v="Male"/>
    <s v="Sales Department"/>
    <x v="13"/>
    <n v="9946"/>
  </r>
  <r>
    <n v="401482"/>
    <d v="2014-08-13T09:31:09"/>
    <x v="0"/>
    <s v="Male"/>
    <s v="Service Department"/>
    <x v="13"/>
    <n v="20655"/>
  </r>
  <r>
    <n v="19895"/>
    <d v="2014-07-09T08:55:38"/>
    <x v="0"/>
    <s v="Male"/>
    <s v="Operations Department"/>
    <x v="6"/>
    <n v="63225"/>
  </r>
  <r>
    <n v="326192"/>
    <d v="2014-05-01T09:32:16"/>
    <x v="0"/>
    <s v="Male"/>
    <s v="Operations Department"/>
    <x v="1"/>
    <n v="32306"/>
  </r>
  <r>
    <n v="881007"/>
    <d v="2014-05-01T09:35:44"/>
    <x v="0"/>
    <s v="Male"/>
    <s v="Operations Department"/>
    <x v="1"/>
    <n v="76581"/>
  </r>
  <r>
    <n v="805270"/>
    <d v="2014-05-20T12:58:51"/>
    <x v="0"/>
    <s v="Female"/>
    <s v="Operations Department"/>
    <x v="1"/>
    <n v="42803"/>
  </r>
  <r>
    <n v="255063"/>
    <d v="2014-05-20T13:02:15"/>
    <x v="0"/>
    <s v="Female"/>
    <s v="Operations Department"/>
    <x v="1"/>
    <n v="94634"/>
  </r>
  <r>
    <n v="798324"/>
    <d v="2014-05-20T12:56:30"/>
    <x v="0"/>
    <s v="Female"/>
    <s v="Operations Department"/>
    <x v="1"/>
    <n v="51293"/>
  </r>
  <r>
    <n v="412624"/>
    <d v="2014-05-21T14:19:56"/>
    <x v="0"/>
    <s v="Male"/>
    <s v="Operations Department"/>
    <x v="1"/>
    <n v="97066"/>
  </r>
  <r>
    <n v="962745"/>
    <d v="2014-05-22T15:15:05"/>
    <x v="1"/>
    <s v="Male"/>
    <s v="Operations Department"/>
    <x v="1"/>
    <n v="30637"/>
  </r>
  <r>
    <n v="157956"/>
    <d v="2014-05-29T13:57:52"/>
    <x v="0"/>
    <s v="Male"/>
    <s v="Operations Department"/>
    <x v="1"/>
    <n v="67035"/>
  </r>
  <r>
    <n v="89359"/>
    <d v="2014-05-29T14:00:55"/>
    <x v="0"/>
    <s v="Female"/>
    <s v="Operations Department"/>
    <x v="1"/>
    <n v="40000"/>
  </r>
  <r>
    <n v="717589"/>
    <d v="2014-07-24T09:31:16"/>
    <x v="0"/>
    <s v="Male"/>
    <s v="Sales Department"/>
    <x v="7"/>
    <n v="37843"/>
  </r>
  <r>
    <n v="391333"/>
    <d v="2014-05-23T09:35:12"/>
    <x v="1"/>
    <s v="Male"/>
    <s v="Service Department"/>
    <x v="7"/>
    <n v="91920"/>
  </r>
  <r>
    <n v="416449"/>
    <d v="2014-05-28T16:21:34"/>
    <x v="0"/>
    <s v="Female"/>
    <s v="Service Department"/>
    <x v="7"/>
    <n v="77091"/>
  </r>
  <r>
    <n v="728481"/>
    <d v="2014-05-28T16:22:41"/>
    <x v="0"/>
    <s v="Male"/>
    <s v="Service Department"/>
    <x v="7"/>
    <n v="6459"/>
  </r>
  <r>
    <n v="241250"/>
    <d v="2014-06-06T10:07:48"/>
    <x v="0"/>
    <s v="Female"/>
    <s v="Service Department"/>
    <x v="7"/>
    <n v="22600"/>
  </r>
  <r>
    <n v="124271"/>
    <d v="2014-06-20T17:12:05"/>
    <x v="0"/>
    <s v="Male"/>
    <s v="Service Department"/>
    <x v="7"/>
    <n v="31893"/>
  </r>
  <r>
    <n v="771658"/>
    <d v="2014-05-17T13:58:40"/>
    <x v="1"/>
    <s v="Male"/>
    <s v="Operations Department"/>
    <x v="13"/>
    <n v="82718"/>
  </r>
  <r>
    <n v="555783"/>
    <d v="2014-05-26T13:55:34"/>
    <x v="0"/>
    <s v="Male"/>
    <s v="Operations Department"/>
    <x v="13"/>
    <n v="86177"/>
  </r>
  <r>
    <n v="295010"/>
    <d v="2014-05-26T13:58:44"/>
    <x v="0"/>
    <s v="Female"/>
    <s v="Operations Department"/>
    <x v="13"/>
    <n v="1389"/>
  </r>
  <r>
    <n v="191186"/>
    <d v="2014-05-29T14:16:22"/>
    <x v="1"/>
    <s v="Male"/>
    <s v="Operations Department"/>
    <x v="13"/>
    <n v="25627"/>
  </r>
  <r>
    <n v="35482"/>
    <d v="2014-05-29T14:23:11"/>
    <x v="0"/>
    <s v="Female"/>
    <s v="Operations Department"/>
    <x v="13"/>
    <n v="91603"/>
  </r>
  <r>
    <n v="501268"/>
    <d v="2014-06-03T16:22:31"/>
    <x v="0"/>
    <s v="Male"/>
    <s v="Operations Department"/>
    <x v="13"/>
    <n v="14197"/>
  </r>
  <r>
    <n v="476705"/>
    <d v="2014-06-13T09:32:22"/>
    <x v="1"/>
    <s v="Male"/>
    <s v="Operations Department"/>
    <x v="13"/>
    <n v="76771"/>
  </r>
  <r>
    <n v="864490"/>
    <d v="2014-05-19T19:37:48"/>
    <x v="1"/>
    <s v="Male"/>
    <s v="Operations Department"/>
    <x v="13"/>
    <n v="64995"/>
  </r>
  <r>
    <n v="870435"/>
    <d v="2014-05-19T19:38:21"/>
    <x v="0"/>
    <s v="Male"/>
    <s v="Operations Department"/>
    <x v="13"/>
    <n v="35264"/>
  </r>
  <r>
    <n v="663150"/>
    <d v="2014-05-19T19:38:12"/>
    <x v="0"/>
    <s v="Female"/>
    <s v="Operations Department"/>
    <x v="13"/>
    <n v="70471"/>
  </r>
  <r>
    <n v="293055"/>
    <d v="2014-05-27T12:53:22"/>
    <x v="0"/>
    <s v="Male"/>
    <s v="Operations Department"/>
    <x v="13"/>
    <n v="25660"/>
  </r>
  <r>
    <n v="372242"/>
    <d v="2014-05-27T12:52:11"/>
    <x v="0"/>
    <s v="Female"/>
    <s v="Operations Department"/>
    <x v="13"/>
    <n v="14281"/>
  </r>
  <r>
    <n v="461858"/>
    <d v="2014-06-12T16:08:23"/>
    <x v="0"/>
    <s v="Male"/>
    <s v="Operations Department"/>
    <x v="13"/>
    <n v="62495"/>
  </r>
  <r>
    <n v="96586"/>
    <d v="2014-06-12T16:09:16"/>
    <x v="0"/>
    <s v="Male"/>
    <s v="Operations Department"/>
    <x v="13"/>
    <n v="79181"/>
  </r>
  <r>
    <n v="239312"/>
    <d v="2014-06-12T16:11:23"/>
    <x v="1"/>
    <s v="Male"/>
    <s v="Operations Department"/>
    <x v="13"/>
    <n v="11583"/>
  </r>
  <r>
    <n v="301586"/>
    <d v="2014-07-28T12:04:44"/>
    <x v="0"/>
    <s v="Male"/>
    <s v="Service Department"/>
    <x v="4"/>
    <n v="96908"/>
  </r>
  <r>
    <n v="346190"/>
    <d v="2014-07-28T12:05:15"/>
    <x v="0"/>
    <s v="Male"/>
    <s v="Service Department"/>
    <x v="4"/>
    <n v="54330"/>
  </r>
  <r>
    <n v="209714"/>
    <d v="2014-06-23T09:32:10"/>
    <x v="0"/>
    <s v="Male"/>
    <s v="Operations Department"/>
    <x v="1"/>
    <n v="86414"/>
  </r>
  <r>
    <n v="450326"/>
    <d v="2014-07-04T19:07:28"/>
    <x v="1"/>
    <s v="Female"/>
    <s v="Operations Department"/>
    <x v="1"/>
    <n v="53110"/>
  </r>
  <r>
    <n v="692156"/>
    <d v="2014-07-04T19:10:02"/>
    <x v="1"/>
    <s v="Male"/>
    <s v="Operations Department"/>
    <x v="1"/>
    <n v="96435"/>
  </r>
  <r>
    <n v="314177"/>
    <d v="2014-07-18T19:28:22"/>
    <x v="0"/>
    <s v="Female"/>
    <s v="Operations Department"/>
    <x v="1"/>
    <n v="40265"/>
  </r>
  <r>
    <n v="287282"/>
    <d v="2014-07-21T09:33:10"/>
    <x v="1"/>
    <s v="Female"/>
    <s v="Operations Department"/>
    <x v="1"/>
    <n v="68115"/>
  </r>
  <r>
    <n v="425236"/>
    <d v="2014-08-01T13:13:17"/>
    <x v="0"/>
    <s v="Female"/>
    <s v="Operations Department"/>
    <x v="1"/>
    <n v="25430"/>
  </r>
  <r>
    <n v="411122"/>
    <d v="2014-08-01T13:12:19"/>
    <x v="1"/>
    <s v="Don’t want to say"/>
    <s v="Operations Department"/>
    <x v="1"/>
    <n v="6861"/>
  </r>
  <r>
    <n v="879110"/>
    <d v="2014-08-01T13:14:16"/>
    <x v="1"/>
    <s v="Don’t want to say"/>
    <s v="Operations Department"/>
    <x v="1"/>
    <n v="24435"/>
  </r>
  <r>
    <n v="427364"/>
    <d v="2014-05-07T21:17:23"/>
    <x v="0"/>
    <s v="Male"/>
    <s v="Marketing Department"/>
    <x v="13"/>
    <n v="58484"/>
  </r>
  <r>
    <n v="582836"/>
    <d v="2014-05-07T21:18:13"/>
    <x v="0"/>
    <s v="Male"/>
    <s v="Marketing Department"/>
    <x v="13"/>
    <n v="73096"/>
  </r>
  <r>
    <n v="808760"/>
    <d v="2014-06-30T09:31:58"/>
    <x v="1"/>
    <s v="Female"/>
    <s v="Sales Department"/>
    <x v="1"/>
    <n v="89061"/>
  </r>
  <r>
    <n v="897562"/>
    <d v="2014-07-11T14:50:57"/>
    <x v="0"/>
    <s v="Female"/>
    <s v="Sales Department"/>
    <x v="1"/>
    <n v="55201"/>
  </r>
  <r>
    <n v="770021"/>
    <d v="2014-07-11T14:51:59"/>
    <x v="0"/>
    <s v="Female"/>
    <s v="Sales Department"/>
    <x v="1"/>
    <n v="82207"/>
  </r>
  <r>
    <n v="444043"/>
    <d v="2014-07-11T14:52:24"/>
    <x v="0"/>
    <s v="-"/>
    <s v="Sales Department"/>
    <x v="1"/>
    <n v="80262"/>
  </r>
  <r>
    <n v="493811"/>
    <d v="2014-07-07T09:32:05"/>
    <x v="0"/>
    <s v="Female"/>
    <s v="Sales Department"/>
    <x v="7"/>
    <n v="9847"/>
  </r>
  <r>
    <n v="571621"/>
    <d v="2014-08-11T09:32:01"/>
    <x v="0"/>
    <s v="Male"/>
    <s v="Sales Department"/>
    <x v="1"/>
    <n v="35504"/>
  </r>
  <r>
    <n v="946771"/>
    <d v="2014-08-23T08:43:09"/>
    <x v="0"/>
    <s v="Male"/>
    <s v="Operations Department"/>
    <x v="1"/>
    <n v="55305"/>
  </r>
  <r>
    <n v="36448"/>
    <d v="2014-08-23T08:43:34"/>
    <x v="1"/>
    <s v="Female"/>
    <s v="Operations Department"/>
    <x v="1"/>
    <n v="92809"/>
  </r>
  <r>
    <n v="545541"/>
    <d v="2014-05-17T17:15:45"/>
    <x v="0"/>
    <s v="Male"/>
    <s v="Operations Department"/>
    <x v="1"/>
    <n v="85322"/>
  </r>
  <r>
    <n v="51387"/>
    <d v="2014-08-29T11:09:17"/>
    <x v="1"/>
    <s v="Male"/>
    <s v="Service Department"/>
    <x v="13"/>
    <n v="39630"/>
  </r>
  <r>
    <n v="187628"/>
    <d v="2014-05-13T09:32:27"/>
    <x v="1"/>
    <s v="Female"/>
    <s v="Operations Department"/>
    <x v="4"/>
    <n v="87060"/>
  </r>
  <r>
    <n v="20274"/>
    <d v="2014-05-20T17:29:15"/>
    <x v="0"/>
    <s v="Male"/>
    <s v="Operations Department"/>
    <x v="4"/>
    <n v="42409"/>
  </r>
  <r>
    <n v="476863"/>
    <d v="2014-05-21T07:33:18"/>
    <x v="1"/>
    <s v="Male"/>
    <s v="Operations Department"/>
    <x v="4"/>
    <n v="86320"/>
  </r>
  <r>
    <n v="553212"/>
    <d v="2014-06-17T13:24:23"/>
    <x v="0"/>
    <s v="Male"/>
    <s v="Service Department"/>
    <x v="1"/>
    <n v="37219"/>
  </r>
  <r>
    <n v="654399"/>
    <d v="2014-06-17T13:27:43"/>
    <x v="1"/>
    <s v="Male"/>
    <s v="Service Department"/>
    <x v="1"/>
    <n v="87338"/>
  </r>
  <r>
    <n v="299015"/>
    <d v="2014-07-29T11:55:03"/>
    <x v="0"/>
    <s v="Male"/>
    <s v="Service Department"/>
    <x v="6"/>
    <n v="57769"/>
  </r>
  <r>
    <n v="850119"/>
    <d v="2014-06-07T15:13:46"/>
    <x v="1"/>
    <s v="Female"/>
    <s v="Finance Department"/>
    <x v="9"/>
    <n v="24204"/>
  </r>
  <r>
    <n v="709912"/>
    <d v="2014-06-04T09:33:01"/>
    <x v="0"/>
    <s v="Female"/>
    <s v="Finance Department"/>
    <x v="9"/>
    <n v="58771"/>
  </r>
  <r>
    <n v="496401"/>
    <d v="2014-07-10T09:51:16"/>
    <x v="1"/>
    <s v="Female"/>
    <s v="Finance Department"/>
    <x v="9"/>
    <n v="99762"/>
  </r>
  <r>
    <n v="294190"/>
    <d v="2014-07-10T09:51:38"/>
    <x v="1"/>
    <s v="Female"/>
    <s v="Finance Department"/>
    <x v="9"/>
    <n v="67051"/>
  </r>
  <r>
    <n v="588537"/>
    <d v="2014-07-10T09:52:03"/>
    <x v="1"/>
    <s v="Female"/>
    <s v="Finance Department"/>
    <x v="9"/>
    <n v="13802"/>
  </r>
  <r>
    <n v="265882"/>
    <d v="2014-07-10T09:57:44"/>
    <x v="1"/>
    <s v="Female"/>
    <s v="Finance Department"/>
    <x v="9"/>
    <n v="56785"/>
  </r>
  <r>
    <n v="198865"/>
    <d v="2014-06-19T09:34:10"/>
    <x v="0"/>
    <s v="Female"/>
    <s v="Operations Department"/>
    <x v="13"/>
    <n v="49604"/>
  </r>
  <r>
    <n v="571114"/>
    <d v="2014-05-13T17:32:16"/>
    <x v="1"/>
    <s v="Male"/>
    <s v="Production Department"/>
    <x v="1"/>
    <n v="91926"/>
  </r>
  <r>
    <n v="480106"/>
    <d v="2014-05-22T09:32:15"/>
    <x v="0"/>
    <s v="Male"/>
    <s v="Marketing Department"/>
    <x v="4"/>
    <n v="27928"/>
  </r>
  <r>
    <n v="45977"/>
    <d v="2014-06-12T09:31:53"/>
    <x v="0"/>
    <s v="Male"/>
    <s v="Marketing Department"/>
    <x v="4"/>
    <n v="47813"/>
  </r>
  <r>
    <n v="161328"/>
    <d v="2014-05-30T23:02:06"/>
    <x v="0"/>
    <s v="Female"/>
    <s v="Finance Department"/>
    <x v="0"/>
    <n v="22912"/>
  </r>
  <r>
    <n v="507460"/>
    <d v="2014-05-02T09:33:32"/>
    <x v="0"/>
    <s v="Male"/>
    <s v="Purchase Department"/>
    <x v="13"/>
    <n v="19477"/>
  </r>
  <r>
    <n v="529167"/>
    <d v="2014-05-06T12:35:03"/>
    <x v="1"/>
    <s v="Female"/>
    <s v="Purchase Department"/>
    <x v="13"/>
    <n v="55175"/>
  </r>
  <r>
    <n v="876558"/>
    <d v="2014-05-06T12:39:05"/>
    <x v="0"/>
    <s v="Male"/>
    <s v="Purchase Department"/>
    <x v="13"/>
    <n v="69352"/>
  </r>
  <r>
    <n v="107983"/>
    <d v="2014-05-08T09:32:23"/>
    <x v="0"/>
    <s v="Male"/>
    <s v="Purchase Department"/>
    <x v="13"/>
    <n v="98779"/>
  </r>
  <r>
    <n v="589965"/>
    <d v="2014-05-08T09:32:58"/>
    <x v="1"/>
    <s v="Male"/>
    <s v="Purchase Department"/>
    <x v="13"/>
    <n v="64388"/>
  </r>
  <r>
    <n v="822154"/>
    <d v="2014-05-13T19:35:17"/>
    <x v="0"/>
    <s v="Female"/>
    <s v="Purchase Department"/>
    <x v="13"/>
    <n v="72835"/>
  </r>
  <r>
    <n v="191002"/>
    <d v="2014-05-13T19:35:42"/>
    <x v="1"/>
    <s v="Female"/>
    <s v="Purchase Department"/>
    <x v="13"/>
    <n v="23976"/>
  </r>
  <r>
    <n v="872734"/>
    <d v="2014-05-13T19:36:09"/>
    <x v="1"/>
    <s v="Male"/>
    <s v="Purchase Department"/>
    <x v="13"/>
    <n v="87545"/>
  </r>
  <r>
    <n v="890170"/>
    <d v="2014-05-13T19:37:16"/>
    <x v="1"/>
    <s v="Male"/>
    <s v="Purchase Department"/>
    <x v="13"/>
    <n v="56592"/>
  </r>
  <r>
    <n v="355469"/>
    <d v="2014-05-13T19:38:59"/>
    <x v="1"/>
    <s v="Male"/>
    <s v="Purchase Department"/>
    <x v="13"/>
    <n v="21741"/>
  </r>
  <r>
    <n v="527847"/>
    <d v="2014-07-18T19:47:57"/>
    <x v="1"/>
    <s v="Male"/>
    <s v="Purchase Department"/>
    <x v="13"/>
    <n v="10127"/>
  </r>
  <r>
    <n v="944319"/>
    <d v="2014-07-18T19:51:56"/>
    <x v="1"/>
    <s v="Female"/>
    <s v="Purchase Department"/>
    <x v="13"/>
    <n v="17048"/>
  </r>
  <r>
    <n v="279834"/>
    <d v="2014-07-22T17:12:30"/>
    <x v="0"/>
    <s v="Male"/>
    <s v="Purchase Department"/>
    <x v="1"/>
    <n v="78795"/>
  </r>
  <r>
    <n v="901345"/>
    <d v="2014-07-22T17:14:18"/>
    <x v="0"/>
    <s v="Male"/>
    <s v="Purchase Department"/>
    <x v="1"/>
    <n v="8630"/>
  </r>
  <r>
    <n v="410046"/>
    <d v="2014-08-29T09:31:44"/>
    <x v="0"/>
    <s v="Female"/>
    <s v="Purchase Department"/>
    <x v="13"/>
    <n v="5352"/>
  </r>
  <r>
    <n v="680526"/>
    <d v="2014-08-29T09:33:05"/>
    <x v="1"/>
    <s v="Female"/>
    <s v="Purchase Department"/>
    <x v="13"/>
    <n v="30324"/>
  </r>
  <r>
    <n v="653570"/>
    <d v="2014-08-29T09:33:34"/>
    <x v="0"/>
    <s v="Male"/>
    <s v="Purchase Department"/>
    <x v="13"/>
    <n v="67527"/>
  </r>
  <r>
    <n v="373265"/>
    <d v="2014-05-23T09:31:25"/>
    <x v="1"/>
    <s v="Male"/>
    <s v="Operations Department"/>
    <x v="1"/>
    <n v="82628"/>
  </r>
  <r>
    <n v="395383"/>
    <d v="2014-08-08T09:32:14"/>
    <x v="0"/>
    <s v="Male"/>
    <s v="Marketing Department"/>
    <x v="1"/>
    <n v="14051"/>
  </r>
  <r>
    <n v="506014"/>
    <d v="2014-06-09T09:31:19"/>
    <x v="0"/>
    <s v="Male"/>
    <s v="Operations Department"/>
    <x v="9"/>
    <n v="27703"/>
  </r>
  <r>
    <n v="448476"/>
    <d v="2014-06-30T07:55:05"/>
    <x v="0"/>
    <s v="Male"/>
    <s v="Operations Department"/>
    <x v="9"/>
    <n v="42138"/>
  </r>
  <r>
    <n v="164695"/>
    <d v="2014-06-30T08:00:06"/>
    <x v="0"/>
    <s v="Male"/>
    <s v="Operations Department"/>
    <x v="9"/>
    <n v="16268"/>
  </r>
  <r>
    <n v="677313"/>
    <d v="2014-07-28T09:31:33"/>
    <x v="0"/>
    <s v="Male"/>
    <s v="Operations Department"/>
    <x v="13"/>
    <n v="18431"/>
  </r>
  <r>
    <n v="805606"/>
    <d v="2014-07-29T12:04:52"/>
    <x v="0"/>
    <s v="Male"/>
    <s v="Operations Department"/>
    <x v="6"/>
    <n v="10691"/>
  </r>
  <r>
    <n v="476925"/>
    <d v="2014-08-14T11:22:26"/>
    <x v="0"/>
    <s v="Male"/>
    <s v="Operations Department"/>
    <x v="13"/>
    <n v="99554"/>
  </r>
  <r>
    <n v="345513"/>
    <d v="2014-08-14T11:23:37"/>
    <x v="0"/>
    <s v="Male"/>
    <s v="Operations Department"/>
    <x v="13"/>
    <n v="24756"/>
  </r>
  <r>
    <n v="264413"/>
    <d v="2014-08-14T11:22:14"/>
    <x v="1"/>
    <s v="Don’t want to say"/>
    <s v="Operations Department"/>
    <x v="13"/>
    <n v="84552"/>
  </r>
  <r>
    <n v="971950"/>
    <d v="2014-08-21T17:29:23"/>
    <x v="0"/>
    <s v="Male"/>
    <s v="Operations Department"/>
    <x v="9"/>
    <n v="28180"/>
  </r>
  <r>
    <n v="828711"/>
    <d v="2014-08-21T17:30:34"/>
    <x v="0"/>
    <s v="Female"/>
    <s v="Operations Department"/>
    <x v="9"/>
    <n v="75762"/>
  </r>
  <r>
    <n v="369701"/>
    <d v="2014-08-21T18:52:01"/>
    <x v="0"/>
    <s v="Male"/>
    <s v="Operations Department"/>
    <x v="9"/>
    <n v="42790"/>
  </r>
  <r>
    <n v="786103"/>
    <d v="2014-08-22T13:50:32"/>
    <x v="1"/>
    <s v="Female"/>
    <s v="Operations Department"/>
    <x v="6"/>
    <n v="19217"/>
  </r>
  <r>
    <n v="596520"/>
    <d v="2014-08-27T13:56:36"/>
    <x v="1"/>
    <s v="Female"/>
    <s v="Operations Department"/>
    <x v="13"/>
    <n v="43284"/>
  </r>
  <r>
    <n v="716768"/>
    <d v="2014-08-25T09:34:26"/>
    <x v="1"/>
    <s v="Male"/>
    <s v="Operations Department"/>
    <x v="7"/>
    <n v="5433"/>
  </r>
  <r>
    <n v="729601"/>
    <d v="2014-08-26T09:29:32"/>
    <x v="0"/>
    <s v="Female"/>
    <s v="Operations Department"/>
    <x v="7"/>
    <n v="37115"/>
  </r>
  <r>
    <n v="391507"/>
    <d v="2014-08-11T09:33:07"/>
    <x v="0"/>
    <s v="Female"/>
    <s v="Sales Department"/>
    <x v="13"/>
    <n v="24210"/>
  </r>
  <r>
    <n v="794711"/>
    <d v="2014-07-29T14:26:30"/>
    <x v="0"/>
    <s v="Female"/>
    <s v="Sales Department"/>
    <x v="4"/>
    <n v="90076"/>
  </r>
  <r>
    <n v="656787"/>
    <d v="2014-05-23T17:58:44"/>
    <x v="1"/>
    <s v="Female"/>
    <s v="Service Department"/>
    <x v="13"/>
    <n v="32731"/>
  </r>
  <r>
    <n v="410418"/>
    <d v="2014-05-23T18:01:52"/>
    <x v="0"/>
    <s v="Male"/>
    <s v="Service Department"/>
    <x v="13"/>
    <n v="75381"/>
  </r>
  <r>
    <n v="475908"/>
    <d v="2014-05-16T17:41:58"/>
    <x v="0"/>
    <s v="Male"/>
    <s v="Service Department"/>
    <x v="13"/>
    <n v="58723"/>
  </r>
  <r>
    <n v="825365"/>
    <d v="2014-05-16T17:45:45"/>
    <x v="1"/>
    <s v="Male"/>
    <s v="Service Department"/>
    <x v="13"/>
    <n v="66849"/>
  </r>
  <r>
    <n v="747318"/>
    <d v="2014-05-16T17:42:25"/>
    <x v="0"/>
    <s v="Don’t want to say"/>
    <s v="Service Department"/>
    <x v="13"/>
    <n v="14799"/>
  </r>
  <r>
    <n v="729869"/>
    <d v="2014-05-16T17:42:47"/>
    <x v="0"/>
    <s v="Don’t want to say"/>
    <s v="Service Department"/>
    <x v="13"/>
    <n v="33179"/>
  </r>
  <r>
    <n v="114826"/>
    <d v="2014-08-20T15:22:58"/>
    <x v="1"/>
    <s v="Female"/>
    <s v="Service Department"/>
    <x v="13"/>
    <n v="41054"/>
  </r>
  <r>
    <n v="899997"/>
    <d v="2014-08-20T18:46:55"/>
    <x v="1"/>
    <s v="Female"/>
    <s v="Service Department"/>
    <x v="13"/>
    <n v="91371"/>
  </r>
  <r>
    <n v="390743"/>
    <d v="2014-08-20T18:48:16"/>
    <x v="0"/>
    <s v="Female"/>
    <s v="Service Department"/>
    <x v="13"/>
    <n v="33532"/>
  </r>
  <r>
    <n v="169266"/>
    <d v="2014-08-20T18:51:07"/>
    <x v="1"/>
    <s v="Female"/>
    <s v="Service Department"/>
    <x v="13"/>
    <n v="1188"/>
  </r>
  <r>
    <n v="114741"/>
    <d v="2014-08-20T18:49:14"/>
    <x v="0"/>
    <s v="Female"/>
    <s v="Service Department"/>
    <x v="13"/>
    <n v="12959"/>
  </r>
  <r>
    <n v="161963"/>
    <d v="2014-08-20T18:56:03"/>
    <x v="1"/>
    <s v="Female"/>
    <s v="Service Department"/>
    <x v="13"/>
    <n v="68381"/>
  </r>
  <r>
    <n v="897881"/>
    <d v="2014-08-20T18:56:30"/>
    <x v="1"/>
    <s v="Female"/>
    <s v="Service Department"/>
    <x v="13"/>
    <n v="7690"/>
  </r>
  <r>
    <n v="331487"/>
    <d v="2014-08-26T15:11:21"/>
    <x v="0"/>
    <s v="Male"/>
    <s v="Service Department"/>
    <x v="13"/>
    <n v="55670"/>
  </r>
  <r>
    <n v="219953"/>
    <d v="2014-08-28T16:17:01"/>
    <x v="0"/>
    <s v="Female"/>
    <s v="Service Department"/>
    <x v="13"/>
    <n v="88338"/>
  </r>
  <r>
    <n v="590522"/>
    <d v="2014-08-28T16:20:37"/>
    <x v="1"/>
    <s v="Female"/>
    <s v="Service Department"/>
    <x v="13"/>
    <n v="91558"/>
  </r>
  <r>
    <n v="646084"/>
    <d v="2014-05-29T07:31:50"/>
    <x v="1"/>
    <s v="Female"/>
    <s v="Operations Department"/>
    <x v="0"/>
    <n v="89351"/>
  </r>
  <r>
    <n v="510340"/>
    <d v="2014-05-27T11:56:27"/>
    <x v="0"/>
    <s v="Male"/>
    <s v="Operations Department"/>
    <x v="0"/>
    <n v="88420"/>
  </r>
  <r>
    <n v="259229"/>
    <d v="2014-06-26T10:19:46"/>
    <x v="0"/>
    <s v="Male"/>
    <s v="Sales Department"/>
    <x v="7"/>
    <n v="27256"/>
  </r>
  <r>
    <n v="604800"/>
    <d v="2014-06-26T10:21:09"/>
    <x v="1"/>
    <s v="Male"/>
    <s v="Sales Department"/>
    <x v="7"/>
    <n v="78196"/>
  </r>
  <r>
    <n v="696733"/>
    <d v="2014-06-26T10:21:39"/>
    <x v="0"/>
    <s v="Female"/>
    <s v="Sales Department"/>
    <x v="7"/>
    <n v="88465"/>
  </r>
  <r>
    <n v="930905"/>
    <d v="2014-06-26T10:24:49"/>
    <x v="1"/>
    <s v="Male"/>
    <s v="Sales Department"/>
    <x v="7"/>
    <n v="25454"/>
  </r>
  <r>
    <n v="379513"/>
    <d v="2014-07-02T11:58:23"/>
    <x v="0"/>
    <s v="Male"/>
    <s v="Sales Department"/>
    <x v="7"/>
    <n v="12909"/>
  </r>
  <r>
    <n v="492225"/>
    <d v="2014-07-02T11:59:51"/>
    <x v="0"/>
    <s v="Male"/>
    <s v="Sales Department"/>
    <x v="7"/>
    <n v="71033"/>
  </r>
  <r>
    <n v="909614"/>
    <d v="2014-07-02T12:00:28"/>
    <x v="1"/>
    <s v="Female"/>
    <s v="Sales Department"/>
    <x v="7"/>
    <n v="96078"/>
  </r>
  <r>
    <n v="591038"/>
    <d v="2014-07-02T12:01:50"/>
    <x v="1"/>
    <s v="Female"/>
    <s v="Sales Department"/>
    <x v="7"/>
    <n v="42203"/>
  </r>
  <r>
    <n v="676043"/>
    <d v="2014-07-02T12:03:26"/>
    <x v="0"/>
    <s v="Female"/>
    <s v="Sales Department"/>
    <x v="7"/>
    <n v="63510"/>
  </r>
  <r>
    <n v="273255"/>
    <d v="2014-06-25T18:28:22"/>
    <x v="0"/>
    <s v="Male"/>
    <s v="Operations Department"/>
    <x v="13"/>
    <n v="36183"/>
  </r>
  <r>
    <n v="84107"/>
    <d v="2014-06-25T18:30:18"/>
    <x v="0"/>
    <s v="Male"/>
    <s v="Operations Department"/>
    <x v="13"/>
    <n v="62664"/>
  </r>
  <r>
    <n v="365351"/>
    <d v="2014-06-25T18:33:47"/>
    <x v="1"/>
    <s v="Female"/>
    <s v="Operations Department"/>
    <x v="13"/>
    <n v="45092"/>
  </r>
  <r>
    <n v="322814"/>
    <d v="2014-06-25T18:34:53"/>
    <x v="1"/>
    <s v="Female"/>
    <s v="Operations Department"/>
    <x v="13"/>
    <n v="86015"/>
  </r>
  <r>
    <n v="228996"/>
    <d v="2014-06-25T18:30:11"/>
    <x v="0"/>
    <s v="Female"/>
    <s v="Operations Department"/>
    <x v="13"/>
    <n v="56965"/>
  </r>
  <r>
    <n v="696532"/>
    <d v="2014-07-15T09:32:29"/>
    <x v="0"/>
    <s v="Female"/>
    <s v="Service Department"/>
    <x v="1"/>
    <n v="12626"/>
  </r>
  <r>
    <n v="432427"/>
    <d v="2014-05-13T16:16:08"/>
    <x v="0"/>
    <s v="Female"/>
    <s v="General Management"/>
    <x v="13"/>
    <n v="80332"/>
  </r>
  <r>
    <n v="274225"/>
    <d v="2014-05-14T15:11:28"/>
    <x v="0"/>
    <s v="Female"/>
    <s v="General Management"/>
    <x v="13"/>
    <n v="91583"/>
  </r>
  <r>
    <n v="190670"/>
    <d v="2014-05-12T16:02:31"/>
    <x v="0"/>
    <s v="Female"/>
    <s v="General Management"/>
    <x v="13"/>
    <n v="78751"/>
  </r>
  <r>
    <n v="795543"/>
    <d v="2014-05-20T14:32:22"/>
    <x v="0"/>
    <s v="Female"/>
    <s v="Production Department"/>
    <x v="7"/>
    <n v="8091"/>
  </r>
  <r>
    <n v="498378"/>
    <d v="2014-05-01T09:34:50"/>
    <x v="1"/>
    <s v="Male"/>
    <s v="Operations Department"/>
    <x v="1"/>
    <n v="64300"/>
  </r>
  <r>
    <n v="209648"/>
    <d v="2014-05-02T17:41:19"/>
    <x v="0"/>
    <s v="Male"/>
    <s v="Operations Department"/>
    <x v="1"/>
    <n v="83423"/>
  </r>
  <r>
    <n v="516009"/>
    <d v="2014-05-02T17:43:00"/>
    <x v="1"/>
    <s v="Female"/>
    <s v="Operations Department"/>
    <x v="1"/>
    <n v="52475"/>
  </r>
  <r>
    <n v="568970"/>
    <d v="2014-05-02T17:42:25"/>
    <x v="0"/>
    <s v="Female"/>
    <s v="Operations Department"/>
    <x v="1"/>
    <n v="19753"/>
  </r>
  <r>
    <n v="76858"/>
    <d v="2014-07-10T09:31:18"/>
    <x v="1"/>
    <s v="Male"/>
    <s v="Service Department"/>
    <x v="13"/>
    <n v="69372"/>
  </r>
  <r>
    <n v="45586"/>
    <d v="2014-07-10T09:31:48"/>
    <x v="1"/>
    <s v="Male"/>
    <s v="Service Department"/>
    <x v="13"/>
    <n v="57732"/>
  </r>
  <r>
    <n v="435558"/>
    <d v="2014-05-03T19:25:15"/>
    <x v="0"/>
    <s v="Female"/>
    <s v="Operations Department"/>
    <x v="4"/>
    <n v="31878"/>
  </r>
  <r>
    <n v="602613"/>
    <d v="2014-05-03T19:26:07"/>
    <x v="1"/>
    <s v="Female"/>
    <s v="Operations Department"/>
    <x v="4"/>
    <n v="60876"/>
  </r>
  <r>
    <n v="770165"/>
    <d v="2014-05-03T19:25:13"/>
    <x v="0"/>
    <s v="Female"/>
    <s v="Operations Department"/>
    <x v="4"/>
    <n v="50356"/>
  </r>
  <r>
    <n v="102190"/>
    <d v="2014-05-03T19:24:29"/>
    <x v="0"/>
    <s v="Female"/>
    <s v="Operations Department"/>
    <x v="4"/>
    <n v="77465"/>
  </r>
  <r>
    <n v="825318"/>
    <d v="2014-06-30T15:29:24"/>
    <x v="1"/>
    <s v="Male"/>
    <s v="Operations Department"/>
    <x v="4"/>
    <n v="85202"/>
  </r>
  <r>
    <n v="677490"/>
    <d v="2014-06-30T15:30:26"/>
    <x v="1"/>
    <s v="Male"/>
    <s v="Operations Department"/>
    <x v="4"/>
    <n v="66876"/>
  </r>
  <r>
    <n v="231481"/>
    <d v="2014-06-30T15:32:42"/>
    <x v="0"/>
    <s v="Female"/>
    <s v="Operations Department"/>
    <x v="4"/>
    <n v="68875"/>
  </r>
  <r>
    <n v="226498"/>
    <d v="2014-06-30T15:34:19"/>
    <x v="0"/>
    <s v="Female"/>
    <s v="Operations Department"/>
    <x v="4"/>
    <n v="69912"/>
  </r>
  <r>
    <n v="81536"/>
    <d v="2014-06-30T15:36:59"/>
    <x v="0"/>
    <s v="Male"/>
    <s v="Operations Department"/>
    <x v="4"/>
    <n v="57554"/>
  </r>
  <r>
    <n v="177150"/>
    <d v="2014-06-30T15:37:23"/>
    <x v="0"/>
    <s v="Female"/>
    <s v="Operations Department"/>
    <x v="4"/>
    <n v="8302"/>
  </r>
  <r>
    <n v="476248"/>
    <d v="2014-08-08T10:47:50"/>
    <x v="0"/>
    <s v="Male"/>
    <s v="Operations Department"/>
    <x v="4"/>
    <n v="70632"/>
  </r>
  <r>
    <n v="214731"/>
    <d v="2014-08-08T10:48:18"/>
    <x v="0"/>
    <s v="Female"/>
    <s v="Operations Department"/>
    <x v="4"/>
    <n v="98878"/>
  </r>
  <r>
    <n v="710689"/>
    <d v="2014-08-08T10:50:05"/>
    <x v="0"/>
    <s v="Male"/>
    <s v="Operations Department"/>
    <x v="4"/>
    <n v="34404"/>
  </r>
  <r>
    <n v="298052"/>
    <d v="2014-05-31T07:51:01"/>
    <x v="0"/>
    <s v="Female"/>
    <s v="General Management"/>
    <x v="9"/>
    <n v="21211"/>
  </r>
  <r>
    <n v="596092"/>
    <d v="2014-06-26T02:56:11"/>
    <x v="0"/>
    <s v="Don’t want to say"/>
    <s v="General Management"/>
    <x v="9"/>
    <n v="30957"/>
  </r>
  <r>
    <n v="104664"/>
    <d v="2014-05-15T11:34:10"/>
    <x v="0"/>
    <s v="Female"/>
    <s v="Human Resource Department"/>
    <x v="7"/>
    <n v="78664"/>
  </r>
  <r>
    <n v="781527"/>
    <d v="2014-05-15T11:35:40"/>
    <x v="0"/>
    <s v="Male"/>
    <s v="Human Resource Department"/>
    <x v="7"/>
    <n v="92123"/>
  </r>
  <r>
    <n v="159533"/>
    <d v="2014-05-22T16:57:44"/>
    <x v="0"/>
    <s v="Male"/>
    <s v="Human Resource Department"/>
    <x v="7"/>
    <n v="76523"/>
  </r>
  <r>
    <n v="81368"/>
    <d v="2014-05-22T16:58:45"/>
    <x v="0"/>
    <s v="Male"/>
    <s v="Human Resource Department"/>
    <x v="7"/>
    <n v="68168"/>
  </r>
  <r>
    <n v="843289"/>
    <d v="2014-06-06T13:11:25"/>
    <x v="0"/>
    <s v="Female"/>
    <s v="Human Resource Department"/>
    <x v="7"/>
    <n v="3876"/>
  </r>
  <r>
    <n v="84522"/>
    <d v="2014-06-06T16:49:52"/>
    <x v="1"/>
    <s v="Male"/>
    <s v="Human Resource Department"/>
    <x v="7"/>
    <n v="12247"/>
  </r>
  <r>
    <n v="645085"/>
    <d v="2014-06-06T16:51:01"/>
    <x v="0"/>
    <s v="Male"/>
    <s v="Human Resource Department"/>
    <x v="7"/>
    <n v="27527"/>
  </r>
  <r>
    <n v="910749"/>
    <d v="2014-06-09T09:49:11"/>
    <x v="0"/>
    <s v="Male"/>
    <s v="Human Resource Department"/>
    <x v="7"/>
    <n v="84552"/>
  </r>
  <r>
    <n v="726973"/>
    <d v="2014-06-09T09:50:28"/>
    <x v="0"/>
    <s v="Male"/>
    <s v="Human Resource Department"/>
    <x v="7"/>
    <n v="82887"/>
  </r>
  <r>
    <n v="440340"/>
    <d v="2014-06-09T09:51:05"/>
    <x v="0"/>
    <s v="Male"/>
    <s v="Human Resource Department"/>
    <x v="7"/>
    <n v="92421"/>
  </r>
  <r>
    <n v="644551"/>
    <d v="2014-06-09T09:52:07"/>
    <x v="0"/>
    <s v="Female"/>
    <s v="Human Resource Department"/>
    <x v="7"/>
    <n v="68769"/>
  </r>
  <r>
    <n v="538556"/>
    <d v="2014-06-09T09:49:39"/>
    <x v="0"/>
    <s v="Female"/>
    <s v="Human Resource Department"/>
    <x v="7"/>
    <n v="7313"/>
  </r>
  <r>
    <n v="713246"/>
    <d v="2014-06-25T09:10:33"/>
    <x v="1"/>
    <s v="Male"/>
    <s v="Human Resource Department"/>
    <x v="7"/>
    <n v="48995"/>
  </r>
  <r>
    <n v="808970"/>
    <d v="2014-06-27T19:35:40"/>
    <x v="0"/>
    <s v="Male"/>
    <s v="Human Resource Department"/>
    <x v="7"/>
    <n v="73949"/>
  </r>
  <r>
    <n v="223386"/>
    <d v="2014-06-27T19:37:13"/>
    <x v="1"/>
    <s v="Female"/>
    <s v="Human Resource Department"/>
    <x v="7"/>
    <n v="33123"/>
  </r>
  <r>
    <n v="610446"/>
    <d v="2014-06-27T19:39:09"/>
    <x v="0"/>
    <s v="Male"/>
    <s v="Human Resource Department"/>
    <x v="7"/>
    <n v="7264"/>
  </r>
  <r>
    <n v="236922"/>
    <d v="2014-06-20T09:32:45"/>
    <x v="1"/>
    <s v="Male"/>
    <s v="Human Resource Department"/>
    <x v="7"/>
    <n v="69383"/>
  </r>
  <r>
    <n v="415631"/>
    <d v="2014-06-24T12:48:06"/>
    <x v="1"/>
    <s v="Male"/>
    <s v="Human Resource Department"/>
    <x v="7"/>
    <n v="39293"/>
  </r>
  <r>
    <n v="872631"/>
    <d v="2014-06-24T12:49:08"/>
    <x v="0"/>
    <s v="Female"/>
    <s v="Human Resource Department"/>
    <x v="7"/>
    <n v="85723"/>
  </r>
  <r>
    <n v="662744"/>
    <d v="2014-08-22T09:32:47"/>
    <x v="0"/>
    <s v="Female"/>
    <s v="Human Resource Department"/>
    <x v="7"/>
    <n v="30372"/>
  </r>
  <r>
    <n v="153327"/>
    <d v="2014-05-30T09:35:06"/>
    <x v="0"/>
    <s v="Male"/>
    <s v="Operations Department"/>
    <x v="9"/>
    <n v="70088"/>
  </r>
  <r>
    <n v="574895"/>
    <d v="2014-05-23T09:33:35"/>
    <x v="0"/>
    <s v="Female"/>
    <s v="Operations Department"/>
    <x v="1"/>
    <n v="89482"/>
  </r>
  <r>
    <n v="307227"/>
    <d v="2014-05-23T09:35:04"/>
    <x v="1"/>
    <s v="Male"/>
    <s v="Operations Department"/>
    <x v="1"/>
    <n v="54160"/>
  </r>
  <r>
    <n v="473427"/>
    <d v="2014-06-07T10:44:18"/>
    <x v="0"/>
    <s v="Male"/>
    <s v="Operations Department"/>
    <x v="1"/>
    <n v="24409"/>
  </r>
  <r>
    <n v="993206"/>
    <d v="2014-07-18T09:35:23"/>
    <x v="0"/>
    <s v="Male"/>
    <s v="Operations Department"/>
    <x v="1"/>
    <n v="79742"/>
  </r>
  <r>
    <n v="609596"/>
    <d v="2014-07-21T11:17:30"/>
    <x v="1"/>
    <s v="Male"/>
    <s v="Operations Department"/>
    <x v="1"/>
    <n v="95702"/>
  </r>
  <r>
    <n v="911832"/>
    <d v="2014-07-21T11:17:52"/>
    <x v="1"/>
    <s v="Male"/>
    <s v="Operations Department"/>
    <x v="1"/>
    <n v="4665"/>
  </r>
  <r>
    <n v="203158"/>
    <d v="2014-07-22T13:07:10"/>
    <x v="1"/>
    <s v="Male"/>
    <s v="Operations Department"/>
    <x v="13"/>
    <n v="81419"/>
  </r>
  <r>
    <n v="844634"/>
    <d v="2014-07-22T13:10:12"/>
    <x v="0"/>
    <s v="Male"/>
    <s v="Operations Department"/>
    <x v="13"/>
    <n v="85902"/>
  </r>
  <r>
    <n v="142362"/>
    <d v="2014-07-22T13:08:06"/>
    <x v="1"/>
    <s v="Female"/>
    <s v="Operations Department"/>
    <x v="13"/>
    <n v="75180"/>
  </r>
  <r>
    <n v="292591"/>
    <d v="2014-07-22T13:13:07"/>
    <x v="0"/>
    <s v="Female"/>
    <s v="Operations Department"/>
    <x v="13"/>
    <n v="20789"/>
  </r>
  <r>
    <n v="950745"/>
    <d v="2014-07-22T13:07:41"/>
    <x v="1"/>
    <s v="Don’t want to say"/>
    <s v="Operations Department"/>
    <x v="13"/>
    <n v="36897"/>
  </r>
  <r>
    <n v="407392"/>
    <d v="2014-07-30T15:55:18"/>
    <x v="0"/>
    <s v="Male"/>
    <s v="Operations Department"/>
    <x v="13"/>
    <n v="33426"/>
  </r>
  <r>
    <n v="438945"/>
    <d v="2014-08-04T13:21:22"/>
    <x v="1"/>
    <s v="Male"/>
    <s v="Operations Department"/>
    <x v="1"/>
    <n v="58513"/>
  </r>
  <r>
    <n v="346065"/>
    <d v="2014-08-04T13:21:47"/>
    <x v="0"/>
    <s v="Male"/>
    <s v="Operations Department"/>
    <x v="1"/>
    <n v="88507"/>
  </r>
  <r>
    <n v="394250"/>
    <d v="2014-08-04T13:22:08"/>
    <x v="1"/>
    <s v="Male"/>
    <s v="Operations Department"/>
    <x v="1"/>
    <n v="54952"/>
  </r>
  <r>
    <n v="882084"/>
    <d v="2014-08-04T13:23:04"/>
    <x v="1"/>
    <s v="Male"/>
    <s v="Operations Department"/>
    <x v="1"/>
    <n v="60226"/>
  </r>
  <r>
    <n v="181952"/>
    <d v="2014-07-30T12:28:54"/>
    <x v="0"/>
    <s v="Male"/>
    <s v="Operations Department"/>
    <x v="13"/>
    <n v="1351"/>
  </r>
  <r>
    <n v="484669"/>
    <d v="2014-07-30T12:32:42"/>
    <x v="0"/>
    <s v="Female"/>
    <s v="Operations Department"/>
    <x v="13"/>
    <n v="26156"/>
  </r>
  <r>
    <n v="152014"/>
    <d v="2014-08-01T12:14:47"/>
    <x v="0"/>
    <s v="Male"/>
    <s v="Operations Department"/>
    <x v="13"/>
    <n v="1808"/>
  </r>
  <r>
    <n v="573438"/>
    <d v="2014-08-01T12:15:44"/>
    <x v="1"/>
    <s v="Male"/>
    <s v="Operations Department"/>
    <x v="13"/>
    <n v="44750"/>
  </r>
  <r>
    <n v="340032"/>
    <d v="2014-08-05T06:33:16"/>
    <x v="0"/>
    <s v="Male"/>
    <s v="Operations Department"/>
    <x v="13"/>
    <n v="73978"/>
  </r>
  <r>
    <n v="492572"/>
    <d v="2014-08-05T06:34:27"/>
    <x v="1"/>
    <s v="Female"/>
    <s v="Operations Department"/>
    <x v="13"/>
    <n v="47467"/>
  </r>
  <r>
    <n v="865052"/>
    <d v="2014-08-05T06:35:19"/>
    <x v="1"/>
    <s v="Female"/>
    <s v="Operations Department"/>
    <x v="13"/>
    <n v="18125"/>
  </r>
  <r>
    <n v="59309"/>
    <d v="2014-08-07T15:09:51"/>
    <x v="0"/>
    <s v="Female"/>
    <s v="Operations Department"/>
    <x v="13"/>
    <n v="36217"/>
  </r>
  <r>
    <n v="280569"/>
    <d v="2014-05-02T09:31:19"/>
    <x v="0"/>
    <s v="Female"/>
    <s v="Finance Department"/>
    <x v="13"/>
    <n v="45914"/>
  </r>
  <r>
    <n v="82756"/>
    <d v="2014-06-21T20:54:55"/>
    <x v="1"/>
    <s v="Female"/>
    <s v="Finance Department"/>
    <x v="13"/>
    <n v="26560"/>
  </r>
  <r>
    <n v="440222"/>
    <d v="2014-06-24T12:21:30"/>
    <x v="0"/>
    <s v="Female"/>
    <s v="Finance Department"/>
    <x v="13"/>
    <n v="45915"/>
  </r>
  <r>
    <n v="195831"/>
    <d v="2014-06-24T12:21:59"/>
    <x v="0"/>
    <s v="Female"/>
    <s v="Finance Department"/>
    <x v="13"/>
    <n v="66002"/>
  </r>
  <r>
    <n v="587861"/>
    <d v="2014-08-29T09:31:36"/>
    <x v="0"/>
    <s v="Male"/>
    <s v="Operations Department"/>
    <x v="1"/>
    <n v="86256"/>
  </r>
  <r>
    <n v="355986"/>
    <d v="2014-05-19T09:31:50"/>
    <x v="0"/>
    <s v="Male"/>
    <s v="Service Department"/>
    <x v="6"/>
    <n v="31623"/>
  </r>
  <r>
    <n v="706625"/>
    <d v="2014-05-19T09:36:25"/>
    <x v="1"/>
    <s v="Female"/>
    <s v="Service Department"/>
    <x v="6"/>
    <n v="40517"/>
  </r>
  <r>
    <n v="86320"/>
    <d v="2014-05-19T09:36:48"/>
    <x v="0"/>
    <s v="Male"/>
    <s v="Service Department"/>
    <x v="6"/>
    <n v="75379"/>
  </r>
  <r>
    <n v="858811"/>
    <d v="2014-07-09T16:39:48"/>
    <x v="1"/>
    <s v="Male"/>
    <s v="Service Department"/>
    <x v="6"/>
    <n v="37921"/>
  </r>
  <r>
    <n v="448438"/>
    <d v="2014-07-09T16:40:13"/>
    <x v="0"/>
    <s v="Male"/>
    <s v="Service Department"/>
    <x v="6"/>
    <n v="21848"/>
  </r>
  <r>
    <n v="509679"/>
    <d v="2014-07-09T16:41:13"/>
    <x v="0"/>
    <s v="Female"/>
    <s v="Service Department"/>
    <x v="6"/>
    <n v="38979"/>
  </r>
  <r>
    <n v="330851"/>
    <d v="2014-05-31T15:43:00"/>
    <x v="0"/>
    <s v="Female"/>
    <s v="Production Department"/>
    <x v="1"/>
    <n v="99086"/>
  </r>
  <r>
    <n v="482929"/>
    <d v="2014-05-31T15:43:59"/>
    <x v="1"/>
    <s v="Male"/>
    <s v="Production Department"/>
    <x v="1"/>
    <n v="27444"/>
  </r>
  <r>
    <n v="587398"/>
    <d v="2014-05-31T15:44:24"/>
    <x v="1"/>
    <s v="Male"/>
    <s v="Production Department"/>
    <x v="1"/>
    <n v="33554"/>
  </r>
  <r>
    <n v="448993"/>
    <d v="2014-05-31T15:44:57"/>
    <x v="1"/>
    <s v="Female"/>
    <s v="Production Department"/>
    <x v="1"/>
    <n v="75895"/>
  </r>
  <r>
    <n v="205250"/>
    <d v="2014-05-31T15:45:39"/>
    <x v="0"/>
    <s v="Male"/>
    <s v="Production Department"/>
    <x v="1"/>
    <n v="15482"/>
  </r>
  <r>
    <n v="266100"/>
    <d v="2014-07-04T19:47:47"/>
    <x v="0"/>
    <s v="Male"/>
    <s v="Production Department"/>
    <x v="1"/>
    <n v="88155"/>
  </r>
  <r>
    <n v="568466"/>
    <d v="2014-07-04T19:48:45"/>
    <x v="0"/>
    <s v="Female"/>
    <s v="Production Department"/>
    <x v="1"/>
    <n v="46479"/>
  </r>
  <r>
    <n v="119064"/>
    <d v="2014-07-09T19:17:36"/>
    <x v="1"/>
    <s v="Male"/>
    <s v="Production Department"/>
    <x v="1"/>
    <n v="14237"/>
  </r>
  <r>
    <n v="355731"/>
    <d v="2014-07-09T19:18:37"/>
    <x v="0"/>
    <s v="Female"/>
    <s v="Production Department"/>
    <x v="1"/>
    <n v="5301"/>
  </r>
  <r>
    <n v="96027"/>
    <d v="2014-07-17T18:21:59"/>
    <x v="1"/>
    <s v="Male"/>
    <s v="Service Department"/>
    <x v="1"/>
    <n v="26058"/>
  </r>
  <r>
    <n v="120567"/>
    <d v="2014-07-17T18:24:22"/>
    <x v="1"/>
    <s v="Female"/>
    <s v="Service Department"/>
    <x v="1"/>
    <n v="53350"/>
  </r>
  <r>
    <n v="926169"/>
    <d v="2014-05-13T09:33:29"/>
    <x v="0"/>
    <s v="Male"/>
    <s v="Operations Department"/>
    <x v="0"/>
    <n v="74005"/>
  </r>
  <r>
    <n v="569868"/>
    <d v="2014-06-17T09:37:43"/>
    <x v="1"/>
    <s v="Female"/>
    <s v="Operations Department"/>
    <x v="0"/>
    <n v="57447"/>
  </r>
  <r>
    <n v="118591"/>
    <d v="2014-07-30T10:48:44"/>
    <x v="0"/>
    <s v="Male"/>
    <s v="Operations Department"/>
    <x v="0"/>
    <n v="42927"/>
  </r>
  <r>
    <n v="500344"/>
    <d v="2014-07-30T10:49:17"/>
    <x v="1"/>
    <s v="Male"/>
    <s v="Operations Department"/>
    <x v="0"/>
    <n v="92701"/>
  </r>
  <r>
    <n v="651323"/>
    <d v="2014-07-30T10:51:49"/>
    <x v="1"/>
    <s v="Female"/>
    <s v="Operations Department"/>
    <x v="0"/>
    <n v="72220"/>
  </r>
  <r>
    <n v="791199"/>
    <d v="2014-07-30T10:49:13"/>
    <x v="1"/>
    <s v="Don’t want to say"/>
    <s v="Operations Department"/>
    <x v="0"/>
    <n v="33291"/>
  </r>
  <r>
    <n v="439089"/>
    <d v="2014-08-10T12:01:20"/>
    <x v="1"/>
    <s v="Female"/>
    <s v="Operations Department"/>
    <x v="0"/>
    <n v="97711"/>
  </r>
  <r>
    <n v="441573"/>
    <d v="2014-08-10T12:02:12"/>
    <x v="1"/>
    <s v="Female"/>
    <s v="Operations Department"/>
    <x v="0"/>
    <n v="45833"/>
  </r>
  <r>
    <n v="534643"/>
    <d v="2014-08-10T12:01:27"/>
    <x v="1"/>
    <s v="Don’t want to say"/>
    <s v="Operations Department"/>
    <x v="0"/>
    <n v="38669"/>
  </r>
  <r>
    <n v="387342"/>
    <d v="2014-08-10T12:01:58"/>
    <x v="0"/>
    <s v="Don’t want to say"/>
    <s v="Operations Department"/>
    <x v="0"/>
    <n v="4639"/>
  </r>
  <r>
    <n v="749064"/>
    <d v="2014-05-28T09:33:33"/>
    <x v="1"/>
    <s v="Male"/>
    <s v="Production Department"/>
    <x v="13"/>
    <n v="70857"/>
  </r>
  <r>
    <n v="986093"/>
    <d v="2014-06-02T15:01:31"/>
    <x v="0"/>
    <s v="Male"/>
    <s v="Production Department"/>
    <x v="13"/>
    <n v="90933"/>
  </r>
  <r>
    <n v="950771"/>
    <d v="2014-07-16T09:32:11"/>
    <x v="1"/>
    <s v="Male"/>
    <s v="Production Department"/>
    <x v="0"/>
    <n v="17845"/>
  </r>
  <r>
    <n v="354179"/>
    <d v="2014-07-16T09:35:39"/>
    <x v="0"/>
    <s v="Male"/>
    <s v="Production Department"/>
    <x v="0"/>
    <n v="57885"/>
  </r>
  <r>
    <n v="632495"/>
    <d v="2014-08-27T09:32:26"/>
    <x v="1"/>
    <s v="Male"/>
    <s v="Production Department"/>
    <x v="13"/>
    <n v="70824"/>
  </r>
  <r>
    <n v="217137"/>
    <d v="2014-08-27T09:34:43"/>
    <x v="0"/>
    <s v="Male"/>
    <s v="Production Department"/>
    <x v="13"/>
    <n v="84008"/>
  </r>
  <r>
    <n v="414677"/>
    <d v="2014-05-14T09:31:12"/>
    <x v="1"/>
    <s v="Male"/>
    <s v="Service Department"/>
    <x v="13"/>
    <n v="11887"/>
  </r>
  <r>
    <n v="914171"/>
    <d v="2014-05-21T09:31:36"/>
    <x v="0"/>
    <s v="Male"/>
    <s v="Service Department"/>
    <x v="13"/>
    <n v="83231"/>
  </r>
  <r>
    <n v="434519"/>
    <d v="2014-05-21T09:32:13"/>
    <x v="1"/>
    <s v="Male"/>
    <s v="Service Department"/>
    <x v="13"/>
    <n v="69911"/>
  </r>
  <r>
    <n v="324829"/>
    <d v="2014-05-29T08:05:57"/>
    <x v="0"/>
    <s v="Male"/>
    <s v="Service Department"/>
    <x v="13"/>
    <n v="41816"/>
  </r>
  <r>
    <n v="547772"/>
    <d v="2014-05-29T08:10:31"/>
    <x v="1"/>
    <s v="Male"/>
    <s v="Service Department"/>
    <x v="13"/>
    <n v="15518"/>
  </r>
  <r>
    <n v="140769"/>
    <d v="2014-05-29T15:58:26"/>
    <x v="0"/>
    <s v="Male"/>
    <s v="Service Department"/>
    <x v="13"/>
    <n v="40844"/>
  </r>
  <r>
    <n v="738594"/>
    <d v="2014-05-30T19:52:09"/>
    <x v="0"/>
    <s v="Male"/>
    <s v="Service Department"/>
    <x v="1"/>
    <n v="54437"/>
  </r>
  <r>
    <n v="375007"/>
    <d v="2014-05-08T16:23:58"/>
    <x v="1"/>
    <s v="Male"/>
    <s v="Sales Department"/>
    <x v="0"/>
    <n v="25106"/>
  </r>
  <r>
    <n v="351440"/>
    <d v="2014-05-08T16:25:34"/>
    <x v="1"/>
    <s v="Female"/>
    <s v="Sales Department"/>
    <x v="0"/>
    <n v="56131"/>
  </r>
  <r>
    <n v="580428"/>
    <d v="2014-05-13T10:44:48"/>
    <x v="0"/>
    <s v="Male"/>
    <s v="Sales Department"/>
    <x v="0"/>
    <n v="25602"/>
  </r>
  <r>
    <n v="404793"/>
    <d v="2014-05-20T21:18:43"/>
    <x v="0"/>
    <s v="Male"/>
    <s v="Sales Department"/>
    <x v="0"/>
    <n v="48910"/>
  </r>
  <r>
    <n v="635529"/>
    <d v="2014-05-20T21:19:24"/>
    <x v="0"/>
    <s v="Female"/>
    <s v="Sales Department"/>
    <x v="0"/>
    <n v="2641"/>
  </r>
  <r>
    <n v="266248"/>
    <d v="2014-06-04T09:31:27"/>
    <x v="0"/>
    <s v="Male"/>
    <s v="Sales Department"/>
    <x v="0"/>
    <n v="80984"/>
  </r>
  <r>
    <n v="288734"/>
    <d v="2014-06-04T09:32:07"/>
    <x v="0"/>
    <s v="Male"/>
    <s v="Sales Department"/>
    <x v="0"/>
    <n v="84331"/>
  </r>
  <r>
    <n v="280722"/>
    <d v="2014-06-21T11:39:29"/>
    <x v="0"/>
    <s v="Female"/>
    <s v="Sales Department"/>
    <x v="0"/>
    <n v="6329"/>
  </r>
  <r>
    <n v="369763"/>
    <d v="2014-06-28T17:08:08"/>
    <x v="0"/>
    <s v="Female"/>
    <s v="Sales Department"/>
    <x v="0"/>
    <n v="40828"/>
  </r>
  <r>
    <n v="890690"/>
    <d v="2014-06-18T12:14:29"/>
    <x v="0"/>
    <s v="Male"/>
    <s v="Operations Department"/>
    <x v="0"/>
    <n v="67278"/>
  </r>
  <r>
    <n v="50851"/>
    <d v="2014-06-20T10:23:01"/>
    <x v="0"/>
    <s v="Male"/>
    <s v="Operations Department"/>
    <x v="0"/>
    <n v="54399"/>
  </r>
  <r>
    <n v="482193"/>
    <d v="2014-06-20T10:25:00"/>
    <x v="1"/>
    <s v="Don’t want to say"/>
    <s v="Operations Department"/>
    <x v="0"/>
    <n v="4341"/>
  </r>
  <r>
    <n v="248927"/>
    <d v="2014-07-01T17:49:09"/>
    <x v="0"/>
    <s v="Male"/>
    <s v="Operations Department"/>
    <x v="0"/>
    <n v="65670"/>
  </r>
  <r>
    <n v="161102"/>
    <d v="2014-07-02T13:32:17"/>
    <x v="1"/>
    <s v="Male"/>
    <s v="Operations Department"/>
    <x v="0"/>
    <n v="82259"/>
  </r>
  <r>
    <n v="581490"/>
    <d v="2014-06-16T09:32:10"/>
    <x v="0"/>
    <s v="Female"/>
    <s v="General Management"/>
    <x v="1"/>
    <n v="74944"/>
  </r>
  <r>
    <n v="998680"/>
    <d v="2014-08-25T09:33:00"/>
    <x v="0"/>
    <s v="Male"/>
    <s v="Service Department"/>
    <x v="1"/>
    <n v="75715"/>
  </r>
  <r>
    <n v="43618"/>
    <d v="2014-08-25T09:31:59"/>
    <x v="1"/>
    <s v="Female"/>
    <s v="Service Department"/>
    <x v="1"/>
    <n v="52349"/>
  </r>
  <r>
    <n v="697349"/>
    <d v="2014-06-16T09:31:24"/>
    <x v="0"/>
    <s v="Male"/>
    <s v="Production Department"/>
    <x v="1"/>
    <n v="6018"/>
  </r>
  <r>
    <n v="546459"/>
    <d v="2014-06-16T09:35:05"/>
    <x v="0"/>
    <s v="Female"/>
    <s v="Production Department"/>
    <x v="1"/>
    <n v="24050"/>
  </r>
  <r>
    <n v="489333"/>
    <d v="2014-06-16T09:37:25"/>
    <x v="1"/>
    <s v="Male"/>
    <s v="Production Department"/>
    <x v="1"/>
    <n v="29794"/>
  </r>
  <r>
    <n v="408311"/>
    <d v="2014-06-16T09:37:49"/>
    <x v="0"/>
    <s v="Male"/>
    <s v="Production Department"/>
    <x v="1"/>
    <n v="50973"/>
  </r>
  <r>
    <n v="729470"/>
    <d v="2014-06-23T00:58:20"/>
    <x v="1"/>
    <s v="Female"/>
    <s v="Production Department"/>
    <x v="13"/>
    <n v="2229"/>
  </r>
  <r>
    <n v="656502"/>
    <d v="2014-07-14T09:32:01"/>
    <x v="0"/>
    <s v="Female"/>
    <s v="Production Department"/>
    <x v="13"/>
    <n v="57388"/>
  </r>
  <r>
    <n v="996016"/>
    <d v="2014-07-22T15:05:02"/>
    <x v="0"/>
    <s v="Male"/>
    <s v="Production Department"/>
    <x v="1"/>
    <n v="78167"/>
  </r>
  <r>
    <n v="83297"/>
    <d v="2014-07-22T15:07:47"/>
    <x v="0"/>
    <s v="Male"/>
    <s v="Production Department"/>
    <x v="1"/>
    <n v="25911"/>
  </r>
  <r>
    <n v="998767"/>
    <d v="2014-07-24T10:41:16"/>
    <x v="1"/>
    <s v="Female"/>
    <s v="Production Department"/>
    <x v="1"/>
    <n v="99178"/>
  </r>
  <r>
    <n v="93533"/>
    <d v="2014-07-24T10:42:32"/>
    <x v="0"/>
    <s v="Male"/>
    <s v="Production Department"/>
    <x v="1"/>
    <n v="45429"/>
  </r>
  <r>
    <n v="208383"/>
    <d v="2014-07-24T15:38:07"/>
    <x v="0"/>
    <s v="Male"/>
    <s v="Production Department"/>
    <x v="1"/>
    <n v="94033"/>
  </r>
  <r>
    <n v="979283"/>
    <d v="2014-08-11T09:32:04"/>
    <x v="0"/>
    <s v="Male"/>
    <s v="Production Department"/>
    <x v="1"/>
    <n v="49733"/>
  </r>
  <r>
    <n v="339547"/>
    <d v="2014-08-11T09:32:48"/>
    <x v="0"/>
    <s v="Female"/>
    <s v="Production Department"/>
    <x v="1"/>
    <n v="56545"/>
  </r>
  <r>
    <n v="715346"/>
    <d v="2014-08-11T09:33:45"/>
    <x v="0"/>
    <s v="Female"/>
    <s v="Production Department"/>
    <x v="1"/>
    <n v="71548"/>
  </r>
  <r>
    <n v="738113"/>
    <d v="2014-05-02T05:36:49"/>
    <x v="0"/>
    <s v="Female"/>
    <s v="Sales Department"/>
    <x v="0"/>
    <n v="36205"/>
  </r>
  <r>
    <n v="869596"/>
    <d v="2014-05-02T05:37:40"/>
    <x v="0"/>
    <s v="Female"/>
    <s v="Sales Department"/>
    <x v="0"/>
    <n v="23770"/>
  </r>
  <r>
    <n v="484750"/>
    <d v="2014-05-02T05:39:39"/>
    <x v="1"/>
    <s v="Female"/>
    <s v="Sales Department"/>
    <x v="0"/>
    <n v="70206"/>
  </r>
  <r>
    <n v="994801"/>
    <d v="2014-05-02T05:41:13"/>
    <x v="0"/>
    <s v="Female"/>
    <s v="Sales Department"/>
    <x v="0"/>
    <n v="37277"/>
  </r>
  <r>
    <n v="327634"/>
    <d v="2014-07-31T10:38:51"/>
    <x v="1"/>
    <s v="Female"/>
    <s v="Sales Department"/>
    <x v="0"/>
    <n v="58294"/>
  </r>
  <r>
    <n v="560195"/>
    <d v="2014-07-31T10:41:37"/>
    <x v="0"/>
    <s v="Female"/>
    <s v="Sales Department"/>
    <x v="0"/>
    <n v="88998"/>
  </r>
  <r>
    <n v="249505"/>
    <d v="2014-08-13T12:10:21"/>
    <x v="0"/>
    <s v="Male"/>
    <s v="Sales Department"/>
    <x v="0"/>
    <n v="91251"/>
  </r>
  <r>
    <n v="973017"/>
    <d v="2014-08-21T08:25:57"/>
    <x v="0"/>
    <s v="Male"/>
    <s v="Sales Department"/>
    <x v="0"/>
    <n v="8803"/>
  </r>
  <r>
    <n v="896284"/>
    <d v="2014-08-21T08:28:56"/>
    <x v="1"/>
    <s v="Male"/>
    <s v="Sales Department"/>
    <x v="0"/>
    <n v="81268"/>
  </r>
  <r>
    <n v="314661"/>
    <d v="2014-08-21T08:29:53"/>
    <x v="0"/>
    <s v="Male"/>
    <s v="Sales Department"/>
    <x v="0"/>
    <n v="30905"/>
  </r>
  <r>
    <n v="719581"/>
    <d v="2014-07-16T16:51:24"/>
    <x v="1"/>
    <s v="Male"/>
    <s v="Service Department"/>
    <x v="13"/>
    <n v="40726"/>
  </r>
  <r>
    <n v="913942"/>
    <d v="2014-05-01T10:36:08"/>
    <x v="1"/>
    <s v="Male"/>
    <s v="Marketing Department"/>
    <x v="1"/>
    <n v="15926"/>
  </r>
  <r>
    <n v="475175"/>
    <d v="2014-05-05T15:20:13"/>
    <x v="1"/>
    <s v="Female"/>
    <s v="Marketing Department"/>
    <x v="1"/>
    <n v="8553"/>
  </r>
  <r>
    <n v="821934"/>
    <d v="2014-05-13T18:10:27"/>
    <x v="1"/>
    <s v="Female"/>
    <s v="Marketing Department"/>
    <x v="13"/>
    <n v="9142"/>
  </r>
  <r>
    <n v="120099"/>
    <d v="2014-06-13T10:16:02"/>
    <x v="0"/>
    <s v="Male"/>
    <s v="Marketing Department"/>
    <x v="13"/>
    <n v="5379"/>
  </r>
  <r>
    <n v="61387"/>
    <d v="2014-08-08T12:32:50"/>
    <x v="1"/>
    <s v="Don’t want to say"/>
    <s v="Operations Department"/>
    <x v="9"/>
    <n v="5757"/>
  </r>
  <r>
    <n v="756858"/>
    <d v="2014-08-12T09:33:32"/>
    <x v="0"/>
    <s v="Female"/>
    <s v="Operations Department"/>
    <x v="9"/>
    <n v="49903"/>
  </r>
  <r>
    <n v="770131"/>
    <d v="2014-07-08T09:32:11"/>
    <x v="0"/>
    <s v="Female"/>
    <s v="Service Department"/>
    <x v="9"/>
    <n v="40540"/>
  </r>
  <r>
    <n v="649883"/>
    <d v="2014-07-22T07:23:11"/>
    <x v="0"/>
    <s v="Male"/>
    <s v="Service Department"/>
    <x v="9"/>
    <n v="3595"/>
  </r>
  <r>
    <n v="306825"/>
    <d v="2014-06-17T11:31:08"/>
    <x v="1"/>
    <s v="Male"/>
    <s v="Operations Department"/>
    <x v="0"/>
    <n v="14794"/>
  </r>
  <r>
    <n v="942408"/>
    <d v="2014-07-16T15:41:10"/>
    <x v="0"/>
    <s v="Male"/>
    <s v="Service Department"/>
    <x v="1"/>
    <n v="84735"/>
  </r>
  <r>
    <n v="669080"/>
    <d v="2014-07-17T17:01:36"/>
    <x v="1"/>
    <s v="Male"/>
    <s v="Service Department"/>
    <x v="1"/>
    <n v="37286"/>
  </r>
  <r>
    <n v="178137"/>
    <d v="2014-07-23T15:12:11"/>
    <x v="1"/>
    <s v="Male"/>
    <s v="Service Department"/>
    <x v="1"/>
    <n v="91614"/>
  </r>
  <r>
    <n v="521320"/>
    <d v="2014-07-30T15:11:21"/>
    <x v="1"/>
    <s v="Male"/>
    <s v="Service Department"/>
    <x v="1"/>
    <n v="45554"/>
  </r>
  <r>
    <n v="160361"/>
    <d v="2014-08-18T18:43:37"/>
    <x v="0"/>
    <s v="Male"/>
    <s v="Service Department"/>
    <x v="1"/>
    <n v="77907"/>
  </r>
  <r>
    <n v="282540"/>
    <d v="2014-08-18T18:46:05"/>
    <x v="0"/>
    <s v="Female"/>
    <s v="Service Department"/>
    <x v="1"/>
    <n v="52319"/>
  </r>
  <r>
    <n v="123721"/>
    <d v="2014-08-01T17:47:56"/>
    <x v="0"/>
    <s v="Female"/>
    <s v="Operations Department"/>
    <x v="8"/>
    <n v="55487"/>
  </r>
  <r>
    <n v="306163"/>
    <d v="2014-07-27T08:38:13"/>
    <x v="0"/>
    <s v="Male"/>
    <s v="Operations Department"/>
    <x v="8"/>
    <n v="12105"/>
  </r>
  <r>
    <n v="141433"/>
    <d v="2014-06-26T09:32:00"/>
    <x v="0"/>
    <s v="Male"/>
    <s v="Operations Department"/>
    <x v="1"/>
    <n v="89135"/>
  </r>
  <r>
    <n v="503081"/>
    <d v="2014-08-17T13:47:33"/>
    <x v="0"/>
    <s v="Male"/>
    <s v="Operations Department"/>
    <x v="1"/>
    <n v="17512"/>
  </r>
  <r>
    <n v="976197"/>
    <d v="2014-08-17T13:48:01"/>
    <x v="0"/>
    <s v="Female"/>
    <s v="Operations Department"/>
    <x v="1"/>
    <n v="41667"/>
  </r>
  <r>
    <n v="729174"/>
    <d v="2014-07-31T09:32:34"/>
    <x v="0"/>
    <s v="Male"/>
    <s v="Operations Department"/>
    <x v="1"/>
    <n v="56352"/>
  </r>
  <r>
    <n v="937152"/>
    <d v="2014-05-29T09:36:04"/>
    <x v="1"/>
    <s v="Male"/>
    <s v="Operations Department"/>
    <x v="13"/>
    <n v="71803"/>
  </r>
  <r>
    <n v="798215"/>
    <d v="2014-06-24T07:25:57"/>
    <x v="1"/>
    <s v="Female"/>
    <s v="Operations Department"/>
    <x v="13"/>
    <n v="18475"/>
  </r>
  <r>
    <n v="188079"/>
    <d v="2014-06-24T07:25:02"/>
    <x v="0"/>
    <s v="Don’t want to say"/>
    <s v="Operations Department"/>
    <x v="13"/>
    <n v="86347"/>
  </r>
  <r>
    <n v="571355"/>
    <d v="2014-06-24T20:35:15"/>
    <x v="0"/>
    <s v="Female"/>
    <s v="Operations Department"/>
    <x v="13"/>
    <n v="19117"/>
  </r>
  <r>
    <n v="990783"/>
    <d v="2014-06-24T20:35:42"/>
    <x v="1"/>
    <s v="Male"/>
    <s v="Operations Department"/>
    <x v="13"/>
    <n v="1326"/>
  </r>
  <r>
    <n v="513992"/>
    <d v="2014-06-24T20:38:06"/>
    <x v="0"/>
    <s v="Male"/>
    <s v="Operations Department"/>
    <x v="13"/>
    <n v="3701"/>
  </r>
  <r>
    <n v="198610"/>
    <d v="2014-06-25T13:44:11"/>
    <x v="0"/>
    <s v="Male"/>
    <s v="Operations Department"/>
    <x v="13"/>
    <n v="27219"/>
  </r>
  <r>
    <n v="671060"/>
    <d v="2014-06-25T13:45:29"/>
    <x v="0"/>
    <s v="Male"/>
    <s v="Operations Department"/>
    <x v="13"/>
    <n v="88285"/>
  </r>
  <r>
    <n v="16811"/>
    <d v="2014-06-19T09:34:41"/>
    <x v="0"/>
    <s v="Female"/>
    <s v="Service Department"/>
    <x v="1"/>
    <n v="4083"/>
  </r>
  <r>
    <n v="162703"/>
    <d v="2014-06-29T16:49:35"/>
    <x v="1"/>
    <s v="Female"/>
    <s v="Service Department"/>
    <x v="1"/>
    <n v="6345"/>
  </r>
  <r>
    <n v="114187"/>
    <d v="2014-06-29T16:50:55"/>
    <x v="1"/>
    <s v="Male"/>
    <s v="Service Department"/>
    <x v="1"/>
    <n v="13732"/>
  </r>
  <r>
    <n v="993049"/>
    <d v="2014-06-29T16:51:29"/>
    <x v="0"/>
    <s v="Female"/>
    <s v="Service Department"/>
    <x v="1"/>
    <n v="58033"/>
  </r>
  <r>
    <n v="987712"/>
    <d v="2014-07-03T14:38:29"/>
    <x v="1"/>
    <s v="Male"/>
    <s v="Service Department"/>
    <x v="13"/>
    <n v="74931"/>
  </r>
  <r>
    <n v="342038"/>
    <d v="2014-07-07T17:07:13"/>
    <x v="1"/>
    <s v="Female"/>
    <s v="Service Department"/>
    <x v="1"/>
    <n v="73062"/>
  </r>
  <r>
    <n v="201002"/>
    <d v="2014-07-11T02:39:51"/>
    <x v="0"/>
    <s v="Male"/>
    <s v="Service Department"/>
    <x v="13"/>
    <n v="59009"/>
  </r>
  <r>
    <n v="758129"/>
    <d v="2014-07-11T11:27:38"/>
    <x v="0"/>
    <s v="Male"/>
    <s v="Service Department"/>
    <x v="13"/>
    <n v="73556"/>
  </r>
  <r>
    <n v="610135"/>
    <d v="2014-07-11T11:29:37"/>
    <x v="0"/>
    <s v="Female"/>
    <s v="Service Department"/>
    <x v="13"/>
    <n v="70146"/>
  </r>
  <r>
    <n v="752352"/>
    <d v="2014-07-14T18:01:27"/>
    <x v="1"/>
    <s v="Don’t want to say"/>
    <s v="Service Department"/>
    <x v="1"/>
    <n v="5227"/>
  </r>
  <r>
    <n v="553291"/>
    <d v="2014-07-17T07:27:32"/>
    <x v="1"/>
    <s v="Male"/>
    <s v="Service Department"/>
    <x v="1"/>
    <n v="36761"/>
  </r>
  <r>
    <n v="742503"/>
    <d v="2014-07-17T07:29:01"/>
    <x v="0"/>
    <s v="Female"/>
    <s v="Service Department"/>
    <x v="1"/>
    <n v="83910"/>
  </r>
  <r>
    <n v="256604"/>
    <d v="2014-07-17T07:26:01"/>
    <x v="0"/>
    <s v="Female"/>
    <s v="Service Department"/>
    <x v="1"/>
    <n v="9963"/>
  </r>
  <r>
    <n v="470979"/>
    <d v="2014-06-26T09:36:00"/>
    <x v="0"/>
    <s v="Female"/>
    <s v="Service Department"/>
    <x v="1"/>
    <n v="33791"/>
  </r>
  <r>
    <n v="995423"/>
    <d v="2014-06-26T09:36:48"/>
    <x v="0"/>
    <s v="Male"/>
    <s v="Service Department"/>
    <x v="1"/>
    <n v="37655"/>
  </r>
  <r>
    <n v="322860"/>
    <d v="2014-06-26T09:31:56"/>
    <x v="0"/>
    <s v="Don’t want to say"/>
    <s v="Service Department"/>
    <x v="1"/>
    <n v="42972"/>
  </r>
  <r>
    <n v="469009"/>
    <d v="2014-07-05T16:40:20"/>
    <x v="1"/>
    <s v="Male"/>
    <s v="Service Department"/>
    <x v="1"/>
    <n v="62982"/>
  </r>
  <r>
    <n v="604024"/>
    <d v="2014-07-08T09:49:45"/>
    <x v="0"/>
    <s v="Male"/>
    <s v="Service Department"/>
    <x v="1"/>
    <n v="99345"/>
  </r>
  <r>
    <n v="21822"/>
    <d v="2014-05-22T17:00:30"/>
    <x v="0"/>
    <s v="Female"/>
    <s v="Service Department"/>
    <x v="4"/>
    <n v="57333"/>
  </r>
  <r>
    <n v="420095"/>
    <d v="2014-06-20T09:33:18"/>
    <x v="1"/>
    <s v="Male"/>
    <s v="Service Department"/>
    <x v="4"/>
    <n v="14745"/>
  </r>
  <r>
    <n v="356027"/>
    <d v="2014-07-18T09:34:29"/>
    <x v="0"/>
    <s v="Female"/>
    <s v="Service Department"/>
    <x v="4"/>
    <n v="81124"/>
  </r>
  <r>
    <n v="655082"/>
    <d v="2014-07-25T17:19:51"/>
    <x v="1"/>
    <s v="Male"/>
    <s v="Service Department"/>
    <x v="4"/>
    <n v="63777"/>
  </r>
  <r>
    <n v="970300"/>
    <d v="2014-07-25T17:23:10"/>
    <x v="0"/>
    <s v="Male"/>
    <s v="Service Department"/>
    <x v="4"/>
    <n v="36932"/>
  </r>
  <r>
    <n v="607770"/>
    <d v="2014-07-25T17:25:21"/>
    <x v="0"/>
    <s v="Female"/>
    <s v="Service Department"/>
    <x v="4"/>
    <n v="81106"/>
  </r>
  <r>
    <n v="346303"/>
    <d v="2014-07-31T13:49:18"/>
    <x v="0"/>
    <s v="Female"/>
    <s v="Service Department"/>
    <x v="4"/>
    <n v="55056"/>
  </r>
  <r>
    <n v="961113"/>
    <d v="2014-08-13T19:05:00"/>
    <x v="0"/>
    <s v="Male"/>
    <s v="Service Department"/>
    <x v="4"/>
    <n v="47856"/>
  </r>
  <r>
    <n v="517292"/>
    <d v="2014-08-25T14:24:19"/>
    <x v="0"/>
    <s v="Male"/>
    <s v="Service Department"/>
    <x v="4"/>
    <n v="94052"/>
  </r>
  <r>
    <n v="141631"/>
    <d v="2014-08-25T14:25:21"/>
    <x v="0"/>
    <s v="Female"/>
    <s v="Service Department"/>
    <x v="4"/>
    <n v="5534"/>
  </r>
  <r>
    <n v="347699"/>
    <d v="2014-08-27T08:19:34"/>
    <x v="1"/>
    <s v="Don’t want to say"/>
    <s v="Service Department"/>
    <x v="4"/>
    <n v="14617"/>
  </r>
  <r>
    <n v="58230"/>
    <d v="2014-08-22T09:31:31"/>
    <x v="0"/>
    <s v="Male"/>
    <s v="Operations Department"/>
    <x v="1"/>
    <n v="99343"/>
  </r>
  <r>
    <n v="366376"/>
    <d v="2014-08-22T09:33:47"/>
    <x v="1"/>
    <s v="Male"/>
    <s v="Operations Department"/>
    <x v="1"/>
    <n v="69100"/>
  </r>
  <r>
    <n v="752726"/>
    <d v="2014-05-04T13:43:31"/>
    <x v="0"/>
    <s v="Male"/>
    <s v="Sales Department"/>
    <x v="13"/>
    <n v="96405"/>
  </r>
  <r>
    <n v="783920"/>
    <d v="2014-05-06T11:09:34"/>
    <x v="1"/>
    <s v="Male"/>
    <s v="Sales Department"/>
    <x v="13"/>
    <n v="45721"/>
  </r>
  <r>
    <n v="520387"/>
    <d v="2014-05-08T12:15:16"/>
    <x v="0"/>
    <s v="Female"/>
    <s v="Sales Department"/>
    <x v="1"/>
    <n v="79271"/>
  </r>
  <r>
    <n v="853118"/>
    <d v="2014-05-08T12:16:59"/>
    <x v="0"/>
    <s v="Male"/>
    <s v="Sales Department"/>
    <x v="1"/>
    <n v="61301"/>
  </r>
  <r>
    <n v="501928"/>
    <d v="2014-05-14T11:07:06"/>
    <x v="1"/>
    <s v="Female"/>
    <s v="Sales Department"/>
    <x v="1"/>
    <n v="21961"/>
  </r>
  <r>
    <n v="58373"/>
    <d v="2014-05-21T10:18:57"/>
    <x v="0"/>
    <s v="Male"/>
    <s v="Sales Department"/>
    <x v="13"/>
    <n v="7745"/>
  </r>
  <r>
    <n v="523831"/>
    <d v="2014-05-21T10:24:46"/>
    <x v="0"/>
    <s v="Female"/>
    <s v="Sales Department"/>
    <x v="13"/>
    <n v="87802"/>
  </r>
  <r>
    <n v="949606"/>
    <d v="2014-07-28T09:35:04"/>
    <x v="0"/>
    <s v="Female"/>
    <s v="Sales Department"/>
    <x v="13"/>
    <n v="45966"/>
  </r>
  <r>
    <n v="488008"/>
    <d v="2014-07-29T18:41:33"/>
    <x v="0"/>
    <s v="Male"/>
    <s v="Sales Department"/>
    <x v="13"/>
    <n v="10712"/>
  </r>
  <r>
    <n v="476269"/>
    <d v="2014-08-09T18:12:14"/>
    <x v="1"/>
    <s v="Male"/>
    <s v="Sales Department"/>
    <x v="13"/>
    <n v="15227"/>
  </r>
  <r>
    <n v="165558"/>
    <d v="2014-07-28T09:32:11"/>
    <x v="0"/>
    <s v="Female"/>
    <s v="Operations Department"/>
    <x v="6"/>
    <n v="77540"/>
  </r>
  <r>
    <n v="63476"/>
    <d v="2014-08-04T12:58:11"/>
    <x v="1"/>
    <s v="Male"/>
    <s v="Operations Department"/>
    <x v="6"/>
    <n v="52833"/>
  </r>
  <r>
    <n v="793418"/>
    <d v="2014-08-04T09:31:34"/>
    <x v="0"/>
    <s v="Male"/>
    <s v="Service Department"/>
    <x v="9"/>
    <n v="79712"/>
  </r>
  <r>
    <n v="719478"/>
    <d v="2014-05-02T19:45:15"/>
    <x v="1"/>
    <s v="Male"/>
    <s v="Operations Department"/>
    <x v="9"/>
    <n v="5553"/>
  </r>
  <r>
    <n v="664697"/>
    <d v="2014-05-02T19:47:20"/>
    <x v="0"/>
    <s v="Male"/>
    <s v="Operations Department"/>
    <x v="9"/>
    <n v="28257"/>
  </r>
  <r>
    <n v="766137"/>
    <d v="2014-05-02T19:47:43"/>
    <x v="0"/>
    <s v="Female"/>
    <s v="Operations Department"/>
    <x v="9"/>
    <n v="78187"/>
  </r>
  <r>
    <n v="690257"/>
    <d v="2014-05-09T10:16:00"/>
    <x v="1"/>
    <s v="Female"/>
    <s v="Operations Department"/>
    <x v="9"/>
    <n v="57304"/>
  </r>
  <r>
    <n v="881053"/>
    <d v="2014-05-09T10:16:33"/>
    <x v="0"/>
    <s v="Male"/>
    <s v="Operations Department"/>
    <x v="9"/>
    <n v="97560"/>
  </r>
  <r>
    <n v="121902"/>
    <d v="2014-05-09T10:16:59"/>
    <x v="0"/>
    <s v="Male"/>
    <s v="Operations Department"/>
    <x v="9"/>
    <n v="25403"/>
  </r>
  <r>
    <n v="572267"/>
    <d v="2014-05-13T16:59:11"/>
    <x v="1"/>
    <s v="Female"/>
    <s v="Operations Department"/>
    <x v="9"/>
    <n v="34974"/>
  </r>
  <r>
    <n v="750370"/>
    <d v="2014-05-13T16:59:38"/>
    <x v="1"/>
    <s v="Male"/>
    <s v="Operations Department"/>
    <x v="9"/>
    <n v="85237"/>
  </r>
  <r>
    <n v="72946"/>
    <d v="2014-08-04T09:34:36"/>
    <x v="0"/>
    <s v="Male"/>
    <s v="Operations Department"/>
    <x v="9"/>
    <n v="79985"/>
  </r>
  <r>
    <n v="104284"/>
    <d v="2014-08-04T09:35:03"/>
    <x v="1"/>
    <s v="Male"/>
    <s v="Operations Department"/>
    <x v="9"/>
    <n v="67822"/>
  </r>
  <r>
    <n v="938023"/>
    <d v="2014-08-08T15:19:55"/>
    <x v="1"/>
    <s v="Male"/>
    <s v="Operations Department"/>
    <x v="9"/>
    <n v="78911"/>
  </r>
  <r>
    <n v="945961"/>
    <d v="2014-08-08T15:19:34"/>
    <x v="0"/>
    <s v="Female"/>
    <s v="Operations Department"/>
    <x v="9"/>
    <n v="91185"/>
  </r>
  <r>
    <n v="789972"/>
    <d v="2014-06-25T20:39:06"/>
    <x v="1"/>
    <s v="Male"/>
    <s v="Operations Department"/>
    <x v="13"/>
    <n v="47837"/>
  </r>
  <r>
    <n v="203714"/>
    <d v="2014-06-25T20:41:24"/>
    <x v="0"/>
    <s v="Male"/>
    <s v="Operations Department"/>
    <x v="13"/>
    <n v="75116"/>
  </r>
  <r>
    <n v="286879"/>
    <d v="2014-06-25T09:31:55"/>
    <x v="1"/>
    <s v="Female"/>
    <s v="Service Department"/>
    <x v="7"/>
    <n v="7763"/>
  </r>
  <r>
    <n v="542343"/>
    <d v="2014-05-21T09:31:25"/>
    <x v="1"/>
    <s v="Male"/>
    <s v="Service Department"/>
    <x v="1"/>
    <n v="14251"/>
  </r>
  <r>
    <n v="873237"/>
    <d v="2014-05-21T09:35:23"/>
    <x v="0"/>
    <s v="Female"/>
    <s v="Service Department"/>
    <x v="1"/>
    <n v="18555"/>
  </r>
  <r>
    <n v="365081"/>
    <d v="2014-05-21T09:35:57"/>
    <x v="0"/>
    <s v="Male"/>
    <s v="Service Department"/>
    <x v="1"/>
    <n v="92097"/>
  </r>
  <r>
    <n v="777804"/>
    <d v="2014-08-25T10:52:39"/>
    <x v="0"/>
    <s v="Male"/>
    <s v="Operations Department"/>
    <x v="13"/>
    <n v="19035"/>
  </r>
  <r>
    <n v="936259"/>
    <d v="2014-08-25T10:54:09"/>
    <x v="1"/>
    <s v="Female"/>
    <s v="Operations Department"/>
    <x v="13"/>
    <n v="38306"/>
  </r>
  <r>
    <n v="574541"/>
    <d v="2014-06-11T09:33:34"/>
    <x v="0"/>
    <s v="Male"/>
    <s v="Service Department"/>
    <x v="1"/>
    <n v="71065"/>
  </r>
  <r>
    <n v="320750"/>
    <d v="2014-06-16T01:00:15"/>
    <x v="0"/>
    <s v="Male"/>
    <s v="Marketing Department"/>
    <x v="13"/>
    <n v="83315"/>
  </r>
  <r>
    <n v="654726"/>
    <d v="2014-07-02T11:09:33"/>
    <x v="0"/>
    <s v="Don’t want to say"/>
    <s v="Marketing Department"/>
    <x v="13"/>
    <n v="52826"/>
  </r>
  <r>
    <n v="25694"/>
    <d v="2014-08-21T09:32:11"/>
    <x v="0"/>
    <s v="Don’t want to say"/>
    <s v="Service Department"/>
    <x v="4"/>
    <n v="77478"/>
  </r>
  <r>
    <n v="51662"/>
    <d v="2014-08-22T12:46:15"/>
    <x v="0"/>
    <s v="Female"/>
    <s v="Service Department"/>
    <x v="4"/>
    <n v="98662"/>
  </r>
  <r>
    <n v="829481"/>
    <d v="2014-08-22T12:48:10"/>
    <x v="0"/>
    <s v="Male"/>
    <s v="Service Department"/>
    <x v="4"/>
    <n v="69017"/>
  </r>
  <r>
    <n v="726699"/>
    <d v="2014-08-22T12:49:12"/>
    <x v="0"/>
    <s v="Female"/>
    <s v="Service Department"/>
    <x v="4"/>
    <n v="31542"/>
  </r>
  <r>
    <n v="866875"/>
    <d v="2014-08-22T12:49:36"/>
    <x v="1"/>
    <s v="Male"/>
    <s v="Service Department"/>
    <x v="4"/>
    <n v="61401"/>
  </r>
  <r>
    <n v="721414"/>
    <d v="2014-05-22T09:32:15"/>
    <x v="1"/>
    <s v="Male"/>
    <s v="Operations Department"/>
    <x v="1"/>
    <n v="75544"/>
  </r>
  <r>
    <n v="386336"/>
    <d v="2014-05-22T09:33:40"/>
    <x v="1"/>
    <s v="Male"/>
    <s v="Operations Department"/>
    <x v="1"/>
    <n v="11142"/>
  </r>
  <r>
    <n v="149551"/>
    <d v="2014-06-05T18:13:27"/>
    <x v="0"/>
    <s v="Male"/>
    <s v="Operations Department"/>
    <x v="1"/>
    <n v="15887"/>
  </r>
  <r>
    <n v="201882"/>
    <d v="2014-06-05T18:13:57"/>
    <x v="0"/>
    <s v="Female"/>
    <s v="Operations Department"/>
    <x v="1"/>
    <n v="93106"/>
  </r>
  <r>
    <n v="595148"/>
    <d v="2014-06-05T18:14:38"/>
    <x v="0"/>
    <s v="Male"/>
    <s v="Operations Department"/>
    <x v="1"/>
    <n v="3251"/>
  </r>
  <r>
    <n v="434492"/>
    <d v="2014-06-07T11:44:54"/>
    <x v="1"/>
    <s v="Female"/>
    <s v="Operations Department"/>
    <x v="1"/>
    <n v="51865"/>
  </r>
  <r>
    <n v="149844"/>
    <d v="2014-07-17T09:38:41"/>
    <x v="0"/>
    <s v="Male"/>
    <s v="Operations Department"/>
    <x v="1"/>
    <n v="95833"/>
  </r>
  <r>
    <n v="641503"/>
    <d v="2014-07-17T09:39:42"/>
    <x v="1"/>
    <s v="Female"/>
    <s v="Operations Department"/>
    <x v="1"/>
    <n v="28413"/>
  </r>
  <r>
    <n v="37024"/>
    <d v="2014-07-17T09:41:21"/>
    <x v="1"/>
    <s v="Female"/>
    <s v="Operations Department"/>
    <x v="1"/>
    <n v="73512"/>
  </r>
  <r>
    <n v="508595"/>
    <d v="2014-07-17T09:42:48"/>
    <x v="1"/>
    <s v="Female"/>
    <s v="Operations Department"/>
    <x v="1"/>
    <n v="52875"/>
  </r>
  <r>
    <n v="604590"/>
    <d v="2014-07-17T09:43:27"/>
    <x v="1"/>
    <s v="Male"/>
    <s v="Operations Department"/>
    <x v="1"/>
    <n v="78962"/>
  </r>
  <r>
    <n v="461013"/>
    <d v="2014-07-18T14:13:24"/>
    <x v="0"/>
    <s v="Male"/>
    <s v="Operations Department"/>
    <x v="1"/>
    <n v="27465"/>
  </r>
  <r>
    <n v="844190"/>
    <d v="2014-07-18T14:14:42"/>
    <x v="0"/>
    <s v="Male"/>
    <s v="Operations Department"/>
    <x v="1"/>
    <n v="40744"/>
  </r>
  <r>
    <n v="684558"/>
    <d v="2014-07-18T14:15:44"/>
    <x v="1"/>
    <s v="Male"/>
    <s v="Operations Department"/>
    <x v="1"/>
    <n v="58001"/>
  </r>
  <r>
    <n v="707322"/>
    <d v="2014-08-16T09:42:03"/>
    <x v="0"/>
    <s v="Female"/>
    <s v="Operations Department"/>
    <x v="1"/>
    <n v="52191"/>
  </r>
  <r>
    <n v="801707"/>
    <d v="2014-08-21T08:08:12"/>
    <x v="1"/>
    <s v="Male"/>
    <s v="Operations Department"/>
    <x v="1"/>
    <n v="15641"/>
  </r>
  <r>
    <n v="592371"/>
    <d v="2014-08-21T08:09:11"/>
    <x v="1"/>
    <s v="Male"/>
    <s v="Operations Department"/>
    <x v="1"/>
    <n v="28415"/>
  </r>
  <r>
    <n v="283689"/>
    <d v="2014-08-21T08:11:49"/>
    <x v="0"/>
    <s v="Male"/>
    <s v="Operations Department"/>
    <x v="1"/>
    <n v="2654"/>
  </r>
  <r>
    <n v="651680"/>
    <d v="2014-07-06T12:42:05"/>
    <x v="1"/>
    <s v="Male"/>
    <s v="Sales Department"/>
    <x v="9"/>
    <n v="17318"/>
  </r>
  <r>
    <n v="915258"/>
    <d v="2014-07-06T12:43:08"/>
    <x v="1"/>
    <s v="Female"/>
    <s v="Sales Department"/>
    <x v="9"/>
    <n v="11600"/>
  </r>
  <r>
    <n v="609394"/>
    <d v="2014-07-08T11:04:45"/>
    <x v="0"/>
    <s v="Female"/>
    <s v="Sales Department"/>
    <x v="9"/>
    <n v="43241"/>
  </r>
  <r>
    <n v="106616"/>
    <d v="2014-07-16T23:58:05"/>
    <x v="1"/>
    <s v="Female"/>
    <s v="Sales Department"/>
    <x v="9"/>
    <n v="62097"/>
  </r>
  <r>
    <n v="620338"/>
    <d v="2014-06-13T09:33:16"/>
    <x v="0"/>
    <s v="Male"/>
    <s v="Operations Department"/>
    <x v="4"/>
    <n v="91273"/>
  </r>
  <r>
    <n v="514881"/>
    <d v="2014-07-01T05:10:13"/>
    <x v="1"/>
    <s v="Don’t want to say"/>
    <s v="Operations Department"/>
    <x v="4"/>
    <n v="63585"/>
  </r>
  <r>
    <n v="662089"/>
    <d v="2014-07-11T09:35:16"/>
    <x v="0"/>
    <s v="Male"/>
    <s v="Operations Department"/>
    <x v="4"/>
    <n v="29896"/>
  </r>
  <r>
    <n v="282188"/>
    <d v="2014-07-11T09:35:44"/>
    <x v="0"/>
    <s v="Male"/>
    <s v="Operations Department"/>
    <x v="4"/>
    <n v="67135"/>
  </r>
  <r>
    <n v="563335"/>
    <d v="2014-07-11T09:36:40"/>
    <x v="0"/>
    <s v="Female"/>
    <s v="Operations Department"/>
    <x v="4"/>
    <n v="24723"/>
  </r>
  <r>
    <n v="579155"/>
    <d v="2014-07-28T18:33:34"/>
    <x v="1"/>
    <s v="Male"/>
    <s v="Operations Department"/>
    <x v="4"/>
    <n v="47646"/>
  </r>
  <r>
    <n v="53039"/>
    <d v="2014-06-22T15:05:53"/>
    <x v="0"/>
    <s v="Male"/>
    <s v="Service Department"/>
    <x v="0"/>
    <n v="38704"/>
  </r>
  <r>
    <n v="71209"/>
    <d v="2014-07-04T09:31:21"/>
    <x v="1"/>
    <s v="Male"/>
    <s v="Service Department"/>
    <x v="1"/>
    <n v="37788"/>
  </r>
  <r>
    <n v="703701"/>
    <d v="2014-07-09T17:29:46"/>
    <x v="1"/>
    <s v="Female"/>
    <s v="Service Department"/>
    <x v="1"/>
    <n v="82292"/>
  </r>
  <r>
    <n v="25908"/>
    <d v="2014-08-27T17:17:04"/>
    <x v="1"/>
    <s v="Male"/>
    <s v="Operations Department"/>
    <x v="9"/>
    <n v="80073"/>
  </r>
  <r>
    <n v="863065"/>
    <d v="2014-06-05T09:07:56"/>
    <x v="1"/>
    <s v="Don’t want to say"/>
    <s v="Service Department"/>
    <x v="13"/>
    <n v="36377"/>
  </r>
  <r>
    <n v="24745"/>
    <d v="2014-05-09T18:48:30"/>
    <x v="1"/>
    <s v="Female"/>
    <s v="Service Department"/>
    <x v="0"/>
    <n v="63523"/>
  </r>
  <r>
    <n v="671181"/>
    <d v="2014-06-28T19:32:26"/>
    <x v="1"/>
    <s v="Female"/>
    <s v="Service Department"/>
    <x v="0"/>
    <n v="81792"/>
  </r>
  <r>
    <n v="460744"/>
    <d v="2014-06-28T19:33:05"/>
    <x v="0"/>
    <s v="Male"/>
    <s v="Service Department"/>
    <x v="0"/>
    <n v="62673"/>
  </r>
  <r>
    <n v="597345"/>
    <d v="2014-07-02T08:19:23"/>
    <x v="0"/>
    <s v="Male"/>
    <s v="Service Department"/>
    <x v="0"/>
    <n v="49159"/>
  </r>
  <r>
    <n v="777203"/>
    <d v="2014-07-02T08:24:02"/>
    <x v="0"/>
    <s v="Male"/>
    <s v="Service Department"/>
    <x v="0"/>
    <n v="98583"/>
  </r>
  <r>
    <n v="525233"/>
    <d v="2014-07-02T08:24:27"/>
    <x v="1"/>
    <s v="Male"/>
    <s v="Service Department"/>
    <x v="0"/>
    <n v="16398"/>
  </r>
  <r>
    <n v="671784"/>
    <d v="2014-07-04T10:28:36"/>
    <x v="0"/>
    <s v="Male"/>
    <s v="Service Department"/>
    <x v="0"/>
    <n v="39972"/>
  </r>
  <r>
    <n v="612796"/>
    <d v="2014-07-15T14:06:22"/>
    <x v="0"/>
    <s v="Male"/>
    <s v="Service Department"/>
    <x v="0"/>
    <n v="36097"/>
  </r>
  <r>
    <n v="220918"/>
    <d v="2014-07-15T14:07:26"/>
    <x v="0"/>
    <s v="Female"/>
    <s v="Service Department"/>
    <x v="0"/>
    <n v="85690"/>
  </r>
  <r>
    <n v="82002"/>
    <d v="2014-07-16T19:49:04"/>
    <x v="0"/>
    <s v="Male"/>
    <s v="Service Department"/>
    <x v="0"/>
    <n v="31165"/>
  </r>
  <r>
    <n v="220656"/>
    <d v="2014-06-06T17:55:20"/>
    <x v="1"/>
    <s v="Female"/>
    <s v="Service Department"/>
    <x v="8"/>
    <n v="28224"/>
  </r>
  <r>
    <n v="688724"/>
    <d v="2014-06-21T21:52:17"/>
    <x v="0"/>
    <s v="Male"/>
    <s v="Service Department"/>
    <x v="8"/>
    <n v="13036"/>
  </r>
  <r>
    <n v="893990"/>
    <d v="2014-06-21T21:53:12"/>
    <x v="1"/>
    <s v="Male"/>
    <s v="Service Department"/>
    <x v="8"/>
    <n v="71044"/>
  </r>
  <r>
    <n v="508655"/>
    <d v="2014-06-21T21:54:03"/>
    <x v="0"/>
    <s v="Female"/>
    <s v="Service Department"/>
    <x v="8"/>
    <n v="52526"/>
  </r>
  <r>
    <n v="465892"/>
    <d v="2014-06-21T21:53:59"/>
    <x v="1"/>
    <s v="Female"/>
    <s v="Service Department"/>
    <x v="8"/>
    <n v="90091"/>
  </r>
  <r>
    <n v="875078"/>
    <d v="2014-06-21T21:55:18"/>
    <x v="1"/>
    <s v="Female"/>
    <s v="Service Department"/>
    <x v="8"/>
    <n v="45885"/>
  </r>
  <r>
    <n v="131063"/>
    <d v="2014-06-21T21:56:46"/>
    <x v="1"/>
    <s v="Female"/>
    <s v="Service Department"/>
    <x v="8"/>
    <n v="77873"/>
  </r>
  <r>
    <n v="82215"/>
    <d v="2014-06-21T21:56:24"/>
    <x v="0"/>
    <s v="Female"/>
    <s v="Service Department"/>
    <x v="8"/>
    <n v="86491"/>
  </r>
  <r>
    <n v="23223"/>
    <d v="2014-07-28T09:34:27"/>
    <x v="0"/>
    <s v="Male"/>
    <s v="Service Department"/>
    <x v="8"/>
    <n v="81439"/>
  </r>
  <r>
    <n v="493696"/>
    <d v="2014-08-11T08:52:38"/>
    <x v="1"/>
    <s v="Male"/>
    <s v="Service Department"/>
    <x v="8"/>
    <n v="28168"/>
  </r>
  <r>
    <n v="90917"/>
    <d v="2014-07-21T09:32:11"/>
    <x v="1"/>
    <s v="Female"/>
    <s v="Service Department"/>
    <x v="4"/>
    <n v="51580"/>
  </r>
  <r>
    <n v="685934"/>
    <d v="2014-07-23T12:38:18"/>
    <x v="1"/>
    <s v="Male"/>
    <s v="Operations Department"/>
    <x v="7"/>
    <n v="63577"/>
  </r>
  <r>
    <n v="844493"/>
    <d v="2014-05-06T09:32:29"/>
    <x v="0"/>
    <s v="Male"/>
    <s v="Operations Department"/>
    <x v="7"/>
    <n v="84470"/>
  </r>
  <r>
    <n v="233446"/>
    <d v="2014-05-06T10:34:09"/>
    <x v="0"/>
    <s v="Female"/>
    <s v="Operations Department"/>
    <x v="0"/>
    <n v="46708"/>
  </r>
  <r>
    <n v="233095"/>
    <d v="2014-05-27T09:31:14"/>
    <x v="1"/>
    <s v="Male"/>
    <s v="Operations Department"/>
    <x v="0"/>
    <n v="57238"/>
  </r>
  <r>
    <n v="62277"/>
    <d v="2014-07-01T00:47:21"/>
    <x v="1"/>
    <s v="Male"/>
    <s v="Service Department"/>
    <x v="1"/>
    <n v="11906"/>
  </r>
  <r>
    <n v="428368"/>
    <d v="2014-05-23T13:56:05"/>
    <x v="0"/>
    <s v="Female"/>
    <s v="Service Department"/>
    <x v="1"/>
    <n v="38848"/>
  </r>
  <r>
    <n v="106645"/>
    <d v="2014-05-14T17:44:28"/>
    <x v="1"/>
    <s v="Female"/>
    <s v="Service Department"/>
    <x v="1"/>
    <n v="63329"/>
  </r>
  <r>
    <n v="254722"/>
    <d v="2014-05-16T19:53:42"/>
    <x v="0"/>
    <s v="Male"/>
    <s v="Service Department"/>
    <x v="1"/>
    <n v="1686"/>
  </r>
  <r>
    <n v="267483"/>
    <d v="2014-05-16T19:54:07"/>
    <x v="1"/>
    <s v="Female"/>
    <s v="Service Department"/>
    <x v="1"/>
    <n v="27000"/>
  </r>
  <r>
    <n v="851416"/>
    <d v="2014-08-13T09:32:15"/>
    <x v="1"/>
    <s v="Don’t want to say"/>
    <s v="Service Department"/>
    <x v="1"/>
    <n v="90172"/>
  </r>
  <r>
    <n v="593322"/>
    <d v="2014-08-22T04:46:19"/>
    <x v="1"/>
    <s v="Male"/>
    <s v="Service Department"/>
    <x v="1"/>
    <n v="94846"/>
  </r>
  <r>
    <n v="755633"/>
    <d v="2014-08-22T04:48:02"/>
    <x v="1"/>
    <s v="Female"/>
    <s v="Service Department"/>
    <x v="1"/>
    <n v="87873"/>
  </r>
  <r>
    <n v="286810"/>
    <d v="2014-08-22T04:48:45"/>
    <x v="0"/>
    <s v="Male"/>
    <s v="Service Department"/>
    <x v="1"/>
    <n v="68890"/>
  </r>
  <r>
    <n v="272792"/>
    <d v="2014-08-23T09:42:51"/>
    <x v="0"/>
    <s v="Female"/>
    <s v="Service Department"/>
    <x v="1"/>
    <n v="51993"/>
  </r>
  <r>
    <n v="231924"/>
    <d v="2014-08-23T09:45:04"/>
    <x v="0"/>
    <s v="Female"/>
    <s v="Service Department"/>
    <x v="1"/>
    <n v="89458"/>
  </r>
  <r>
    <n v="522338"/>
    <d v="2014-08-30T15:44:35"/>
    <x v="0"/>
    <s v="Female"/>
    <s v="Service Department"/>
    <x v="1"/>
    <n v="44529"/>
  </r>
  <r>
    <n v="840292"/>
    <d v="2014-07-16T09:33:12"/>
    <x v="1"/>
    <s v="Female"/>
    <s v="Service Department"/>
    <x v="13"/>
    <n v="65419"/>
  </r>
  <r>
    <n v="662487"/>
    <d v="2014-05-21T09:31:34"/>
    <x v="0"/>
    <s v="Male"/>
    <s v="Operations Department"/>
    <x v="13"/>
    <n v="80916"/>
  </r>
  <r>
    <n v="131773"/>
    <d v="2014-06-20T13:28:41"/>
    <x v="1"/>
    <s v="Male"/>
    <s v="Operations Department"/>
    <x v="13"/>
    <n v="69933"/>
  </r>
  <r>
    <n v="830960"/>
    <d v="2014-07-11T09:32:27"/>
    <x v="1"/>
    <s v="Don’t want to say"/>
    <s v="Operations Department"/>
    <x v="13"/>
    <n v="80857"/>
  </r>
  <r>
    <n v="803879"/>
    <d v="2014-08-19T17:13:16"/>
    <x v="0"/>
    <s v="Male"/>
    <s v="Production Department"/>
    <x v="9"/>
    <n v="59043"/>
  </r>
  <r>
    <n v="926957"/>
    <d v="2014-05-16T17:56:56"/>
    <x v="0"/>
    <s v="Male"/>
    <s v="Operations Department"/>
    <x v="9"/>
    <n v="66430"/>
  </r>
  <r>
    <n v="818752"/>
    <d v="2014-05-22T18:40:17"/>
    <x v="0"/>
    <s v="Female"/>
    <s v="Operations Department"/>
    <x v="4"/>
    <n v="59012"/>
  </r>
  <r>
    <n v="554427"/>
    <d v="2014-05-22T18:40:50"/>
    <x v="0"/>
    <s v="Male"/>
    <s v="Operations Department"/>
    <x v="4"/>
    <n v="5107"/>
  </r>
  <r>
    <n v="281882"/>
    <d v="2014-05-22T18:41:13"/>
    <x v="1"/>
    <s v="Female"/>
    <s v="Operations Department"/>
    <x v="4"/>
    <n v="99408"/>
  </r>
  <r>
    <n v="262806"/>
    <d v="2014-05-22T18:40:12"/>
    <x v="0"/>
    <s v="Don’t want to say"/>
    <s v="Operations Department"/>
    <x v="4"/>
    <n v="87327"/>
  </r>
  <r>
    <n v="691563"/>
    <d v="2014-06-26T09:31:35"/>
    <x v="0"/>
    <s v="Male"/>
    <s v="Operations Department"/>
    <x v="4"/>
    <n v="68344"/>
  </r>
  <r>
    <n v="42630"/>
    <d v="2014-07-10T09:32:05"/>
    <x v="1"/>
    <s v="Male"/>
    <s v="Operations Department"/>
    <x v="4"/>
    <n v="7149"/>
  </r>
  <r>
    <n v="145654"/>
    <d v="2014-06-12T09:32:27"/>
    <x v="0"/>
    <s v="Female"/>
    <s v="Service Department"/>
    <x v="4"/>
    <n v="79265"/>
  </r>
  <r>
    <n v="450068"/>
    <d v="2014-07-29T15:50:56"/>
    <x v="0"/>
    <s v="Male"/>
    <s v="Service Department"/>
    <x v="7"/>
    <n v="98599"/>
  </r>
  <r>
    <n v="991377"/>
    <d v="2014-05-31T18:15:32"/>
    <x v="0"/>
    <s v="Male"/>
    <s v="Sales Department"/>
    <x v="8"/>
    <n v="5776"/>
  </r>
  <r>
    <n v="972418"/>
    <d v="2014-07-18T09:33:46"/>
    <x v="0"/>
    <s v="Male"/>
    <s v="Sales Department"/>
    <x v="13"/>
    <n v="17920"/>
  </r>
  <r>
    <n v="758770"/>
    <d v="2014-08-14T17:04:12"/>
    <x v="0"/>
    <s v="Male"/>
    <s v="Sales Department"/>
    <x v="13"/>
    <n v="26390"/>
  </r>
  <r>
    <n v="339709"/>
    <d v="2014-08-14T17:05:09"/>
    <x v="0"/>
    <s v="Male"/>
    <s v="Sales Department"/>
    <x v="13"/>
    <n v="41454"/>
  </r>
  <r>
    <n v="665151"/>
    <d v="2014-05-19T09:31:39"/>
    <x v="0"/>
    <s v="Male"/>
    <s v="Service Department"/>
    <x v="9"/>
    <n v="57695"/>
  </r>
  <r>
    <n v="425591"/>
    <d v="2014-05-19T09:33:11"/>
    <x v="1"/>
    <s v="Male"/>
    <s v="Service Department"/>
    <x v="9"/>
    <n v="52882"/>
  </r>
  <r>
    <n v="918977"/>
    <d v="2014-05-19T09:33:50"/>
    <x v="0"/>
    <s v="Male"/>
    <s v="Service Department"/>
    <x v="9"/>
    <n v="61359"/>
  </r>
  <r>
    <n v="91761"/>
    <d v="2014-06-13T19:01:35"/>
    <x v="1"/>
    <s v="Female"/>
    <s v="Service Department"/>
    <x v="9"/>
    <n v="83626"/>
  </r>
  <r>
    <n v="59571"/>
    <d v="2014-06-13T19:04:51"/>
    <x v="0"/>
    <s v="Female"/>
    <s v="Service Department"/>
    <x v="9"/>
    <n v="44515"/>
  </r>
  <r>
    <n v="763575"/>
    <d v="2014-06-04T16:45:05"/>
    <x v="0"/>
    <s v="Male"/>
    <s v="Service Department"/>
    <x v="6"/>
    <n v="79839"/>
  </r>
  <r>
    <n v="907089"/>
    <d v="2014-06-07T18:35:21"/>
    <x v="0"/>
    <s v="Male"/>
    <s v="Service Department"/>
    <x v="13"/>
    <n v="4882"/>
  </r>
  <r>
    <n v="327925"/>
    <d v="2014-06-22T15:56:35"/>
    <x v="0"/>
    <s v="Don’t want to say"/>
    <s v="Service Department"/>
    <x v="13"/>
    <n v="85704"/>
  </r>
  <r>
    <n v="828285"/>
    <d v="2014-07-02T17:23:22"/>
    <x v="0"/>
    <s v="Male"/>
    <s v="Service Department"/>
    <x v="13"/>
    <n v="24144"/>
  </r>
  <r>
    <n v="464131"/>
    <d v="2014-07-02T17:23:52"/>
    <x v="0"/>
    <s v="Male"/>
    <s v="Service Department"/>
    <x v="13"/>
    <n v="71756"/>
  </r>
  <r>
    <n v="974929"/>
    <d v="2014-08-25T09:31:36"/>
    <x v="1"/>
    <s v="Male"/>
    <s v="Service Department"/>
    <x v="13"/>
    <n v="75979"/>
  </r>
  <r>
    <n v="936032"/>
    <d v="2014-08-31T07:45:24"/>
    <x v="0"/>
    <s v="Male"/>
    <s v="Service Department"/>
    <x v="6"/>
    <n v="14929"/>
  </r>
  <r>
    <n v="373434"/>
    <d v="2014-07-29T09:33:49"/>
    <x v="1"/>
    <s v="Male"/>
    <s v="Production Department"/>
    <x v="13"/>
    <n v="30239"/>
  </r>
  <r>
    <n v="512510"/>
    <d v="2014-07-29T11:46:03"/>
    <x v="0"/>
    <s v="Female"/>
    <s v="Production Department"/>
    <x v="13"/>
    <n v="29908"/>
  </r>
  <r>
    <n v="45706"/>
    <d v="2014-07-30T12:23:43"/>
    <x v="0"/>
    <s v="Male"/>
    <s v="Production Department"/>
    <x v="13"/>
    <n v="69338"/>
  </r>
  <r>
    <n v="548266"/>
    <d v="2014-07-30T12:25:14"/>
    <x v="1"/>
    <s v="Male"/>
    <s v="Production Department"/>
    <x v="13"/>
    <n v="72531"/>
  </r>
  <r>
    <n v="604191"/>
    <d v="2014-07-30T12:27:07"/>
    <x v="0"/>
    <s v="Female"/>
    <s v="Production Department"/>
    <x v="13"/>
    <n v="7769"/>
  </r>
  <r>
    <n v="127094"/>
    <d v="2014-08-10T10:21:48"/>
    <x v="1"/>
    <s v="Female"/>
    <s v="Production Department"/>
    <x v="13"/>
    <n v="76330"/>
  </r>
  <r>
    <n v="695887"/>
    <d v="2014-07-15T09:32:06"/>
    <x v="1"/>
    <s v="Male"/>
    <s v="Operations Department"/>
    <x v="13"/>
    <n v="50191"/>
  </r>
  <r>
    <n v="137208"/>
    <d v="2014-07-24T16:13:16"/>
    <x v="1"/>
    <s v="Male"/>
    <s v="Service Department"/>
    <x v="1"/>
    <n v="19665"/>
  </r>
  <r>
    <n v="295614"/>
    <d v="2014-05-07T09:31:35"/>
    <x v="1"/>
    <s v="Female"/>
    <s v="Finance Department"/>
    <x v="1"/>
    <n v="96621"/>
  </r>
  <r>
    <n v="638258"/>
    <d v="2014-08-13T12:07:03"/>
    <x v="0"/>
    <s v="Female"/>
    <s v="Finance Department"/>
    <x v="1"/>
    <n v="28497"/>
  </r>
  <r>
    <n v="581201"/>
    <d v="2014-08-20T09:32:53"/>
    <x v="0"/>
    <s v="Female"/>
    <s v="Operations Department"/>
    <x v="9"/>
    <n v="18067"/>
  </r>
  <r>
    <n v="771782"/>
    <d v="2014-07-08T09:12:49"/>
    <x v="0"/>
    <s v="Female"/>
    <s v="General Management"/>
    <x v="4"/>
    <n v="14603"/>
  </r>
  <r>
    <n v="539267"/>
    <d v="2014-06-11T14:59:02"/>
    <x v="0"/>
    <s v="Male"/>
    <s v="Purchase Department"/>
    <x v="1"/>
    <n v="59472"/>
  </r>
  <r>
    <n v="708635"/>
    <d v="2014-06-11T15:01:31"/>
    <x v="1"/>
    <s v="Female"/>
    <s v="Purchase Department"/>
    <x v="1"/>
    <n v="59436"/>
  </r>
  <r>
    <n v="282409"/>
    <d v="2014-06-11T15:03:13"/>
    <x v="0"/>
    <s v="Female"/>
    <s v="Purchase Department"/>
    <x v="1"/>
    <n v="78804"/>
  </r>
  <r>
    <n v="967490"/>
    <d v="2014-06-25T12:40:06"/>
    <x v="0"/>
    <s v="Male"/>
    <s v="Purchase Department"/>
    <x v="1"/>
    <n v="65576"/>
  </r>
  <r>
    <n v="901147"/>
    <d v="2014-06-25T12:45:30"/>
    <x v="1"/>
    <s v="Female"/>
    <s v="Purchase Department"/>
    <x v="1"/>
    <n v="61290"/>
  </r>
  <r>
    <n v="450797"/>
    <d v="2014-07-10T09:32:42"/>
    <x v="0"/>
    <s v="Male"/>
    <s v="Production Department"/>
    <x v="4"/>
    <n v="15586"/>
  </r>
  <r>
    <n v="355389"/>
    <d v="2014-07-10T09:33:15"/>
    <x v="1"/>
    <s v="Male"/>
    <s v="Production Department"/>
    <x v="4"/>
    <n v="8577"/>
  </r>
  <r>
    <n v="176038"/>
    <d v="2014-07-10T09:31:43"/>
    <x v="0"/>
    <s v="Female"/>
    <s v="Production Department"/>
    <x v="4"/>
    <n v="51636"/>
  </r>
  <r>
    <n v="288349"/>
    <d v="2014-08-14T11:32:26"/>
    <x v="1"/>
    <s v="Don’t want to say"/>
    <s v="Operations Department"/>
    <x v="1"/>
    <n v="36109"/>
  </r>
  <r>
    <n v="899385"/>
    <d v="2014-05-26T10:21:36"/>
    <x v="1"/>
    <s v="Female"/>
    <s v="Sales Department"/>
    <x v="0"/>
    <n v="52454"/>
  </r>
  <r>
    <n v="448071"/>
    <d v="2014-05-26T10:22:38"/>
    <x v="0"/>
    <s v="Male"/>
    <s v="Sales Department"/>
    <x v="0"/>
    <n v="13399"/>
  </r>
  <r>
    <n v="198021"/>
    <d v="2014-05-26T10:25:18"/>
    <x v="1"/>
    <s v="Male"/>
    <s v="Sales Department"/>
    <x v="0"/>
    <n v="16821"/>
  </r>
  <r>
    <n v="834760"/>
    <d v="2014-05-26T10:28:01"/>
    <x v="0"/>
    <s v="Female"/>
    <s v="Sales Department"/>
    <x v="0"/>
    <n v="5776"/>
  </r>
  <r>
    <n v="46552"/>
    <d v="2014-05-23T09:31:40"/>
    <x v="0"/>
    <s v="Male"/>
    <s v="Sales Department"/>
    <x v="1"/>
    <n v="14363"/>
  </r>
  <r>
    <n v="313780"/>
    <d v="2014-05-26T17:44:22"/>
    <x v="0"/>
    <s v="Male"/>
    <s v="Sales Department"/>
    <x v="1"/>
    <n v="53084"/>
  </r>
  <r>
    <n v="751383"/>
    <d v="2014-05-26T17:45:53"/>
    <x v="0"/>
    <s v="Male"/>
    <s v="Sales Department"/>
    <x v="1"/>
    <n v="42628"/>
  </r>
  <r>
    <n v="511866"/>
    <d v="2014-05-26T17:47:18"/>
    <x v="0"/>
    <s v="Female"/>
    <s v="Sales Department"/>
    <x v="1"/>
    <n v="18669"/>
  </r>
  <r>
    <n v="164053"/>
    <d v="2014-05-26T17:47:55"/>
    <x v="1"/>
    <s v="Male"/>
    <s v="Sales Department"/>
    <x v="1"/>
    <n v="90777"/>
  </r>
  <r>
    <n v="440123"/>
    <d v="2014-05-28T03:21:10"/>
    <x v="0"/>
    <s v="Female"/>
    <s v="Sales Department"/>
    <x v="1"/>
    <n v="41469"/>
  </r>
  <r>
    <n v="552123"/>
    <d v="2014-05-31T14:46:24"/>
    <x v="1"/>
    <s v="Male"/>
    <s v="Sales Department"/>
    <x v="1"/>
    <n v="71525"/>
  </r>
  <r>
    <n v="716926"/>
    <d v="2014-06-07T00:45:55"/>
    <x v="0"/>
    <s v="Male"/>
    <s v="Sales Department"/>
    <x v="1"/>
    <n v="2102"/>
  </r>
  <r>
    <n v="469866"/>
    <d v="2014-06-07T00:46:53"/>
    <x v="1"/>
    <s v="Female"/>
    <s v="Sales Department"/>
    <x v="1"/>
    <n v="60471"/>
  </r>
  <r>
    <n v="721500"/>
    <d v="2014-06-27T09:31:33"/>
    <x v="0"/>
    <s v="Male"/>
    <s v="Sales Department"/>
    <x v="1"/>
    <n v="30608"/>
  </r>
  <r>
    <n v="175237"/>
    <d v="2014-06-27T09:34:52"/>
    <x v="1"/>
    <s v="Female"/>
    <s v="Sales Department"/>
    <x v="1"/>
    <n v="68598"/>
  </r>
  <r>
    <n v="256965"/>
    <d v="2014-06-27T09:35:46"/>
    <x v="0"/>
    <s v="Male"/>
    <s v="Sales Department"/>
    <x v="1"/>
    <n v="16789"/>
  </r>
  <r>
    <n v="708129"/>
    <d v="2014-07-10T08:35:58"/>
    <x v="0"/>
    <s v="Female"/>
    <s v="Sales Department"/>
    <x v="1"/>
    <n v="20821"/>
  </r>
  <r>
    <n v="426077"/>
    <d v="2014-07-10T17:45:45"/>
    <x v="1"/>
    <s v="Female"/>
    <s v="Sales Department"/>
    <x v="1"/>
    <n v="58588"/>
  </r>
  <r>
    <n v="438671"/>
    <d v="2014-05-08T15:38:30"/>
    <x v="1"/>
    <s v="Male"/>
    <s v="Production Department"/>
    <x v="7"/>
    <n v="31090"/>
  </r>
  <r>
    <n v="493681"/>
    <d v="2014-05-15T12:24:29"/>
    <x v="0"/>
    <s v="Male"/>
    <s v="Production Department"/>
    <x v="7"/>
    <n v="58292"/>
  </r>
  <r>
    <n v="163682"/>
    <d v="2014-06-14T13:53:07"/>
    <x v="0"/>
    <s v="Male"/>
    <s v="Operations Department"/>
    <x v="1"/>
    <n v="78826"/>
  </r>
  <r>
    <n v="690427"/>
    <d v="2014-06-14T13:54:56"/>
    <x v="0"/>
    <s v="Male"/>
    <s v="Operations Department"/>
    <x v="1"/>
    <n v="99948"/>
  </r>
  <r>
    <n v="526126"/>
    <d v="2014-06-27T05:51:50"/>
    <x v="0"/>
    <s v="Female"/>
    <s v="Operations Department"/>
    <x v="1"/>
    <n v="86706"/>
  </r>
  <r>
    <n v="303583"/>
    <d v="2014-06-27T05:54:05"/>
    <x v="0"/>
    <s v="Male"/>
    <s v="Operations Department"/>
    <x v="1"/>
    <n v="91305"/>
  </r>
  <r>
    <n v="852401"/>
    <d v="2014-06-27T05:54:39"/>
    <x v="0"/>
    <s v="Female"/>
    <s v="Operations Department"/>
    <x v="1"/>
    <n v="81579"/>
  </r>
  <r>
    <n v="494189"/>
    <d v="2014-05-12T14:18:24"/>
    <x v="0"/>
    <s v="Male"/>
    <s v="Operations Department"/>
    <x v="13"/>
    <n v="92741"/>
  </r>
  <r>
    <n v="873066"/>
    <d v="2014-05-16T09:32:43"/>
    <x v="0"/>
    <s v="Male"/>
    <s v="Operations Department"/>
    <x v="13"/>
    <n v="81960"/>
  </r>
  <r>
    <n v="846549"/>
    <d v="2014-07-16T16:58:44"/>
    <x v="1"/>
    <s v="Female"/>
    <s v="Service Department"/>
    <x v="13"/>
    <n v="49155"/>
  </r>
  <r>
    <n v="89706"/>
    <d v="2014-05-30T09:32:47"/>
    <x v="1"/>
    <s v="Female"/>
    <s v="Finance Department"/>
    <x v="4"/>
    <n v="45386"/>
  </r>
  <r>
    <n v="700473"/>
    <d v="2014-05-30T09:33:16"/>
    <x v="1"/>
    <s v="Female"/>
    <s v="Finance Department"/>
    <x v="4"/>
    <n v="15600"/>
  </r>
  <r>
    <n v="655848"/>
    <d v="2014-05-30T09:31:36"/>
    <x v="0"/>
    <s v="Don’t want to say"/>
    <s v="Finance Department"/>
    <x v="4"/>
    <n v="34584"/>
  </r>
  <r>
    <n v="458862"/>
    <d v="2014-06-02T10:36:03"/>
    <x v="1"/>
    <s v="Female"/>
    <s v="Finance Department"/>
    <x v="4"/>
    <n v="60897"/>
  </r>
  <r>
    <n v="499184"/>
    <d v="2014-07-03T14:04:45"/>
    <x v="1"/>
    <s v="Female"/>
    <s v="Finance Department"/>
    <x v="4"/>
    <n v="67018"/>
  </r>
  <r>
    <n v="502192"/>
    <d v="2014-07-03T14:07:15"/>
    <x v="0"/>
    <s v="Female"/>
    <s v="Finance Department"/>
    <x v="4"/>
    <n v="24664"/>
  </r>
  <r>
    <n v="496087"/>
    <d v="2014-06-12T18:57:02"/>
    <x v="0"/>
    <s v="Female"/>
    <s v="General Management"/>
    <x v="1"/>
    <n v="67205"/>
  </r>
  <r>
    <n v="216538"/>
    <d v="2014-07-04T09:31:24"/>
    <x v="1"/>
    <s v="Female"/>
    <s v="General Management"/>
    <x v="1"/>
    <n v="28841"/>
  </r>
  <r>
    <n v="269459"/>
    <d v="2014-07-04T09:32:34"/>
    <x v="0"/>
    <s v="Female"/>
    <s v="General Management"/>
    <x v="1"/>
    <n v="36784"/>
  </r>
  <r>
    <n v="426605"/>
    <d v="2014-07-04T09:34:31"/>
    <x v="0"/>
    <s v="Female"/>
    <s v="General Management"/>
    <x v="1"/>
    <n v="79450"/>
  </r>
  <r>
    <n v="965697"/>
    <d v="2014-06-20T09:32:12"/>
    <x v="0"/>
    <s v="Male"/>
    <s v="Service Department"/>
    <x v="6"/>
    <n v="77969"/>
  </r>
  <r>
    <n v="766041"/>
    <d v="2014-08-01T09:32:19"/>
    <x v="1"/>
    <s v="Male"/>
    <s v="Service Department"/>
    <x v="9"/>
    <n v="1074"/>
  </r>
  <r>
    <n v="273938"/>
    <d v="2014-05-12T09:32:38"/>
    <x v="0"/>
    <s v="Female"/>
    <s v="Service Department"/>
    <x v="7"/>
    <n v="4408"/>
  </r>
  <r>
    <n v="563699"/>
    <d v="2014-05-12T09:33:39"/>
    <x v="1"/>
    <s v="Male"/>
    <s v="Service Department"/>
    <x v="7"/>
    <n v="63585"/>
  </r>
  <r>
    <n v="890060"/>
    <d v="2014-05-12T09:34:05"/>
    <x v="1"/>
    <s v="Female"/>
    <s v="Service Department"/>
    <x v="7"/>
    <n v="66603"/>
  </r>
  <r>
    <n v="901127"/>
    <d v="2014-05-12T09:36:50"/>
    <x v="1"/>
    <s v="Male"/>
    <s v="Service Department"/>
    <x v="7"/>
    <n v="80789"/>
  </r>
  <r>
    <n v="526795"/>
    <d v="2014-06-16T09:31:41"/>
    <x v="1"/>
    <s v="Female"/>
    <s v="Operations Department"/>
    <x v="6"/>
    <n v="30441"/>
  </r>
  <r>
    <n v="661250"/>
    <d v="2014-06-16T09:32:13"/>
    <x v="1"/>
    <s v="Female"/>
    <s v="Operations Department"/>
    <x v="6"/>
    <n v="80845"/>
  </r>
  <r>
    <n v="941070"/>
    <d v="2014-08-18T09:34:00"/>
    <x v="1"/>
    <s v="Male"/>
    <s v="Operations Department"/>
    <x v="1"/>
    <n v="44468"/>
  </r>
  <r>
    <n v="372091"/>
    <d v="2014-08-18T09:34:21"/>
    <x v="1"/>
    <s v="Male"/>
    <s v="Operations Department"/>
    <x v="1"/>
    <n v="14577"/>
  </r>
  <r>
    <n v="208725"/>
    <d v="2014-08-18T09:37:01"/>
    <x v="1"/>
    <s v="Male"/>
    <s v="Operations Department"/>
    <x v="1"/>
    <n v="5043"/>
  </r>
  <r>
    <n v="512042"/>
    <d v="2014-08-04T18:19:01"/>
    <x v="1"/>
    <s v="Don’t want to say"/>
    <s v="Sales Department"/>
    <x v="4"/>
    <n v="16215"/>
  </r>
  <r>
    <n v="502562"/>
    <d v="2014-08-04T18:19:28"/>
    <x v="0"/>
    <s v="Don’t want to say"/>
    <s v="Sales Department"/>
    <x v="4"/>
    <n v="70851"/>
  </r>
  <r>
    <n v="710677"/>
    <d v="2014-08-13T07:10:05"/>
    <x v="1"/>
    <s v="Male"/>
    <s v="Sales Department"/>
    <x v="4"/>
    <n v="21016"/>
  </r>
  <r>
    <n v="838240"/>
    <d v="2014-08-27T17:20:17"/>
    <x v="0"/>
    <s v="Female"/>
    <s v="Sales Department"/>
    <x v="4"/>
    <n v="17473"/>
  </r>
  <r>
    <n v="301382"/>
    <d v="2014-05-05T09:32:38"/>
    <x v="0"/>
    <s v="Female"/>
    <s v="Operations Department"/>
    <x v="4"/>
    <n v="52816"/>
  </r>
  <r>
    <n v="314905"/>
    <d v="2014-05-08T13:44:56"/>
    <x v="1"/>
    <s v="Male"/>
    <s v="Operations Department"/>
    <x v="8"/>
    <n v="54283"/>
  </r>
  <r>
    <n v="841929"/>
    <d v="2014-06-23T09:33:03"/>
    <x v="0"/>
    <s v="Female"/>
    <s v="Operations Department"/>
    <x v="4"/>
    <n v="54176"/>
  </r>
  <r>
    <n v="338221"/>
    <d v="2014-06-23T09:31:48"/>
    <x v="0"/>
    <s v="Female"/>
    <s v="Operations Department"/>
    <x v="4"/>
    <n v="58527"/>
  </r>
  <r>
    <n v="394323"/>
    <d v="2014-06-25T17:56:43"/>
    <x v="0"/>
    <s v="Male"/>
    <s v="Operations Department"/>
    <x v="13"/>
    <n v="57181"/>
  </r>
  <r>
    <n v="583920"/>
    <d v="2014-06-25T17:57:43"/>
    <x v="0"/>
    <s v="Male"/>
    <s v="Operations Department"/>
    <x v="13"/>
    <n v="25059"/>
  </r>
  <r>
    <n v="849885"/>
    <d v="2014-06-30T15:43:31"/>
    <x v="0"/>
    <s v="Male"/>
    <s v="Operations Department"/>
    <x v="8"/>
    <n v="2626"/>
  </r>
  <r>
    <n v="540241"/>
    <d v="2014-07-04T15:09:04"/>
    <x v="0"/>
    <s v="Male"/>
    <s v="Operations Department"/>
    <x v="4"/>
    <n v="8433"/>
  </r>
  <r>
    <n v="491692"/>
    <d v="2014-05-05T09:33:22"/>
    <x v="1"/>
    <s v="Female"/>
    <s v="Service Department"/>
    <x v="13"/>
    <n v="57291"/>
  </r>
  <r>
    <n v="715095"/>
    <d v="2014-05-05T19:26:14"/>
    <x v="0"/>
    <s v="Male"/>
    <s v="Operations Department"/>
    <x v="4"/>
    <n v="65169"/>
  </r>
  <r>
    <n v="188572"/>
    <d v="2014-07-22T09:33:22"/>
    <x v="0"/>
    <s v="Male"/>
    <s v="Operations Department"/>
    <x v="4"/>
    <n v="26028"/>
  </r>
  <r>
    <n v="836201"/>
    <d v="2014-06-04T09:32:07"/>
    <x v="0"/>
    <s v="Female"/>
    <s v="Service Department"/>
    <x v="13"/>
    <n v="48402"/>
  </r>
  <r>
    <n v="399899"/>
    <d v="2014-06-04T09:32:40"/>
    <x v="0"/>
    <s v="Male"/>
    <s v="Service Department"/>
    <x v="13"/>
    <n v="41353"/>
  </r>
  <r>
    <n v="799492"/>
    <d v="2014-06-04T09:32:05"/>
    <x v="0"/>
    <s v="Don’t want to say"/>
    <s v="Service Department"/>
    <x v="13"/>
    <n v="9449"/>
  </r>
  <r>
    <n v="410407"/>
    <d v="2014-06-27T11:31:48"/>
    <x v="1"/>
    <s v="Male"/>
    <s v="Service Department"/>
    <x v="13"/>
    <n v="49247"/>
  </r>
  <r>
    <n v="86558"/>
    <d v="2014-05-01T17:34:44"/>
    <x v="0"/>
    <s v="Male"/>
    <s v="Operations Department"/>
    <x v="9"/>
    <n v="45622"/>
  </r>
  <r>
    <n v="968366"/>
    <d v="2014-05-02T17:15:52"/>
    <x v="0"/>
    <s v="Male"/>
    <s v="Purchase Department"/>
    <x v="7"/>
    <n v="76109"/>
  </r>
  <r>
    <n v="962795"/>
    <d v="2014-05-13T18:57:01"/>
    <x v="0"/>
    <s v="Male"/>
    <s v="Purchase Department"/>
    <x v="1"/>
    <n v="22110"/>
  </r>
  <r>
    <n v="599645"/>
    <d v="2014-06-05T09:31:02"/>
    <x v="1"/>
    <s v="Male"/>
    <s v="Purchase Department"/>
    <x v="1"/>
    <n v="80401"/>
  </r>
  <r>
    <n v="970537"/>
    <d v="2014-06-05T09:32:28"/>
    <x v="1"/>
    <s v="Female"/>
    <s v="Purchase Department"/>
    <x v="1"/>
    <n v="70883"/>
  </r>
  <r>
    <n v="597166"/>
    <d v="2014-06-10T08:09:55"/>
    <x v="1"/>
    <s v="Male"/>
    <s v="Purchase Department"/>
    <x v="1"/>
    <n v="57331"/>
  </r>
  <r>
    <n v="268141"/>
    <d v="2014-06-10T08:10:37"/>
    <x v="1"/>
    <s v="Female"/>
    <s v="Purchase Department"/>
    <x v="1"/>
    <n v="53837"/>
  </r>
  <r>
    <n v="150743"/>
    <d v="2014-06-11T14:49:38"/>
    <x v="0"/>
    <s v="Female"/>
    <s v="Purchase Department"/>
    <x v="1"/>
    <n v="5068"/>
  </r>
  <r>
    <n v="140184"/>
    <d v="2014-06-11T14:50:44"/>
    <x v="0"/>
    <s v="Male"/>
    <s v="Purchase Department"/>
    <x v="1"/>
    <n v="81546"/>
  </r>
  <r>
    <n v="935507"/>
    <d v="2014-06-12T12:08:40"/>
    <x v="1"/>
    <s v="Male"/>
    <s v="Purchase Department"/>
    <x v="1"/>
    <n v="36685"/>
  </r>
  <r>
    <n v="314773"/>
    <d v="2014-06-12T12:10:33"/>
    <x v="1"/>
    <s v="Male"/>
    <s v="Purchase Department"/>
    <x v="1"/>
    <n v="84370"/>
  </r>
  <r>
    <n v="460232"/>
    <d v="2014-08-14T09:33:36"/>
    <x v="1"/>
    <s v="Male"/>
    <s v="Purchase Department"/>
    <x v="13"/>
    <n v="21446"/>
  </r>
  <r>
    <n v="117720"/>
    <d v="2014-08-19T18:18:24"/>
    <x v="0"/>
    <s v="Male"/>
    <s v="Purchase Department"/>
    <x v="13"/>
    <n v="50784"/>
  </r>
  <r>
    <n v="74315"/>
    <d v="2014-08-19T18:18:49"/>
    <x v="1"/>
    <s v="Female"/>
    <s v="Purchase Department"/>
    <x v="13"/>
    <n v="18091"/>
  </r>
  <r>
    <n v="595366"/>
    <d v="2014-08-21T09:33:20"/>
    <x v="1"/>
    <s v="Male"/>
    <s v="Purchase Department"/>
    <x v="13"/>
    <n v="77783"/>
  </r>
  <r>
    <n v="392430"/>
    <d v="2014-08-30T08:12:01"/>
    <x v="0"/>
    <s v="Male"/>
    <s v="Purchase Department"/>
    <x v="13"/>
    <n v="7350"/>
  </r>
  <r>
    <n v="135861"/>
    <d v="2014-08-30T08:14:50"/>
    <x v="0"/>
    <s v="Male"/>
    <s v="Purchase Department"/>
    <x v="13"/>
    <n v="69448"/>
  </r>
  <r>
    <n v="111755"/>
    <d v="2014-08-30T08:15:18"/>
    <x v="0"/>
    <s v="Female"/>
    <s v="Purchase Department"/>
    <x v="13"/>
    <n v="44632"/>
  </r>
  <r>
    <n v="846037"/>
    <d v="2014-05-22T15:21:20"/>
    <x v="1"/>
    <s v="Don’t want to say"/>
    <s v="Sales Department"/>
    <x v="1"/>
    <n v="61147"/>
  </r>
  <r>
    <n v="389356"/>
    <d v="2014-05-14T16:58:27"/>
    <x v="1"/>
    <s v="Female"/>
    <s v="Operations Department"/>
    <x v="7"/>
    <n v="46857"/>
  </r>
  <r>
    <n v="544804"/>
    <d v="2014-06-02T10:18:47"/>
    <x v="1"/>
    <s v="Male"/>
    <s v="Operations Department"/>
    <x v="7"/>
    <n v="13458"/>
  </r>
  <r>
    <n v="581823"/>
    <d v="2014-06-03T13:28:46"/>
    <x v="0"/>
    <s v="Male"/>
    <s v="Operations Department"/>
    <x v="7"/>
    <n v="86978"/>
  </r>
  <r>
    <n v="162502"/>
    <d v="2014-06-03T19:13:06"/>
    <x v="0"/>
    <s v="Male"/>
    <s v="Operations Department"/>
    <x v="7"/>
    <n v="32356"/>
  </r>
  <r>
    <n v="752842"/>
    <d v="2014-06-06T19:33:06"/>
    <x v="0"/>
    <s v="Female"/>
    <s v="Operations Department"/>
    <x v="7"/>
    <n v="69060"/>
  </r>
  <r>
    <n v="668210"/>
    <d v="2014-06-06T19:36:46"/>
    <x v="1"/>
    <s v="Female"/>
    <s v="Operations Department"/>
    <x v="7"/>
    <n v="10907"/>
  </r>
  <r>
    <n v="807867"/>
    <d v="2014-06-13T17:02:57"/>
    <x v="1"/>
    <s v="Male"/>
    <s v="Operations Department"/>
    <x v="7"/>
    <n v="22441"/>
  </r>
  <r>
    <n v="490961"/>
    <d v="2014-06-13T17:04:05"/>
    <x v="0"/>
    <s v="Male"/>
    <s v="Operations Department"/>
    <x v="7"/>
    <n v="87059"/>
  </r>
  <r>
    <n v="775320"/>
    <d v="2014-06-13T17:04:31"/>
    <x v="0"/>
    <s v="Male"/>
    <s v="Operations Department"/>
    <x v="7"/>
    <n v="10554"/>
  </r>
  <r>
    <n v="995000"/>
    <d v="2014-06-13T17:04:58"/>
    <x v="1"/>
    <s v="Male"/>
    <s v="Operations Department"/>
    <x v="7"/>
    <n v="43167"/>
  </r>
  <r>
    <n v="92908"/>
    <d v="2014-06-27T13:05:39"/>
    <x v="0"/>
    <s v="Male"/>
    <s v="Operations Department"/>
    <x v="7"/>
    <n v="28427"/>
  </r>
  <r>
    <n v="410576"/>
    <d v="2014-06-27T13:06:08"/>
    <x v="0"/>
    <s v="Female"/>
    <s v="Operations Department"/>
    <x v="7"/>
    <n v="76961"/>
  </r>
  <r>
    <n v="445934"/>
    <d v="2014-06-27T13:12:34"/>
    <x v="0"/>
    <s v="Female"/>
    <s v="Operations Department"/>
    <x v="7"/>
    <n v="45433"/>
  </r>
  <r>
    <n v="489709"/>
    <d v="2014-06-27T13:13:05"/>
    <x v="1"/>
    <s v="Female"/>
    <s v="Operations Department"/>
    <x v="7"/>
    <n v="74065"/>
  </r>
  <r>
    <n v="347050"/>
    <d v="2014-08-29T09:34:07"/>
    <x v="0"/>
    <s v="Female"/>
    <s v="Operations Department"/>
    <x v="7"/>
    <n v="72901"/>
  </r>
  <r>
    <n v="402395"/>
    <d v="2014-08-29T09:34:36"/>
    <x v="0"/>
    <s v="Male"/>
    <s v="Operations Department"/>
    <x v="7"/>
    <n v="40686"/>
  </r>
  <r>
    <n v="714920"/>
    <d v="2014-07-15T14:28:16"/>
    <x v="0"/>
    <s v="Don’t want to say"/>
    <s v="Operations Department"/>
    <x v="13"/>
    <n v="78340"/>
  </r>
  <r>
    <n v="111014"/>
    <d v="2014-07-28T09:31:53"/>
    <x v="1"/>
    <s v="Male"/>
    <s v="Operations Department"/>
    <x v="13"/>
    <n v="68392"/>
  </r>
  <r>
    <n v="455088"/>
    <d v="2014-05-19T09:32:10"/>
    <x v="1"/>
    <s v="Don’t want to say"/>
    <s v="Operations Department"/>
    <x v="6"/>
    <n v="38741"/>
  </r>
  <r>
    <n v="345724"/>
    <d v="2014-05-19T09:33:44"/>
    <x v="1"/>
    <s v="Don’t want to say"/>
    <s v="Operations Department"/>
    <x v="6"/>
    <n v="73038"/>
  </r>
  <r>
    <n v="280171"/>
    <d v="2014-05-19T09:34:09"/>
    <x v="1"/>
    <s v="Don’t want to say"/>
    <s v="Operations Department"/>
    <x v="6"/>
    <n v="68777"/>
  </r>
  <r>
    <n v="174611"/>
    <d v="2014-05-30T23:38:24"/>
    <x v="1"/>
    <s v="Male"/>
    <s v="Operations Department"/>
    <x v="6"/>
    <n v="81964"/>
  </r>
  <r>
    <n v="192049"/>
    <d v="2014-08-13T16:03:05"/>
    <x v="0"/>
    <s v="Male"/>
    <s v="Operations Department"/>
    <x v="6"/>
    <n v="11856"/>
  </r>
  <r>
    <n v="489111"/>
    <d v="2014-08-13T16:03:35"/>
    <x v="0"/>
    <s v="Male"/>
    <s v="Operations Department"/>
    <x v="6"/>
    <n v="89202"/>
  </r>
  <r>
    <n v="81510"/>
    <d v="2014-06-05T14:54:10"/>
    <x v="0"/>
    <s v="Male"/>
    <s v="Sales Department"/>
    <x v="13"/>
    <n v="58367"/>
  </r>
  <r>
    <n v="118276"/>
    <d v="2014-07-08T16:50:44"/>
    <x v="1"/>
    <s v="Female"/>
    <s v="Sales Department"/>
    <x v="13"/>
    <n v="44023"/>
  </r>
  <r>
    <n v="910160"/>
    <d v="2014-07-08T16:51:40"/>
    <x v="1"/>
    <s v="Female"/>
    <s v="Sales Department"/>
    <x v="13"/>
    <n v="93939"/>
  </r>
  <r>
    <n v="804019"/>
    <d v="2014-07-08T16:52:43"/>
    <x v="0"/>
    <s v="Female"/>
    <s v="Sales Department"/>
    <x v="13"/>
    <n v="85130"/>
  </r>
  <r>
    <n v="402580"/>
    <d v="2014-07-28T09:34:35"/>
    <x v="0"/>
    <s v="Female"/>
    <s v="Service Department"/>
    <x v="4"/>
    <n v="47672"/>
  </r>
  <r>
    <n v="574351"/>
    <d v="2014-08-14T10:02:48"/>
    <x v="0"/>
    <s v="Male"/>
    <s v="Service Department"/>
    <x v="4"/>
    <n v="15263"/>
  </r>
  <r>
    <n v="760336"/>
    <d v="2014-08-15T04:20:35"/>
    <x v="0"/>
    <s v="Male"/>
    <s v="Service Department"/>
    <x v="4"/>
    <n v="93321"/>
  </r>
  <r>
    <n v="647782"/>
    <d v="2014-07-21T09:33:43"/>
    <x v="1"/>
    <s v="Male"/>
    <s v="Purchase Department"/>
    <x v="7"/>
    <n v="36633"/>
  </r>
  <r>
    <n v="654173"/>
    <d v="2014-07-22T18:11:47"/>
    <x v="0"/>
    <s v="Female"/>
    <s v="Purchase Department"/>
    <x v="7"/>
    <n v="84213"/>
  </r>
  <r>
    <n v="723768"/>
    <d v="2014-07-22T18:12:15"/>
    <x v="0"/>
    <s v="Female"/>
    <s v="Purchase Department"/>
    <x v="7"/>
    <n v="7276"/>
  </r>
  <r>
    <n v="38475"/>
    <d v="2014-07-22T18:13:50"/>
    <x v="1"/>
    <s v="Female"/>
    <s v="Purchase Department"/>
    <x v="7"/>
    <n v="92846"/>
  </r>
  <r>
    <n v="796703"/>
    <d v="2014-08-07T17:28:55"/>
    <x v="0"/>
    <s v="Female"/>
    <s v="Purchase Department"/>
    <x v="7"/>
    <n v="96490"/>
  </r>
  <r>
    <n v="707194"/>
    <d v="2014-08-08T13:12:50"/>
    <x v="1"/>
    <s v="Male"/>
    <s v="Purchase Department"/>
    <x v="7"/>
    <n v="80623"/>
  </r>
  <r>
    <n v="815305"/>
    <d v="2014-08-15T16:15:08"/>
    <x v="1"/>
    <s v="Male"/>
    <s v="Purchase Department"/>
    <x v="7"/>
    <n v="19223"/>
  </r>
  <r>
    <n v="838148"/>
    <d v="2014-08-15T16:15:30"/>
    <x v="1"/>
    <s v="Female"/>
    <s v="Purchase Department"/>
    <x v="7"/>
    <n v="18593"/>
  </r>
  <r>
    <n v="656362"/>
    <d v="2014-08-15T16:18:54"/>
    <x v="1"/>
    <s v="Female"/>
    <s v="Purchase Department"/>
    <x v="7"/>
    <n v="27447"/>
  </r>
  <r>
    <n v="632753"/>
    <d v="2014-08-15T16:20:48"/>
    <x v="1"/>
    <s v="Female"/>
    <s v="Purchase Department"/>
    <x v="7"/>
    <n v="87626"/>
  </r>
  <r>
    <n v="213937"/>
    <d v="2014-08-26T13:15:03"/>
    <x v="1"/>
    <s v="Female"/>
    <s v="Purchase Department"/>
    <x v="7"/>
    <n v="97502"/>
  </r>
  <r>
    <n v="839265"/>
    <d v="2014-05-05T13:15:57"/>
    <x v="0"/>
    <s v="Male"/>
    <s v="Operations Department"/>
    <x v="13"/>
    <n v="33367"/>
  </r>
  <r>
    <n v="934573"/>
    <d v="2014-05-05T13:16:53"/>
    <x v="0"/>
    <s v="Female"/>
    <s v="Operations Department"/>
    <x v="13"/>
    <n v="69471"/>
  </r>
  <r>
    <n v="41899"/>
    <d v="2014-05-05T13:19:24"/>
    <x v="0"/>
    <s v="Female"/>
    <s v="Operations Department"/>
    <x v="13"/>
    <n v="12070"/>
  </r>
  <r>
    <n v="366947"/>
    <d v="2014-05-06T16:52:55"/>
    <x v="0"/>
    <s v="Male"/>
    <s v="Operations Department"/>
    <x v="6"/>
    <n v="29273"/>
  </r>
  <r>
    <n v="873768"/>
    <d v="2014-05-06T16:53:28"/>
    <x v="0"/>
    <s v="Female"/>
    <s v="Operations Department"/>
    <x v="6"/>
    <n v="48191"/>
  </r>
  <r>
    <n v="823286"/>
    <d v="2014-07-18T13:24:34"/>
    <x v="1"/>
    <s v="Female"/>
    <s v="Operations Department"/>
    <x v="13"/>
    <n v="44155"/>
  </r>
  <r>
    <n v="865295"/>
    <d v="2014-07-18T13:25:02"/>
    <x v="1"/>
    <s v="Male"/>
    <s v="Operations Department"/>
    <x v="13"/>
    <n v="83387"/>
  </r>
  <r>
    <n v="503622"/>
    <d v="2014-07-18T13:25:55"/>
    <x v="0"/>
    <s v="Male"/>
    <s v="Operations Department"/>
    <x v="13"/>
    <n v="99127"/>
  </r>
  <r>
    <n v="697309"/>
    <d v="2014-08-27T19:04:05"/>
    <x v="1"/>
    <s v="Male"/>
    <s v="Operations Department"/>
    <x v="6"/>
    <n v="48129"/>
  </r>
  <r>
    <n v="543138"/>
    <d v="2014-05-26T15:56:01"/>
    <x v="0"/>
    <s v="Male"/>
    <s v="Operations Department"/>
    <x v="1"/>
    <n v="68590"/>
  </r>
  <r>
    <n v="166850"/>
    <d v="2014-05-30T06:53:49"/>
    <x v="0"/>
    <s v="Female"/>
    <s v="Operations Department"/>
    <x v="1"/>
    <n v="23249"/>
  </r>
  <r>
    <n v="710798"/>
    <d v="2014-07-09T09:31:25"/>
    <x v="1"/>
    <s v="Male"/>
    <s v="Operations Department"/>
    <x v="1"/>
    <n v="30140"/>
  </r>
  <r>
    <n v="562873"/>
    <d v="2014-07-09T09:34:26"/>
    <x v="0"/>
    <s v="Male"/>
    <s v="Operations Department"/>
    <x v="1"/>
    <n v="30100"/>
  </r>
  <r>
    <n v="116216"/>
    <d v="2014-07-09T09:34:59"/>
    <x v="0"/>
    <s v="Female"/>
    <s v="Operations Department"/>
    <x v="1"/>
    <n v="19850"/>
  </r>
  <r>
    <n v="213662"/>
    <d v="2014-05-23T16:26:41"/>
    <x v="1"/>
    <s v="Male"/>
    <s v="Service Department"/>
    <x v="9"/>
    <n v="36874"/>
  </r>
  <r>
    <n v="329443"/>
    <d v="2014-05-23T16:28:50"/>
    <x v="1"/>
    <s v="Female"/>
    <s v="Service Department"/>
    <x v="9"/>
    <n v="10836"/>
  </r>
  <r>
    <n v="37098"/>
    <d v="2014-05-23T16:29:23"/>
    <x v="1"/>
    <s v="Male"/>
    <s v="Service Department"/>
    <x v="9"/>
    <n v="99068"/>
  </r>
  <r>
    <n v="65925"/>
    <d v="2014-05-01T14:57:31"/>
    <x v="0"/>
    <s v="Female"/>
    <s v="Sales Department"/>
    <x v="4"/>
    <n v="40878"/>
  </r>
  <r>
    <n v="846476"/>
    <d v="2014-05-27T16:06:03"/>
    <x v="0"/>
    <s v="Male"/>
    <s v="Sales Department"/>
    <x v="4"/>
    <n v="22937"/>
  </r>
  <r>
    <n v="448790"/>
    <d v="2014-06-10T18:08:19"/>
    <x v="0"/>
    <s v="Male"/>
    <s v="Sales Department"/>
    <x v="4"/>
    <n v="40784"/>
  </r>
  <r>
    <n v="727895"/>
    <d v="2014-08-11T13:44:22"/>
    <x v="0"/>
    <s v="Don’t want to say"/>
    <s v="Sales Department"/>
    <x v="4"/>
    <n v="18169"/>
  </r>
  <r>
    <n v="180428"/>
    <d v="2014-08-15T16:02:07"/>
    <x v="0"/>
    <s v="Female"/>
    <s v="Sales Department"/>
    <x v="4"/>
    <n v="33097"/>
  </r>
  <r>
    <n v="751086"/>
    <d v="2014-08-15T16:04:16"/>
    <x v="1"/>
    <s v="Male"/>
    <s v="Sales Department"/>
    <x v="4"/>
    <n v="90542"/>
  </r>
  <r>
    <n v="259042"/>
    <d v="2014-08-19T18:34:10"/>
    <x v="1"/>
    <s v="Female"/>
    <s v="Sales Department"/>
    <x v="4"/>
    <n v="12767"/>
  </r>
  <r>
    <n v="732769"/>
    <d v="2014-08-19T18:35:41"/>
    <x v="1"/>
    <s v="Female"/>
    <s v="Sales Department"/>
    <x v="4"/>
    <n v="62176"/>
  </r>
  <r>
    <n v="521689"/>
    <d v="2014-08-19T18:36:38"/>
    <x v="1"/>
    <s v="Female"/>
    <s v="Sales Department"/>
    <x v="4"/>
    <n v="29803"/>
  </r>
  <r>
    <n v="822019"/>
    <d v="2014-08-14T10:50:34"/>
    <x v="0"/>
    <s v="Female"/>
    <s v="Sales Department"/>
    <x v="4"/>
    <n v="51490"/>
  </r>
  <r>
    <n v="223062"/>
    <d v="2014-08-14T10:51:01"/>
    <x v="1"/>
    <s v="Male"/>
    <s v="Sales Department"/>
    <x v="4"/>
    <n v="51267"/>
  </r>
  <r>
    <n v="751533"/>
    <d v="2014-08-14T10:48:36"/>
    <x v="1"/>
    <s v="Don’t want to say"/>
    <s v="Sales Department"/>
    <x v="4"/>
    <n v="83544"/>
  </r>
  <r>
    <n v="713455"/>
    <d v="2014-08-27T09:34:22"/>
    <x v="1"/>
    <s v="Male"/>
    <s v="Sales Department"/>
    <x v="4"/>
    <n v="24604"/>
  </r>
  <r>
    <n v="712086"/>
    <d v="2014-08-28T15:43:41"/>
    <x v="0"/>
    <s v="Male"/>
    <s v="Sales Department"/>
    <x v="4"/>
    <n v="53964"/>
  </r>
  <r>
    <n v="765652"/>
    <d v="2014-05-30T17:47:04"/>
    <x v="0"/>
    <s v="Female"/>
    <s v="General Management"/>
    <x v="1"/>
    <n v="7125"/>
  </r>
  <r>
    <n v="605996"/>
    <d v="2014-05-30T17:48:23"/>
    <x v="1"/>
    <s v="Female"/>
    <s v="General Management"/>
    <x v="1"/>
    <n v="51428"/>
  </r>
  <r>
    <n v="498321"/>
    <d v="2014-05-30T17:46:56"/>
    <x v="0"/>
    <s v="Don’t want to say"/>
    <s v="General Management"/>
    <x v="1"/>
    <n v="10707"/>
  </r>
  <r>
    <n v="971400"/>
    <d v="2014-05-02T11:11:55"/>
    <x v="1"/>
    <s v="Female"/>
    <s v="Production Department"/>
    <x v="6"/>
    <n v="20974"/>
  </r>
  <r>
    <n v="311218"/>
    <d v="2014-06-03T16:31:54"/>
    <x v="1"/>
    <s v="Male"/>
    <s v="Marketing Department"/>
    <x v="13"/>
    <n v="46028"/>
  </r>
  <r>
    <n v="590807"/>
    <d v="2014-06-19T14:34:17"/>
    <x v="0"/>
    <s v="Male"/>
    <s v="Marketing Department"/>
    <x v="13"/>
    <n v="34189"/>
  </r>
  <r>
    <n v="951578"/>
    <d v="2014-07-02T06:09:20"/>
    <x v="0"/>
    <s v="Female"/>
    <s v="Marketing Department"/>
    <x v="13"/>
    <n v="56011"/>
  </r>
  <r>
    <n v="389877"/>
    <d v="2014-07-04T19:21:59"/>
    <x v="0"/>
    <s v="Male"/>
    <s v="Marketing Department"/>
    <x v="13"/>
    <n v="86815"/>
  </r>
  <r>
    <n v="229668"/>
    <d v="2014-05-09T09:34:20"/>
    <x v="1"/>
    <s v="Male"/>
    <s v="Marketing Department"/>
    <x v="13"/>
    <n v="2719"/>
  </r>
  <r>
    <n v="335797"/>
    <d v="2014-05-09T09:35:14"/>
    <x v="1"/>
    <s v="Male"/>
    <s v="Marketing Department"/>
    <x v="13"/>
    <n v="78945"/>
  </r>
  <r>
    <n v="579041"/>
    <d v="2014-05-23T09:38:24"/>
    <x v="1"/>
    <s v="Male"/>
    <s v="Marketing Department"/>
    <x v="13"/>
    <n v="82458"/>
  </r>
  <r>
    <n v="248344"/>
    <d v="2014-05-28T20:41:00"/>
    <x v="1"/>
    <s v="Female"/>
    <s v="Marketing Department"/>
    <x v="13"/>
    <n v="50915"/>
  </r>
  <r>
    <n v="387963"/>
    <d v="2014-05-28T20:41:24"/>
    <x v="0"/>
    <s v="Male"/>
    <s v="Marketing Department"/>
    <x v="13"/>
    <n v="17425"/>
  </r>
  <r>
    <n v="657136"/>
    <d v="2014-05-28T20:41:43"/>
    <x v="1"/>
    <s v="Male"/>
    <s v="Marketing Department"/>
    <x v="13"/>
    <n v="57809"/>
  </r>
  <r>
    <n v="442094"/>
    <d v="2014-05-28T20:42:44"/>
    <x v="0"/>
    <s v="Male"/>
    <s v="Marketing Department"/>
    <x v="13"/>
    <n v="47681"/>
  </r>
  <r>
    <n v="486905"/>
    <d v="2014-05-28T20:44:40"/>
    <x v="1"/>
    <s v="Male"/>
    <s v="Marketing Department"/>
    <x v="13"/>
    <n v="53582"/>
  </r>
  <r>
    <n v="464509"/>
    <d v="2014-06-12T12:32:29"/>
    <x v="0"/>
    <s v="Female"/>
    <s v="Marketing Department"/>
    <x v="13"/>
    <n v="95535"/>
  </r>
  <r>
    <n v="791737"/>
    <d v="2014-07-04T00:01:34"/>
    <x v="1"/>
    <s v="Female"/>
    <s v="Marketing Department"/>
    <x v="13"/>
    <n v="26036"/>
  </r>
  <r>
    <n v="488691"/>
    <d v="2014-07-04T00:04:37"/>
    <x v="1"/>
    <s v="Female"/>
    <s v="Marketing Department"/>
    <x v="13"/>
    <n v="48477"/>
  </r>
  <r>
    <n v="58937"/>
    <d v="2014-07-04T00:05:38"/>
    <x v="0"/>
    <s v="Female"/>
    <s v="Marketing Department"/>
    <x v="13"/>
    <n v="15293"/>
  </r>
  <r>
    <n v="437058"/>
    <d v="2014-07-04T00:08:54"/>
    <x v="1"/>
    <s v="Female"/>
    <s v="Marketing Department"/>
    <x v="13"/>
    <n v="10271"/>
  </r>
  <r>
    <n v="430925"/>
    <d v="2014-07-04T00:05:18"/>
    <x v="0"/>
    <s v="Female"/>
    <s v="Marketing Department"/>
    <x v="13"/>
    <n v="97932"/>
  </r>
  <r>
    <n v="991451"/>
    <d v="2014-07-04T00:04:14"/>
    <x v="0"/>
    <s v="Female"/>
    <s v="Marketing Department"/>
    <x v="13"/>
    <n v="25268"/>
  </r>
  <r>
    <n v="642877"/>
    <d v="2014-07-12T18:39:33"/>
    <x v="1"/>
    <s v="Male"/>
    <s v="Marketing Department"/>
    <x v="13"/>
    <n v="22683"/>
  </r>
  <r>
    <n v="989961"/>
    <d v="2014-07-12T18:39:52"/>
    <x v="1"/>
    <s v="Male"/>
    <s v="Marketing Department"/>
    <x v="13"/>
    <n v="14559"/>
  </r>
  <r>
    <n v="259269"/>
    <d v="2014-05-27T18:06:21"/>
    <x v="0"/>
    <s v="Male"/>
    <s v="Service Department"/>
    <x v="13"/>
    <n v="15216"/>
  </r>
  <r>
    <n v="202730"/>
    <d v="2014-05-27T18:06:52"/>
    <x v="0"/>
    <s v="Female"/>
    <s v="Service Department"/>
    <x v="13"/>
    <n v="22862"/>
  </r>
  <r>
    <n v="984292"/>
    <d v="2014-06-03T11:00:46"/>
    <x v="1"/>
    <s v="Female"/>
    <s v="Service Department"/>
    <x v="13"/>
    <n v="37882"/>
  </r>
  <r>
    <n v="273112"/>
    <d v="2014-08-22T09:33:15"/>
    <x v="0"/>
    <s v="Male"/>
    <s v="Service Department"/>
    <x v="13"/>
    <n v="58438"/>
  </r>
  <r>
    <n v="830024"/>
    <d v="2014-05-19T09:31:30"/>
    <x v="0"/>
    <s v="Male"/>
    <s v="Sales Department"/>
    <x v="13"/>
    <n v="54712"/>
  </r>
  <r>
    <n v="938760"/>
    <d v="2014-07-21T09:31:25"/>
    <x v="0"/>
    <s v="Male"/>
    <s v="Sales Department"/>
    <x v="13"/>
    <n v="62020"/>
  </r>
  <r>
    <n v="217754"/>
    <d v="2014-08-06T17:06:54"/>
    <x v="0"/>
    <s v="Male"/>
    <s v="Sales Department"/>
    <x v="13"/>
    <n v="2463"/>
  </r>
  <r>
    <n v="353917"/>
    <d v="2014-08-26T16:39:00"/>
    <x v="0"/>
    <s v="Male"/>
    <s v="Sales Department"/>
    <x v="13"/>
    <n v="14997"/>
  </r>
  <r>
    <n v="307390"/>
    <d v="2014-08-27T09:23:19"/>
    <x v="0"/>
    <s v="Male"/>
    <s v="Sales Department"/>
    <x v="13"/>
    <n v="80927"/>
  </r>
  <r>
    <n v="824047"/>
    <d v="2014-08-05T08:33:25"/>
    <x v="0"/>
    <s v="Female"/>
    <s v="Service Department"/>
    <x v="1"/>
    <n v="35844"/>
  </r>
  <r>
    <n v="99934"/>
    <d v="2014-05-26T09:34:34"/>
    <x v="0"/>
    <s v="Female"/>
    <s v="Service Department"/>
    <x v="13"/>
    <n v="52182"/>
  </r>
  <r>
    <n v="282040"/>
    <d v="2014-05-26T09:35:03"/>
    <x v="1"/>
    <s v="Male"/>
    <s v="Service Department"/>
    <x v="13"/>
    <n v="81683"/>
  </r>
  <r>
    <n v="263166"/>
    <d v="2014-08-01T08:10:46"/>
    <x v="1"/>
    <s v="Male"/>
    <s v="Service Department"/>
    <x v="13"/>
    <n v="86432"/>
  </r>
  <r>
    <n v="232657"/>
    <d v="2014-05-15T13:31:10"/>
    <x v="0"/>
    <s v="Male"/>
    <s v="Operations Department"/>
    <x v="1"/>
    <n v="57400"/>
  </r>
  <r>
    <n v="558724"/>
    <d v="2014-05-26T17:38:01"/>
    <x v="1"/>
    <s v="Male"/>
    <s v="Operations Department"/>
    <x v="1"/>
    <n v="47351"/>
  </r>
  <r>
    <n v="67488"/>
    <d v="2014-08-04T09:31:35"/>
    <x v="0"/>
    <s v="Male"/>
    <s v="Operations Department"/>
    <x v="1"/>
    <n v="10631"/>
  </r>
  <r>
    <n v="640471"/>
    <d v="2014-08-19T17:08:22"/>
    <x v="0"/>
    <s v="Don’t want to say"/>
    <s v="Service Department"/>
    <x v="13"/>
    <n v="37465"/>
  </r>
  <r>
    <n v="884261"/>
    <d v="2014-08-19T17:09:38"/>
    <x v="1"/>
    <s v="Don’t want to say"/>
    <s v="Service Department"/>
    <x v="13"/>
    <n v="1386"/>
  </r>
  <r>
    <n v="260828"/>
    <d v="2014-08-19T17:10:30"/>
    <x v="1"/>
    <s v="Don’t want to say"/>
    <s v="Service Department"/>
    <x v="13"/>
    <n v="19308"/>
  </r>
  <r>
    <n v="695891"/>
    <d v="2014-06-17T16:29:17"/>
    <x v="0"/>
    <s v="Female"/>
    <s v="Operations Department"/>
    <x v="8"/>
    <n v="69597"/>
  </r>
  <r>
    <n v="415382"/>
    <d v="2014-06-17T16:31:09"/>
    <x v="0"/>
    <s v="Female"/>
    <s v="Operations Department"/>
    <x v="8"/>
    <n v="79833"/>
  </r>
  <r>
    <n v="405152"/>
    <d v="2014-06-17T16:30:55"/>
    <x v="1"/>
    <s v="Female"/>
    <s v="Operations Department"/>
    <x v="8"/>
    <n v="60789"/>
  </r>
  <r>
    <n v="922942"/>
    <d v="2014-08-18T09:31:07"/>
    <x v="0"/>
    <s v="Male"/>
    <s v="Operations Department"/>
    <x v="9"/>
    <n v="18480"/>
  </r>
  <r>
    <n v="746537"/>
    <d v="2014-08-05T09:33:55"/>
    <x v="0"/>
    <s v="Male"/>
    <s v="Sales Department"/>
    <x v="4"/>
    <n v="68528"/>
  </r>
  <r>
    <n v="895640"/>
    <d v="2014-07-09T18:31:45"/>
    <x v="0"/>
    <s v="Female"/>
    <s v="Purchase Department"/>
    <x v="13"/>
    <n v="72160"/>
  </r>
  <r>
    <n v="735642"/>
    <d v="2014-08-12T16:06:00"/>
    <x v="1"/>
    <s v="Female"/>
    <s v="Service Department"/>
    <x v="4"/>
    <n v="87237"/>
  </r>
  <r>
    <n v="120355"/>
    <d v="2014-05-06T09:31:46"/>
    <x v="1"/>
    <s v="Male"/>
    <s v="Operations Department"/>
    <x v="4"/>
    <n v="78769"/>
  </r>
  <r>
    <n v="915403"/>
    <d v="2014-05-06T09:33:17"/>
    <x v="1"/>
    <s v="Male"/>
    <s v="Operations Department"/>
    <x v="4"/>
    <n v="83655"/>
  </r>
  <r>
    <n v="218613"/>
    <d v="2014-05-06T09:36:33"/>
    <x v="0"/>
    <s v="Male"/>
    <s v="Operations Department"/>
    <x v="4"/>
    <n v="9149"/>
  </r>
  <r>
    <n v="525791"/>
    <d v="2014-05-16T07:34:36"/>
    <x v="0"/>
    <s v="Male"/>
    <s v="Operations Department"/>
    <x v="4"/>
    <n v="76751"/>
  </r>
  <r>
    <n v="665191"/>
    <d v="2014-05-16T07:35:20"/>
    <x v="0"/>
    <s v="Male"/>
    <s v="Operations Department"/>
    <x v="4"/>
    <n v="47531"/>
  </r>
  <r>
    <n v="461695"/>
    <d v="2014-06-04T15:50:59"/>
    <x v="1"/>
    <s v="Male"/>
    <s v="Operations Department"/>
    <x v="7"/>
    <n v="46636"/>
  </r>
  <r>
    <n v="25761"/>
    <d v="2014-06-04T15:53:44"/>
    <x v="0"/>
    <s v="Male"/>
    <s v="Operations Department"/>
    <x v="7"/>
    <n v="55502"/>
  </r>
  <r>
    <n v="511313"/>
    <d v="2014-06-25T14:13:50"/>
    <x v="1"/>
    <s v="Male"/>
    <s v="Operations Department"/>
    <x v="4"/>
    <n v="87691"/>
  </r>
  <r>
    <n v="327673"/>
    <d v="2014-06-25T14:14:18"/>
    <x v="1"/>
    <s v="Male"/>
    <s v="Operations Department"/>
    <x v="4"/>
    <n v="22503"/>
  </r>
  <r>
    <n v="130020"/>
    <d v="2014-06-25T14:16:00"/>
    <x v="0"/>
    <s v="Male"/>
    <s v="Operations Department"/>
    <x v="4"/>
    <n v="80256"/>
  </r>
  <r>
    <n v="916438"/>
    <d v="2014-06-25T14:34:27"/>
    <x v="1"/>
    <s v="Female"/>
    <s v="Operations Department"/>
    <x v="4"/>
    <n v="41453"/>
  </r>
  <r>
    <n v="402937"/>
    <d v="2014-06-25T14:35:12"/>
    <x v="0"/>
    <s v="Male"/>
    <s v="Operations Department"/>
    <x v="4"/>
    <n v="38604"/>
  </r>
  <r>
    <n v="637597"/>
    <d v="2014-07-02T10:28:11"/>
    <x v="1"/>
    <s v="Female"/>
    <s v="Operations Department"/>
    <x v="7"/>
    <n v="6653"/>
  </r>
  <r>
    <n v="911871"/>
    <d v="2014-07-08T09:34:17"/>
    <x v="0"/>
    <s v="Male"/>
    <s v="Operations Department"/>
    <x v="4"/>
    <n v="83971"/>
  </r>
  <r>
    <n v="102217"/>
    <d v="2014-06-17T09:32:00"/>
    <x v="0"/>
    <s v="Don’t want to say"/>
    <s v="Operations Department"/>
    <x v="1"/>
    <n v="23608"/>
  </r>
  <r>
    <n v="151795"/>
    <d v="2014-07-08T16:16:11"/>
    <x v="0"/>
    <s v="Female"/>
    <s v="Operations Department"/>
    <x v="1"/>
    <n v="31123"/>
  </r>
  <r>
    <n v="832700"/>
    <d v="2014-07-08T16:12:47"/>
    <x v="1"/>
    <s v="Female"/>
    <s v="Operations Department"/>
    <x v="1"/>
    <n v="57219"/>
  </r>
  <r>
    <n v="960256"/>
    <d v="2014-08-11T12:56:31"/>
    <x v="0"/>
    <s v="Male"/>
    <s v="Operations Department"/>
    <x v="1"/>
    <n v="69108"/>
  </r>
  <r>
    <n v="530605"/>
    <d v="2014-08-11T12:56:54"/>
    <x v="0"/>
    <s v="Female"/>
    <s v="Operations Department"/>
    <x v="1"/>
    <n v="10518"/>
  </r>
  <r>
    <n v="250940"/>
    <d v="2014-08-19T10:08:17"/>
    <x v="1"/>
    <s v="Female"/>
    <s v="Operations Department"/>
    <x v="1"/>
    <n v="28339"/>
  </r>
  <r>
    <n v="323612"/>
    <d v="2014-08-19T10:08:06"/>
    <x v="0"/>
    <s v="Don’t want to say"/>
    <s v="Operations Department"/>
    <x v="1"/>
    <n v="54909"/>
  </r>
  <r>
    <n v="345891"/>
    <d v="2014-07-11T19:48:13"/>
    <x v="0"/>
    <s v="Female"/>
    <s v="Operations Department"/>
    <x v="1"/>
    <n v="15450"/>
  </r>
  <r>
    <n v="987463"/>
    <d v="2014-07-11T19:49:48"/>
    <x v="0"/>
    <s v="Male"/>
    <s v="Operations Department"/>
    <x v="1"/>
    <n v="37936"/>
  </r>
  <r>
    <n v="27372"/>
    <d v="2014-07-18T13:13:50"/>
    <x v="1"/>
    <s v="Female"/>
    <s v="Operations Department"/>
    <x v="1"/>
    <n v="12875"/>
  </r>
  <r>
    <n v="695272"/>
    <d v="2014-07-22T09:33:06"/>
    <x v="0"/>
    <s v="Male"/>
    <s v="Operations Department"/>
    <x v="1"/>
    <n v="23379"/>
  </r>
  <r>
    <n v="732645"/>
    <d v="2014-05-06T17:01:43"/>
    <x v="0"/>
    <s v="Male"/>
    <s v="Sales Department"/>
    <x v="1"/>
    <n v="4833"/>
  </r>
  <r>
    <n v="989119"/>
    <d v="2014-05-06T17:05:01"/>
    <x v="1"/>
    <s v="Male"/>
    <s v="Sales Department"/>
    <x v="1"/>
    <n v="54856"/>
  </r>
  <r>
    <n v="880865"/>
    <d v="2014-06-12T09:32:14"/>
    <x v="0"/>
    <s v="Male"/>
    <s v="Service Department"/>
    <x v="13"/>
    <n v="18267"/>
  </r>
  <r>
    <n v="414924"/>
    <d v="2014-07-05T11:11:03"/>
    <x v="1"/>
    <s v="Male"/>
    <s v="Production Department"/>
    <x v="13"/>
    <n v="93822"/>
  </r>
  <r>
    <n v="516982"/>
    <d v="2014-05-01T09:35:25"/>
    <x v="0"/>
    <s v="Male"/>
    <s v="Operations Department"/>
    <x v="9"/>
    <n v="41757"/>
  </r>
  <r>
    <n v="91804"/>
    <d v="2014-08-23T08:57:46"/>
    <x v="0"/>
    <s v="Female"/>
    <s v="Operations Department"/>
    <x v="9"/>
    <n v="43469"/>
  </r>
  <r>
    <n v="728062"/>
    <d v="2014-08-23T08:58:19"/>
    <x v="1"/>
    <s v="Female"/>
    <s v="Operations Department"/>
    <x v="9"/>
    <n v="55369"/>
  </r>
  <r>
    <n v="697180"/>
    <d v="2014-07-10T09:31:41"/>
    <x v="1"/>
    <s v="Female"/>
    <s v="Service Department"/>
    <x v="4"/>
    <n v="29133"/>
  </r>
  <r>
    <n v="245050"/>
    <d v="2014-05-01T10:44:07"/>
    <x v="0"/>
    <s v="Male"/>
    <s v="Operations Department"/>
    <x v="1"/>
    <n v="25888"/>
  </r>
  <r>
    <n v="892747"/>
    <d v="2014-05-01T10:46:48"/>
    <x v="0"/>
    <s v="Female"/>
    <s v="Operations Department"/>
    <x v="1"/>
    <n v="32605"/>
  </r>
  <r>
    <n v="910415"/>
    <d v="2014-05-01T10:44:12"/>
    <x v="1"/>
    <s v="Don’t want to say"/>
    <s v="Operations Department"/>
    <x v="1"/>
    <n v="19171"/>
  </r>
  <r>
    <n v="410772"/>
    <d v="2014-05-09T17:55:59"/>
    <x v="0"/>
    <s v="Male"/>
    <s v="Operations Department"/>
    <x v="1"/>
    <n v="88636"/>
  </r>
  <r>
    <n v="908363"/>
    <d v="2014-05-09T17:57:37"/>
    <x v="0"/>
    <s v="Male"/>
    <s v="Operations Department"/>
    <x v="1"/>
    <n v="59445"/>
  </r>
  <r>
    <n v="376260"/>
    <d v="2014-05-09T17:58:11"/>
    <x v="1"/>
    <s v="Female"/>
    <s v="Operations Department"/>
    <x v="1"/>
    <n v="62773"/>
  </r>
  <r>
    <n v="651481"/>
    <d v="2014-05-23T11:34:21"/>
    <x v="0"/>
    <s v="Male"/>
    <s v="Operations Department"/>
    <x v="1"/>
    <n v="49827"/>
  </r>
  <r>
    <n v="585158"/>
    <d v="2014-05-23T11:31:06"/>
    <x v="1"/>
    <s v="Don’t want to say"/>
    <s v="Operations Department"/>
    <x v="1"/>
    <n v="64340"/>
  </r>
  <r>
    <n v="149668"/>
    <d v="2014-05-30T09:31:55"/>
    <x v="1"/>
    <s v="Male"/>
    <s v="Purchase Department"/>
    <x v="7"/>
    <n v="80185"/>
  </r>
  <r>
    <n v="708626"/>
    <d v="2014-07-01T12:01:59"/>
    <x v="0"/>
    <s v="Male"/>
    <s v="Purchase Department"/>
    <x v="7"/>
    <n v="91881"/>
  </r>
  <r>
    <n v="121218"/>
    <d v="2014-06-27T09:31:28"/>
    <x v="1"/>
    <s v="Male"/>
    <s v="Sales Department"/>
    <x v="13"/>
    <n v="91417"/>
  </r>
  <r>
    <n v="687891"/>
    <d v="2014-07-04T09:29:40"/>
    <x v="0"/>
    <s v="Female"/>
    <s v="Sales Department"/>
    <x v="13"/>
    <n v="14642"/>
  </r>
  <r>
    <n v="100256"/>
    <d v="2014-07-14T16:10:44"/>
    <x v="0"/>
    <s v="Female"/>
    <s v="Sales Department"/>
    <x v="13"/>
    <n v="53297"/>
  </r>
  <r>
    <n v="67200"/>
    <d v="2014-07-23T12:11:10"/>
    <x v="0"/>
    <s v="Male"/>
    <s v="Sales Department"/>
    <x v="13"/>
    <n v="52778"/>
  </r>
  <r>
    <n v="65620"/>
    <d v="2014-05-16T09:37:10"/>
    <x v="1"/>
    <s v="Male"/>
    <s v="Operations Department"/>
    <x v="6"/>
    <n v="35469"/>
  </r>
  <r>
    <n v="820771"/>
    <d v="2014-08-15T09:32:35"/>
    <x v="0"/>
    <s v="Male"/>
    <s v="Operations Department"/>
    <x v="13"/>
    <n v="39064"/>
  </r>
  <r>
    <n v="482167"/>
    <d v="2014-05-30T09:31:31"/>
    <x v="1"/>
    <s v="Male"/>
    <s v="Purchase Department"/>
    <x v="13"/>
    <n v="75283"/>
  </r>
  <r>
    <n v="16292"/>
    <d v="2014-06-06T09:32:39"/>
    <x v="0"/>
    <s v="Don’t want to say"/>
    <s v="Purchase Department"/>
    <x v="13"/>
    <n v="28946"/>
  </r>
  <r>
    <n v="62419"/>
    <d v="2014-06-13T09:35:01"/>
    <x v="0"/>
    <s v="Male"/>
    <s v="Operations Department"/>
    <x v="4"/>
    <n v="26272"/>
  </r>
  <r>
    <n v="65483"/>
    <d v="2014-05-02T09:32:49"/>
    <x v="0"/>
    <s v="Male"/>
    <s v="Marketing Department"/>
    <x v="1"/>
    <n v="53883"/>
  </r>
  <r>
    <n v="292732"/>
    <d v="2014-05-29T19:57:03"/>
    <x v="1"/>
    <s v="Male"/>
    <s v="Service Department"/>
    <x v="1"/>
    <n v="63846"/>
  </r>
  <r>
    <n v="461785"/>
    <d v="2014-05-14T08:53:34"/>
    <x v="1"/>
    <s v="Female"/>
    <s v="Service Department"/>
    <x v="1"/>
    <n v="94357"/>
  </r>
  <r>
    <n v="170112"/>
    <d v="2014-05-14T08:54:05"/>
    <x v="0"/>
    <s v="Male"/>
    <s v="Service Department"/>
    <x v="1"/>
    <n v="3360"/>
  </r>
  <r>
    <n v="465549"/>
    <d v="2014-05-15T08:41:13"/>
    <x v="1"/>
    <s v="Male"/>
    <s v="Service Department"/>
    <x v="1"/>
    <n v="99432"/>
  </r>
  <r>
    <n v="69388"/>
    <d v="2014-05-19T15:26:22"/>
    <x v="0"/>
    <s v="Male"/>
    <s v="Service Department"/>
    <x v="1"/>
    <n v="17536"/>
  </r>
  <r>
    <n v="817053"/>
    <d v="2014-05-05T09:32:20"/>
    <x v="0"/>
    <s v="Female"/>
    <s v="Production Department"/>
    <x v="7"/>
    <n v="63967"/>
  </r>
  <r>
    <n v="430921"/>
    <d v="2014-05-12T14:06:11"/>
    <x v="0"/>
    <s v="Female"/>
    <s v="Production Department"/>
    <x v="7"/>
    <n v="19571"/>
  </r>
  <r>
    <n v="581633"/>
    <d v="2014-06-30T19:31:17"/>
    <x v="1"/>
    <s v="Female"/>
    <s v="Production Department"/>
    <x v="4"/>
    <n v="86946"/>
  </r>
  <r>
    <n v="366136"/>
    <d v="2014-07-14T09:31:34"/>
    <x v="1"/>
    <s v="Male"/>
    <s v="Service Department"/>
    <x v="6"/>
    <n v="27724"/>
  </r>
  <r>
    <n v="754743"/>
    <d v="2014-07-17T17:56:53"/>
    <x v="1"/>
    <s v="Male"/>
    <s v="Service Department"/>
    <x v="6"/>
    <n v="4541"/>
  </r>
  <r>
    <n v="925800"/>
    <d v="2014-06-27T10:07:14"/>
    <x v="1"/>
    <s v="Female"/>
    <s v="Service Department"/>
    <x v="13"/>
    <n v="40305"/>
  </r>
  <r>
    <n v="26542"/>
    <d v="2014-05-12T15:55:23"/>
    <x v="0"/>
    <s v="Male"/>
    <s v="Service Department"/>
    <x v="13"/>
    <n v="47561"/>
  </r>
  <r>
    <n v="143411"/>
    <d v="2014-05-12T15:55:54"/>
    <x v="0"/>
    <s v="Female"/>
    <s v="Service Department"/>
    <x v="13"/>
    <n v="79879"/>
  </r>
  <r>
    <n v="173602"/>
    <d v="2014-05-27T09:32:07"/>
    <x v="1"/>
    <s v="Male"/>
    <s v="Service Department"/>
    <x v="4"/>
    <n v="28869"/>
  </r>
  <r>
    <n v="337886"/>
    <d v="2014-06-03T09:31:37"/>
    <x v="1"/>
    <s v="Male"/>
    <s v="Service Department"/>
    <x v="4"/>
    <n v="97965"/>
  </r>
  <r>
    <n v="250547"/>
    <d v="2014-06-03T09:32:48"/>
    <x v="0"/>
    <s v="Male"/>
    <s v="Service Department"/>
    <x v="4"/>
    <n v="77318"/>
  </r>
  <r>
    <n v="295117"/>
    <d v="2014-05-07T15:37:18"/>
    <x v="1"/>
    <s v="Female"/>
    <s v="Sales Department"/>
    <x v="9"/>
    <n v="21525"/>
  </r>
  <r>
    <n v="218496"/>
    <d v="2014-05-07T15:40:04"/>
    <x v="1"/>
    <s v="Female"/>
    <s v="Sales Department"/>
    <x v="9"/>
    <n v="79893"/>
  </r>
  <r>
    <n v="446419"/>
    <d v="2014-07-17T16:10:19"/>
    <x v="0"/>
    <s v="Female"/>
    <s v="Sales Department"/>
    <x v="1"/>
    <n v="76961"/>
  </r>
  <r>
    <n v="378793"/>
    <d v="2014-06-25T09:31:31"/>
    <x v="0"/>
    <s v="Male"/>
    <s v="Purchase Department"/>
    <x v="6"/>
    <n v="29565"/>
  </r>
  <r>
    <n v="591512"/>
    <d v="2014-06-25T21:52:18"/>
    <x v="1"/>
    <s v="Male"/>
    <s v="Purchase Department"/>
    <x v="9"/>
    <n v="56505"/>
  </r>
  <r>
    <n v="735227"/>
    <d v="2014-08-20T10:34:25"/>
    <x v="1"/>
    <s v="Female"/>
    <s v="Service Department"/>
    <x v="7"/>
    <n v="42736"/>
  </r>
  <r>
    <n v="664799"/>
    <d v="2014-08-20T10:35:07"/>
    <x v="0"/>
    <s v="Female"/>
    <s v="Service Department"/>
    <x v="7"/>
    <n v="40402"/>
  </r>
  <r>
    <n v="352309"/>
    <d v="2014-08-20T10:38:42"/>
    <x v="0"/>
    <s v="-"/>
    <s v="Service Department"/>
    <x v="7"/>
    <n v="4308"/>
  </r>
  <r>
    <n v="409207"/>
    <d v="2014-08-20T10:41:17"/>
    <x v="0"/>
    <s v="Female"/>
    <s v="Service Department"/>
    <x v="7"/>
    <n v="1619"/>
  </r>
  <r>
    <n v="809649"/>
    <d v="2014-08-20T10:42:21"/>
    <x v="0"/>
    <s v="Female"/>
    <s v="Service Department"/>
    <x v="7"/>
    <n v="54852"/>
  </r>
  <r>
    <n v="174664"/>
    <d v="2014-08-20T10:39:19"/>
    <x v="1"/>
    <s v="Female"/>
    <s v="Service Department"/>
    <x v="7"/>
    <n v="53820"/>
  </r>
  <r>
    <n v="356528"/>
    <d v="2014-08-13T15:49:19"/>
    <x v="1"/>
    <s v="Male"/>
    <s v="Sales Department"/>
    <x v="4"/>
    <n v="30472"/>
  </r>
  <r>
    <n v="834222"/>
    <d v="2014-08-14T18:37:55"/>
    <x v="0"/>
    <s v="Female"/>
    <s v="Sales Department"/>
    <x v="4"/>
    <n v="96466"/>
  </r>
  <r>
    <n v="137521"/>
    <d v="2014-08-14T18:36:35"/>
    <x v="0"/>
    <s v="Female"/>
    <s v="Sales Department"/>
    <x v="4"/>
    <n v="47861"/>
  </r>
  <r>
    <n v="114395"/>
    <d v="2014-05-29T09:34:34"/>
    <x v="1"/>
    <s v="Male"/>
    <s v="Operations Department"/>
    <x v="4"/>
    <n v="25674"/>
  </r>
  <r>
    <n v="210709"/>
    <d v="2014-05-09T12:53:50"/>
    <x v="1"/>
    <s v="Male"/>
    <s v="Operations Department"/>
    <x v="6"/>
    <n v="76369"/>
  </r>
  <r>
    <n v="411665"/>
    <d v="2014-05-09T12:55:15"/>
    <x v="0"/>
    <s v="Female"/>
    <s v="Operations Department"/>
    <x v="6"/>
    <n v="36071"/>
  </r>
  <r>
    <n v="347912"/>
    <d v="2014-06-03T16:34:54"/>
    <x v="0"/>
    <s v="Male"/>
    <s v="Operations Department"/>
    <x v="6"/>
    <n v="79645"/>
  </r>
  <r>
    <n v="214457"/>
    <d v="2014-06-09T09:47:23"/>
    <x v="0"/>
    <s v="Female"/>
    <s v="Operations Department"/>
    <x v="6"/>
    <n v="22965"/>
  </r>
  <r>
    <n v="47821"/>
    <d v="2014-06-09T09:52:46"/>
    <x v="1"/>
    <s v="Female"/>
    <s v="Operations Department"/>
    <x v="6"/>
    <n v="63596"/>
  </r>
  <r>
    <n v="918944"/>
    <d v="2014-06-17T19:46:33"/>
    <x v="0"/>
    <s v="Male"/>
    <s v="Operations Department"/>
    <x v="6"/>
    <n v="46943"/>
  </r>
  <r>
    <n v="640586"/>
    <d v="2014-06-26T10:09:59"/>
    <x v="0"/>
    <s v="Female"/>
    <s v="Operations Department"/>
    <x v="6"/>
    <n v="14594"/>
  </r>
  <r>
    <n v="518428"/>
    <d v="2014-06-26T10:12:10"/>
    <x v="1"/>
    <s v="Female"/>
    <s v="Operations Department"/>
    <x v="6"/>
    <n v="73022"/>
  </r>
  <r>
    <n v="66761"/>
    <d v="2014-05-09T10:20:01"/>
    <x v="1"/>
    <s v="Male"/>
    <s v="Operations Department"/>
    <x v="1"/>
    <n v="7562"/>
  </r>
  <r>
    <n v="432788"/>
    <d v="2014-08-28T09:32:42"/>
    <x v="1"/>
    <s v="Male"/>
    <s v="Operations Department"/>
    <x v="1"/>
    <n v="54893"/>
  </r>
  <r>
    <n v="878164"/>
    <d v="2014-08-27T07:59:04"/>
    <x v="0"/>
    <s v="Male"/>
    <s v="Service Department"/>
    <x v="13"/>
    <n v="65765"/>
  </r>
  <r>
    <n v="426146"/>
    <d v="2014-05-22T09:37:44"/>
    <x v="1"/>
    <s v="Male"/>
    <s v="Operations Department"/>
    <x v="13"/>
    <n v="29377"/>
  </r>
  <r>
    <n v="191579"/>
    <d v="2014-05-02T09:29:13"/>
    <x v="1"/>
    <s v="Male"/>
    <s v="Purchase Department"/>
    <x v="9"/>
    <n v="80405"/>
  </r>
  <r>
    <n v="780358"/>
    <d v="2014-05-07T15:49:55"/>
    <x v="0"/>
    <s v="Male"/>
    <s v="Purchase Department"/>
    <x v="9"/>
    <n v="20045"/>
  </r>
  <r>
    <n v="630226"/>
    <d v="2014-05-13T16:54:25"/>
    <x v="0"/>
    <s v="Male"/>
    <s v="Purchase Department"/>
    <x v="9"/>
    <n v="72474"/>
  </r>
  <r>
    <n v="166022"/>
    <d v="2014-06-06T09:31:50"/>
    <x v="0"/>
    <s v="Male"/>
    <s v="Service Department"/>
    <x v="4"/>
    <n v="84494"/>
  </r>
  <r>
    <n v="258244"/>
    <d v="2014-06-13T09:31:16"/>
    <x v="0"/>
    <s v="Male"/>
    <s v="Service Department"/>
    <x v="4"/>
    <n v="88517"/>
  </r>
  <r>
    <n v="168663"/>
    <d v="2014-05-23T09:32:20"/>
    <x v="1"/>
    <s v="Male"/>
    <s v="Operations Department"/>
    <x v="7"/>
    <n v="41794"/>
  </r>
  <r>
    <n v="258521"/>
    <d v="2014-05-23T09:32:52"/>
    <x v="0"/>
    <s v="Male"/>
    <s v="Operations Department"/>
    <x v="7"/>
    <n v="35273"/>
  </r>
  <r>
    <n v="368800"/>
    <d v="2014-05-23T09:35:55"/>
    <x v="0"/>
    <s v="Female"/>
    <s v="Operations Department"/>
    <x v="7"/>
    <n v="22051"/>
  </r>
  <r>
    <n v="456819"/>
    <d v="2014-05-23T09:37:28"/>
    <x v="0"/>
    <s v="Male"/>
    <s v="Operations Department"/>
    <x v="7"/>
    <n v="36358"/>
  </r>
  <r>
    <n v="859916"/>
    <d v="2014-05-23T09:37:54"/>
    <x v="1"/>
    <s v="Male"/>
    <s v="Operations Department"/>
    <x v="7"/>
    <n v="28326"/>
  </r>
  <r>
    <n v="816748"/>
    <d v="2014-05-30T09:32:56"/>
    <x v="0"/>
    <s v="Male"/>
    <s v="Marketing Department"/>
    <x v="9"/>
    <n v="54557"/>
  </r>
  <r>
    <n v="661425"/>
    <d v="2014-05-08T12:25:52"/>
    <x v="1"/>
    <s v="Male"/>
    <s v="Service Department"/>
    <x v="9"/>
    <n v="50904"/>
  </r>
  <r>
    <n v="664247"/>
    <d v="2014-06-13T14:32:06"/>
    <x v="1"/>
    <s v="Female"/>
    <s v="Sales Department"/>
    <x v="1"/>
    <n v="72111"/>
  </r>
  <r>
    <n v="12307"/>
    <d v="2014-06-13T14:36:14"/>
    <x v="1"/>
    <s v="Female"/>
    <s v="Sales Department"/>
    <x v="1"/>
    <n v="82707"/>
  </r>
  <r>
    <n v="35352"/>
    <d v="2014-08-21T18:11:36"/>
    <x v="1"/>
    <s v="Male"/>
    <s v="Sales Department"/>
    <x v="1"/>
    <n v="34882"/>
  </r>
  <r>
    <n v="374498"/>
    <d v="2014-07-04T14:54:02"/>
    <x v="1"/>
    <s v="Male"/>
    <s v="Sales Department"/>
    <x v="13"/>
    <n v="2207"/>
  </r>
  <r>
    <n v="163894"/>
    <d v="2014-07-04T14:58:25"/>
    <x v="1"/>
    <s v="Male"/>
    <s v="Sales Department"/>
    <x v="13"/>
    <n v="78093"/>
  </r>
  <r>
    <n v="175180"/>
    <d v="2014-07-10T15:28:29"/>
    <x v="0"/>
    <s v="Female"/>
    <s v="Sales Department"/>
    <x v="13"/>
    <n v="16996"/>
  </r>
  <r>
    <n v="456871"/>
    <d v="2014-07-10T15:29:09"/>
    <x v="0"/>
    <s v="Male"/>
    <s v="Sales Department"/>
    <x v="13"/>
    <n v="39016"/>
  </r>
  <r>
    <n v="677157"/>
    <d v="2014-07-10T15:30:33"/>
    <x v="1"/>
    <s v="Female"/>
    <s v="Sales Department"/>
    <x v="13"/>
    <n v="98321"/>
  </r>
  <r>
    <n v="300699"/>
    <d v="2014-07-10T15:26:57"/>
    <x v="1"/>
    <s v="Don’t want to say"/>
    <s v="Sales Department"/>
    <x v="13"/>
    <n v="27516"/>
  </r>
  <r>
    <n v="909743"/>
    <d v="2014-08-13T12:12:25"/>
    <x v="0"/>
    <s v="Male"/>
    <s v="Sales Department"/>
    <x v="13"/>
    <n v="77789"/>
  </r>
  <r>
    <n v="193614"/>
    <d v="2014-08-13T12:13:26"/>
    <x v="0"/>
    <s v="Male"/>
    <s v="Sales Department"/>
    <x v="13"/>
    <n v="68820"/>
  </r>
  <r>
    <n v="926034"/>
    <d v="2014-05-26T09:33:37"/>
    <x v="0"/>
    <s v="Female"/>
    <s v="Service Department"/>
    <x v="8"/>
    <n v="27492"/>
  </r>
  <r>
    <n v="741464"/>
    <d v="2014-06-05T08:35:42"/>
    <x v="0"/>
    <s v="Male"/>
    <s v="Service Department"/>
    <x v="13"/>
    <n v="68397"/>
  </r>
  <r>
    <n v="218712"/>
    <d v="2014-06-05T08:38:41"/>
    <x v="0"/>
    <s v="Female"/>
    <s v="Service Department"/>
    <x v="13"/>
    <n v="19371"/>
  </r>
  <r>
    <n v="141105"/>
    <d v="2014-06-11T06:19:39"/>
    <x v="0"/>
    <s v="Male"/>
    <s v="Service Department"/>
    <x v="8"/>
    <n v="46369"/>
  </r>
  <r>
    <n v="602859"/>
    <d v="2014-06-19T16:26:45"/>
    <x v="0"/>
    <s v="Male"/>
    <s v="Service Department"/>
    <x v="13"/>
    <n v="22619"/>
  </r>
  <r>
    <n v="888578"/>
    <d v="2014-06-19T16:28:49"/>
    <x v="0"/>
    <s v="Female"/>
    <s v="Service Department"/>
    <x v="13"/>
    <n v="65299"/>
  </r>
  <r>
    <n v="310945"/>
    <d v="2014-06-22T10:14:25"/>
    <x v="0"/>
    <s v="Female"/>
    <s v="Service Department"/>
    <x v="8"/>
    <n v="97594"/>
  </r>
  <r>
    <n v="285962"/>
    <d v="2014-06-22T10:13:04"/>
    <x v="1"/>
    <s v="Don’t want to say"/>
    <s v="Service Department"/>
    <x v="8"/>
    <n v="31670"/>
  </r>
  <r>
    <n v="336659"/>
    <d v="2014-07-28T09:32:55"/>
    <x v="0"/>
    <s v="Male"/>
    <s v="Service Department"/>
    <x v="13"/>
    <n v="14963"/>
  </r>
  <r>
    <n v="558779"/>
    <d v="2014-07-31T18:24:57"/>
    <x v="0"/>
    <s v="Male"/>
    <s v="Service Department"/>
    <x v="13"/>
    <n v="38265"/>
  </r>
  <r>
    <n v="887671"/>
    <d v="2014-08-01T08:10:37"/>
    <x v="0"/>
    <s v="Male"/>
    <s v="Service Department"/>
    <x v="8"/>
    <n v="60500"/>
  </r>
  <r>
    <n v="985374"/>
    <d v="2014-08-07T13:39:10"/>
    <x v="0"/>
    <s v="Male"/>
    <s v="Service Department"/>
    <x v="8"/>
    <n v="11611"/>
  </r>
  <r>
    <n v="479749"/>
    <d v="2014-08-07T13:42:41"/>
    <x v="0"/>
    <s v="Male"/>
    <s v="Service Department"/>
    <x v="8"/>
    <n v="50403"/>
  </r>
  <r>
    <n v="347974"/>
    <d v="2014-08-07T13:43:22"/>
    <x v="0"/>
    <s v="Male"/>
    <s v="Service Department"/>
    <x v="8"/>
    <n v="51996"/>
  </r>
  <r>
    <n v="946814"/>
    <d v="2014-08-07T13:39:10"/>
    <x v="1"/>
    <s v="Female"/>
    <s v="Service Department"/>
    <x v="8"/>
    <n v="94704"/>
  </r>
  <r>
    <n v="318156"/>
    <d v="2014-08-07T13:39:42"/>
    <x v="0"/>
    <s v="Female"/>
    <s v="Service Department"/>
    <x v="8"/>
    <n v="55936"/>
  </r>
  <r>
    <n v="951232"/>
    <d v="2014-08-08T08:13:55"/>
    <x v="0"/>
    <s v="Female"/>
    <s v="Service Department"/>
    <x v="8"/>
    <n v="8971"/>
  </r>
  <r>
    <n v="44589"/>
    <d v="2014-07-07T09:31:15"/>
    <x v="0"/>
    <s v="Male"/>
    <s v="Sales Department"/>
    <x v="13"/>
    <n v="1889"/>
  </r>
  <r>
    <n v="554122"/>
    <d v="2014-08-18T09:33:42"/>
    <x v="0"/>
    <s v="Female"/>
    <s v="Sales Department"/>
    <x v="13"/>
    <n v="49368"/>
  </r>
  <r>
    <n v="965739"/>
    <d v="2014-08-18T09:34:55"/>
    <x v="0"/>
    <s v="Female"/>
    <s v="Sales Department"/>
    <x v="13"/>
    <n v="83837"/>
  </r>
  <r>
    <n v="340541"/>
    <d v="2014-06-16T09:31:46"/>
    <x v="1"/>
    <s v="Male"/>
    <s v="Operations Department"/>
    <x v="13"/>
    <n v="51089"/>
  </r>
  <r>
    <n v="167429"/>
    <d v="2014-06-16T09:32:14"/>
    <x v="1"/>
    <s v="Male"/>
    <s v="Operations Department"/>
    <x v="13"/>
    <n v="42152"/>
  </r>
  <r>
    <n v="930315"/>
    <d v="2014-07-14T09:31:11"/>
    <x v="1"/>
    <s v="Male"/>
    <s v="Operations Department"/>
    <x v="13"/>
    <n v="5213"/>
  </r>
  <r>
    <n v="738685"/>
    <d v="2014-07-26T13:35:01"/>
    <x v="1"/>
    <s v="Male"/>
    <s v="Operations Department"/>
    <x v="13"/>
    <n v="22434"/>
  </r>
  <r>
    <n v="478118"/>
    <d v="2014-05-02T12:09:03"/>
    <x v="0"/>
    <s v="Female"/>
    <s v="Finance Department"/>
    <x v="4"/>
    <n v="7992"/>
  </r>
  <r>
    <n v="109968"/>
    <d v="2014-05-02T12:10:25"/>
    <x v="0"/>
    <s v="Female"/>
    <s v="Finance Department"/>
    <x v="4"/>
    <n v="64653"/>
  </r>
  <r>
    <n v="182899"/>
    <d v="2014-05-03T17:20:20"/>
    <x v="1"/>
    <s v="Female"/>
    <s v="Finance Department"/>
    <x v="4"/>
    <n v="15292"/>
  </r>
  <r>
    <n v="190873"/>
    <d v="2014-07-22T10:09:26"/>
    <x v="0"/>
    <s v="Female"/>
    <s v="Service Department"/>
    <x v="13"/>
    <n v="4105"/>
  </r>
  <r>
    <n v="126341"/>
    <d v="2014-07-25T17:42:10"/>
    <x v="1"/>
    <s v="Female"/>
    <s v="Service Department"/>
    <x v="13"/>
    <n v="61475"/>
  </r>
  <r>
    <n v="516140"/>
    <d v="2014-05-16T15:41:39"/>
    <x v="0"/>
    <s v="Female"/>
    <s v="Operations Department"/>
    <x v="6"/>
    <n v="68202"/>
  </r>
  <r>
    <n v="538144"/>
    <d v="2014-05-16T15:42:21"/>
    <x v="0"/>
    <s v="Male"/>
    <s v="Operations Department"/>
    <x v="6"/>
    <n v="76672"/>
  </r>
  <r>
    <n v="639391"/>
    <d v="2014-05-16T15:43:36"/>
    <x v="1"/>
    <s v="Female"/>
    <s v="Operations Department"/>
    <x v="6"/>
    <n v="35910"/>
  </r>
  <r>
    <n v="201849"/>
    <d v="2014-05-16T15:44:45"/>
    <x v="0"/>
    <s v="Male"/>
    <s v="Operations Department"/>
    <x v="6"/>
    <n v="17810"/>
  </r>
  <r>
    <n v="74550"/>
    <d v="2014-07-07T09:34:28"/>
    <x v="1"/>
    <s v="Male"/>
    <s v="Operations Department"/>
    <x v="6"/>
    <n v="72022"/>
  </r>
  <r>
    <n v="786697"/>
    <d v="2014-06-24T16:55:27"/>
    <x v="1"/>
    <s v="Female"/>
    <s v="Finance Department"/>
    <x v="4"/>
    <n v="94114"/>
  </r>
  <r>
    <n v="937002"/>
    <d v="2014-06-24T16:57:45"/>
    <x v="1"/>
    <s v="Female"/>
    <s v="Finance Department"/>
    <x v="4"/>
    <n v="44569"/>
  </r>
  <r>
    <n v="709331"/>
    <d v="2014-06-24T16:58:12"/>
    <x v="1"/>
    <s v="Female"/>
    <s v="Finance Department"/>
    <x v="4"/>
    <n v="84452"/>
  </r>
  <r>
    <n v="249297"/>
    <d v="2014-05-13T09:34:41"/>
    <x v="0"/>
    <s v="Male"/>
    <s v="Sales Department"/>
    <x v="13"/>
    <n v="75387"/>
  </r>
  <r>
    <n v="119418"/>
    <d v="2014-05-13T09:33:46"/>
    <x v="1"/>
    <s v="Female"/>
    <s v="Sales Department"/>
    <x v="13"/>
    <n v="8986"/>
  </r>
  <r>
    <n v="636366"/>
    <d v="2014-07-22T14:49:27"/>
    <x v="1"/>
    <s v="Male"/>
    <s v="Sales Department"/>
    <x v="13"/>
    <n v="72775"/>
  </r>
  <r>
    <n v="926184"/>
    <d v="2014-05-02T13:57:45"/>
    <x v="0"/>
    <s v="Male"/>
    <s v="Operations Department"/>
    <x v="13"/>
    <n v="59961"/>
  </r>
  <r>
    <n v="311962"/>
    <d v="2014-05-02T13:58:21"/>
    <x v="0"/>
    <s v="Male"/>
    <s v="Operations Department"/>
    <x v="13"/>
    <n v="43323"/>
  </r>
  <r>
    <n v="847124"/>
    <d v="2014-05-02T14:00:06"/>
    <x v="0"/>
    <s v="Female"/>
    <s v="Operations Department"/>
    <x v="13"/>
    <n v="76724"/>
  </r>
  <r>
    <n v="235082"/>
    <d v="2014-05-02T13:58:10"/>
    <x v="0"/>
    <s v="Female"/>
    <s v="Operations Department"/>
    <x v="13"/>
    <n v="35832"/>
  </r>
  <r>
    <n v="365644"/>
    <d v="2014-05-12T06:16:02"/>
    <x v="1"/>
    <s v="Male"/>
    <s v="Operations Department"/>
    <x v="13"/>
    <n v="74125"/>
  </r>
  <r>
    <n v="347068"/>
    <d v="2014-05-08T15:03:18"/>
    <x v="0"/>
    <s v="Male"/>
    <s v="Operations Department"/>
    <x v="13"/>
    <n v="1177"/>
  </r>
  <r>
    <n v="669899"/>
    <d v="2014-07-22T09:35:16"/>
    <x v="0"/>
    <s v="Male"/>
    <s v="Operations Department"/>
    <x v="13"/>
    <n v="39395"/>
  </r>
  <r>
    <n v="798412"/>
    <d v="2014-07-22T09:34:43"/>
    <x v="0"/>
    <s v="Female"/>
    <s v="Operations Department"/>
    <x v="13"/>
    <n v="76159"/>
  </r>
  <r>
    <n v="388435"/>
    <d v="2014-07-24T23:20:13"/>
    <x v="0"/>
    <s v="Male"/>
    <s v="Operations Department"/>
    <x v="13"/>
    <n v="23442"/>
  </r>
  <r>
    <n v="642984"/>
    <d v="2014-07-24T23:22:08"/>
    <x v="0"/>
    <s v="Female"/>
    <s v="Operations Department"/>
    <x v="13"/>
    <n v="34424"/>
  </r>
  <r>
    <n v="675956"/>
    <d v="2014-05-27T09:31:28"/>
    <x v="1"/>
    <s v="Male"/>
    <s v="Operations Department"/>
    <x v="13"/>
    <n v="23006"/>
  </r>
  <r>
    <n v="294977"/>
    <d v="2014-05-13T09:31:53"/>
    <x v="0"/>
    <s v="Male"/>
    <s v="Operations Department"/>
    <x v="13"/>
    <n v="21338"/>
  </r>
  <r>
    <n v="599099"/>
    <d v="2014-05-18T09:48:15"/>
    <x v="1"/>
    <s v="Male"/>
    <s v="Operations Department"/>
    <x v="13"/>
    <n v="83408"/>
  </r>
  <r>
    <n v="771721"/>
    <d v="2014-05-18T09:52:43"/>
    <x v="1"/>
    <s v="Female"/>
    <s v="Operations Department"/>
    <x v="13"/>
    <n v="83887"/>
  </r>
  <r>
    <n v="704623"/>
    <d v="2014-05-19T09:49:15"/>
    <x v="0"/>
    <s v="Male"/>
    <s v="Operations Department"/>
    <x v="13"/>
    <n v="26301"/>
  </r>
  <r>
    <n v="969042"/>
    <d v="2014-05-19T09:49:51"/>
    <x v="0"/>
    <s v="Male"/>
    <s v="Operations Department"/>
    <x v="13"/>
    <n v="85160"/>
  </r>
  <r>
    <n v="631605"/>
    <d v="2014-05-13T09:31:39"/>
    <x v="1"/>
    <s v="Male"/>
    <s v="Marketing Department"/>
    <x v="0"/>
    <n v="51619"/>
  </r>
  <r>
    <n v="968197"/>
    <d v="2014-05-19T10:05:08"/>
    <x v="0"/>
    <s v="Male"/>
    <s v="Marketing Department"/>
    <x v="0"/>
    <n v="15924"/>
  </r>
  <r>
    <n v="652326"/>
    <d v="2014-06-24T08:06:34"/>
    <x v="0"/>
    <s v="Male"/>
    <s v="Marketing Department"/>
    <x v="0"/>
    <n v="5683"/>
  </r>
  <r>
    <n v="902094"/>
    <d v="2014-06-24T08:09:44"/>
    <x v="0"/>
    <s v="Male"/>
    <s v="Marketing Department"/>
    <x v="0"/>
    <n v="74117"/>
  </r>
  <r>
    <n v="510862"/>
    <d v="2014-07-26T17:49:09"/>
    <x v="0"/>
    <s v="Male"/>
    <s v="Service Department"/>
    <x v="13"/>
    <n v="70509"/>
  </r>
  <r>
    <n v="933818"/>
    <d v="2014-07-26T17:51:03"/>
    <x v="1"/>
    <s v="Male"/>
    <s v="Service Department"/>
    <x v="13"/>
    <n v="7943"/>
  </r>
  <r>
    <n v="495076"/>
    <d v="2014-07-26T17:52:28"/>
    <x v="1"/>
    <s v="Female"/>
    <s v="Service Department"/>
    <x v="13"/>
    <n v="34627"/>
  </r>
  <r>
    <n v="627708"/>
    <d v="2014-08-18T19:32:05"/>
    <x v="0"/>
    <s v="Female"/>
    <s v="Service Department"/>
    <x v="13"/>
    <n v="44987"/>
  </r>
  <r>
    <n v="652581"/>
    <d v="2014-08-09T16:06:01"/>
    <x v="1"/>
    <s v="Female"/>
    <s v="Purchase Department"/>
    <x v="1"/>
    <n v="17182"/>
  </r>
  <r>
    <n v="204014"/>
    <d v="2014-08-09T16:09:00"/>
    <x v="1"/>
    <s v="-"/>
    <s v="Purchase Department"/>
    <x v="1"/>
    <n v="96396"/>
  </r>
  <r>
    <n v="122069"/>
    <d v="2014-08-09T16:14:23"/>
    <x v="0"/>
    <s v="Male"/>
    <s v="Purchase Department"/>
    <x v="1"/>
    <n v="87079"/>
  </r>
  <r>
    <n v="527659"/>
    <d v="2014-06-04T17:09:25"/>
    <x v="0"/>
    <s v="Female"/>
    <s v="Operations Department"/>
    <x v="7"/>
    <n v="37630"/>
  </r>
  <r>
    <n v="107783"/>
    <d v="2014-06-21T08:17:21"/>
    <x v="1"/>
    <s v="Male"/>
    <s v="Operations Department"/>
    <x v="7"/>
    <n v="81252"/>
  </r>
  <r>
    <n v="31461"/>
    <d v="2014-06-21T08:17:47"/>
    <x v="0"/>
    <s v="Male"/>
    <s v="Operations Department"/>
    <x v="7"/>
    <n v="73684"/>
  </r>
  <r>
    <n v="459524"/>
    <d v="2014-05-01T08:33:22"/>
    <x v="0"/>
    <s v="Male"/>
    <s v="Operations Department"/>
    <x v="9"/>
    <n v="16195"/>
  </r>
  <r>
    <n v="302245"/>
    <d v="2014-05-06T17:39:17"/>
    <x v="1"/>
    <s v="Female"/>
    <s v="Operations Department"/>
    <x v="1"/>
    <n v="21638"/>
  </r>
  <r>
    <n v="275154"/>
    <d v="2014-05-06T17:44:04"/>
    <x v="0"/>
    <s v="Female"/>
    <s v="Operations Department"/>
    <x v="1"/>
    <n v="34296"/>
  </r>
  <r>
    <n v="287494"/>
    <d v="2014-05-08T13:03:19"/>
    <x v="0"/>
    <s v="Male"/>
    <s v="Operations Department"/>
    <x v="9"/>
    <n v="53935"/>
  </r>
  <r>
    <n v="100435"/>
    <d v="2014-05-10T10:58:39"/>
    <x v="0"/>
    <s v="Male"/>
    <s v="Operations Department"/>
    <x v="1"/>
    <n v="79877"/>
  </r>
  <r>
    <n v="134343"/>
    <d v="2014-05-18T15:06:49"/>
    <x v="0"/>
    <s v="Female"/>
    <s v="Operations Department"/>
    <x v="1"/>
    <n v="38364"/>
  </r>
  <r>
    <n v="865788"/>
    <d v="2014-05-18T15:13:39"/>
    <x v="0"/>
    <s v="Female"/>
    <s v="Operations Department"/>
    <x v="1"/>
    <n v="7260"/>
  </r>
  <r>
    <n v="337965"/>
    <d v="2014-05-18T15:07:32"/>
    <x v="1"/>
    <s v="Don’t want to say"/>
    <s v="Operations Department"/>
    <x v="1"/>
    <n v="93936"/>
  </r>
  <r>
    <n v="811174"/>
    <d v="2014-05-19T14:35:01"/>
    <x v="1"/>
    <s v="Male"/>
    <s v="Operations Department"/>
    <x v="9"/>
    <n v="23030"/>
  </r>
  <r>
    <n v="553857"/>
    <d v="2014-05-19T14:36:41"/>
    <x v="0"/>
    <s v="Male"/>
    <s v="Operations Department"/>
    <x v="9"/>
    <n v="82873"/>
  </r>
  <r>
    <n v="769485"/>
    <d v="2014-05-02T09:32:20"/>
    <x v="0"/>
    <s v="Male"/>
    <s v="Operations Department"/>
    <x v="1"/>
    <n v="93649"/>
  </r>
  <r>
    <n v="944835"/>
    <d v="2014-05-08T17:06:57"/>
    <x v="0"/>
    <s v="Male"/>
    <s v="Operations Department"/>
    <x v="9"/>
    <n v="34674"/>
  </r>
  <r>
    <n v="541702"/>
    <d v="2014-05-15T07:39:29"/>
    <x v="0"/>
    <s v="Male"/>
    <s v="Operations Department"/>
    <x v="1"/>
    <n v="12614"/>
  </r>
  <r>
    <n v="783992"/>
    <d v="2014-05-15T07:37:33"/>
    <x v="1"/>
    <s v="Don’t want to say"/>
    <s v="Operations Department"/>
    <x v="1"/>
    <n v="12895"/>
  </r>
  <r>
    <n v="185279"/>
    <d v="2014-05-15T07:38:04"/>
    <x v="0"/>
    <s v="Don’t want to say"/>
    <s v="Operations Department"/>
    <x v="1"/>
    <n v="43019"/>
  </r>
  <r>
    <n v="948017"/>
    <d v="2014-05-24T09:47:44"/>
    <x v="0"/>
    <s v="Male"/>
    <s v="Operations Department"/>
    <x v="1"/>
    <n v="80756"/>
  </r>
  <r>
    <n v="699051"/>
    <d v="2014-05-24T09:48:16"/>
    <x v="1"/>
    <s v="Female"/>
    <s v="Operations Department"/>
    <x v="1"/>
    <n v="18985"/>
  </r>
  <r>
    <n v="103836"/>
    <d v="2014-05-24T09:51:13"/>
    <x v="0"/>
    <s v="Male"/>
    <s v="Operations Department"/>
    <x v="1"/>
    <n v="34773"/>
  </r>
  <r>
    <n v="206453"/>
    <d v="2014-05-30T14:03:18"/>
    <x v="0"/>
    <s v="Male"/>
    <s v="Operations Department"/>
    <x v="9"/>
    <n v="30863"/>
  </r>
  <r>
    <n v="837861"/>
    <d v="2014-05-30T14:04:41"/>
    <x v="0"/>
    <s v="Male"/>
    <s v="Operations Department"/>
    <x v="9"/>
    <n v="50500"/>
  </r>
  <r>
    <n v="163162"/>
    <d v="2014-06-06T15:29:48"/>
    <x v="0"/>
    <s v="Female"/>
    <s v="Operations Department"/>
    <x v="9"/>
    <n v="15888"/>
  </r>
  <r>
    <n v="550778"/>
    <d v="2014-06-12T08:48:36"/>
    <x v="0"/>
    <s v="Female"/>
    <s v="Operations Department"/>
    <x v="1"/>
    <n v="95629"/>
  </r>
  <r>
    <n v="519128"/>
    <d v="2014-06-26T20:11:28"/>
    <x v="1"/>
    <s v="Male"/>
    <s v="Operations Department"/>
    <x v="9"/>
    <n v="19454"/>
  </r>
  <r>
    <n v="419081"/>
    <d v="2014-07-08T12:18:44"/>
    <x v="0"/>
    <s v="Male"/>
    <s v="Operations Department"/>
    <x v="9"/>
    <n v="2668"/>
  </r>
  <r>
    <n v="716401"/>
    <d v="2014-07-08T12:19:27"/>
    <x v="1"/>
    <s v="Male"/>
    <s v="Operations Department"/>
    <x v="9"/>
    <n v="2008"/>
  </r>
  <r>
    <n v="142961"/>
    <d v="2014-07-10T08:51:37"/>
    <x v="1"/>
    <s v="Male"/>
    <s v="Operations Department"/>
    <x v="9"/>
    <n v="11840"/>
  </r>
  <r>
    <n v="238407"/>
    <d v="2014-07-10T08:54:03"/>
    <x v="0"/>
    <s v="Female"/>
    <s v="Operations Department"/>
    <x v="9"/>
    <n v="52278"/>
  </r>
  <r>
    <n v="240004"/>
    <d v="2014-07-11T09:37:29"/>
    <x v="0"/>
    <s v="Female"/>
    <s v="Operations Department"/>
    <x v="9"/>
    <n v="12991"/>
  </r>
  <r>
    <n v="659234"/>
    <d v="2014-08-08T09:32:54"/>
    <x v="1"/>
    <s v="Female"/>
    <s v="Operations Department"/>
    <x v="1"/>
    <n v="98590"/>
  </r>
  <r>
    <n v="664101"/>
    <d v="2014-08-08T09:33:56"/>
    <x v="0"/>
    <s v="Female"/>
    <s v="Operations Department"/>
    <x v="1"/>
    <n v="41524"/>
  </r>
  <r>
    <n v="184275"/>
    <d v="2014-08-12T09:49:38"/>
    <x v="0"/>
    <s v="Male"/>
    <s v="Operations Department"/>
    <x v="9"/>
    <n v="23504"/>
  </r>
  <r>
    <n v="818366"/>
    <d v="2014-08-12T09:50:33"/>
    <x v="0"/>
    <s v="Female"/>
    <s v="Operations Department"/>
    <x v="9"/>
    <n v="84015"/>
  </r>
  <r>
    <n v="55833"/>
    <d v="2014-08-23T14:11:00"/>
    <x v="0"/>
    <s v="Male"/>
    <s v="Operations Department"/>
    <x v="1"/>
    <n v="88439"/>
  </r>
  <r>
    <n v="603411"/>
    <d v="2014-08-23T14:11:27"/>
    <x v="0"/>
    <s v="Female"/>
    <s v="Operations Department"/>
    <x v="1"/>
    <n v="12658"/>
  </r>
  <r>
    <n v="232836"/>
    <d v="2014-08-29T14:19:02"/>
    <x v="1"/>
    <s v="Female"/>
    <s v="Operations Department"/>
    <x v="1"/>
    <n v="66735"/>
  </r>
  <r>
    <n v="363571"/>
    <d v="2014-08-29T14:21:24"/>
    <x v="1"/>
    <s v="Male"/>
    <s v="Operations Department"/>
    <x v="1"/>
    <n v="1635"/>
  </r>
  <r>
    <n v="58648"/>
    <d v="2014-08-29T14:21:55"/>
    <x v="0"/>
    <s v="Female"/>
    <s v="Operations Department"/>
    <x v="1"/>
    <n v="63894"/>
  </r>
  <r>
    <n v="347119"/>
    <d v="2014-05-09T09:33:14"/>
    <x v="0"/>
    <s v="Female"/>
    <s v="Service Department"/>
    <x v="6"/>
    <n v="74299"/>
  </r>
  <r>
    <n v="902584"/>
    <d v="2014-05-12T15:40:26"/>
    <x v="1"/>
    <s v="Female"/>
    <s v="Service Department"/>
    <x v="6"/>
    <n v="60580"/>
  </r>
  <r>
    <n v="27825"/>
    <d v="2014-05-12T15:42:22"/>
    <x v="1"/>
    <s v="Female"/>
    <s v="Service Department"/>
    <x v="6"/>
    <n v="67267"/>
  </r>
  <r>
    <n v="832733"/>
    <d v="2014-06-26T09:56:40"/>
    <x v="0"/>
    <s v="Male"/>
    <s v="Service Department"/>
    <x v="6"/>
    <n v="41796"/>
  </r>
  <r>
    <n v="939447"/>
    <d v="2014-06-26T09:57:14"/>
    <x v="1"/>
    <s v="Don’t want to say"/>
    <s v="Service Department"/>
    <x v="6"/>
    <n v="80720"/>
  </r>
  <r>
    <n v="255041"/>
    <d v="2014-06-16T16:52:10"/>
    <x v="0"/>
    <s v="Female"/>
    <s v="Human Resource Department"/>
    <x v="1"/>
    <n v="4107"/>
  </r>
  <r>
    <n v="214501"/>
    <d v="2014-05-30T15:47:24"/>
    <x v="1"/>
    <s v="Female"/>
    <s v="Operations Department"/>
    <x v="4"/>
    <n v="46041"/>
  </r>
  <r>
    <n v="75454"/>
    <d v="2014-06-06T10:23:49"/>
    <x v="0"/>
    <s v="Male"/>
    <s v="Operations Department"/>
    <x v="4"/>
    <n v="88514"/>
  </r>
  <r>
    <n v="500425"/>
    <d v="2014-06-06T17:32:32"/>
    <x v="1"/>
    <s v="Male"/>
    <s v="Operations Department"/>
    <x v="0"/>
    <n v="36170"/>
  </r>
  <r>
    <n v="500314"/>
    <d v="2014-08-11T22:30:24"/>
    <x v="1"/>
    <s v="Male"/>
    <s v="Purchase Department"/>
    <x v="7"/>
    <n v="50952"/>
  </r>
  <r>
    <n v="678447"/>
    <d v="2014-08-11T22:30:58"/>
    <x v="1"/>
    <s v="Don’t want to say"/>
    <s v="Purchase Department"/>
    <x v="7"/>
    <n v="93306"/>
  </r>
  <r>
    <n v="920049"/>
    <d v="2014-08-01T14:18:55"/>
    <x v="1"/>
    <s v="Female"/>
    <s v="Service Department"/>
    <x v="1"/>
    <n v="52934"/>
  </r>
  <r>
    <n v="990597"/>
    <d v="2014-08-01T17:37:55"/>
    <x v="0"/>
    <s v="Female"/>
    <s v="Service Department"/>
    <x v="1"/>
    <n v="24433"/>
  </r>
  <r>
    <n v="611996"/>
    <d v="2014-08-01T17:39:35"/>
    <x v="1"/>
    <s v="Male"/>
    <s v="Service Department"/>
    <x v="1"/>
    <n v="60038"/>
  </r>
  <r>
    <n v="380112"/>
    <d v="2014-08-01T17:41:44"/>
    <x v="0"/>
    <s v="Female"/>
    <s v="Service Department"/>
    <x v="1"/>
    <n v="33740"/>
  </r>
  <r>
    <n v="555507"/>
    <d v="2014-08-05T13:37:50"/>
    <x v="0"/>
    <s v="Male"/>
    <s v="Service Department"/>
    <x v="1"/>
    <n v="71637"/>
  </r>
  <r>
    <n v="174767"/>
    <d v="2014-08-05T13:38:51"/>
    <x v="0"/>
    <s v="Male"/>
    <s v="Service Department"/>
    <x v="1"/>
    <n v="40992"/>
  </r>
  <r>
    <n v="96895"/>
    <d v="2014-08-06T12:08:14"/>
    <x v="1"/>
    <s v="Male"/>
    <s v="Service Department"/>
    <x v="1"/>
    <n v="83569"/>
  </r>
  <r>
    <n v="711793"/>
    <d v="2014-08-06T12:09:07"/>
    <x v="0"/>
    <s v="Male"/>
    <s v="Service Department"/>
    <x v="1"/>
    <n v="64853"/>
  </r>
  <r>
    <n v="638645"/>
    <d v="2014-08-06T12:10:05"/>
    <x v="1"/>
    <s v="Male"/>
    <s v="Service Department"/>
    <x v="1"/>
    <n v="71536"/>
  </r>
  <r>
    <n v="571572"/>
    <d v="2014-08-06T12:11:38"/>
    <x v="0"/>
    <s v="Male"/>
    <s v="Service Department"/>
    <x v="1"/>
    <n v="25710"/>
  </r>
  <r>
    <n v="826990"/>
    <d v="2014-08-06T12:12:04"/>
    <x v="1"/>
    <s v="Male"/>
    <s v="Service Department"/>
    <x v="1"/>
    <n v="31730"/>
  </r>
  <r>
    <n v="262440"/>
    <d v="2014-05-26T09:36:30"/>
    <x v="1"/>
    <s v="Female"/>
    <s v="Finance Department"/>
    <x v="13"/>
    <n v="75095"/>
  </r>
  <r>
    <n v="440524"/>
    <d v="2014-08-02T14:43:42"/>
    <x v="0"/>
    <s v="Female"/>
    <s v="Finance Department"/>
    <x v="13"/>
    <n v="17199"/>
  </r>
  <r>
    <n v="407565"/>
    <d v="2014-08-11T09:33:34"/>
    <x v="0"/>
    <s v="Female"/>
    <s v="Finance Department"/>
    <x v="13"/>
    <n v="3772"/>
  </r>
  <r>
    <n v="669642"/>
    <d v="2014-05-30T10:06:45"/>
    <x v="1"/>
    <s v="Female"/>
    <s v="Service Department"/>
    <x v="4"/>
    <n v="41697"/>
  </r>
  <r>
    <n v="998515"/>
    <d v="2014-05-30T10:08:46"/>
    <x v="0"/>
    <s v="Male"/>
    <s v="Service Department"/>
    <x v="4"/>
    <n v="46623"/>
  </r>
  <r>
    <n v="620966"/>
    <d v="2014-05-30T10:09:02"/>
    <x v="1"/>
    <s v="Male"/>
    <s v="Service Department"/>
    <x v="4"/>
    <n v="32546"/>
  </r>
  <r>
    <n v="706218"/>
    <d v="2014-06-09T09:33:27"/>
    <x v="1"/>
    <s v="Female"/>
    <s v="Service Department"/>
    <x v="4"/>
    <n v="72014"/>
  </r>
  <r>
    <n v="304127"/>
    <d v="2014-05-27T16:27:23"/>
    <x v="0"/>
    <s v="Male"/>
    <s v="Operations Department"/>
    <x v="0"/>
    <n v="93664"/>
  </r>
  <r>
    <n v="229283"/>
    <d v="2014-08-17T08:44:21"/>
    <x v="0"/>
    <s v="Male"/>
    <s v="Service Department"/>
    <x v="6"/>
    <n v="88015"/>
  </r>
  <r>
    <n v="315371"/>
    <d v="2014-08-17T08:46:25"/>
    <x v="0"/>
    <s v="Female"/>
    <s v="Service Department"/>
    <x v="6"/>
    <n v="65244"/>
  </r>
  <r>
    <n v="629397"/>
    <d v="2014-08-30T07:13:01"/>
    <x v="0"/>
    <s v="Female"/>
    <s v="Service Department"/>
    <x v="6"/>
    <n v="54521"/>
  </r>
  <r>
    <n v="543947"/>
    <d v="2014-08-30T07:14:10"/>
    <x v="1"/>
    <s v="Male"/>
    <s v="Service Department"/>
    <x v="6"/>
    <n v="83568"/>
  </r>
  <r>
    <n v="681119"/>
    <d v="2014-06-16T09:31:52"/>
    <x v="1"/>
    <s v="Female"/>
    <s v="Service Department"/>
    <x v="4"/>
    <n v="49010"/>
  </r>
  <r>
    <n v="411569"/>
    <d v="2014-07-28T09:32:17"/>
    <x v="1"/>
    <s v="Male"/>
    <s v="Service Department"/>
    <x v="1"/>
    <n v="87673"/>
  </r>
  <r>
    <n v="61079"/>
    <d v="2014-07-28T09:33:48"/>
    <x v="0"/>
    <s v="Female"/>
    <s v="Service Department"/>
    <x v="1"/>
    <n v="2985"/>
  </r>
  <r>
    <n v="896621"/>
    <d v="2014-07-28T09:34:13"/>
    <x v="0"/>
    <s v="Male"/>
    <s v="Service Department"/>
    <x v="1"/>
    <n v="77094"/>
  </r>
  <r>
    <n v="609311"/>
    <d v="2014-05-31T16:54:04"/>
    <x v="1"/>
    <s v="Female"/>
    <s v="Operations Department"/>
    <x v="7"/>
    <n v="75764"/>
  </r>
  <r>
    <n v="709462"/>
    <d v="2014-06-09T09:32:12"/>
    <x v="0"/>
    <s v="Male"/>
    <s v="Operations Department"/>
    <x v="7"/>
    <n v="76421"/>
  </r>
  <r>
    <n v="894161"/>
    <d v="2014-06-11T11:48:41"/>
    <x v="0"/>
    <s v="Female"/>
    <s v="Operations Department"/>
    <x v="1"/>
    <n v="23726"/>
  </r>
  <r>
    <n v="186172"/>
    <d v="2014-06-24T09:32:03"/>
    <x v="0"/>
    <s v="Female"/>
    <s v="Operations Department"/>
    <x v="6"/>
    <n v="89244"/>
  </r>
  <r>
    <n v="967321"/>
    <d v="2014-05-02T16:41:36"/>
    <x v="0"/>
    <s v="Male"/>
    <s v="Sales Department"/>
    <x v="1"/>
    <n v="3235"/>
  </r>
  <r>
    <n v="621635"/>
    <d v="2014-05-02T16:43:14"/>
    <x v="1"/>
    <s v="Female"/>
    <s v="Sales Department"/>
    <x v="1"/>
    <n v="39267"/>
  </r>
  <r>
    <n v="216398"/>
    <d v="2014-05-02T16:43:50"/>
    <x v="0"/>
    <s v="Male"/>
    <s v="Sales Department"/>
    <x v="1"/>
    <n v="43446"/>
  </r>
  <r>
    <n v="378608"/>
    <d v="2014-05-22T11:30:55"/>
    <x v="1"/>
    <s v="Male"/>
    <s v="Sales Department"/>
    <x v="1"/>
    <n v="25251"/>
  </r>
  <r>
    <n v="298677"/>
    <d v="2014-05-22T11:33:19"/>
    <x v="1"/>
    <s v="Female"/>
    <s v="Sales Department"/>
    <x v="1"/>
    <n v="28369"/>
  </r>
  <r>
    <n v="992524"/>
    <d v="2014-05-28T12:14:37"/>
    <x v="0"/>
    <s v="Female"/>
    <s v="Sales Department"/>
    <x v="1"/>
    <n v="61587"/>
  </r>
  <r>
    <n v="702719"/>
    <d v="2014-05-28T12:17:42"/>
    <x v="0"/>
    <s v="Male"/>
    <s v="Sales Department"/>
    <x v="1"/>
    <n v="38751"/>
  </r>
  <r>
    <n v="564937"/>
    <d v="2014-05-30T19:21:48"/>
    <x v="0"/>
    <s v="Female"/>
    <s v="Sales Department"/>
    <x v="1"/>
    <n v="17899"/>
  </r>
  <r>
    <n v="106588"/>
    <d v="2014-06-05T16:15:03"/>
    <x v="1"/>
    <s v="Female"/>
    <s v="Sales Department"/>
    <x v="1"/>
    <n v="67845"/>
  </r>
  <r>
    <n v="799844"/>
    <d v="2014-06-05T16:17:16"/>
    <x v="0"/>
    <s v="Male"/>
    <s v="Sales Department"/>
    <x v="1"/>
    <n v="46877"/>
  </r>
  <r>
    <n v="107768"/>
    <d v="2014-06-14T13:25:56"/>
    <x v="0"/>
    <s v="Male"/>
    <s v="Sales Department"/>
    <x v="1"/>
    <n v="90882"/>
  </r>
  <r>
    <n v="147703"/>
    <d v="2014-06-23T18:45:28"/>
    <x v="1"/>
    <s v="Female"/>
    <s v="Sales Department"/>
    <x v="1"/>
    <n v="75895"/>
  </r>
  <r>
    <n v="279879"/>
    <d v="2014-07-02T16:00:12"/>
    <x v="0"/>
    <s v="Male"/>
    <s v="Sales Department"/>
    <x v="1"/>
    <n v="21816"/>
  </r>
  <r>
    <n v="784652"/>
    <d v="2014-07-04T17:38:34"/>
    <x v="0"/>
    <s v="Female"/>
    <s v="Sales Department"/>
    <x v="1"/>
    <n v="18442"/>
  </r>
  <r>
    <n v="226229"/>
    <d v="2014-07-10T19:03:48"/>
    <x v="0"/>
    <s v="Male"/>
    <s v="Sales Department"/>
    <x v="1"/>
    <n v="85610"/>
  </r>
  <r>
    <n v="189271"/>
    <d v="2014-07-10T19:03:58"/>
    <x v="0"/>
    <s v="Female"/>
    <s v="Sales Department"/>
    <x v="1"/>
    <n v="86885"/>
  </r>
  <r>
    <n v="931211"/>
    <d v="2014-07-10T19:01:14"/>
    <x v="0"/>
    <s v="Female"/>
    <s v="Sales Department"/>
    <x v="1"/>
    <n v="62325"/>
  </r>
  <r>
    <n v="665658"/>
    <d v="2014-07-10T19:05:32"/>
    <x v="0"/>
    <s v="Female"/>
    <s v="Sales Department"/>
    <x v="1"/>
    <n v="50639"/>
  </r>
  <r>
    <n v="446038"/>
    <d v="2014-07-10T19:06:01"/>
    <x v="0"/>
    <s v="Female"/>
    <s v="Sales Department"/>
    <x v="1"/>
    <n v="28980"/>
  </r>
  <r>
    <n v="788752"/>
    <d v="2014-07-18T17:37:14"/>
    <x v="1"/>
    <s v="Male"/>
    <s v="Sales Department"/>
    <x v="1"/>
    <n v="85392"/>
  </r>
  <r>
    <n v="326768"/>
    <d v="2014-07-30T12:14:48"/>
    <x v="1"/>
    <s v="Male"/>
    <s v="Service Department"/>
    <x v="1"/>
    <n v="74244"/>
  </r>
  <r>
    <n v="961990"/>
    <d v="2014-05-20T09:31:22"/>
    <x v="1"/>
    <s v="Female"/>
    <s v="General Management"/>
    <x v="13"/>
    <n v="87509"/>
  </r>
  <r>
    <n v="213135"/>
    <d v="2014-05-20T09:31:55"/>
    <x v="0"/>
    <s v="Female"/>
    <s v="General Management"/>
    <x v="13"/>
    <n v="87967"/>
  </r>
  <r>
    <n v="137375"/>
    <d v="2014-07-22T09:31:48"/>
    <x v="0"/>
    <s v="Female"/>
    <s v="General Management"/>
    <x v="13"/>
    <n v="23628"/>
  </r>
  <r>
    <n v="865053"/>
    <d v="2014-08-27T17:00:04"/>
    <x v="1"/>
    <s v="Female"/>
    <s v="Marketing Department"/>
    <x v="7"/>
    <n v="42337"/>
  </r>
  <r>
    <n v="947056"/>
    <d v="2014-08-26T09:32:19"/>
    <x v="0"/>
    <s v="Male"/>
    <s v="Marketing Department"/>
    <x v="7"/>
    <n v="14525"/>
  </r>
  <r>
    <n v="458505"/>
    <d v="2014-06-10T09:31:58"/>
    <x v="0"/>
    <s v="Male"/>
    <s v="Marketing Department"/>
    <x v="13"/>
    <n v="88355"/>
  </r>
  <r>
    <n v="714873"/>
    <d v="2014-06-10T09:32:23"/>
    <x v="1"/>
    <s v="Female"/>
    <s v="Marketing Department"/>
    <x v="13"/>
    <n v="95991"/>
  </r>
  <r>
    <n v="91111"/>
    <d v="2014-06-25T09:32:38"/>
    <x v="0"/>
    <s v="Male"/>
    <s v="Operations Department"/>
    <x v="13"/>
    <n v="90355"/>
  </r>
  <r>
    <n v="787156"/>
    <d v="2014-07-09T09:31:56"/>
    <x v="1"/>
    <s v="Male"/>
    <s v="Operations Department"/>
    <x v="13"/>
    <n v="42832"/>
  </r>
  <r>
    <n v="945207"/>
    <d v="2014-05-14T09:32:21"/>
    <x v="0"/>
    <s v="Male"/>
    <s v="Service Department"/>
    <x v="9"/>
    <n v="79204"/>
  </r>
  <r>
    <n v="194975"/>
    <d v="2014-05-14T09:32:53"/>
    <x v="0"/>
    <s v="Female"/>
    <s v="Service Department"/>
    <x v="9"/>
    <n v="50280"/>
  </r>
  <r>
    <n v="596025"/>
    <d v="2014-07-02T09:33:14"/>
    <x v="0"/>
    <s v="Male"/>
    <s v="Service Department"/>
    <x v="9"/>
    <n v="90204"/>
  </r>
  <r>
    <n v="651866"/>
    <d v="2014-07-02T09:33:40"/>
    <x v="1"/>
    <s v="Male"/>
    <s v="Service Department"/>
    <x v="9"/>
    <n v="74853"/>
  </r>
  <r>
    <n v="705751"/>
    <d v="2014-07-02T09:34:32"/>
    <x v="0"/>
    <s v="Female"/>
    <s v="Service Department"/>
    <x v="9"/>
    <n v="40857"/>
  </r>
  <r>
    <n v="771111"/>
    <d v="2014-07-02T09:35:29"/>
    <x v="1"/>
    <s v="Female"/>
    <s v="Service Department"/>
    <x v="9"/>
    <n v="52640"/>
  </r>
  <r>
    <n v="864439"/>
    <d v="2014-07-12T15:59:55"/>
    <x v="1"/>
    <s v="Male"/>
    <s v="Service Department"/>
    <x v="9"/>
    <n v="19621"/>
  </r>
  <r>
    <n v="838147"/>
    <d v="2014-07-14T13:08:41"/>
    <x v="1"/>
    <s v="Female"/>
    <s v="Service Department"/>
    <x v="9"/>
    <n v="54775"/>
  </r>
  <r>
    <n v="619001"/>
    <d v="2014-07-14T13:07:04"/>
    <x v="1"/>
    <s v="Don’t want to say"/>
    <s v="Service Department"/>
    <x v="9"/>
    <n v="79476"/>
  </r>
  <r>
    <n v="813726"/>
    <d v="2014-07-14T15:41:45"/>
    <x v="1"/>
    <s v="Male"/>
    <s v="Service Department"/>
    <x v="9"/>
    <n v="22578"/>
  </r>
  <r>
    <n v="294269"/>
    <d v="2014-07-15T09:10:58"/>
    <x v="0"/>
    <s v="Male"/>
    <s v="Service Department"/>
    <x v="9"/>
    <n v="37815"/>
  </r>
  <r>
    <n v="399600"/>
    <d v="2014-07-15T09:13:10"/>
    <x v="0"/>
    <s v="Male"/>
    <s v="Service Department"/>
    <x v="9"/>
    <n v="89659"/>
  </r>
  <r>
    <n v="201804"/>
    <d v="2014-07-15T09:13:32"/>
    <x v="1"/>
    <s v="Male"/>
    <s v="Service Department"/>
    <x v="9"/>
    <n v="41483"/>
  </r>
  <r>
    <n v="554095"/>
    <d v="2014-05-22T10:12:12"/>
    <x v="0"/>
    <s v="Male"/>
    <s v="Operations Department"/>
    <x v="9"/>
    <n v="34588"/>
  </r>
  <r>
    <n v="126252"/>
    <d v="2014-05-30T15:17:02"/>
    <x v="0"/>
    <s v="Male"/>
    <s v="Operations Department"/>
    <x v="9"/>
    <n v="41157"/>
  </r>
  <r>
    <n v="469996"/>
    <d v="2014-05-21T09:35:14"/>
    <x v="0"/>
    <s v="Male"/>
    <s v="Operations Department"/>
    <x v="9"/>
    <n v="18464"/>
  </r>
  <r>
    <n v="101434"/>
    <d v="2014-06-17T14:57:32"/>
    <x v="0"/>
    <s v="Female"/>
    <s v="Operations Department"/>
    <x v="9"/>
    <n v="82135"/>
  </r>
  <r>
    <n v="115579"/>
    <d v="2014-06-17T15:01:32"/>
    <x v="0"/>
    <s v="Male"/>
    <s v="Operations Department"/>
    <x v="9"/>
    <n v="76291"/>
  </r>
  <r>
    <n v="432166"/>
    <d v="2014-06-20T07:33:21"/>
    <x v="0"/>
    <s v="Male"/>
    <s v="Operations Department"/>
    <x v="9"/>
    <n v="39270"/>
  </r>
  <r>
    <n v="619099"/>
    <d v="2014-06-20T07:37:46"/>
    <x v="1"/>
    <s v="Male"/>
    <s v="Operations Department"/>
    <x v="9"/>
    <n v="5621"/>
  </r>
  <r>
    <n v="377160"/>
    <d v="2014-06-20T07:38:09"/>
    <x v="0"/>
    <s v="Male"/>
    <s v="Operations Department"/>
    <x v="9"/>
    <n v="83734"/>
  </r>
  <r>
    <n v="727510"/>
    <d v="2014-06-20T07:39:07"/>
    <x v="0"/>
    <s v="Male"/>
    <s v="Operations Department"/>
    <x v="9"/>
    <n v="58419"/>
  </r>
  <r>
    <n v="820716"/>
    <d v="2014-06-24T18:00:30"/>
    <x v="0"/>
    <s v="Male"/>
    <s v="Operations Department"/>
    <x v="9"/>
    <n v="76090"/>
  </r>
  <r>
    <n v="797456"/>
    <d v="2014-07-11T09:00:56"/>
    <x v="0"/>
    <s v="Male"/>
    <s v="Operations Department"/>
    <x v="9"/>
    <n v="10036"/>
  </r>
  <r>
    <n v="63948"/>
    <d v="2014-05-02T18:58:46"/>
    <x v="0"/>
    <s v="Female"/>
    <s v="Operations Department"/>
    <x v="7"/>
    <n v="78389"/>
  </r>
  <r>
    <n v="773795"/>
    <d v="2014-08-14T15:26:14"/>
    <x v="0"/>
    <s v="Don’t want to say"/>
    <s v="Operations Department"/>
    <x v="7"/>
    <n v="28477"/>
  </r>
  <r>
    <n v="809978"/>
    <d v="2014-06-27T14:04:52"/>
    <x v="0"/>
    <s v="Male"/>
    <s v="Operations Department"/>
    <x v="4"/>
    <n v="85187"/>
  </r>
  <r>
    <n v="533072"/>
    <d v="2014-08-27T10:21:44"/>
    <x v="0"/>
    <s v="Male"/>
    <s v="Operations Department"/>
    <x v="0"/>
    <n v="60231"/>
  </r>
  <r>
    <n v="456716"/>
    <d v="2014-08-27T10:24:13"/>
    <x v="1"/>
    <s v="Male"/>
    <s v="Operations Department"/>
    <x v="0"/>
    <n v="36746"/>
  </r>
  <r>
    <n v="120961"/>
    <d v="2014-05-01T09:33:18"/>
    <x v="1"/>
    <s v="Male"/>
    <s v="Sales Department"/>
    <x v="9"/>
    <n v="47233"/>
  </r>
  <r>
    <n v="260474"/>
    <d v="2014-05-09T09:32:24"/>
    <x v="1"/>
    <s v="Male"/>
    <s v="Operations Department"/>
    <x v="7"/>
    <n v="89212"/>
  </r>
  <r>
    <n v="402828"/>
    <d v="2014-05-09T09:32:46"/>
    <x v="0"/>
    <s v="Female"/>
    <s v="Operations Department"/>
    <x v="7"/>
    <n v="20285"/>
  </r>
  <r>
    <n v="535927"/>
    <d v="2014-05-17T20:43:23"/>
    <x v="0"/>
    <s v="Don’t want to say"/>
    <s v="Operations Department"/>
    <x v="7"/>
    <n v="87974"/>
  </r>
  <r>
    <n v="163731"/>
    <d v="2014-05-19T18:00:10"/>
    <x v="1"/>
    <s v="Male"/>
    <s v="Operations Department"/>
    <x v="7"/>
    <n v="40750"/>
  </r>
  <r>
    <n v="41523"/>
    <d v="2014-05-19T18:00:36"/>
    <x v="0"/>
    <s v="Female"/>
    <s v="Operations Department"/>
    <x v="7"/>
    <n v="47394"/>
  </r>
  <r>
    <n v="412637"/>
    <d v="2014-05-30T09:32:39"/>
    <x v="1"/>
    <s v="Don’t want to say"/>
    <s v="Operations Department"/>
    <x v="7"/>
    <n v="35208"/>
  </r>
  <r>
    <n v="684308"/>
    <d v="2014-06-23T10:02:32"/>
    <x v="0"/>
    <s v="Don’t want to say"/>
    <s v="Operations Department"/>
    <x v="7"/>
    <n v="45677"/>
  </r>
  <r>
    <n v="567566"/>
    <d v="2014-05-22T18:41:27"/>
    <x v="0"/>
    <s v="Female"/>
    <s v="Operations Department"/>
    <x v="9"/>
    <n v="76190"/>
  </r>
  <r>
    <n v="331482"/>
    <d v="2014-05-28T17:36:34"/>
    <x v="1"/>
    <s v="Male"/>
    <s v="Operations Department"/>
    <x v="9"/>
    <n v="85181"/>
  </r>
  <r>
    <n v="791869"/>
    <d v="2014-05-28T17:38:05"/>
    <x v="1"/>
    <s v="Male"/>
    <s v="Operations Department"/>
    <x v="9"/>
    <n v="43998"/>
  </r>
  <r>
    <n v="514518"/>
    <d v="2014-05-28T17:40:07"/>
    <x v="0"/>
    <s v="Male"/>
    <s v="Operations Department"/>
    <x v="9"/>
    <n v="75838"/>
  </r>
  <r>
    <n v="880677"/>
    <d v="2014-06-07T19:59:56"/>
    <x v="0"/>
    <s v="Male"/>
    <s v="Operations Department"/>
    <x v="9"/>
    <n v="47669"/>
  </r>
  <r>
    <n v="587140"/>
    <d v="2014-06-09T12:13:46"/>
    <x v="0"/>
    <s v="Male"/>
    <s v="Operations Department"/>
    <x v="9"/>
    <n v="96520"/>
  </r>
  <r>
    <n v="907345"/>
    <d v="2014-08-22T09:31:23"/>
    <x v="0"/>
    <s v="Male"/>
    <s v="Operations Department"/>
    <x v="9"/>
    <n v="38140"/>
  </r>
  <r>
    <n v="463879"/>
    <d v="2014-08-22T09:32:28"/>
    <x v="1"/>
    <s v="Male"/>
    <s v="Operations Department"/>
    <x v="9"/>
    <n v="39857"/>
  </r>
  <r>
    <n v="734752"/>
    <d v="2014-08-22T09:32:56"/>
    <x v="1"/>
    <s v="Male"/>
    <s v="Operations Department"/>
    <x v="9"/>
    <n v="65972"/>
  </r>
  <r>
    <n v="339424"/>
    <d v="2014-06-13T09:31:30"/>
    <x v="1"/>
    <s v="Male"/>
    <s v="Service Department"/>
    <x v="7"/>
    <n v="14479"/>
  </r>
  <r>
    <n v="569637"/>
    <d v="2014-06-13T09:32:05"/>
    <x v="0"/>
    <s v="Don’t want to say"/>
    <s v="Service Department"/>
    <x v="7"/>
    <n v="28973"/>
  </r>
  <r>
    <n v="790921"/>
    <d v="2014-08-25T12:11:45"/>
    <x v="1"/>
    <s v="Male"/>
    <s v="Service Department"/>
    <x v="7"/>
    <n v="20429"/>
  </r>
  <r>
    <n v="952941"/>
    <d v="2014-07-26T09:32:35"/>
    <x v="0"/>
    <s v="Male"/>
    <s v="Service Department"/>
    <x v="13"/>
    <n v="84076"/>
  </r>
  <r>
    <n v="960244"/>
    <d v="2014-07-26T09:32:51"/>
    <x v="0"/>
    <s v="Male"/>
    <s v="Service Department"/>
    <x v="13"/>
    <n v="59122"/>
  </r>
  <r>
    <n v="580852"/>
    <d v="2014-07-23T18:40:43"/>
    <x v="1"/>
    <s v="Male"/>
    <s v="Service Department"/>
    <x v="13"/>
    <n v="27954"/>
  </r>
  <r>
    <n v="496208"/>
    <d v="2014-08-16T16:13:45"/>
    <x v="0"/>
    <s v="Male"/>
    <s v="Service Department"/>
    <x v="7"/>
    <n v="56076"/>
  </r>
  <r>
    <n v="187773"/>
    <d v="2014-06-02T09:32:00"/>
    <x v="1"/>
    <s v="Male"/>
    <s v="Operations Department"/>
    <x v="6"/>
    <n v="66781"/>
  </r>
  <r>
    <n v="265723"/>
    <d v="2014-05-14T12:19:29"/>
    <x v="0"/>
    <s v="Male"/>
    <s v="Operations Department"/>
    <x v="13"/>
    <n v="55316"/>
  </r>
  <r>
    <n v="271192"/>
    <d v="2014-06-03T17:42:27"/>
    <x v="1"/>
    <s v="Female"/>
    <s v="Marketing Department"/>
    <x v="1"/>
    <n v="94197"/>
  </r>
  <r>
    <n v="12289"/>
    <d v="2014-06-03T17:43:28"/>
    <x v="0"/>
    <s v="Male"/>
    <s v="Marketing Department"/>
    <x v="1"/>
    <n v="65697"/>
  </r>
  <r>
    <n v="666242"/>
    <d v="2014-08-04T09:34:04"/>
    <x v="0"/>
    <s v="Male"/>
    <s v="Marketing Department"/>
    <x v="1"/>
    <n v="97394"/>
  </r>
  <r>
    <n v="349387"/>
    <d v="2014-08-04T09:35:09"/>
    <x v="1"/>
    <s v="Male"/>
    <s v="Marketing Department"/>
    <x v="1"/>
    <n v="72392"/>
  </r>
  <r>
    <n v="965315"/>
    <d v="2014-08-16T12:26:38"/>
    <x v="0"/>
    <s v="Male"/>
    <s v="Marketing Department"/>
    <x v="1"/>
    <n v="75130"/>
  </r>
  <r>
    <n v="714755"/>
    <d v="2014-08-16T12:28:57"/>
    <x v="0"/>
    <s v="Male"/>
    <s v="Marketing Department"/>
    <x v="1"/>
    <n v="87943"/>
  </r>
  <r>
    <n v="958624"/>
    <d v="2014-08-27T09:06:58"/>
    <x v="0"/>
    <s v="Female"/>
    <s v="Marketing Department"/>
    <x v="1"/>
    <n v="67152"/>
  </r>
  <r>
    <n v="865900"/>
    <d v="2014-06-23T09:32:50"/>
    <x v="0"/>
    <s v="Female"/>
    <s v="Service Department"/>
    <x v="1"/>
    <n v="86665"/>
  </r>
  <r>
    <n v="257842"/>
    <d v="2014-06-23T09:31:55"/>
    <x v="1"/>
    <s v="Don’t want to say"/>
    <s v="Service Department"/>
    <x v="1"/>
    <n v="5777"/>
  </r>
  <r>
    <n v="208088"/>
    <d v="2014-06-03T09:37:48"/>
    <x v="1"/>
    <s v="Female"/>
    <s v="General Management"/>
    <x v="4"/>
    <n v="2001"/>
  </r>
  <r>
    <n v="91590"/>
    <d v="2014-06-10T19:57:37"/>
    <x v="0"/>
    <s v="Female"/>
    <s v="General Management"/>
    <x v="4"/>
    <n v="10775"/>
  </r>
  <r>
    <n v="803551"/>
    <d v="2014-06-13T10:22:27"/>
    <x v="1"/>
    <s v="Female"/>
    <s v="General Management"/>
    <x v="0"/>
    <n v="67827"/>
  </r>
  <r>
    <n v="870513"/>
    <d v="2014-06-13T10:26:17"/>
    <x v="0"/>
    <s v="Female"/>
    <s v="General Management"/>
    <x v="0"/>
    <n v="98583"/>
  </r>
  <r>
    <n v="991691"/>
    <d v="2014-06-13T10:26:58"/>
    <x v="0"/>
    <s v="Female"/>
    <s v="General Management"/>
    <x v="0"/>
    <n v="51925"/>
  </r>
  <r>
    <n v="392116"/>
    <d v="2014-06-13T10:27:26"/>
    <x v="1"/>
    <s v="Female"/>
    <s v="General Management"/>
    <x v="0"/>
    <n v="98278"/>
  </r>
  <r>
    <n v="603744"/>
    <d v="2014-06-20T00:06:18"/>
    <x v="0"/>
    <s v="Female"/>
    <s v="General Management"/>
    <x v="4"/>
    <n v="77953"/>
  </r>
  <r>
    <n v="985432"/>
    <d v="2014-06-26T12:01:08"/>
    <x v="0"/>
    <s v="Female"/>
    <s v="General Management"/>
    <x v="0"/>
    <n v="79311"/>
  </r>
  <r>
    <n v="843215"/>
    <d v="2014-06-26T12:03:34"/>
    <x v="0"/>
    <s v="Female"/>
    <s v="General Management"/>
    <x v="0"/>
    <n v="49233"/>
  </r>
  <r>
    <n v="590543"/>
    <d v="2014-06-10T09:35:30"/>
    <x v="0"/>
    <s v="Female"/>
    <s v="General Management"/>
    <x v="4"/>
    <n v="46329"/>
  </r>
  <r>
    <n v="711803"/>
    <d v="2014-06-12T10:07:08"/>
    <x v="1"/>
    <s v="Female"/>
    <s v="General Management"/>
    <x v="4"/>
    <n v="78719"/>
  </r>
  <r>
    <n v="804455"/>
    <d v="2014-06-12T10:10:04"/>
    <x v="1"/>
    <s v="Female"/>
    <s v="General Management"/>
    <x v="4"/>
    <n v="26511"/>
  </r>
  <r>
    <n v="615453"/>
    <d v="2014-08-12T09:31:37"/>
    <x v="1"/>
    <s v="Female"/>
    <s v="General Management"/>
    <x v="4"/>
    <n v="61363"/>
  </r>
  <r>
    <n v="539962"/>
    <d v="2014-08-13T14:43:13"/>
    <x v="1"/>
    <s v="Female"/>
    <s v="General Management"/>
    <x v="4"/>
    <n v="40121"/>
  </r>
  <r>
    <n v="182209"/>
    <d v="2014-08-22T15:10:43"/>
    <x v="0"/>
    <s v="Female"/>
    <s v="General Management"/>
    <x v="4"/>
    <n v="6520"/>
  </r>
  <r>
    <n v="556195"/>
    <d v="2014-08-22T15:12:24"/>
    <x v="0"/>
    <s v="Female"/>
    <s v="General Management"/>
    <x v="4"/>
    <n v="55770"/>
  </r>
  <r>
    <n v="28862"/>
    <d v="2014-08-22T15:14:39"/>
    <x v="0"/>
    <s v="Female"/>
    <s v="General Management"/>
    <x v="4"/>
    <n v="80190"/>
  </r>
  <r>
    <n v="876875"/>
    <d v="2014-08-29T10:53:34"/>
    <x v="0"/>
    <s v="Female"/>
    <s v="General Management"/>
    <x v="4"/>
    <n v="30855"/>
  </r>
  <r>
    <n v="777528"/>
    <d v="2014-08-29T10:54:06"/>
    <x v="0"/>
    <s v="Female"/>
    <s v="General Management"/>
    <x v="4"/>
    <n v="33025"/>
  </r>
  <r>
    <n v="452098"/>
    <d v="2014-08-29T10:54:35"/>
    <x v="0"/>
    <s v="Female"/>
    <s v="General Management"/>
    <x v="4"/>
    <n v="47169"/>
  </r>
  <r>
    <n v="205941"/>
    <d v="2014-08-12T09:31:36"/>
    <x v="0"/>
    <s v="Male"/>
    <s v="Service Department"/>
    <x v="7"/>
    <n v="28332"/>
  </r>
  <r>
    <n v="248630"/>
    <d v="2014-05-27T09:32:42"/>
    <x v="0"/>
    <s v="Male"/>
    <s v="Service Department"/>
    <x v="4"/>
    <n v="25026"/>
  </r>
  <r>
    <n v="427635"/>
    <d v="2014-05-27T09:34:41"/>
    <x v="1"/>
    <s v="Male"/>
    <s v="Service Department"/>
    <x v="4"/>
    <n v="66424"/>
  </r>
  <r>
    <n v="17800"/>
    <d v="2014-07-08T09:32:05"/>
    <x v="0"/>
    <s v="Male"/>
    <s v="Service Department"/>
    <x v="4"/>
    <n v="31177"/>
  </r>
  <r>
    <n v="800368"/>
    <d v="2014-05-06T09:34:19"/>
    <x v="0"/>
    <s v="Female"/>
    <s v="General Management"/>
    <x v="4"/>
    <n v="28162"/>
  </r>
  <r>
    <n v="489970"/>
    <d v="2014-05-06T09:35:12"/>
    <x v="0"/>
    <s v="Female"/>
    <s v="General Management"/>
    <x v="4"/>
    <n v="89007"/>
  </r>
  <r>
    <n v="421682"/>
    <d v="2014-05-16T09:22:06"/>
    <x v="0"/>
    <s v="Female"/>
    <s v="General Management"/>
    <x v="4"/>
    <n v="39471"/>
  </r>
  <r>
    <n v="435230"/>
    <d v="2014-05-24T16:28:20"/>
    <x v="0"/>
    <s v="Female"/>
    <s v="General Management"/>
    <x v="1"/>
    <n v="25883"/>
  </r>
  <r>
    <n v="519412"/>
    <d v="2014-05-24T16:28:44"/>
    <x v="1"/>
    <s v="Female"/>
    <s v="General Management"/>
    <x v="1"/>
    <n v="45508"/>
  </r>
  <r>
    <n v="413223"/>
    <d v="2014-05-24T16:33:13"/>
    <x v="0"/>
    <s v="Female"/>
    <s v="General Management"/>
    <x v="1"/>
    <n v="39376"/>
  </r>
  <r>
    <n v="343603"/>
    <d v="2014-05-25T14:32:02"/>
    <x v="0"/>
    <s v="Female"/>
    <s v="General Management"/>
    <x v="4"/>
    <n v="40400"/>
  </r>
  <r>
    <n v="989586"/>
    <d v="2014-05-25T14:33:26"/>
    <x v="0"/>
    <s v="Female"/>
    <s v="General Management"/>
    <x v="4"/>
    <n v="58860"/>
  </r>
  <r>
    <n v="582618"/>
    <d v="2014-05-29T10:00:42"/>
    <x v="1"/>
    <s v="Female"/>
    <s v="General Management"/>
    <x v="4"/>
    <n v="37678"/>
  </r>
  <r>
    <n v="287595"/>
    <d v="2014-05-29T10:01:43"/>
    <x v="0"/>
    <s v="Female"/>
    <s v="General Management"/>
    <x v="4"/>
    <n v="58224"/>
  </r>
  <r>
    <n v="419103"/>
    <d v="2014-05-29T09:59:22"/>
    <x v="1"/>
    <s v="Female"/>
    <s v="General Management"/>
    <x v="4"/>
    <n v="3817"/>
  </r>
  <r>
    <n v="203704"/>
    <d v="2014-05-29T10:01:09"/>
    <x v="1"/>
    <s v="Female"/>
    <s v="General Management"/>
    <x v="4"/>
    <n v="5365"/>
  </r>
  <r>
    <n v="303721"/>
    <d v="2014-06-01T19:39:15"/>
    <x v="0"/>
    <s v="Female"/>
    <s v="General Management"/>
    <x v="4"/>
    <n v="71666"/>
  </r>
  <r>
    <n v="372528"/>
    <d v="2014-06-01T19:40:39"/>
    <x v="1"/>
    <s v="Female"/>
    <s v="General Management"/>
    <x v="4"/>
    <n v="60464"/>
  </r>
  <r>
    <n v="344852"/>
    <d v="2014-06-01T19:42:30"/>
    <x v="1"/>
    <s v="Female"/>
    <s v="General Management"/>
    <x v="4"/>
    <n v="24559"/>
  </r>
  <r>
    <n v="509501"/>
    <d v="2014-06-03T11:08:59"/>
    <x v="0"/>
    <s v="Don’t want to say"/>
    <s v="General Management"/>
    <x v="1"/>
    <n v="59639"/>
  </r>
  <r>
    <n v="165066"/>
    <d v="2014-07-22T09:38:17"/>
    <x v="0"/>
    <s v="Female"/>
    <s v="General Management"/>
    <x v="4"/>
    <n v="57870"/>
  </r>
  <r>
    <n v="609192"/>
    <d v="2014-07-31T17:26:08"/>
    <x v="1"/>
    <s v="Female"/>
    <s v="General Management"/>
    <x v="1"/>
    <n v="60528"/>
  </r>
  <r>
    <n v="443270"/>
    <d v="2014-07-31T17:26:45"/>
    <x v="0"/>
    <s v="Female"/>
    <s v="General Management"/>
    <x v="1"/>
    <n v="80493"/>
  </r>
  <r>
    <n v="92784"/>
    <d v="2014-07-31T17:27:16"/>
    <x v="1"/>
    <s v="Female"/>
    <s v="General Management"/>
    <x v="1"/>
    <n v="82622"/>
  </r>
  <r>
    <n v="949454"/>
    <d v="2014-07-29T14:41:35"/>
    <x v="0"/>
    <s v="Female"/>
    <s v="General Management"/>
    <x v="4"/>
    <n v="68253"/>
  </r>
  <r>
    <n v="183437"/>
    <d v="2014-07-29T14:43:10"/>
    <x v="1"/>
    <s v="Female"/>
    <s v="General Management"/>
    <x v="4"/>
    <n v="77434"/>
  </r>
  <r>
    <n v="696100"/>
    <d v="2014-07-29T14:44:41"/>
    <x v="1"/>
    <s v="Female"/>
    <s v="General Management"/>
    <x v="4"/>
    <n v="72612"/>
  </r>
  <r>
    <n v="880828"/>
    <d v="2014-07-29T14:44:34"/>
    <x v="1"/>
    <s v="Female"/>
    <s v="General Management"/>
    <x v="4"/>
    <n v="69015"/>
  </r>
  <r>
    <n v="94151"/>
    <d v="2014-08-09T14:58:54"/>
    <x v="0"/>
    <s v="Female"/>
    <s v="General Management"/>
    <x v="4"/>
    <n v="39237"/>
  </r>
  <r>
    <n v="83730"/>
    <d v="2014-08-15T14:41:28"/>
    <x v="1"/>
    <s v="Female"/>
    <s v="General Management"/>
    <x v="4"/>
    <n v="88574"/>
  </r>
  <r>
    <n v="886375"/>
    <d v="2014-08-15T14:43:25"/>
    <x v="1"/>
    <s v="Female"/>
    <s v="General Management"/>
    <x v="4"/>
    <n v="60485"/>
  </r>
  <r>
    <n v="256431"/>
    <d v="2014-08-22T10:38:05"/>
    <x v="0"/>
    <s v="Female"/>
    <s v="General Management"/>
    <x v="1"/>
    <n v="36942"/>
  </r>
  <r>
    <n v="540401"/>
    <d v="2014-08-19T09:32:03"/>
    <x v="0"/>
    <s v="Male"/>
    <s v="Sales Department"/>
    <x v="1"/>
    <n v="53483"/>
  </r>
  <r>
    <n v="64540"/>
    <d v="2014-08-26T18:52:26"/>
    <x v="0"/>
    <s v="Male"/>
    <s v="Sales Department"/>
    <x v="1"/>
    <n v="56041"/>
  </r>
  <r>
    <n v="524839"/>
    <d v="2014-06-24T09:31:13"/>
    <x v="0"/>
    <s v="Male"/>
    <s v="Sales Department"/>
    <x v="13"/>
    <n v="90307"/>
  </r>
  <r>
    <n v="484833"/>
    <d v="2014-07-22T09:32:34"/>
    <x v="0"/>
    <s v="Male"/>
    <s v="Sales Department"/>
    <x v="13"/>
    <n v="91643"/>
  </r>
  <r>
    <n v="399087"/>
    <d v="2014-08-05T09:31:32"/>
    <x v="0"/>
    <s v="Male"/>
    <s v="Sales Department"/>
    <x v="13"/>
    <n v="48485"/>
  </r>
  <r>
    <n v="20051"/>
    <d v="2014-05-07T09:32:11"/>
    <x v="1"/>
    <s v="Don’t want to say"/>
    <s v="Sales Department"/>
    <x v="1"/>
    <n v="92812"/>
  </r>
  <r>
    <n v="943287"/>
    <d v="2014-05-08T09:32:28"/>
    <x v="0"/>
    <s v="Male"/>
    <s v="Operations Department"/>
    <x v="13"/>
    <n v="33202"/>
  </r>
  <r>
    <n v="184016"/>
    <d v="2014-05-08T09:33:00"/>
    <x v="1"/>
    <s v="Male"/>
    <s v="Operations Department"/>
    <x v="13"/>
    <n v="93071"/>
  </r>
  <r>
    <n v="712512"/>
    <d v="2014-05-08T09:34:45"/>
    <x v="0"/>
    <s v="Male"/>
    <s v="Operations Department"/>
    <x v="13"/>
    <n v="42237"/>
  </r>
  <r>
    <n v="699072"/>
    <d v="2014-07-24T09:34:27"/>
    <x v="0"/>
    <s v="Male"/>
    <s v="Operations Department"/>
    <x v="13"/>
    <n v="14556"/>
  </r>
  <r>
    <n v="963353"/>
    <d v="2014-08-01T12:43:08"/>
    <x v="1"/>
    <s v="Don’t want to say"/>
    <s v="Human Resource Department"/>
    <x v="13"/>
    <n v="9766"/>
  </r>
  <r>
    <n v="551794"/>
    <d v="2014-05-07T14:11:28"/>
    <x v="0"/>
    <s v="Male"/>
    <s v="Operations Department"/>
    <x v="13"/>
    <n v="41403"/>
  </r>
  <r>
    <n v="95527"/>
    <d v="2014-06-13T16:06:02"/>
    <x v="0"/>
    <s v="Male"/>
    <s v="Operations Department"/>
    <x v="13"/>
    <n v="93290"/>
  </r>
  <r>
    <n v="13485"/>
    <d v="2014-06-09T12:22:58"/>
    <x v="1"/>
    <s v="Female"/>
    <s v="Sales Department"/>
    <x v="0"/>
    <n v="6563"/>
  </r>
  <r>
    <n v="657708"/>
    <d v="2014-06-09T12:24:29"/>
    <x v="0"/>
    <s v="Male"/>
    <s v="Sales Department"/>
    <x v="0"/>
    <n v="60798"/>
  </r>
  <r>
    <n v="827108"/>
    <d v="2014-05-02T09:31:35"/>
    <x v="1"/>
    <s v="Male"/>
    <s v="Service Department"/>
    <x v="13"/>
    <n v="70991"/>
  </r>
  <r>
    <n v="507171"/>
    <d v="2014-05-03T17:01:04"/>
    <x v="0"/>
    <s v="Female"/>
    <s v="Service Department"/>
    <x v="13"/>
    <n v="5236"/>
  </r>
  <r>
    <n v="888298"/>
    <d v="2014-05-03T17:04:45"/>
    <x v="1"/>
    <s v="Female"/>
    <s v="Service Department"/>
    <x v="13"/>
    <n v="41722"/>
  </r>
  <r>
    <n v="357906"/>
    <d v="2014-05-03T17:05:18"/>
    <x v="1"/>
    <s v="Female"/>
    <s v="Service Department"/>
    <x v="13"/>
    <n v="52654"/>
  </r>
  <r>
    <n v="926580"/>
    <d v="2014-05-23T15:34:52"/>
    <x v="0"/>
    <s v="Male"/>
    <s v="Service Department"/>
    <x v="13"/>
    <n v="77323"/>
  </r>
  <r>
    <n v="448075"/>
    <d v="2014-05-16T09:34:29"/>
    <x v="0"/>
    <s v="Female"/>
    <s v="Service Department"/>
    <x v="13"/>
    <n v="86573"/>
  </r>
  <r>
    <n v="68425"/>
    <d v="2014-05-16T09:35:13"/>
    <x v="1"/>
    <s v="Female"/>
    <s v="Service Department"/>
    <x v="13"/>
    <n v="29051"/>
  </r>
  <r>
    <n v="357815"/>
    <d v="2014-05-16T09:36:45"/>
    <x v="0"/>
    <s v="Female"/>
    <s v="Service Department"/>
    <x v="13"/>
    <n v="97038"/>
  </r>
  <r>
    <n v="894104"/>
    <d v="2014-05-22T11:39:36"/>
    <x v="1"/>
    <s v="Female"/>
    <s v="Service Department"/>
    <x v="13"/>
    <n v="40192"/>
  </r>
  <r>
    <n v="714233"/>
    <d v="2014-05-22T11:42:53"/>
    <x v="0"/>
    <s v="Male"/>
    <s v="Service Department"/>
    <x v="13"/>
    <n v="92229"/>
  </r>
  <r>
    <n v="660970"/>
    <d v="2014-06-16T09:31:13"/>
    <x v="0"/>
    <s v="Male"/>
    <s v="Sales Department"/>
    <x v="13"/>
    <n v="97789"/>
  </r>
  <r>
    <n v="49745"/>
    <d v="2014-06-16T09:31:42"/>
    <x v="1"/>
    <s v="Male"/>
    <s v="Sales Department"/>
    <x v="13"/>
    <n v="48963"/>
  </r>
  <r>
    <n v="24489"/>
    <d v="2014-06-16T09:41:39"/>
    <x v="0"/>
    <s v="Male"/>
    <s v="Sales Department"/>
    <x v="7"/>
    <n v="32450"/>
  </r>
  <r>
    <n v="905795"/>
    <d v="2014-07-03T13:46:53"/>
    <x v="1"/>
    <s v="Male"/>
    <s v="Sales Department"/>
    <x v="7"/>
    <n v="70706"/>
  </r>
  <r>
    <n v="339684"/>
    <d v="2014-07-28T09:31:29"/>
    <x v="0"/>
    <s v="Male"/>
    <s v="Service Department"/>
    <x v="4"/>
    <n v="44548"/>
  </r>
  <r>
    <n v="544070"/>
    <d v="2014-07-18T15:06:40"/>
    <x v="1"/>
    <s v="Male"/>
    <s v="Production Department"/>
    <x v="8"/>
    <n v="33063"/>
  </r>
  <r>
    <n v="823334"/>
    <d v="2014-07-24T12:07:48"/>
    <x v="1"/>
    <s v="Male"/>
    <s v="Production Department"/>
    <x v="8"/>
    <n v="5981"/>
  </r>
  <r>
    <n v="488750"/>
    <d v="2014-05-12T09:33:40"/>
    <x v="1"/>
    <s v="Female"/>
    <s v="Operations Department"/>
    <x v="1"/>
    <n v="79784"/>
  </r>
  <r>
    <n v="814562"/>
    <d v="2014-05-12T09:34:38"/>
    <x v="0"/>
    <s v="Female"/>
    <s v="Operations Department"/>
    <x v="1"/>
    <n v="83617"/>
  </r>
  <r>
    <n v="516103"/>
    <d v="2014-05-19T17:05:10"/>
    <x v="0"/>
    <s v="Don’t want to say"/>
    <s v="Operations Department"/>
    <x v="1"/>
    <n v="37668"/>
  </r>
  <r>
    <n v="339644"/>
    <d v="2014-06-10T07:03:07"/>
    <x v="0"/>
    <s v="Female"/>
    <s v="Service Department"/>
    <x v="1"/>
    <n v="31627"/>
  </r>
  <r>
    <n v="240727"/>
    <d v="2014-06-10T07:05:25"/>
    <x v="0"/>
    <s v="Male"/>
    <s v="Service Department"/>
    <x v="1"/>
    <n v="31340"/>
  </r>
  <r>
    <n v="188776"/>
    <d v="2014-06-10T07:06:26"/>
    <x v="0"/>
    <s v="Male"/>
    <s v="Service Department"/>
    <x v="1"/>
    <n v="60853"/>
  </r>
  <r>
    <n v="152958"/>
    <d v="2014-06-10T07:07:04"/>
    <x v="1"/>
    <s v="Male"/>
    <s v="Service Department"/>
    <x v="1"/>
    <n v="81920"/>
  </r>
  <r>
    <n v="885993"/>
    <d v="2014-06-10T15:45:25"/>
    <x v="0"/>
    <s v="Female"/>
    <s v="Service Department"/>
    <x v="1"/>
    <n v="60458"/>
  </r>
  <r>
    <n v="26869"/>
    <d v="2014-06-10T15:47:06"/>
    <x v="0"/>
    <s v="Male"/>
    <s v="Service Department"/>
    <x v="1"/>
    <n v="42315"/>
  </r>
  <r>
    <n v="818351"/>
    <d v="2014-06-30T09:34:55"/>
    <x v="1"/>
    <s v="Male"/>
    <s v="Service Department"/>
    <x v="1"/>
    <n v="2569"/>
  </r>
  <r>
    <n v="52457"/>
    <d v="2014-06-30T18:32:28"/>
    <x v="0"/>
    <s v="Male"/>
    <s v="Service Department"/>
    <x v="1"/>
    <n v="65290"/>
  </r>
  <r>
    <n v="54648"/>
    <d v="2014-07-10T08:24:29"/>
    <x v="1"/>
    <s v="Male"/>
    <s v="Service Department"/>
    <x v="1"/>
    <n v="57040"/>
  </r>
  <r>
    <n v="798336"/>
    <d v="2014-07-10T08:26:46"/>
    <x v="1"/>
    <s v="Female"/>
    <s v="Service Department"/>
    <x v="1"/>
    <n v="57566"/>
  </r>
  <r>
    <n v="893144"/>
    <d v="2014-07-10T08:31:40"/>
    <x v="1"/>
    <s v="Male"/>
    <s v="Service Department"/>
    <x v="1"/>
    <n v="95324"/>
  </r>
  <r>
    <n v="719910"/>
    <d v="2014-07-17T12:45:20"/>
    <x v="0"/>
    <s v="Male"/>
    <s v="Service Department"/>
    <x v="1"/>
    <n v="73988"/>
  </r>
  <r>
    <n v="943656"/>
    <d v="2014-07-17T12:46:13"/>
    <x v="0"/>
    <s v="Female"/>
    <s v="Service Department"/>
    <x v="1"/>
    <n v="87176"/>
  </r>
  <r>
    <n v="442463"/>
    <d v="2014-07-17T12:49:09"/>
    <x v="0"/>
    <s v="Female"/>
    <s v="Service Department"/>
    <x v="1"/>
    <n v="15430"/>
  </r>
  <r>
    <n v="864866"/>
    <d v="2014-07-24T11:21:08"/>
    <x v="0"/>
    <s v="Male"/>
    <s v="Service Department"/>
    <x v="1"/>
    <n v="30653"/>
  </r>
  <r>
    <n v="593219"/>
    <d v="2014-08-08T18:23:51"/>
    <x v="0"/>
    <s v="Female"/>
    <s v="Service Department"/>
    <x v="1"/>
    <n v="46299"/>
  </r>
  <r>
    <n v="868653"/>
    <d v="2014-08-18T09:31:12"/>
    <x v="0"/>
    <s v="Male"/>
    <s v="Service Department"/>
    <x v="1"/>
    <n v="51839"/>
  </r>
  <r>
    <n v="361791"/>
    <d v="2014-08-18T09:32:25"/>
    <x v="0"/>
    <s v="Female"/>
    <s v="Service Department"/>
    <x v="1"/>
    <n v="10347"/>
  </r>
  <r>
    <n v="468586"/>
    <d v="2014-08-18T09:33:57"/>
    <x v="0"/>
    <s v="Female"/>
    <s v="Service Department"/>
    <x v="1"/>
    <n v="71083"/>
  </r>
  <r>
    <n v="901867"/>
    <d v="2014-08-18T09:36:16"/>
    <x v="1"/>
    <s v="-"/>
    <s v="Service Department"/>
    <x v="1"/>
    <n v="22393"/>
  </r>
  <r>
    <n v="852718"/>
    <d v="2014-08-18T09:37:20"/>
    <x v="0"/>
    <s v="Female"/>
    <s v="Service Department"/>
    <x v="1"/>
    <n v="81245"/>
  </r>
  <r>
    <n v="102164"/>
    <d v="2014-08-19T09:31:40"/>
    <x v="0"/>
    <s v="Male"/>
    <s v="Service Department"/>
    <x v="1"/>
    <n v="82448"/>
  </r>
  <r>
    <n v="820494"/>
    <d v="2014-08-19T09:34:41"/>
    <x v="0"/>
    <s v="Male"/>
    <s v="Service Department"/>
    <x v="1"/>
    <n v="40154"/>
  </r>
  <r>
    <n v="318592"/>
    <d v="2014-08-19T09:37:32"/>
    <x v="0"/>
    <s v="Male"/>
    <s v="Service Department"/>
    <x v="1"/>
    <n v="83637"/>
  </r>
  <r>
    <n v="669110"/>
    <d v="2014-08-19T09:39:08"/>
    <x v="0"/>
    <s v="Female"/>
    <s v="Service Department"/>
    <x v="1"/>
    <n v="5148"/>
  </r>
  <r>
    <n v="34851"/>
    <d v="2014-08-31T16:47:40"/>
    <x v="0"/>
    <s v="Male"/>
    <s v="Service Department"/>
    <x v="1"/>
    <n v="26908"/>
  </r>
  <r>
    <n v="594996"/>
    <d v="2014-08-31T16:48:12"/>
    <x v="1"/>
    <s v="Female"/>
    <s v="Service Department"/>
    <x v="1"/>
    <n v="94226"/>
  </r>
  <r>
    <n v="231370"/>
    <d v="2014-05-08T09:38:02"/>
    <x v="0"/>
    <s v="Male"/>
    <s v="Service Department"/>
    <x v="1"/>
    <n v="85076"/>
  </r>
  <r>
    <n v="866724"/>
    <d v="2014-05-08T09:38:30"/>
    <x v="0"/>
    <s v="Male"/>
    <s v="Service Department"/>
    <x v="1"/>
    <n v="81111"/>
  </r>
  <r>
    <n v="107624"/>
    <d v="2014-05-22T13:12:40"/>
    <x v="0"/>
    <s v="Male"/>
    <s v="Production Department"/>
    <x v="13"/>
    <n v="28974"/>
  </r>
  <r>
    <n v="319905"/>
    <d v="2014-07-29T21:49:02"/>
    <x v="1"/>
    <s v="Male"/>
    <s v="Production Department"/>
    <x v="13"/>
    <n v="40767"/>
  </r>
  <r>
    <n v="789265"/>
    <d v="2014-08-12T09:31:28"/>
    <x v="0"/>
    <s v="Male"/>
    <s v="Service Department"/>
    <x v="1"/>
    <n v="6917"/>
  </r>
  <r>
    <n v="728175"/>
    <d v="2014-08-12T09:32:21"/>
    <x v="0"/>
    <s v="Female"/>
    <s v="Service Department"/>
    <x v="1"/>
    <n v="95528"/>
  </r>
  <r>
    <n v="576375"/>
    <d v="2014-08-18T12:42:51"/>
    <x v="0"/>
    <s v="Male"/>
    <s v="Service Department"/>
    <x v="4"/>
    <n v="35795"/>
  </r>
  <r>
    <n v="716440"/>
    <d v="2014-05-19T07:33:53"/>
    <x v="0"/>
    <s v="Male"/>
    <s v="Service Department"/>
    <x v="1"/>
    <n v="1752"/>
  </r>
  <r>
    <n v="289325"/>
    <d v="2014-05-19T07:36:08"/>
    <x v="0"/>
    <s v="Female"/>
    <s v="Service Department"/>
    <x v="1"/>
    <n v="21988"/>
  </r>
  <r>
    <n v="856141"/>
    <d v="2014-05-20T09:32:09"/>
    <x v="1"/>
    <s v="Male"/>
    <s v="Operations Department"/>
    <x v="4"/>
    <n v="22508"/>
  </r>
  <r>
    <n v="356398"/>
    <d v="2014-05-27T12:13:07"/>
    <x v="0"/>
    <s v="Male"/>
    <s v="Operations Department"/>
    <x v="4"/>
    <n v="55254"/>
  </r>
  <r>
    <n v="948977"/>
    <d v="2014-05-30T18:52:30"/>
    <x v="0"/>
    <s v="Female"/>
    <s v="Operations Department"/>
    <x v="4"/>
    <n v="13302"/>
  </r>
  <r>
    <n v="446111"/>
    <d v="2014-05-28T09:33:38"/>
    <x v="0"/>
    <s v="Male"/>
    <s v="Operations Department"/>
    <x v="1"/>
    <n v="46261"/>
  </r>
  <r>
    <n v="661687"/>
    <d v="2014-06-04T13:49:18"/>
    <x v="0"/>
    <s v="Female"/>
    <s v="Operations Department"/>
    <x v="1"/>
    <n v="62921"/>
  </r>
  <r>
    <n v="462821"/>
    <d v="2014-06-04T13:49:26"/>
    <x v="0"/>
    <s v="Don’t want to say"/>
    <s v="Operations Department"/>
    <x v="1"/>
    <n v="77888"/>
  </r>
  <r>
    <n v="385084"/>
    <d v="2014-07-25T13:30:24"/>
    <x v="0"/>
    <s v="Male"/>
    <s v="Service Department"/>
    <x v="4"/>
    <n v="44649"/>
  </r>
  <r>
    <n v="839429"/>
    <d v="2014-05-28T09:31:43"/>
    <x v="1"/>
    <s v="Male"/>
    <s v="Operations Department"/>
    <x v="1"/>
    <n v="13382"/>
  </r>
  <r>
    <n v="648497"/>
    <d v="2014-06-09T08:06:40"/>
    <x v="0"/>
    <s v="Male"/>
    <s v="Operations Department"/>
    <x v="1"/>
    <n v="91868"/>
  </r>
  <r>
    <n v="782375"/>
    <d v="2014-06-17T12:46:37"/>
    <x v="0"/>
    <s v="Male"/>
    <s v="Operations Department"/>
    <x v="1"/>
    <n v="29213"/>
  </r>
  <r>
    <n v="635222"/>
    <d v="2014-06-17T12:47:00"/>
    <x v="1"/>
    <s v="Male"/>
    <s v="Operations Department"/>
    <x v="1"/>
    <n v="44465"/>
  </r>
  <r>
    <n v="497576"/>
    <d v="2014-06-17T12:47:52"/>
    <x v="0"/>
    <s v="Male"/>
    <s v="Operations Department"/>
    <x v="1"/>
    <n v="57523"/>
  </r>
  <r>
    <n v="909684"/>
    <d v="2014-06-17T12:48:24"/>
    <x v="0"/>
    <s v="Male"/>
    <s v="Operations Department"/>
    <x v="1"/>
    <n v="8728"/>
  </r>
  <r>
    <n v="639524"/>
    <d v="2014-06-17T12:46:44"/>
    <x v="1"/>
    <s v="Female"/>
    <s v="Operations Department"/>
    <x v="1"/>
    <n v="3191"/>
  </r>
  <r>
    <n v="387477"/>
    <d v="2014-06-17T12:48:26"/>
    <x v="0"/>
    <s v="Female"/>
    <s v="Operations Department"/>
    <x v="1"/>
    <n v="53615"/>
  </r>
  <r>
    <n v="972508"/>
    <d v="2014-07-10T15:52:14"/>
    <x v="0"/>
    <s v="Female"/>
    <s v="Marketing Department"/>
    <x v="1"/>
    <n v="7527"/>
  </r>
  <r>
    <n v="258904"/>
    <d v="2014-07-10T15:53:01"/>
    <x v="1"/>
    <s v="Male"/>
    <s v="Marketing Department"/>
    <x v="1"/>
    <n v="11276"/>
  </r>
  <r>
    <n v="779639"/>
    <d v="2014-05-15T19:37:12"/>
    <x v="0"/>
    <s v="Female"/>
    <s v="Operations Department"/>
    <x v="1"/>
    <n v="68294"/>
  </r>
  <r>
    <n v="887127"/>
    <d v="2014-05-12T08:33:02"/>
    <x v="0"/>
    <s v="Female"/>
    <s v="Operations Department"/>
    <x v="1"/>
    <n v="30614"/>
  </r>
  <r>
    <n v="29295"/>
    <d v="2014-05-12T08:37:08"/>
    <x v="0"/>
    <s v="Male"/>
    <s v="Operations Department"/>
    <x v="1"/>
    <n v="41964"/>
  </r>
  <r>
    <n v="855241"/>
    <d v="2014-05-12T08:32:51"/>
    <x v="0"/>
    <s v="Don’t want to say"/>
    <s v="Operations Department"/>
    <x v="1"/>
    <n v="45191"/>
  </r>
  <r>
    <n v="271089"/>
    <d v="2014-05-12T09:13:55"/>
    <x v="1"/>
    <s v="Male"/>
    <s v="Operations Department"/>
    <x v="1"/>
    <n v="96041"/>
  </r>
  <r>
    <n v="809236"/>
    <d v="2014-05-22T09:32:42"/>
    <x v="0"/>
    <s v="Male"/>
    <s v="Operations Department"/>
    <x v="1"/>
    <n v="14605"/>
  </r>
  <r>
    <n v="378743"/>
    <d v="2014-05-29T18:15:55"/>
    <x v="1"/>
    <s v="Male"/>
    <s v="Operations Department"/>
    <x v="1"/>
    <n v="27190"/>
  </r>
  <r>
    <n v="54723"/>
    <d v="2014-05-29T21:36:33"/>
    <x v="0"/>
    <s v="Female"/>
    <s v="Operations Department"/>
    <x v="1"/>
    <n v="2860"/>
  </r>
  <r>
    <n v="95496"/>
    <d v="2014-05-29T21:42:40"/>
    <x v="0"/>
    <s v="Male"/>
    <s v="Operations Department"/>
    <x v="1"/>
    <n v="24782"/>
  </r>
  <r>
    <n v="971957"/>
    <d v="2014-06-12T08:34:40"/>
    <x v="0"/>
    <s v="Male"/>
    <s v="Operations Department"/>
    <x v="1"/>
    <n v="76181"/>
  </r>
  <r>
    <n v="654427"/>
    <d v="2014-06-12T08:31:58"/>
    <x v="1"/>
    <s v="Female"/>
    <s v="Operations Department"/>
    <x v="1"/>
    <n v="53660"/>
  </r>
  <r>
    <n v="155708"/>
    <d v="2014-05-31T14:06:35"/>
    <x v="0"/>
    <s v="Male"/>
    <s v="Operations Department"/>
    <x v="1"/>
    <n v="61643"/>
  </r>
  <r>
    <n v="708125"/>
    <d v="2014-05-31T14:08:05"/>
    <x v="1"/>
    <s v="Male"/>
    <s v="Operations Department"/>
    <x v="1"/>
    <n v="70430"/>
  </r>
  <r>
    <n v="223843"/>
    <d v="2014-05-31T14:10:46"/>
    <x v="1"/>
    <s v="Male"/>
    <s v="Operations Department"/>
    <x v="1"/>
    <n v="8413"/>
  </r>
  <r>
    <n v="582635"/>
    <d v="2014-06-02T03:15:41"/>
    <x v="1"/>
    <s v="Male"/>
    <s v="Operations Department"/>
    <x v="1"/>
    <n v="77272"/>
  </r>
  <r>
    <n v="286547"/>
    <d v="2014-06-06T18:34:20"/>
    <x v="0"/>
    <s v="Female"/>
    <s v="Operations Department"/>
    <x v="1"/>
    <n v="73559"/>
  </r>
  <r>
    <n v="455493"/>
    <d v="2014-06-06T18:34:54"/>
    <x v="0"/>
    <s v="Male"/>
    <s v="Operations Department"/>
    <x v="1"/>
    <n v="17698"/>
  </r>
  <r>
    <n v="487282"/>
    <d v="2014-06-06T18:35:58"/>
    <x v="1"/>
    <s v="Female"/>
    <s v="Operations Department"/>
    <x v="1"/>
    <n v="54274"/>
  </r>
  <r>
    <n v="940819"/>
    <d v="2014-06-06T18:38:29"/>
    <x v="0"/>
    <s v="Female"/>
    <s v="Operations Department"/>
    <x v="1"/>
    <n v="94677"/>
  </r>
  <r>
    <n v="661209"/>
    <d v="2014-06-06T18:38:58"/>
    <x v="0"/>
    <s v="Male"/>
    <s v="Operations Department"/>
    <x v="1"/>
    <n v="17436"/>
  </r>
  <r>
    <n v="808006"/>
    <d v="2014-06-06T18:39:23"/>
    <x v="0"/>
    <s v="Male"/>
    <s v="Operations Department"/>
    <x v="1"/>
    <n v="36887"/>
  </r>
  <r>
    <n v="228903"/>
    <d v="2014-07-19T18:30:57"/>
    <x v="1"/>
    <s v="Female"/>
    <s v="Operations Department"/>
    <x v="13"/>
    <n v="93345"/>
  </r>
  <r>
    <n v="921308"/>
    <d v="2014-07-19T18:32:09"/>
    <x v="0"/>
    <s v="Male"/>
    <s v="Operations Department"/>
    <x v="13"/>
    <n v="31438"/>
  </r>
  <r>
    <n v="950993"/>
    <d v="2014-08-14T09:31:58"/>
    <x v="1"/>
    <s v="Don’t want to say"/>
    <s v="Human Resource Department"/>
    <x v="7"/>
    <n v="65270"/>
  </r>
  <r>
    <n v="503906"/>
    <d v="2014-08-23T11:07:04"/>
    <x v="0"/>
    <s v="Male"/>
    <s v="Human Resource Department"/>
    <x v="7"/>
    <n v="70176"/>
  </r>
  <r>
    <n v="863564"/>
    <d v="2014-06-19T09:31:55"/>
    <x v="0"/>
    <s v="Male"/>
    <s v="Operations Department"/>
    <x v="7"/>
    <n v="65197"/>
  </r>
  <r>
    <n v="598901"/>
    <d v="2014-05-01T09:34:46"/>
    <x v="0"/>
    <s v="Female"/>
    <s v="Finance Department"/>
    <x v="13"/>
    <n v="48485"/>
  </r>
  <r>
    <n v="734062"/>
    <d v="2014-05-09T11:41:55"/>
    <x v="1"/>
    <s v="Female"/>
    <s v="Finance Department"/>
    <x v="13"/>
    <n v="4236"/>
  </r>
  <r>
    <n v="684474"/>
    <d v="2014-05-09T11:42:53"/>
    <x v="1"/>
    <s v="Female"/>
    <s v="Finance Department"/>
    <x v="13"/>
    <n v="10086"/>
  </r>
  <r>
    <n v="321013"/>
    <d v="2014-05-23T02:06:03"/>
    <x v="0"/>
    <s v="Female"/>
    <s v="Finance Department"/>
    <x v="13"/>
    <n v="60821"/>
  </r>
  <r>
    <n v="223885"/>
    <d v="2014-06-26T09:32:35"/>
    <x v="0"/>
    <s v="Female"/>
    <s v="Finance Department"/>
    <x v="13"/>
    <n v="1362"/>
  </r>
  <r>
    <n v="368107"/>
    <d v="2014-06-26T09:33:07"/>
    <x v="0"/>
    <s v="Female"/>
    <s v="Finance Department"/>
    <x v="13"/>
    <n v="72342"/>
  </r>
  <r>
    <n v="591934"/>
    <d v="2014-06-27T09:19:51"/>
    <x v="0"/>
    <s v="Female"/>
    <s v="Finance Department"/>
    <x v="13"/>
    <n v="54161"/>
  </r>
  <r>
    <n v="17705"/>
    <d v="2014-06-27T09:20:23"/>
    <x v="1"/>
    <s v="Female"/>
    <s v="Finance Department"/>
    <x v="13"/>
    <n v="88585"/>
  </r>
  <r>
    <n v="634127"/>
    <d v="2014-06-27T09:20:50"/>
    <x v="1"/>
    <s v="Female"/>
    <s v="Finance Department"/>
    <x v="13"/>
    <n v="75995"/>
  </r>
  <r>
    <n v="138292"/>
    <d v="2014-06-27T09:21:57"/>
    <x v="0"/>
    <s v="Female"/>
    <s v="Finance Department"/>
    <x v="13"/>
    <n v="71266"/>
  </r>
  <r>
    <n v="898973"/>
    <d v="2014-07-09T13:03:21"/>
    <x v="1"/>
    <s v="Female"/>
    <s v="Finance Department"/>
    <x v="13"/>
    <n v="20359"/>
  </r>
  <r>
    <n v="948183"/>
    <d v="2014-07-09T13:03:47"/>
    <x v="1"/>
    <s v="Female"/>
    <s v="Finance Department"/>
    <x v="13"/>
    <n v="24637"/>
  </r>
  <r>
    <n v="939079"/>
    <d v="2014-07-09T13:08:24"/>
    <x v="0"/>
    <s v="Female"/>
    <s v="Finance Department"/>
    <x v="13"/>
    <n v="5463"/>
  </r>
  <r>
    <n v="666787"/>
    <d v="2014-08-07T09:37:23"/>
    <x v="1"/>
    <s v="Female"/>
    <s v="Finance Department"/>
    <x v="13"/>
    <n v="18219"/>
  </r>
  <r>
    <n v="464525"/>
    <d v="2014-08-07T09:38:55"/>
    <x v="0"/>
    <s v="Female"/>
    <s v="Finance Department"/>
    <x v="13"/>
    <n v="67224"/>
  </r>
  <r>
    <n v="313111"/>
    <d v="2014-08-18T11:55:10"/>
    <x v="0"/>
    <s v="Female"/>
    <s v="Finance Department"/>
    <x v="13"/>
    <n v="36531"/>
  </r>
  <r>
    <n v="641673"/>
    <d v="2014-05-24T18:28:17"/>
    <x v="1"/>
    <s v="Female"/>
    <s v="Human Resource Department"/>
    <x v="1"/>
    <n v="94692"/>
  </r>
  <r>
    <n v="344006"/>
    <d v="2014-05-24T18:29:47"/>
    <x v="0"/>
    <s v="Male"/>
    <s v="Human Resource Department"/>
    <x v="1"/>
    <n v="92808"/>
  </r>
  <r>
    <n v="689821"/>
    <d v="2014-06-06T12:20:17"/>
    <x v="0"/>
    <s v="Female"/>
    <s v="Human Resource Department"/>
    <x v="1"/>
    <n v="46043"/>
  </r>
  <r>
    <n v="610153"/>
    <d v="2014-06-04T19:20:07"/>
    <x v="0"/>
    <s v="Male"/>
    <s v="Sales Department"/>
    <x v="7"/>
    <n v="31730"/>
  </r>
  <r>
    <n v="669053"/>
    <d v="2014-06-16T07:09:28"/>
    <x v="1"/>
    <s v="Male"/>
    <s v="Sales Department"/>
    <x v="7"/>
    <n v="27929"/>
  </r>
  <r>
    <n v="997125"/>
    <d v="2014-07-14T07:02:12"/>
    <x v="1"/>
    <s v="Male"/>
    <s v="Sales Department"/>
    <x v="7"/>
    <n v="82697"/>
  </r>
  <r>
    <n v="548533"/>
    <d v="2014-07-26T01:19:05"/>
    <x v="1"/>
    <s v="Male"/>
    <s v="Sales Department"/>
    <x v="7"/>
    <n v="21815"/>
  </r>
  <r>
    <n v="104406"/>
    <d v="2014-07-26T01:19:33"/>
    <x v="1"/>
    <s v="Male"/>
    <s v="Sales Department"/>
    <x v="7"/>
    <n v="72483"/>
  </r>
  <r>
    <n v="860046"/>
    <d v="2014-08-01T16:07:46"/>
    <x v="0"/>
    <s v="Male"/>
    <s v="Sales Department"/>
    <x v="4"/>
    <n v="43187"/>
  </r>
  <r>
    <n v="218715"/>
    <d v="2014-08-01T16:10:36"/>
    <x v="1"/>
    <s v="Female"/>
    <s v="Sales Department"/>
    <x v="4"/>
    <n v="36580"/>
  </r>
  <r>
    <n v="196569"/>
    <d v="2014-08-01T16:07:46"/>
    <x v="1"/>
    <s v="Female"/>
    <s v="Sales Department"/>
    <x v="4"/>
    <n v="38193"/>
  </r>
  <r>
    <n v="227866"/>
    <d v="2014-08-01T16:08:49"/>
    <x v="0"/>
    <s v="Female"/>
    <s v="Sales Department"/>
    <x v="4"/>
    <n v="54120"/>
  </r>
  <r>
    <n v="479702"/>
    <d v="2014-08-16T11:30:35"/>
    <x v="1"/>
    <s v="Female"/>
    <s v="Sales Department"/>
    <x v="4"/>
    <n v="80223"/>
  </r>
  <r>
    <n v="533468"/>
    <d v="2014-08-04T09:32:43"/>
    <x v="0"/>
    <s v="Female"/>
    <s v="Sales Department"/>
    <x v="4"/>
    <n v="22019"/>
  </r>
  <r>
    <n v="598841"/>
    <d v="2014-08-04T09:33:46"/>
    <x v="0"/>
    <s v="Female"/>
    <s v="Sales Department"/>
    <x v="4"/>
    <n v="5877"/>
  </r>
  <r>
    <n v="698761"/>
    <d v="2014-08-04T09:34:49"/>
    <x v="0"/>
    <s v="Female"/>
    <s v="Sales Department"/>
    <x v="4"/>
    <n v="33667"/>
  </r>
  <r>
    <n v="634055"/>
    <d v="2014-08-04T09:37:18"/>
    <x v="1"/>
    <s v="Female"/>
    <s v="Sales Department"/>
    <x v="4"/>
    <n v="25657"/>
  </r>
  <r>
    <n v="262748"/>
    <d v="2014-08-04T09:31:56"/>
    <x v="0"/>
    <s v="Don’t want to say"/>
    <s v="Sales Department"/>
    <x v="4"/>
    <n v="17951"/>
  </r>
  <r>
    <n v="805290"/>
    <d v="2014-06-30T09:31:42"/>
    <x v="0"/>
    <s v="Male"/>
    <s v="Service Department"/>
    <x v="8"/>
    <n v="4849"/>
  </r>
  <r>
    <n v="633958"/>
    <d v="2014-07-07T09:32:57"/>
    <x v="1"/>
    <s v="Male"/>
    <s v="Purchase Department"/>
    <x v="4"/>
    <n v="37853"/>
  </r>
  <r>
    <n v="197169"/>
    <d v="2014-06-02T09:38:52"/>
    <x v="1"/>
    <s v="Male"/>
    <s v="Operations Department"/>
    <x v="0"/>
    <n v="98968"/>
  </r>
  <r>
    <n v="225384"/>
    <d v="2014-05-26T09:31:46"/>
    <x v="0"/>
    <s v="Male"/>
    <s v="Operations Department"/>
    <x v="1"/>
    <n v="77939"/>
  </r>
  <r>
    <n v="395184"/>
    <d v="2014-07-18T09:58:41"/>
    <x v="1"/>
    <s v="Male"/>
    <s v="Service Department"/>
    <x v="7"/>
    <n v="7431"/>
  </r>
  <r>
    <n v="972195"/>
    <d v="2014-08-19T09:31:32"/>
    <x v="0"/>
    <s v="Male"/>
    <s v="Operations Department"/>
    <x v="1"/>
    <n v="47164"/>
  </r>
  <r>
    <n v="543577"/>
    <d v="2014-07-15T19:57:19"/>
    <x v="1"/>
    <s v="Female"/>
    <s v="Finance Department"/>
    <x v="1"/>
    <n v="2013"/>
  </r>
  <r>
    <n v="458491"/>
    <d v="2014-07-15T19:59:19"/>
    <x v="1"/>
    <s v="Don’t want to say"/>
    <s v="Finance Department"/>
    <x v="1"/>
    <n v="93263"/>
  </r>
  <r>
    <n v="463985"/>
    <d v="2014-07-15T20:00:23"/>
    <x v="1"/>
    <s v="Don’t want to say"/>
    <s v="Finance Department"/>
    <x v="1"/>
    <n v="2052"/>
  </r>
  <r>
    <n v="78791"/>
    <d v="2014-07-24T10:44:11"/>
    <x v="0"/>
    <s v="Don’t want to say"/>
    <s v="Finance Department"/>
    <x v="1"/>
    <n v="5949"/>
  </r>
  <r>
    <n v="654063"/>
    <d v="2014-08-06T11:43:36"/>
    <x v="1"/>
    <s v="Female"/>
    <s v="Finance Department"/>
    <x v="1"/>
    <n v="22912"/>
  </r>
  <r>
    <n v="232860"/>
    <d v="2014-05-22T11:58:59"/>
    <x v="0"/>
    <s v="Male"/>
    <s v="Service Department"/>
    <x v="1"/>
    <n v="18887"/>
  </r>
  <r>
    <n v="553683"/>
    <d v="2014-05-21T09:32:58"/>
    <x v="0"/>
    <s v="Male"/>
    <s v="Service Department"/>
    <x v="1"/>
    <n v="14689"/>
  </r>
  <r>
    <n v="403729"/>
    <d v="2014-06-18T09:32:27"/>
    <x v="0"/>
    <s v="Female"/>
    <s v="Service Department"/>
    <x v="9"/>
    <n v="96315"/>
  </r>
  <r>
    <n v="556271"/>
    <d v="2014-06-24T12:25:57"/>
    <x v="0"/>
    <s v="Male"/>
    <s v="Service Department"/>
    <x v="9"/>
    <n v="47449"/>
  </r>
  <r>
    <n v="323810"/>
    <d v="2014-06-24T12:26:37"/>
    <x v="0"/>
    <s v="Female"/>
    <s v="Service Department"/>
    <x v="9"/>
    <n v="61337"/>
  </r>
  <r>
    <n v="372692"/>
    <d v="2014-07-02T11:31:38"/>
    <x v="1"/>
    <s v="Female"/>
    <s v="Service Department"/>
    <x v="9"/>
    <n v="77329"/>
  </r>
  <r>
    <n v="258499"/>
    <d v="2014-05-01T08:32:02"/>
    <x v="1"/>
    <s v="Male"/>
    <s v="Service Department"/>
    <x v="1"/>
    <n v="11487"/>
  </r>
  <r>
    <n v="75604"/>
    <d v="2014-05-05T12:58:39"/>
    <x v="0"/>
    <s v="Male"/>
    <s v="Service Department"/>
    <x v="1"/>
    <n v="88226"/>
  </r>
  <r>
    <n v="920125"/>
    <d v="2014-05-06T18:24:28"/>
    <x v="1"/>
    <s v="Female"/>
    <s v="Service Department"/>
    <x v="1"/>
    <n v="5984"/>
  </r>
  <r>
    <n v="484721"/>
    <d v="2014-05-06T18:25:03"/>
    <x v="1"/>
    <s v="Female"/>
    <s v="Service Department"/>
    <x v="1"/>
    <n v="61756"/>
  </r>
  <r>
    <n v="883770"/>
    <d v="2014-05-09T07:16:17"/>
    <x v="0"/>
    <s v="Male"/>
    <s v="Service Department"/>
    <x v="1"/>
    <n v="54585"/>
  </r>
  <r>
    <n v="774683"/>
    <d v="2014-08-28T09:31:11"/>
    <x v="0"/>
    <s v="Female"/>
    <s v="Finance Department"/>
    <x v="13"/>
    <n v="50604"/>
  </r>
  <r>
    <n v="314450"/>
    <d v="2014-08-28T09:34:25"/>
    <x v="0"/>
    <s v="Female"/>
    <s v="Finance Department"/>
    <x v="13"/>
    <n v="15294"/>
  </r>
  <r>
    <n v="978058"/>
    <d v="2014-05-08T09:33:58"/>
    <x v="0"/>
    <s v="Male"/>
    <s v="Marketing Department"/>
    <x v="1"/>
    <n v="56575"/>
  </r>
  <r>
    <n v="125548"/>
    <d v="2014-05-08T09:34:19"/>
    <x v="1"/>
    <s v="Female"/>
    <s v="Marketing Department"/>
    <x v="1"/>
    <n v="45815"/>
  </r>
  <r>
    <n v="908214"/>
    <d v="2014-06-26T09:32:21"/>
    <x v="0"/>
    <s v="Female"/>
    <s v="Marketing Department"/>
    <x v="1"/>
    <n v="48007"/>
  </r>
  <r>
    <n v="203207"/>
    <d v="2014-07-10T04:35:13"/>
    <x v="1"/>
    <s v="Female"/>
    <s v="Marketing Department"/>
    <x v="1"/>
    <n v="19578"/>
  </r>
  <r>
    <n v="618160"/>
    <d v="2014-07-31T09:32:07"/>
    <x v="1"/>
    <s v="Female"/>
    <s v="Marketing Department"/>
    <x v="1"/>
    <n v="69076"/>
  </r>
  <r>
    <n v="824459"/>
    <d v="2014-07-30T01:32:51"/>
    <x v="1"/>
    <s v="Don’t want to say"/>
    <s v="Service Department"/>
    <x v="13"/>
    <n v="75273"/>
  </r>
  <r>
    <n v="601533"/>
    <d v="2014-08-07T15:35:01"/>
    <x v="0"/>
    <s v="Don’t want to say"/>
    <s v="Service Department"/>
    <x v="13"/>
    <n v="42529"/>
  </r>
  <r>
    <n v="114265"/>
    <d v="2014-08-22T13:57:00"/>
    <x v="0"/>
    <s v="Female"/>
    <s v="Service Department"/>
    <x v="13"/>
    <n v="81743"/>
  </r>
  <r>
    <n v="339175"/>
    <d v="2014-05-18T07:05:17"/>
    <x v="1"/>
    <s v="Female"/>
    <s v="Service Department"/>
    <x v="1"/>
    <n v="46215"/>
  </r>
  <r>
    <n v="980636"/>
    <d v="2014-06-27T09:32:36"/>
    <x v="0"/>
    <s v="Male"/>
    <s v="Service Department"/>
    <x v="1"/>
    <n v="64507"/>
  </r>
  <r>
    <n v="172700"/>
    <d v="2014-07-01T08:14:11"/>
    <x v="1"/>
    <s v="Male"/>
    <s v="Service Department"/>
    <x v="1"/>
    <n v="83014"/>
  </r>
  <r>
    <n v="851534"/>
    <d v="2014-07-01T08:14:39"/>
    <x v="1"/>
    <s v="Female"/>
    <s v="Service Department"/>
    <x v="1"/>
    <n v="64240"/>
  </r>
  <r>
    <n v="660138"/>
    <d v="2014-06-16T09:31:41"/>
    <x v="0"/>
    <s v="Male"/>
    <s v="Sales Department"/>
    <x v="13"/>
    <n v="27018"/>
  </r>
  <r>
    <n v="107686"/>
    <d v="2014-06-16T09:32:13"/>
    <x v="1"/>
    <s v="Male"/>
    <s v="Sales Department"/>
    <x v="13"/>
    <n v="53967"/>
  </r>
  <r>
    <n v="381271"/>
    <d v="2014-05-19T09:31:25"/>
    <x v="0"/>
    <s v="Female"/>
    <s v="Finance Department"/>
    <x v="8"/>
    <n v="85440"/>
  </r>
  <r>
    <n v="984518"/>
    <d v="2014-05-19T09:33:51"/>
    <x v="1"/>
    <s v="Female"/>
    <s v="Finance Department"/>
    <x v="8"/>
    <n v="65617"/>
  </r>
  <r>
    <n v="61075"/>
    <d v="2014-05-19T09:37:19"/>
    <x v="1"/>
    <s v="Female"/>
    <s v="Finance Department"/>
    <x v="8"/>
    <n v="27855"/>
  </r>
  <r>
    <n v="176247"/>
    <d v="2014-07-22T23:49:05"/>
    <x v="1"/>
    <s v="Female"/>
    <s v="Finance Department"/>
    <x v="8"/>
    <n v="54276"/>
  </r>
  <r>
    <n v="295044"/>
    <d v="2014-07-22T23:51:03"/>
    <x v="0"/>
    <s v="Female"/>
    <s v="Finance Department"/>
    <x v="8"/>
    <n v="51283"/>
  </r>
  <r>
    <n v="731032"/>
    <d v="2014-08-11T09:31:22"/>
    <x v="1"/>
    <s v="Female"/>
    <s v="Finance Department"/>
    <x v="7"/>
    <n v="5448"/>
  </r>
  <r>
    <n v="951132"/>
    <d v="2014-08-11T09:36:02"/>
    <x v="0"/>
    <s v="Female"/>
    <s v="Finance Department"/>
    <x v="7"/>
    <n v="67781"/>
  </r>
  <r>
    <n v="56735"/>
    <d v="2014-08-12T16:20:24"/>
    <x v="1"/>
    <s v="Female"/>
    <s v="Finance Department"/>
    <x v="7"/>
    <n v="37796"/>
  </r>
  <r>
    <n v="595633"/>
    <d v="2014-08-12T16:22:28"/>
    <x v="0"/>
    <s v="Female"/>
    <s v="Finance Department"/>
    <x v="7"/>
    <n v="43830"/>
  </r>
  <r>
    <n v="621146"/>
    <d v="2014-08-12T16:25:44"/>
    <x v="1"/>
    <s v="Female"/>
    <s v="Finance Department"/>
    <x v="7"/>
    <n v="65933"/>
  </r>
  <r>
    <n v="997919"/>
    <d v="2014-08-12T16:26:51"/>
    <x v="0"/>
    <s v="Female"/>
    <s v="Finance Department"/>
    <x v="7"/>
    <n v="37145"/>
  </r>
  <r>
    <n v="254251"/>
    <d v="2014-08-19T16:32:29"/>
    <x v="0"/>
    <s v="Female"/>
    <s v="Finance Department"/>
    <x v="13"/>
    <n v="27741"/>
  </r>
  <r>
    <n v="32223"/>
    <d v="2014-05-13T19:24:29"/>
    <x v="0"/>
    <s v="Male"/>
    <s v="Sales Department"/>
    <x v="4"/>
    <n v="21586"/>
  </r>
  <r>
    <n v="687825"/>
    <d v="2014-05-13T19:27:48"/>
    <x v="0"/>
    <s v="Female"/>
    <s v="Sales Department"/>
    <x v="4"/>
    <n v="27577"/>
  </r>
  <r>
    <n v="715896"/>
    <d v="2014-05-13T19:28:25"/>
    <x v="0"/>
    <s v="Male"/>
    <s v="Sales Department"/>
    <x v="4"/>
    <n v="73304"/>
  </r>
  <r>
    <n v="343676"/>
    <d v="2014-07-14T09:33:33"/>
    <x v="0"/>
    <s v="Female"/>
    <s v="Sales Department"/>
    <x v="4"/>
    <n v="5061"/>
  </r>
  <r>
    <n v="903621"/>
    <d v="2014-07-14T09:33:51"/>
    <x v="0"/>
    <s v="Female"/>
    <s v="Sales Department"/>
    <x v="4"/>
    <n v="38917"/>
  </r>
  <r>
    <n v="605511"/>
    <d v="2014-05-27T08:52:57"/>
    <x v="0"/>
    <s v="Male"/>
    <s v="Operations Department"/>
    <x v="9"/>
    <n v="49865"/>
  </r>
  <r>
    <n v="810634"/>
    <d v="2014-05-27T08:54:03"/>
    <x v="0"/>
    <s v="Male"/>
    <s v="Operations Department"/>
    <x v="9"/>
    <n v="93020"/>
  </r>
  <r>
    <n v="408953"/>
    <d v="2014-06-17T12:59:54"/>
    <x v="1"/>
    <s v="Male"/>
    <s v="Operations Department"/>
    <x v="7"/>
    <n v="90365"/>
  </r>
  <r>
    <n v="65996"/>
    <d v="2014-06-17T13:01:14"/>
    <x v="0"/>
    <s v="Male"/>
    <s v="Operations Department"/>
    <x v="7"/>
    <n v="90336"/>
  </r>
  <r>
    <n v="436789"/>
    <d v="2014-06-10T09:33:23"/>
    <x v="0"/>
    <s v="Male"/>
    <s v="Operations Department"/>
    <x v="7"/>
    <n v="78916"/>
  </r>
  <r>
    <n v="190528"/>
    <d v="2014-06-10T09:34:07"/>
    <x v="0"/>
    <s v="Male"/>
    <s v="Operations Department"/>
    <x v="7"/>
    <n v="43024"/>
  </r>
  <r>
    <n v="825980"/>
    <d v="2014-08-12T09:35:26"/>
    <x v="0"/>
    <s v="Male"/>
    <s v="Operations Department"/>
    <x v="7"/>
    <n v="13512"/>
  </r>
  <r>
    <n v="307921"/>
    <d v="2014-08-27T13:26:29"/>
    <x v="1"/>
    <s v="Female"/>
    <s v="Operations Department"/>
    <x v="7"/>
    <n v="53611"/>
  </r>
  <r>
    <n v="28171"/>
    <d v="2014-07-04T13:27:35"/>
    <x v="0"/>
    <s v="Female"/>
    <s v="Service Department"/>
    <x v="1"/>
    <n v="3854"/>
  </r>
  <r>
    <n v="547592"/>
    <d v="2014-07-04T13:29:48"/>
    <x v="1"/>
    <s v="Male"/>
    <s v="Service Department"/>
    <x v="1"/>
    <n v="95105"/>
  </r>
  <r>
    <n v="399830"/>
    <d v="2014-07-10T11:17:57"/>
    <x v="0"/>
    <s v="Female"/>
    <s v="Service Department"/>
    <x v="1"/>
    <n v="43250"/>
  </r>
  <r>
    <n v="574816"/>
    <d v="2014-07-10T11:58:37"/>
    <x v="0"/>
    <s v="Male"/>
    <s v="Service Department"/>
    <x v="1"/>
    <n v="93120"/>
  </r>
  <r>
    <n v="800023"/>
    <d v="2014-07-10T12:01:30"/>
    <x v="0"/>
    <s v="Female"/>
    <s v="Service Department"/>
    <x v="1"/>
    <n v="83237"/>
  </r>
  <r>
    <n v="563352"/>
    <d v="2014-07-11T14:01:46"/>
    <x v="0"/>
    <s v="Male"/>
    <s v="Service Department"/>
    <x v="1"/>
    <n v="86886"/>
  </r>
  <r>
    <n v="613506"/>
    <d v="2014-07-14T12:35:57"/>
    <x v="0"/>
    <s v="Male"/>
    <s v="Service Department"/>
    <x v="1"/>
    <n v="33447"/>
  </r>
  <r>
    <n v="399679"/>
    <d v="2014-05-13T09:35:43"/>
    <x v="0"/>
    <s v="Female"/>
    <s v="Operations Department"/>
    <x v="13"/>
    <n v="75625"/>
  </r>
  <r>
    <n v="366508"/>
    <d v="2014-05-17T09:26:02"/>
    <x v="0"/>
    <s v="Female"/>
    <s v="Operations Department"/>
    <x v="13"/>
    <n v="92121"/>
  </r>
  <r>
    <n v="707189"/>
    <d v="2014-06-16T17:25:07"/>
    <x v="0"/>
    <s v="Male"/>
    <s v="Operations Department"/>
    <x v="13"/>
    <n v="41350"/>
  </r>
  <r>
    <n v="854101"/>
    <d v="2014-06-16T17:27:22"/>
    <x v="0"/>
    <s v="Male"/>
    <s v="Operations Department"/>
    <x v="13"/>
    <n v="72912"/>
  </r>
  <r>
    <n v="722399"/>
    <d v="2014-06-16T17:27:49"/>
    <x v="0"/>
    <s v="Female"/>
    <s v="Operations Department"/>
    <x v="13"/>
    <n v="94700"/>
  </r>
  <r>
    <n v="358889"/>
    <d v="2014-05-28T16:15:04"/>
    <x v="0"/>
    <s v="Male"/>
    <s v="Operations Department"/>
    <x v="13"/>
    <n v="90048"/>
  </r>
  <r>
    <n v="355385"/>
    <d v="2014-05-28T16:20:21"/>
    <x v="0"/>
    <s v="Female"/>
    <s v="Operations Department"/>
    <x v="13"/>
    <n v="23702"/>
  </r>
  <r>
    <n v="132806"/>
    <d v="2014-05-30T18:16:34"/>
    <x v="0"/>
    <s v="Female"/>
    <s v="Operations Department"/>
    <x v="13"/>
    <n v="47505"/>
  </r>
  <r>
    <n v="532565"/>
    <d v="2014-05-30T18:19:57"/>
    <x v="0"/>
    <s v="Female"/>
    <s v="Operations Department"/>
    <x v="13"/>
    <n v="33998"/>
  </r>
  <r>
    <n v="362618"/>
    <d v="2014-05-30T18:13:22"/>
    <x v="0"/>
    <s v="Female"/>
    <s v="Operations Department"/>
    <x v="13"/>
    <n v="48558"/>
  </r>
  <r>
    <n v="867705"/>
    <d v="2014-07-02T14:09:31"/>
    <x v="1"/>
    <s v="Male"/>
    <s v="Operations Department"/>
    <x v="13"/>
    <n v="38852"/>
  </r>
  <r>
    <n v="551447"/>
    <d v="2014-06-04T09:31:42"/>
    <x v="0"/>
    <s v="Female"/>
    <s v="Operations Department"/>
    <x v="1"/>
    <n v="20232"/>
  </r>
  <r>
    <n v="902753"/>
    <d v="2014-07-11T15:26:23"/>
    <x v="0"/>
    <s v="Male"/>
    <s v="Purchase Department"/>
    <x v="13"/>
    <n v="52681"/>
  </r>
  <r>
    <n v="957985"/>
    <d v="2014-07-11T15:27:27"/>
    <x v="0"/>
    <s v="Male"/>
    <s v="Purchase Department"/>
    <x v="13"/>
    <n v="81806"/>
  </r>
  <r>
    <n v="620965"/>
    <d v="2014-07-11T15:28:06"/>
    <x v="0"/>
    <s v="Female"/>
    <s v="Purchase Department"/>
    <x v="13"/>
    <n v="26468"/>
  </r>
  <r>
    <n v="377559"/>
    <d v="2014-07-21T16:03:27"/>
    <x v="0"/>
    <s v="Male"/>
    <s v="Purchase Department"/>
    <x v="13"/>
    <n v="35971"/>
  </r>
  <r>
    <n v="988672"/>
    <d v="2014-07-21T16:03:37"/>
    <x v="0"/>
    <s v="Don’t want to say"/>
    <s v="Purchase Department"/>
    <x v="13"/>
    <n v="62102"/>
  </r>
  <r>
    <n v="732435"/>
    <d v="2014-06-25T09:31:34"/>
    <x v="0"/>
    <s v="Male"/>
    <s v="Purchase Department"/>
    <x v="13"/>
    <n v="56090"/>
  </r>
  <r>
    <n v="770615"/>
    <d v="2014-06-25T09:33:20"/>
    <x v="0"/>
    <s v="Male"/>
    <s v="Purchase Department"/>
    <x v="13"/>
    <n v="37455"/>
  </r>
  <r>
    <n v="129661"/>
    <d v="2014-06-26T11:41:15"/>
    <x v="0"/>
    <s v="Female"/>
    <s v="Purchase Department"/>
    <x v="13"/>
    <n v="78844"/>
  </r>
  <r>
    <n v="433885"/>
    <d v="2014-06-26T11:39:37"/>
    <x v="0"/>
    <s v="Don’t want to say"/>
    <s v="Purchase Department"/>
    <x v="13"/>
    <n v="16155"/>
  </r>
  <r>
    <n v="190429"/>
    <d v="2014-07-09T16:30:55"/>
    <x v="0"/>
    <s v="Female"/>
    <s v="Purchase Department"/>
    <x v="13"/>
    <n v="30479"/>
  </r>
  <r>
    <n v="195423"/>
    <d v="2014-07-17T16:46:34"/>
    <x v="1"/>
    <s v="Female"/>
    <s v="Purchase Department"/>
    <x v="13"/>
    <n v="36833"/>
  </r>
  <r>
    <n v="310955"/>
    <d v="2014-07-17T16:49:00"/>
    <x v="0"/>
    <s v="Female"/>
    <s v="Purchase Department"/>
    <x v="13"/>
    <n v="54545"/>
  </r>
  <r>
    <n v="55833"/>
    <d v="2014-07-17T16:46:07"/>
    <x v="1"/>
    <s v="Female"/>
    <s v="Purchase Department"/>
    <x v="13"/>
    <n v="17750"/>
  </r>
  <r>
    <n v="755548"/>
    <d v="2014-07-17T16:47:32"/>
    <x v="1"/>
    <s v="Female"/>
    <s v="Purchase Department"/>
    <x v="13"/>
    <n v="74463"/>
  </r>
  <r>
    <n v="523315"/>
    <d v="2014-07-23T09:33:33"/>
    <x v="0"/>
    <s v="Male"/>
    <s v="Purchase Department"/>
    <x v="13"/>
    <n v="61840"/>
  </r>
  <r>
    <n v="798174"/>
    <d v="2014-07-23T09:36:18"/>
    <x v="0"/>
    <s v="Female"/>
    <s v="Purchase Department"/>
    <x v="13"/>
    <n v="72885"/>
  </r>
  <r>
    <n v="708662"/>
    <d v="2014-07-28T10:28:42"/>
    <x v="0"/>
    <s v="Don’t want to say"/>
    <s v="Purchase Department"/>
    <x v="13"/>
    <n v="90175"/>
  </r>
  <r>
    <n v="127417"/>
    <d v="2014-08-21T11:56:43"/>
    <x v="1"/>
    <s v="Male"/>
    <s v="Purchase Department"/>
    <x v="13"/>
    <n v="24365"/>
  </r>
  <r>
    <n v="553366"/>
    <d v="2014-07-10T17:07:59"/>
    <x v="0"/>
    <s v="Male"/>
    <s v="Production Department"/>
    <x v="7"/>
    <n v="33107"/>
  </r>
  <r>
    <n v="365544"/>
    <d v="2014-07-19T12:56:58"/>
    <x v="0"/>
    <s v="Male"/>
    <s v="Production Department"/>
    <x v="4"/>
    <n v="88392"/>
  </r>
  <r>
    <n v="214108"/>
    <d v="2014-07-19T12:57:23"/>
    <x v="0"/>
    <s v="Male"/>
    <s v="Production Department"/>
    <x v="4"/>
    <n v="20588"/>
  </r>
  <r>
    <n v="784011"/>
    <d v="2014-06-04T09:31:47"/>
    <x v="0"/>
    <s v="Male"/>
    <s v="Production Department"/>
    <x v="7"/>
    <n v="61893"/>
  </r>
  <r>
    <n v="138560"/>
    <d v="2014-06-04T09:35:00"/>
    <x v="0"/>
    <s v="Male"/>
    <s v="Production Department"/>
    <x v="7"/>
    <n v="88308"/>
  </r>
  <r>
    <n v="123989"/>
    <d v="2014-08-21T09:07:18"/>
    <x v="0"/>
    <s v="Female"/>
    <s v="Production Department"/>
    <x v="7"/>
    <n v="92448"/>
  </r>
  <r>
    <n v="487619"/>
    <d v="2014-08-21T09:08:33"/>
    <x v="0"/>
    <s v="Female"/>
    <s v="Production Department"/>
    <x v="7"/>
    <n v="94371"/>
  </r>
  <r>
    <n v="466987"/>
    <d v="2014-08-21T09:10:08"/>
    <x v="0"/>
    <s v="Female"/>
    <s v="Production Department"/>
    <x v="7"/>
    <n v="57736"/>
  </r>
  <r>
    <n v="335534"/>
    <d v="2014-05-15T13:40:34"/>
    <x v="1"/>
    <s v="Female"/>
    <s v="Service Department"/>
    <x v="1"/>
    <n v="41420"/>
  </r>
  <r>
    <n v="497423"/>
    <d v="2014-05-15T13:41:26"/>
    <x v="0"/>
    <s v="Female"/>
    <s v="Service Department"/>
    <x v="1"/>
    <n v="59654"/>
  </r>
  <r>
    <n v="623846"/>
    <d v="2014-05-27T10:23:03"/>
    <x v="0"/>
    <s v="Male"/>
    <s v="Service Department"/>
    <x v="1"/>
    <n v="95127"/>
  </r>
  <r>
    <n v="648615"/>
    <d v="2014-05-27T10:23:28"/>
    <x v="0"/>
    <s v="Male"/>
    <s v="Service Department"/>
    <x v="1"/>
    <n v="25246"/>
  </r>
  <r>
    <n v="935227"/>
    <d v="2014-06-11T14:47:06"/>
    <x v="0"/>
    <s v="Female"/>
    <s v="Service Department"/>
    <x v="1"/>
    <n v="86970"/>
  </r>
  <r>
    <n v="257181"/>
    <d v="2014-06-17T15:59:18"/>
    <x v="0"/>
    <s v="Female"/>
    <s v="Service Department"/>
    <x v="1"/>
    <n v="62814"/>
  </r>
  <r>
    <n v="162517"/>
    <d v="2014-06-19T11:37:50"/>
    <x v="0"/>
    <s v="Male"/>
    <s v="Service Department"/>
    <x v="1"/>
    <n v="61601"/>
  </r>
  <r>
    <n v="33827"/>
    <d v="2014-06-20T16:31:15"/>
    <x v="0"/>
    <s v="Male"/>
    <s v="Service Department"/>
    <x v="1"/>
    <n v="30364"/>
  </r>
  <r>
    <n v="584822"/>
    <d v="2014-06-26T15:24:57"/>
    <x v="0"/>
    <s v="Male"/>
    <s v="Service Department"/>
    <x v="1"/>
    <n v="19994"/>
  </r>
  <r>
    <n v="377801"/>
    <d v="2014-06-26T15:21:42"/>
    <x v="0"/>
    <s v="Female"/>
    <s v="Service Department"/>
    <x v="1"/>
    <n v="46108"/>
  </r>
  <r>
    <n v="987281"/>
    <d v="2014-06-28T11:17:37"/>
    <x v="0"/>
    <s v="Female"/>
    <s v="Service Department"/>
    <x v="1"/>
    <n v="46500"/>
  </r>
  <r>
    <n v="308343"/>
    <d v="2014-08-21T09:31:28"/>
    <x v="0"/>
    <s v="Male"/>
    <s v="Sales Department"/>
    <x v="4"/>
    <n v="11330"/>
  </r>
  <r>
    <n v="490160"/>
    <d v="2014-08-28T09:32:34"/>
    <x v="0"/>
    <s v="Male"/>
    <s v="Sales Department"/>
    <x v="4"/>
    <n v="95546"/>
  </r>
  <r>
    <n v="984313"/>
    <d v="2014-06-16T09:26:59"/>
    <x v="0"/>
    <s v="Male"/>
    <s v="Sales Department"/>
    <x v="13"/>
    <n v="33967"/>
  </r>
  <r>
    <n v="58039"/>
    <d v="2014-06-18T09:42:31"/>
    <x v="0"/>
    <s v="Don’t want to say"/>
    <s v="Sales Department"/>
    <x v="13"/>
    <n v="34157"/>
  </r>
  <r>
    <n v="920958"/>
    <d v="2014-08-28T09:32:38"/>
    <x v="0"/>
    <s v="Male"/>
    <s v="Sales Department"/>
    <x v="13"/>
    <n v="11869"/>
  </r>
  <r>
    <n v="737902"/>
    <d v="2014-08-28T09:33:53"/>
    <x v="1"/>
    <s v="Female"/>
    <s v="Sales Department"/>
    <x v="13"/>
    <n v="42892"/>
  </r>
  <r>
    <n v="598001"/>
    <d v="2014-06-12T09:31:48"/>
    <x v="1"/>
    <s v="Male"/>
    <s v="Operations Department"/>
    <x v="7"/>
    <n v="30152"/>
  </r>
  <r>
    <n v="997474"/>
    <d v="2014-07-03T09:34:34"/>
    <x v="0"/>
    <s v="Male"/>
    <s v="Operations Department"/>
    <x v="1"/>
    <n v="13143"/>
  </r>
  <r>
    <n v="146332"/>
    <d v="2014-07-03T09:35:02"/>
    <x v="0"/>
    <s v="Male"/>
    <s v="Operations Department"/>
    <x v="1"/>
    <n v="36283"/>
  </r>
  <r>
    <n v="485005"/>
    <d v="2014-07-15T16:16:57"/>
    <x v="0"/>
    <s v="Don’t want to say"/>
    <s v="Operations Department"/>
    <x v="1"/>
    <n v="47503"/>
  </r>
  <r>
    <n v="133581"/>
    <d v="2014-07-15T16:17:25"/>
    <x v="0"/>
    <s v="Don’t want to say"/>
    <s v="Operations Department"/>
    <x v="1"/>
    <n v="49877"/>
  </r>
  <r>
    <n v="14318"/>
    <d v="2014-08-28T09:31:45"/>
    <x v="0"/>
    <s v="Female"/>
    <s v="Operations Department"/>
    <x v="1"/>
    <n v="5223"/>
  </r>
  <r>
    <n v="541632"/>
    <d v="2014-07-11T09:32:05"/>
    <x v="0"/>
    <s v="Male"/>
    <s v="Purchase Department"/>
    <x v="13"/>
    <n v="56674"/>
  </r>
  <r>
    <n v="426385"/>
    <d v="2014-06-06T07:57:43"/>
    <x v="1"/>
    <s v="Male"/>
    <s v="Marketing Department"/>
    <x v="7"/>
    <n v="83497"/>
  </r>
  <r>
    <n v="115018"/>
    <d v="2014-05-05T09:32:25"/>
    <x v="0"/>
    <s v="Male"/>
    <s v="Service Department"/>
    <x v="7"/>
    <n v="68941"/>
  </r>
  <r>
    <n v="16456"/>
    <d v="2014-05-05T09:32:59"/>
    <x v="0"/>
    <s v="Male"/>
    <s v="Service Department"/>
    <x v="7"/>
    <n v="54974"/>
  </r>
  <r>
    <n v="532766"/>
    <d v="2014-08-15T16:40:58"/>
    <x v="1"/>
    <s v="Male"/>
    <s v="Operations Department"/>
    <x v="1"/>
    <n v="19391"/>
  </r>
  <r>
    <n v="228278"/>
    <d v="2014-08-17T13:22:29"/>
    <x v="0"/>
    <s v="Male"/>
    <s v="Operations Department"/>
    <x v="1"/>
    <n v="90747"/>
  </r>
  <r>
    <n v="996910"/>
    <d v="2014-08-17T13:23:33"/>
    <x v="0"/>
    <s v="Female"/>
    <s v="Operations Department"/>
    <x v="1"/>
    <n v="76895"/>
  </r>
  <r>
    <n v="737589"/>
    <d v="2014-08-17T13:24:41"/>
    <x v="0"/>
    <s v="Male"/>
    <s v="Operations Department"/>
    <x v="1"/>
    <n v="91905"/>
  </r>
  <r>
    <n v="350567"/>
    <d v="2014-08-17T13:23:16"/>
    <x v="0"/>
    <s v="Don’t want to say"/>
    <s v="Operations Department"/>
    <x v="1"/>
    <n v="35972"/>
  </r>
  <r>
    <n v="935580"/>
    <d v="2014-06-11T07:45:51"/>
    <x v="0"/>
    <s v="Male"/>
    <s v="Operations Department"/>
    <x v="4"/>
    <n v="75137"/>
  </r>
  <r>
    <n v="998478"/>
    <d v="2014-06-20T09:47:13"/>
    <x v="0"/>
    <s v="Male"/>
    <s v="Operations Department"/>
    <x v="4"/>
    <n v="5143"/>
  </r>
  <r>
    <n v="563648"/>
    <d v="2014-06-20T09:48:18"/>
    <x v="0"/>
    <s v="Male"/>
    <s v="Operations Department"/>
    <x v="4"/>
    <n v="26508"/>
  </r>
  <r>
    <n v="531055"/>
    <d v="2014-06-22T13:50:26"/>
    <x v="0"/>
    <s v="Female"/>
    <s v="Operations Department"/>
    <x v="4"/>
    <n v="24791"/>
  </r>
  <r>
    <n v="755156"/>
    <d v="2014-07-04T10:28:44"/>
    <x v="1"/>
    <s v="Female"/>
    <s v="Operations Department"/>
    <x v="4"/>
    <n v="39818"/>
  </r>
  <r>
    <n v="709538"/>
    <d v="2014-07-04T10:32:32"/>
    <x v="0"/>
    <s v="Female"/>
    <s v="Operations Department"/>
    <x v="4"/>
    <n v="9733"/>
  </r>
  <r>
    <n v="233897"/>
    <d v="2014-07-04T10:37:16"/>
    <x v="0"/>
    <s v="Female"/>
    <s v="Operations Department"/>
    <x v="4"/>
    <n v="8237"/>
  </r>
  <r>
    <n v="757668"/>
    <d v="2014-06-17T09:31:41"/>
    <x v="0"/>
    <s v="Male"/>
    <s v="Service Department"/>
    <x v="1"/>
    <n v="74917"/>
  </r>
  <r>
    <n v="137775"/>
    <d v="2014-07-15T09:31:40"/>
    <x v="0"/>
    <s v="Male"/>
    <s v="Service Department"/>
    <x v="1"/>
    <n v="75705"/>
  </r>
  <r>
    <n v="889336"/>
    <d v="2014-08-04T12:37:25"/>
    <x v="0"/>
    <s v="Male"/>
    <s v="Service Department"/>
    <x v="1"/>
    <n v="16637"/>
  </r>
  <r>
    <n v="860049"/>
    <d v="2014-07-15T09:32:02"/>
    <x v="0"/>
    <s v="Male"/>
    <s v="Production Department"/>
    <x v="7"/>
    <n v="81002"/>
  </r>
  <r>
    <n v="608169"/>
    <d v="2014-07-15T09:32:11"/>
    <x v="0"/>
    <s v="Male"/>
    <s v="Marketing Department"/>
    <x v="0"/>
    <n v="17544"/>
  </r>
  <r>
    <n v="255806"/>
    <d v="2014-08-01T13:08:43"/>
    <x v="0"/>
    <s v="Male"/>
    <s v="Marketing Department"/>
    <x v="0"/>
    <n v="61950"/>
  </r>
  <r>
    <n v="39931"/>
    <d v="2014-08-01T13:09:15"/>
    <x v="1"/>
    <s v="Male"/>
    <s v="Marketing Department"/>
    <x v="0"/>
    <n v="95200"/>
  </r>
  <r>
    <n v="633002"/>
    <d v="2014-06-03T09:39:09"/>
    <x v="0"/>
    <s v="Female"/>
    <s v="Service Department"/>
    <x v="13"/>
    <n v="79867"/>
  </r>
  <r>
    <n v="934713"/>
    <d v="2014-06-03T09:40:03"/>
    <x v="1"/>
    <s v="Female"/>
    <s v="Service Department"/>
    <x v="13"/>
    <n v="86588"/>
  </r>
  <r>
    <n v="355348"/>
    <d v="2014-06-03T09:41:37"/>
    <x v="0"/>
    <s v="Female"/>
    <s v="Service Department"/>
    <x v="13"/>
    <n v="69691"/>
  </r>
  <r>
    <n v="624692"/>
    <d v="2014-06-03T09:42:00"/>
    <x v="0"/>
    <s v="Female"/>
    <s v="Service Department"/>
    <x v="13"/>
    <n v="54152"/>
  </r>
  <r>
    <n v="462488"/>
    <d v="2014-06-03T09:42:39"/>
    <x v="0"/>
    <s v="Male"/>
    <s v="Service Department"/>
    <x v="13"/>
    <n v="81412"/>
  </r>
  <r>
    <n v="800056"/>
    <d v="2014-06-03T09:44:56"/>
    <x v="1"/>
    <s v="Male"/>
    <s v="Service Department"/>
    <x v="13"/>
    <n v="36888"/>
  </r>
  <r>
    <n v="459590"/>
    <d v="2014-05-05T18:51:18"/>
    <x v="0"/>
    <s v="Male"/>
    <s v="Service Department"/>
    <x v="0"/>
    <n v="4448"/>
  </r>
  <r>
    <n v="929923"/>
    <d v="2014-05-08T13:31:54"/>
    <x v="0"/>
    <s v="Male"/>
    <s v="Operations Department"/>
    <x v="9"/>
    <n v="9150"/>
  </r>
  <r>
    <n v="102990"/>
    <d v="2014-06-18T16:56:06"/>
    <x v="0"/>
    <s v="Female"/>
    <s v="Operations Department"/>
    <x v="9"/>
    <n v="81256"/>
  </r>
  <r>
    <n v="243390"/>
    <d v="2014-06-18T16:56:33"/>
    <x v="0"/>
    <s v="Male"/>
    <s v="Operations Department"/>
    <x v="9"/>
    <n v="64629"/>
  </r>
  <r>
    <n v="329507"/>
    <d v="2014-06-18T16:56:57"/>
    <x v="0"/>
    <s v="Male"/>
    <s v="Operations Department"/>
    <x v="9"/>
    <n v="77546"/>
  </r>
  <r>
    <n v="272114"/>
    <d v="2014-06-18T16:57:24"/>
    <x v="0"/>
    <s v="Male"/>
    <s v="Operations Department"/>
    <x v="9"/>
    <n v="73785"/>
  </r>
  <r>
    <n v="205709"/>
    <d v="2014-06-18T17:00:11"/>
    <x v="0"/>
    <s v="Male"/>
    <s v="Operations Department"/>
    <x v="9"/>
    <n v="78256"/>
  </r>
  <r>
    <n v="498450"/>
    <d v="2014-08-29T08:44:36"/>
    <x v="0"/>
    <s v="Female"/>
    <s v="Operations Department"/>
    <x v="9"/>
    <n v="71264"/>
  </r>
  <r>
    <n v="316467"/>
    <d v="2014-08-29T08:45:05"/>
    <x v="0"/>
    <s v="Male"/>
    <s v="Operations Department"/>
    <x v="9"/>
    <n v="50714"/>
  </r>
  <r>
    <n v="135319"/>
    <d v="2014-08-29T08:45:57"/>
    <x v="0"/>
    <s v="Female"/>
    <s v="Operations Department"/>
    <x v="9"/>
    <n v="52257"/>
  </r>
  <r>
    <n v="359399"/>
    <d v="2014-05-28T09:33:01"/>
    <x v="0"/>
    <s v="Female"/>
    <s v="Sales Department"/>
    <x v="1"/>
    <n v="10139"/>
  </r>
  <r>
    <n v="120227"/>
    <d v="2014-05-28T09:33:30"/>
    <x v="0"/>
    <s v="Male"/>
    <s v="Sales Department"/>
    <x v="1"/>
    <n v="23130"/>
  </r>
  <r>
    <n v="439538"/>
    <d v="2014-05-28T09:35:28"/>
    <x v="1"/>
    <s v="Male"/>
    <s v="Sales Department"/>
    <x v="1"/>
    <n v="96715"/>
  </r>
  <r>
    <n v="236840"/>
    <d v="2014-05-28T09:35:58"/>
    <x v="0"/>
    <s v="Male"/>
    <s v="Sales Department"/>
    <x v="1"/>
    <n v="57957"/>
  </r>
  <r>
    <n v="666814"/>
    <d v="2014-05-28T09:36:28"/>
    <x v="0"/>
    <s v="Male"/>
    <s v="Sales Department"/>
    <x v="1"/>
    <n v="36605"/>
  </r>
  <r>
    <n v="294991"/>
    <d v="2014-08-28T18:40:42"/>
    <x v="0"/>
    <s v="Male"/>
    <s v="Service Department"/>
    <x v="1"/>
    <n v="89333"/>
  </r>
  <r>
    <n v="216145"/>
    <d v="2014-08-28T18:41:44"/>
    <x v="0"/>
    <s v="Male"/>
    <s v="Service Department"/>
    <x v="1"/>
    <n v="32682"/>
  </r>
  <r>
    <n v="521853"/>
    <d v="2014-05-01T11:43:58"/>
    <x v="0"/>
    <s v="Female"/>
    <s v="Operations Department"/>
    <x v="13"/>
    <n v="68268"/>
  </r>
  <r>
    <n v="237408"/>
    <d v="2014-05-10T10:53:11"/>
    <x v="0"/>
    <s v="Male"/>
    <s v="Operations Department"/>
    <x v="7"/>
    <n v="81535"/>
  </r>
  <r>
    <n v="327209"/>
    <d v="2014-05-10T10:54:07"/>
    <x v="0"/>
    <s v="Male"/>
    <s v="Operations Department"/>
    <x v="7"/>
    <n v="39207"/>
  </r>
  <r>
    <n v="549553"/>
    <d v="2014-05-10T10:55:46"/>
    <x v="0"/>
    <s v="Male"/>
    <s v="Operations Department"/>
    <x v="7"/>
    <n v="57385"/>
  </r>
  <r>
    <n v="547639"/>
    <d v="2014-05-24T08:38:37"/>
    <x v="0"/>
    <s v="Male"/>
    <s v="Operations Department"/>
    <x v="7"/>
    <n v="72419"/>
  </r>
  <r>
    <n v="390500"/>
    <d v="2014-05-24T08:39:54"/>
    <x v="0"/>
    <s v="Male"/>
    <s v="Operations Department"/>
    <x v="7"/>
    <n v="54871"/>
  </r>
  <r>
    <n v="767769"/>
    <d v="2014-05-24T08:43:23"/>
    <x v="0"/>
    <s v="Male"/>
    <s v="Operations Department"/>
    <x v="7"/>
    <n v="17807"/>
  </r>
  <r>
    <n v="723418"/>
    <d v="2014-05-25T18:25:11"/>
    <x v="0"/>
    <s v="Male"/>
    <s v="Operations Department"/>
    <x v="7"/>
    <n v="14421"/>
  </r>
  <r>
    <n v="168774"/>
    <d v="2014-05-30T13:35:26"/>
    <x v="1"/>
    <s v="Male"/>
    <s v="Operations Department"/>
    <x v="13"/>
    <n v="4835"/>
  </r>
  <r>
    <n v="939626"/>
    <d v="2014-06-01T09:58:58"/>
    <x v="0"/>
    <s v="Don’t want to say"/>
    <s v="Operations Department"/>
    <x v="7"/>
    <n v="80760"/>
  </r>
  <r>
    <n v="40370"/>
    <d v="2014-05-21T09:31:16"/>
    <x v="0"/>
    <s v="Male"/>
    <s v="Operations Department"/>
    <x v="13"/>
    <n v="89675"/>
  </r>
  <r>
    <n v="855651"/>
    <d v="2014-05-28T11:03:13"/>
    <x v="0"/>
    <s v="Male"/>
    <s v="Operations Department"/>
    <x v="13"/>
    <n v="22128"/>
  </r>
  <r>
    <n v="304870"/>
    <d v="2014-05-28T11:06:09"/>
    <x v="0"/>
    <s v="Female"/>
    <s v="Operations Department"/>
    <x v="13"/>
    <n v="10749"/>
  </r>
  <r>
    <n v="128164"/>
    <d v="2014-05-29T13:04:58"/>
    <x v="0"/>
    <s v="Male"/>
    <s v="Operations Department"/>
    <x v="13"/>
    <n v="91247"/>
  </r>
  <r>
    <n v="71808"/>
    <d v="2014-05-29T13:07:42"/>
    <x v="0"/>
    <s v="Male"/>
    <s v="Operations Department"/>
    <x v="13"/>
    <n v="65949"/>
  </r>
  <r>
    <n v="250294"/>
    <d v="2014-06-03T03:28:57"/>
    <x v="0"/>
    <s v="Male"/>
    <s v="Operations Department"/>
    <x v="13"/>
    <n v="56371"/>
  </r>
  <r>
    <n v="188463"/>
    <d v="2014-06-03T03:30:16"/>
    <x v="0"/>
    <s v="Female"/>
    <s v="Operations Department"/>
    <x v="13"/>
    <n v="2658"/>
  </r>
  <r>
    <n v="164394"/>
    <d v="2014-06-13T13:12:21"/>
    <x v="0"/>
    <s v="Male"/>
    <s v="Operations Department"/>
    <x v="13"/>
    <n v="96235"/>
  </r>
  <r>
    <n v="899082"/>
    <d v="2014-06-25T19:49:59"/>
    <x v="0"/>
    <s v="Female"/>
    <s v="Operations Department"/>
    <x v="13"/>
    <n v="88125"/>
  </r>
  <r>
    <n v="85276"/>
    <d v="2014-07-02T09:32:45"/>
    <x v="0"/>
    <s v="Male"/>
    <s v="Operations Department"/>
    <x v="13"/>
    <n v="13558"/>
  </r>
  <r>
    <n v="334207"/>
    <d v="2014-07-04T13:39:37"/>
    <x v="0"/>
    <s v="Male"/>
    <s v="Operations Department"/>
    <x v="13"/>
    <n v="59450"/>
  </r>
  <r>
    <n v="102923"/>
    <d v="2014-07-04T13:40:27"/>
    <x v="0"/>
    <s v="Male"/>
    <s v="Operations Department"/>
    <x v="13"/>
    <n v="45602"/>
  </r>
  <r>
    <n v="915022"/>
    <d v="2014-07-04T15:09:47"/>
    <x v="0"/>
    <s v="Female"/>
    <s v="Operations Department"/>
    <x v="13"/>
    <n v="99852"/>
  </r>
  <r>
    <n v="520654"/>
    <d v="2014-07-04T15:12:10"/>
    <x v="0"/>
    <s v="Male"/>
    <s v="Operations Department"/>
    <x v="13"/>
    <n v="87236"/>
  </r>
  <r>
    <n v="994549"/>
    <d v="2014-07-17T07:51:17"/>
    <x v="0"/>
    <s v="Female"/>
    <s v="Operations Department"/>
    <x v="13"/>
    <n v="36563"/>
  </r>
  <r>
    <n v="606323"/>
    <d v="2014-07-17T07:54:06"/>
    <x v="0"/>
    <s v="Male"/>
    <s v="Operations Department"/>
    <x v="13"/>
    <n v="30205"/>
  </r>
  <r>
    <n v="209645"/>
    <d v="2014-07-26T12:34:31"/>
    <x v="0"/>
    <s v="Male"/>
    <s v="Operations Department"/>
    <x v="7"/>
    <n v="50191"/>
  </r>
  <r>
    <n v="385163"/>
    <d v="2014-07-31T11:09:49"/>
    <x v="0"/>
    <s v="Male"/>
    <s v="Operations Department"/>
    <x v="7"/>
    <n v="23054"/>
  </r>
  <r>
    <n v="96908"/>
    <d v="2014-07-31T11:16:29"/>
    <x v="1"/>
    <s v="Male"/>
    <s v="Operations Department"/>
    <x v="7"/>
    <n v="2773"/>
  </r>
  <r>
    <n v="400560"/>
    <d v="2014-07-31T11:18:50"/>
    <x v="0"/>
    <s v="Male"/>
    <s v="Operations Department"/>
    <x v="7"/>
    <n v="13941"/>
  </r>
  <r>
    <n v="902013"/>
    <d v="2014-07-16T09:32:24"/>
    <x v="0"/>
    <s v="Male"/>
    <s v="Operations Department"/>
    <x v="13"/>
    <n v="81465"/>
  </r>
  <r>
    <n v="229001"/>
    <d v="2014-08-16T17:31:17"/>
    <x v="0"/>
    <s v="Male"/>
    <s v="Operations Department"/>
    <x v="13"/>
    <n v="31640"/>
  </r>
  <r>
    <n v="681945"/>
    <d v="2014-08-30T08:33:41"/>
    <x v="0"/>
    <s v="Male"/>
    <s v="Operations Department"/>
    <x v="7"/>
    <n v="57024"/>
  </r>
  <r>
    <n v="225054"/>
    <d v="2014-05-09T16:43:13"/>
    <x v="0"/>
    <s v="Male"/>
    <s v="Marketing Department"/>
    <x v="4"/>
    <n v="93457"/>
  </r>
  <r>
    <n v="960542"/>
    <d v="2014-05-09T16:44:14"/>
    <x v="1"/>
    <s v="Male"/>
    <s v="Marketing Department"/>
    <x v="4"/>
    <n v="20950"/>
  </r>
  <r>
    <n v="50252"/>
    <d v="2014-06-25T09:31:04"/>
    <x v="0"/>
    <s v="Male"/>
    <s v="Marketing Department"/>
    <x v="7"/>
    <n v="19873"/>
  </r>
  <r>
    <n v="130762"/>
    <d v="2014-06-25T09:32:46"/>
    <x v="1"/>
    <s v="Male"/>
    <s v="Marketing Department"/>
    <x v="7"/>
    <n v="86425"/>
  </r>
  <r>
    <n v="752703"/>
    <d v="2014-06-25T19:56:54"/>
    <x v="0"/>
    <s v="Don’t want to say"/>
    <s v="Marketing Department"/>
    <x v="7"/>
    <n v="36493"/>
  </r>
  <r>
    <n v="149895"/>
    <d v="2014-07-30T11:08:42"/>
    <x v="0"/>
    <s v="Male"/>
    <s v="Operations Department"/>
    <x v="13"/>
    <n v="50495"/>
  </r>
  <r>
    <n v="283291"/>
    <d v="2014-08-20T09:32:12"/>
    <x v="0"/>
    <s v="Male"/>
    <s v="Operations Department"/>
    <x v="13"/>
    <n v="86926"/>
  </r>
  <r>
    <n v="213119"/>
    <d v="2014-08-20T09:31:44"/>
    <x v="0"/>
    <s v="Don’t want to say"/>
    <s v="Operations Department"/>
    <x v="13"/>
    <n v="85825"/>
  </r>
  <r>
    <n v="276604"/>
    <d v="2014-08-20T09:33:00"/>
    <x v="0"/>
    <s v="Don’t want to say"/>
    <s v="Operations Department"/>
    <x v="13"/>
    <n v="77543"/>
  </r>
  <r>
    <n v="759940"/>
    <d v="2014-05-14T09:31:35"/>
    <x v="0"/>
    <s v="Male"/>
    <s v="Operations Department"/>
    <x v="13"/>
    <n v="36728"/>
  </r>
  <r>
    <n v="321436"/>
    <d v="2014-05-20T10:13:26"/>
    <x v="0"/>
    <s v="Male"/>
    <s v="Operations Department"/>
    <x v="13"/>
    <n v="54996"/>
  </r>
  <r>
    <n v="721878"/>
    <d v="2014-06-04T09:32:58"/>
    <x v="0"/>
    <s v="Female"/>
    <s v="Operations Department"/>
    <x v="13"/>
    <n v="62340"/>
  </r>
  <r>
    <n v="197840"/>
    <d v="2014-06-11T09:31:32"/>
    <x v="0"/>
    <s v="Male"/>
    <s v="Operations Department"/>
    <x v="13"/>
    <n v="3225"/>
  </r>
  <r>
    <n v="615676"/>
    <d v="2014-06-11T09:31:54"/>
    <x v="0"/>
    <s v="Male"/>
    <s v="Operations Department"/>
    <x v="13"/>
    <n v="85562"/>
  </r>
  <r>
    <n v="722537"/>
    <d v="2014-06-11T09:33:23"/>
    <x v="0"/>
    <s v="Female"/>
    <s v="Operations Department"/>
    <x v="13"/>
    <n v="98994"/>
  </r>
  <r>
    <n v="697595"/>
    <d v="2014-05-16T14:54:23"/>
    <x v="1"/>
    <s v="Female"/>
    <s v="Service Department"/>
    <x v="7"/>
    <n v="14805"/>
  </r>
  <r>
    <n v="664237"/>
    <d v="2014-08-15T13:36:12"/>
    <x v="0"/>
    <s v="Female"/>
    <s v="Service Department"/>
    <x v="13"/>
    <n v="73430"/>
  </r>
  <r>
    <n v="500527"/>
    <d v="2014-08-20T14:16:11"/>
    <x v="0"/>
    <s v="Male"/>
    <s v="Service Department"/>
    <x v="13"/>
    <n v="78927"/>
  </r>
  <r>
    <n v="634732"/>
    <d v="2014-08-20T14:17:45"/>
    <x v="0"/>
    <s v="Male"/>
    <s v="Service Department"/>
    <x v="13"/>
    <n v="12012"/>
  </r>
  <r>
    <n v="333076"/>
    <d v="2014-08-20T14:18:24"/>
    <x v="0"/>
    <s v="Male"/>
    <s v="Service Department"/>
    <x v="13"/>
    <n v="42513"/>
  </r>
  <r>
    <n v="307061"/>
    <d v="2014-05-06T09:21:12"/>
    <x v="0"/>
    <s v="Male"/>
    <s v="Service Department"/>
    <x v="1"/>
    <n v="39277"/>
  </r>
  <r>
    <n v="208659"/>
    <d v="2014-05-06T09:25:26"/>
    <x v="0"/>
    <s v="Female"/>
    <s v="Service Department"/>
    <x v="1"/>
    <n v="96934"/>
  </r>
  <r>
    <n v="757766"/>
    <d v="2014-08-08T12:54:35"/>
    <x v="1"/>
    <s v="Male"/>
    <s v="Service Department"/>
    <x v="1"/>
    <n v="13821"/>
  </r>
  <r>
    <n v="382964"/>
    <d v="2014-08-31T18:31:16"/>
    <x v="0"/>
    <s v="Female"/>
    <s v="Service Department"/>
    <x v="1"/>
    <n v="69869"/>
  </r>
  <r>
    <n v="83528"/>
    <d v="2014-07-03T14:05:23"/>
    <x v="0"/>
    <s v="Female"/>
    <s v="Operations Department"/>
    <x v="13"/>
    <n v="32999"/>
  </r>
  <r>
    <n v="315613"/>
    <d v="2014-07-29T10:50:20"/>
    <x v="0"/>
    <s v="Male"/>
    <s v="Service Department"/>
    <x v="1"/>
    <n v="82780"/>
  </r>
  <r>
    <n v="890287"/>
    <d v="2014-07-01T22:35:36"/>
    <x v="0"/>
    <s v="Male"/>
    <s v="Operations Department"/>
    <x v="4"/>
    <n v="50719"/>
  </r>
  <r>
    <n v="934036"/>
    <d v="2014-07-03T17:04:59"/>
    <x v="0"/>
    <s v="Male"/>
    <s v="Operations Department"/>
    <x v="4"/>
    <n v="20776"/>
  </r>
  <r>
    <n v="725326"/>
    <d v="2014-07-03T17:07:26"/>
    <x v="0"/>
    <s v="Male"/>
    <s v="Operations Department"/>
    <x v="4"/>
    <n v="44153"/>
  </r>
  <r>
    <n v="517263"/>
    <d v="2014-07-09T08:07:14"/>
    <x v="1"/>
    <s v="Male"/>
    <s v="Operations Department"/>
    <x v="4"/>
    <n v="26065"/>
  </r>
  <r>
    <n v="683143"/>
    <d v="2014-07-09T08:07:32"/>
    <x v="0"/>
    <s v="Female"/>
    <s v="Operations Department"/>
    <x v="4"/>
    <n v="31497"/>
  </r>
  <r>
    <n v="337978"/>
    <d v="2014-07-09T08:07:30"/>
    <x v="0"/>
    <s v="Female"/>
    <s v="Operations Department"/>
    <x v="4"/>
    <n v="57287"/>
  </r>
  <r>
    <n v="584084"/>
    <d v="2014-07-09T08:08:52"/>
    <x v="0"/>
    <s v="Female"/>
    <s v="Operations Department"/>
    <x v="4"/>
    <n v="63870"/>
  </r>
  <r>
    <n v="967295"/>
    <d v="2014-08-06T11:47:03"/>
    <x v="0"/>
    <s v="Male"/>
    <s v="Operations Department"/>
    <x v="4"/>
    <n v="30638"/>
  </r>
  <r>
    <n v="471614"/>
    <d v="2014-07-21T09:32:34"/>
    <x v="0"/>
    <s v="Female"/>
    <s v="Service Department"/>
    <x v="13"/>
    <n v="36312"/>
  </r>
  <r>
    <n v="153577"/>
    <d v="2014-07-28T09:33:08"/>
    <x v="0"/>
    <s v="Male"/>
    <s v="Service Department"/>
    <x v="13"/>
    <n v="94463"/>
  </r>
  <r>
    <n v="878147"/>
    <d v="2014-05-19T09:32:53"/>
    <x v="0"/>
    <s v="Male"/>
    <s v="Purchase Department"/>
    <x v="7"/>
    <n v="40315"/>
  </r>
  <r>
    <n v="799827"/>
    <d v="2014-06-19T17:59:09"/>
    <x v="1"/>
    <s v="Male"/>
    <s v="Purchase Department"/>
    <x v="7"/>
    <n v="35519"/>
  </r>
  <r>
    <n v="57507"/>
    <d v="2014-05-06T16:10:15"/>
    <x v="0"/>
    <s v="Female"/>
    <s v="Purchase Department"/>
    <x v="1"/>
    <n v="6743"/>
  </r>
  <r>
    <n v="590363"/>
    <d v="2014-05-06T16:10:37"/>
    <x v="0"/>
    <s v="Male"/>
    <s v="Purchase Department"/>
    <x v="1"/>
    <n v="17189"/>
  </r>
  <r>
    <n v="433347"/>
    <d v="2014-05-07T13:52:55"/>
    <x v="0"/>
    <s v="Female"/>
    <s v="Purchase Department"/>
    <x v="0"/>
    <n v="47344"/>
  </r>
  <r>
    <n v="527298"/>
    <d v="2014-05-07T13:53:14"/>
    <x v="1"/>
    <s v="Male"/>
    <s v="Purchase Department"/>
    <x v="0"/>
    <n v="94729"/>
  </r>
  <r>
    <n v="283190"/>
    <d v="2014-05-20T17:43:20"/>
    <x v="0"/>
    <s v="Male"/>
    <s v="Purchase Department"/>
    <x v="1"/>
    <n v="10200"/>
  </r>
  <r>
    <n v="564838"/>
    <d v="2014-06-04T17:39:19"/>
    <x v="1"/>
    <s v="Female"/>
    <s v="Purchase Department"/>
    <x v="1"/>
    <n v="13871"/>
  </r>
  <r>
    <n v="537955"/>
    <d v="2014-06-04T17:40:58"/>
    <x v="0"/>
    <s v="Male"/>
    <s v="Purchase Department"/>
    <x v="1"/>
    <n v="4502"/>
  </r>
  <r>
    <n v="516907"/>
    <d v="2014-06-02T09:33:48"/>
    <x v="0"/>
    <s v="Female"/>
    <s v="Purchase Department"/>
    <x v="1"/>
    <n v="9417"/>
  </r>
  <r>
    <n v="677630"/>
    <d v="2014-06-02T09:37:59"/>
    <x v="0"/>
    <s v="Female"/>
    <s v="Purchase Department"/>
    <x v="1"/>
    <n v="22748"/>
  </r>
  <r>
    <n v="891817"/>
    <d v="2014-06-02T09:39:27"/>
    <x v="0"/>
    <s v="Male"/>
    <s v="Purchase Department"/>
    <x v="1"/>
    <n v="82558"/>
  </r>
  <r>
    <n v="345091"/>
    <d v="2014-06-03T15:39:46"/>
    <x v="0"/>
    <s v="Female"/>
    <s v="Purchase Department"/>
    <x v="1"/>
    <n v="6101"/>
  </r>
  <r>
    <n v="252596"/>
    <d v="2014-06-07T14:36:58"/>
    <x v="0"/>
    <s v="Male"/>
    <s v="Purchase Department"/>
    <x v="1"/>
    <n v="49221"/>
  </r>
  <r>
    <n v="273668"/>
    <d v="2014-06-07T14:38:57"/>
    <x v="0"/>
    <s v="Male"/>
    <s v="Purchase Department"/>
    <x v="1"/>
    <n v="30662"/>
  </r>
  <r>
    <n v="966039"/>
    <d v="2014-06-17T16:57:21"/>
    <x v="1"/>
    <s v="Male"/>
    <s v="Purchase Department"/>
    <x v="1"/>
    <n v="82020"/>
  </r>
  <r>
    <n v="795136"/>
    <d v="2014-06-11T13:02:31"/>
    <x v="0"/>
    <s v="Male"/>
    <s v="Purchase Department"/>
    <x v="1"/>
    <n v="85806"/>
  </r>
  <r>
    <n v="460939"/>
    <d v="2014-06-11T13:03:49"/>
    <x v="0"/>
    <s v="Female"/>
    <s v="Purchase Department"/>
    <x v="1"/>
    <n v="64925"/>
  </r>
  <r>
    <n v="152139"/>
    <d v="2014-06-12T08:42:28"/>
    <x v="0"/>
    <s v="Female"/>
    <s v="Purchase Department"/>
    <x v="1"/>
    <n v="49625"/>
  </r>
  <r>
    <n v="360592"/>
    <d v="2014-06-12T16:44:47"/>
    <x v="0"/>
    <s v="Male"/>
    <s v="Purchase Department"/>
    <x v="1"/>
    <n v="28732"/>
  </r>
  <r>
    <n v="364501"/>
    <d v="2014-06-19T10:45:30"/>
    <x v="1"/>
    <s v="Female"/>
    <s v="Purchase Department"/>
    <x v="14"/>
    <n v="46219"/>
  </r>
  <r>
    <n v="675878"/>
    <d v="2014-06-19T10:50:04"/>
    <x v="0"/>
    <s v="Female"/>
    <s v="Purchase Department"/>
    <x v="15"/>
    <n v="44700"/>
  </r>
  <r>
    <n v="740422"/>
    <d v="2014-06-23T15:39:37"/>
    <x v="0"/>
    <s v="Male"/>
    <s v="Purchase Department"/>
    <x v="1"/>
    <n v="32333"/>
  </r>
  <r>
    <n v="620777"/>
    <d v="2014-06-23T15:43:58"/>
    <x v="0"/>
    <s v="Male"/>
    <s v="Purchase Department"/>
    <x v="1"/>
    <n v="92506"/>
  </r>
  <r>
    <n v="41585"/>
    <d v="2014-06-23T15:46:17"/>
    <x v="0"/>
    <s v="Female"/>
    <s v="Purchase Department"/>
    <x v="1"/>
    <n v="92272"/>
  </r>
  <r>
    <n v="25349"/>
    <d v="2014-06-23T15:40:34"/>
    <x v="0"/>
    <s v="Female"/>
    <s v="Purchase Department"/>
    <x v="1"/>
    <n v="84428"/>
  </r>
  <r>
    <n v="999118"/>
    <d v="2014-06-24T14:36:00"/>
    <x v="0"/>
    <s v="Male"/>
    <s v="Purchase Department"/>
    <x v="1"/>
    <n v="91343"/>
  </r>
  <r>
    <n v="71745"/>
    <d v="2014-06-25T11:54:09"/>
    <x v="0"/>
    <s v="Female"/>
    <s v="Purchase Department"/>
    <x v="1"/>
    <n v="6920"/>
  </r>
  <r>
    <n v="380463"/>
    <d v="2014-07-03T11:13:20"/>
    <x v="0"/>
    <s v="Female"/>
    <s v="Purchase Department"/>
    <x v="1"/>
    <n v="51982"/>
  </r>
  <r>
    <n v="637881"/>
    <d v="2014-07-15T17:16:03"/>
    <x v="0"/>
    <s v="Male"/>
    <s v="Purchase Department"/>
    <x v="1"/>
    <n v="4850"/>
  </r>
  <r>
    <n v="244499"/>
    <d v="2014-07-15T17:16:39"/>
    <x v="0"/>
    <s v="Male"/>
    <s v="Purchase Department"/>
    <x v="1"/>
    <n v="88295"/>
  </r>
  <r>
    <n v="678132"/>
    <d v="2014-07-15T19:44:14"/>
    <x v="0"/>
    <s v="Male"/>
    <s v="Purchase Department"/>
    <x v="1"/>
    <n v="9662"/>
  </r>
  <r>
    <n v="314550"/>
    <d v="2014-07-23T08:07:47"/>
    <x v="0"/>
    <s v="Male"/>
    <s v="Purchase Department"/>
    <x v="1"/>
    <n v="75573"/>
  </r>
  <r>
    <n v="601721"/>
    <d v="2014-07-23T08:08:25"/>
    <x v="0"/>
    <s v="Male"/>
    <s v="Purchase Department"/>
    <x v="1"/>
    <n v="46576"/>
  </r>
  <r>
    <n v="40000"/>
    <d v="2014-07-23T08:11:26"/>
    <x v="0"/>
    <s v="Female"/>
    <s v="Purchase Department"/>
    <x v="1"/>
    <n v="64981"/>
  </r>
  <r>
    <n v="118864"/>
    <d v="2014-07-30T08:31:16"/>
    <x v="0"/>
    <s v="Female"/>
    <s v="Purchase Department"/>
    <x v="1"/>
    <n v="49845"/>
  </r>
  <r>
    <n v="840274"/>
    <d v="2014-07-30T08:36:20"/>
    <x v="0"/>
    <s v="Female"/>
    <s v="Purchase Department"/>
    <x v="1"/>
    <n v="7390"/>
  </r>
  <r>
    <n v="220764"/>
    <d v="2014-07-30T12:54:22"/>
    <x v="0"/>
    <s v="Male"/>
    <s v="Purchase Department"/>
    <x v="1"/>
    <n v="45362"/>
  </r>
  <r>
    <n v="731483"/>
    <d v="2014-07-30T12:55:29"/>
    <x v="0"/>
    <s v="Male"/>
    <s v="Purchase Department"/>
    <x v="1"/>
    <n v="62480"/>
  </r>
  <r>
    <n v="971162"/>
    <d v="2014-05-19T09:33:13"/>
    <x v="0"/>
    <s v="Male"/>
    <s v="Service Department"/>
    <x v="6"/>
    <n v="62968"/>
  </r>
  <r>
    <n v="541358"/>
    <d v="2014-05-22T14:22:35"/>
    <x v="0"/>
    <s v="Female"/>
    <s v="Service Department"/>
    <x v="6"/>
    <n v="19995"/>
  </r>
  <r>
    <n v="618012"/>
    <d v="2014-05-22T14:26:35"/>
    <x v="0"/>
    <s v="Female"/>
    <s v="Service Department"/>
    <x v="6"/>
    <n v="44819"/>
  </r>
  <r>
    <n v="251929"/>
    <d v="2014-05-22T14:27:06"/>
    <x v="0"/>
    <s v="Male"/>
    <s v="Service Department"/>
    <x v="6"/>
    <n v="36837"/>
  </r>
  <r>
    <n v="391333"/>
    <d v="2014-05-22T14:28:31"/>
    <x v="0"/>
    <s v="Male"/>
    <s v="Service Department"/>
    <x v="6"/>
    <n v="78623"/>
  </r>
  <r>
    <n v="351563"/>
    <d v="2014-05-30T10:06:04"/>
    <x v="0"/>
    <s v="Male"/>
    <s v="Service Department"/>
    <x v="6"/>
    <n v="53090"/>
  </r>
  <r>
    <n v="392566"/>
    <d v="2014-06-04T07:19:58"/>
    <x v="0"/>
    <s v="Female"/>
    <s v="Service Department"/>
    <x v="6"/>
    <n v="29596"/>
  </r>
  <r>
    <n v="245882"/>
    <d v="2014-05-26T09:33:28"/>
    <x v="0"/>
    <s v="Female"/>
    <s v="Service Department"/>
    <x v="6"/>
    <n v="73749"/>
  </r>
  <r>
    <n v="608950"/>
    <d v="2014-05-26T09:37:10"/>
    <x v="0"/>
    <s v="Male"/>
    <s v="Service Department"/>
    <x v="6"/>
    <n v="86195"/>
  </r>
  <r>
    <n v="29624"/>
    <d v="2014-05-30T18:03:10"/>
    <x v="0"/>
    <s v="Male"/>
    <s v="Service Department"/>
    <x v="6"/>
    <n v="76423"/>
  </r>
  <r>
    <n v="286661"/>
    <d v="2014-05-30T18:05:54"/>
    <x v="0"/>
    <s v="Male"/>
    <s v="Service Department"/>
    <x v="6"/>
    <n v="19750"/>
  </r>
  <r>
    <n v="234992"/>
    <d v="2014-05-30T18:07:33"/>
    <x v="0"/>
    <s v="Male"/>
    <s v="Service Department"/>
    <x v="6"/>
    <n v="99645"/>
  </r>
  <r>
    <n v="860546"/>
    <d v="2014-06-03T13:09:16"/>
    <x v="0"/>
    <s v="Male"/>
    <s v="Service Department"/>
    <x v="6"/>
    <n v="58768"/>
  </r>
  <r>
    <n v="907437"/>
    <d v="2014-06-04T11:08:59"/>
    <x v="0"/>
    <s v="Male"/>
    <s v="Service Department"/>
    <x v="6"/>
    <n v="21029"/>
  </r>
  <r>
    <n v="100074"/>
    <d v="2014-07-28T09:31:28"/>
    <x v="0"/>
    <s v="Male"/>
    <s v="Service Department"/>
    <x v="6"/>
    <n v="52735"/>
  </r>
  <r>
    <n v="621297"/>
    <d v="2014-05-12T09:33:41"/>
    <x v="0"/>
    <s v="Female"/>
    <s v="Purchase Department"/>
    <x v="6"/>
    <n v="47912"/>
  </r>
  <r>
    <n v="461385"/>
    <d v="2014-05-12T09:36:08"/>
    <x v="0"/>
    <s v="Female"/>
    <s v="Purchase Department"/>
    <x v="6"/>
    <n v="23882"/>
  </r>
  <r>
    <n v="453777"/>
    <d v="2014-05-12T09:37:50"/>
    <x v="0"/>
    <s v="Female"/>
    <s v="Purchase Department"/>
    <x v="6"/>
    <n v="40903"/>
  </r>
  <r>
    <n v="571467"/>
    <d v="2014-07-28T09:31:53"/>
    <x v="0"/>
    <s v="Male"/>
    <s v="Purchase Department"/>
    <x v="6"/>
    <n v="74737"/>
  </r>
  <r>
    <n v="755303"/>
    <d v="2014-07-29T07:34:19"/>
    <x v="1"/>
    <s v="Male"/>
    <s v="Purchase Department"/>
    <x v="6"/>
    <n v="22798"/>
  </r>
  <r>
    <n v="745801"/>
    <d v="2014-07-29T07:34:47"/>
    <x v="0"/>
    <s v="Female"/>
    <s v="Purchase Department"/>
    <x v="6"/>
    <n v="89179"/>
  </r>
  <r>
    <n v="341013"/>
    <d v="2014-07-29T07:34:44"/>
    <x v="1"/>
    <s v="Don’t want to say"/>
    <s v="Purchase Department"/>
    <x v="6"/>
    <n v="30545"/>
  </r>
  <r>
    <n v="206055"/>
    <d v="2014-07-30T16:24:46"/>
    <x v="0"/>
    <s v="Male"/>
    <s v="Purchase Department"/>
    <x v="6"/>
    <n v="58887"/>
  </r>
  <r>
    <n v="826824"/>
    <d v="2014-06-02T09:33:40"/>
    <x v="0"/>
    <s v="Male"/>
    <s v="Operations Department"/>
    <x v="7"/>
    <n v="2420"/>
  </r>
  <r>
    <n v="497438"/>
    <d v="2014-08-11T09:31:45"/>
    <x v="0"/>
    <s v="Male"/>
    <s v="Operations Department"/>
    <x v="7"/>
    <n v="39343"/>
  </r>
  <r>
    <n v="534827"/>
    <d v="2014-05-27T09:31:56"/>
    <x v="0"/>
    <s v="Male"/>
    <s v="Operations Department"/>
    <x v="10"/>
    <n v="34298"/>
  </r>
  <r>
    <n v="12713"/>
    <d v="2014-05-28T14:28:14"/>
    <x v="0"/>
    <s v="Female"/>
    <s v="Operations Department"/>
    <x v="13"/>
    <n v="53360"/>
  </r>
  <r>
    <n v="53569"/>
    <d v="2014-05-28T14:28:35"/>
    <x v="1"/>
    <s v="Female"/>
    <s v="Operations Department"/>
    <x v="13"/>
    <n v="37037"/>
  </r>
  <r>
    <n v="136222"/>
    <d v="2014-05-28T14:29:46"/>
    <x v="0"/>
    <s v="Female"/>
    <s v="Operations Department"/>
    <x v="13"/>
    <n v="32173"/>
  </r>
  <r>
    <n v="48454"/>
    <d v="2014-07-22T09:32:23"/>
    <x v="0"/>
    <s v="Male"/>
    <s v="Operations Department"/>
    <x v="13"/>
    <n v="67756"/>
  </r>
  <r>
    <n v="23734"/>
    <d v="2014-07-25T13:26:48"/>
    <x v="1"/>
    <s v="Female"/>
    <s v="Operations Department"/>
    <x v="9"/>
    <n v="16940"/>
  </r>
  <r>
    <n v="233518"/>
    <d v="2014-07-25T13:27:42"/>
    <x v="0"/>
    <s v="Male"/>
    <s v="Operations Department"/>
    <x v="9"/>
    <n v="75652"/>
  </r>
  <r>
    <n v="217041"/>
    <d v="2014-08-19T09:31:31"/>
    <x v="0"/>
    <s v="Male"/>
    <s v="Service Department"/>
    <x v="13"/>
    <n v="69061"/>
  </r>
  <r>
    <n v="41558"/>
    <d v="2014-08-19T09:32:30"/>
    <x v="0"/>
    <s v="Don’t want to say"/>
    <s v="Service Department"/>
    <x v="13"/>
    <n v="35887"/>
  </r>
  <r>
    <n v="421656"/>
    <d v="2014-05-27T09:31:47"/>
    <x v="0"/>
    <s v="Male"/>
    <s v="Service Department"/>
    <x v="9"/>
    <n v="13687"/>
  </r>
  <r>
    <n v="470479"/>
    <d v="2014-05-27T09:32:52"/>
    <x v="1"/>
    <s v="Female"/>
    <s v="Service Department"/>
    <x v="9"/>
    <n v="97805"/>
  </r>
  <r>
    <n v="131236"/>
    <d v="2014-05-27T09:33:25"/>
    <x v="0"/>
    <s v="Male"/>
    <s v="Service Department"/>
    <x v="9"/>
    <n v="59503"/>
  </r>
  <r>
    <n v="50753"/>
    <d v="2014-06-17T16:17:42"/>
    <x v="0"/>
    <s v="Male"/>
    <s v="Operations Department"/>
    <x v="0"/>
    <n v="54034"/>
  </r>
  <r>
    <n v="77406"/>
    <d v="2014-07-09T09:24:41"/>
    <x v="1"/>
    <s v="Male"/>
    <s v="Operations Department"/>
    <x v="0"/>
    <n v="13278"/>
  </r>
  <r>
    <n v="41757"/>
    <d v="2014-05-27T09:32:27"/>
    <x v="0"/>
    <s v="Male"/>
    <s v="Service Department"/>
    <x v="4"/>
    <n v="73197"/>
  </r>
  <r>
    <n v="497925"/>
    <d v="2014-08-05T09:32:17"/>
    <x v="0"/>
    <s v="Male"/>
    <s v="Service Department"/>
    <x v="4"/>
    <n v="17227"/>
  </r>
  <r>
    <n v="445061"/>
    <d v="2014-08-16T09:30:49"/>
    <x v="0"/>
    <s v="Female"/>
    <s v="Service Department"/>
    <x v="7"/>
    <n v="90464"/>
  </r>
  <r>
    <n v="556785"/>
    <d v="2014-08-26T09:33:15"/>
    <x v="0"/>
    <s v="Female"/>
    <s v="Service Department"/>
    <x v="4"/>
    <n v="57482"/>
  </r>
  <r>
    <n v="700644"/>
    <d v="2014-06-05T14:19:49"/>
    <x v="0"/>
    <s v="Male"/>
    <s v="Sales Department"/>
    <x v="7"/>
    <n v="24403"/>
  </r>
  <r>
    <n v="456453"/>
    <d v="2014-07-02T10:37:39"/>
    <x v="1"/>
    <s v="Male"/>
    <s v="Sales Department"/>
    <x v="7"/>
    <n v="48195"/>
  </r>
  <r>
    <n v="245585"/>
    <d v="2014-07-23T09:34:04"/>
    <x v="0"/>
    <s v="Female"/>
    <s v="Sales Department"/>
    <x v="7"/>
    <n v="11594"/>
  </r>
  <r>
    <n v="935417"/>
    <d v="2014-07-03T17:55:31"/>
    <x v="1"/>
    <s v="Male"/>
    <s v="Service Department"/>
    <x v="13"/>
    <n v="95798"/>
  </r>
  <r>
    <n v="176245"/>
    <d v="2014-07-03T17:59:01"/>
    <x v="0"/>
    <s v="Female"/>
    <s v="Service Department"/>
    <x v="13"/>
    <n v="44677"/>
  </r>
  <r>
    <n v="734994"/>
    <d v="2014-07-26T18:33:17"/>
    <x v="0"/>
    <s v="Female"/>
    <s v="Service Department"/>
    <x v="13"/>
    <n v="16974"/>
  </r>
  <r>
    <n v="311741"/>
    <d v="2014-06-02T11:11:06"/>
    <x v="0"/>
    <s v="Male"/>
    <s v="Service Department"/>
    <x v="1"/>
    <n v="52261"/>
  </r>
  <r>
    <n v="713735"/>
    <d v="2014-06-02T16:56:18"/>
    <x v="0"/>
    <s v="Male"/>
    <s v="Service Department"/>
    <x v="1"/>
    <n v="40822"/>
  </r>
  <r>
    <n v="402238"/>
    <d v="2014-06-02T16:58:19"/>
    <x v="0"/>
    <s v="Male"/>
    <s v="Service Department"/>
    <x v="1"/>
    <n v="69622"/>
  </r>
  <r>
    <n v="469705"/>
    <d v="2014-07-26T19:24:40"/>
    <x v="0"/>
    <s v="Male"/>
    <s v="Service Department"/>
    <x v="1"/>
    <n v="74833"/>
  </r>
  <r>
    <n v="861658"/>
    <d v="2014-08-07T12:33:53"/>
    <x v="0"/>
    <s v="Don’t want to say"/>
    <s v="Service Department"/>
    <x v="1"/>
    <n v="3302"/>
  </r>
  <r>
    <n v="475159"/>
    <d v="2014-07-13T08:40:43"/>
    <x v="0"/>
    <s v="Male"/>
    <s v="Service Department"/>
    <x v="7"/>
    <n v="61550"/>
  </r>
  <r>
    <n v="80057"/>
    <d v="2014-07-13T08:41:33"/>
    <x v="1"/>
    <s v="Female"/>
    <s v="Service Department"/>
    <x v="7"/>
    <n v="58558"/>
  </r>
  <r>
    <n v="388303"/>
    <d v="2014-07-17T13:58:37"/>
    <x v="1"/>
    <s v="Male"/>
    <s v="Service Department"/>
    <x v="7"/>
    <n v="68766"/>
  </r>
  <r>
    <n v="399433"/>
    <d v="2014-06-30T18:31:46"/>
    <x v="1"/>
    <s v="Female"/>
    <s v="Production Department"/>
    <x v="13"/>
    <n v="6031"/>
  </r>
  <r>
    <n v="249545"/>
    <d v="2014-08-20T09:33:05"/>
    <x v="0"/>
    <s v="Female"/>
    <s v="Production Department"/>
    <x v="13"/>
    <n v="6015"/>
  </r>
  <r>
    <n v="889182"/>
    <d v="2014-08-20T09:33:29"/>
    <x v="0"/>
    <s v="Female"/>
    <s v="Production Department"/>
    <x v="13"/>
    <n v="62798"/>
  </r>
  <r>
    <n v="528534"/>
    <d v="2014-05-14T09:39:19"/>
    <x v="0"/>
    <s v="Female"/>
    <s v="Service Department"/>
    <x v="4"/>
    <n v="69460"/>
  </r>
  <r>
    <n v="814015"/>
    <d v="2014-05-14T09:41:55"/>
    <x v="0"/>
    <s v="Female"/>
    <s v="Service Department"/>
    <x v="4"/>
    <n v="41546"/>
  </r>
  <r>
    <n v="45512"/>
    <d v="2014-07-31T11:28:49"/>
    <x v="0"/>
    <s v="Male"/>
    <s v="Service Department"/>
    <x v="0"/>
    <n v="34106"/>
  </r>
  <r>
    <n v="541980"/>
    <d v="2014-08-01T10:46:11"/>
    <x v="1"/>
    <s v="Female"/>
    <s v="Service Department"/>
    <x v="4"/>
    <n v="98949"/>
  </r>
  <r>
    <n v="707556"/>
    <d v="2014-07-23T09:33:31"/>
    <x v="0"/>
    <s v="Male"/>
    <s v="Operations Department"/>
    <x v="13"/>
    <n v="65491"/>
  </r>
  <r>
    <n v="971237"/>
    <d v="2014-07-23T13:20:50"/>
    <x v="0"/>
    <s v="Female"/>
    <s v="Operations Department"/>
    <x v="1"/>
    <n v="88555"/>
  </r>
  <r>
    <n v="678553"/>
    <d v="2014-07-23T09:34:46"/>
    <x v="1"/>
    <s v="Male"/>
    <s v="Operations Department"/>
    <x v="9"/>
    <n v="13229"/>
  </r>
  <r>
    <n v="835182"/>
    <d v="2014-07-23T09:36:22"/>
    <x v="0"/>
    <s v="Female"/>
    <s v="Operations Department"/>
    <x v="9"/>
    <n v="6902"/>
  </r>
  <r>
    <n v="701444"/>
    <d v="2014-07-23T09:36:57"/>
    <x v="0"/>
    <s v="Male"/>
    <s v="Operations Department"/>
    <x v="9"/>
    <n v="13003"/>
  </r>
  <r>
    <n v="304773"/>
    <d v="2014-05-30T18:54:42"/>
    <x v="0"/>
    <s v="Male"/>
    <s v="Operations Department"/>
    <x v="8"/>
    <n v="20844"/>
  </r>
  <r>
    <n v="631509"/>
    <d v="2014-06-02T15:49:26"/>
    <x v="0"/>
    <s v="Female"/>
    <s v="Service Department"/>
    <x v="8"/>
    <n v="28991"/>
  </r>
  <r>
    <n v="399528"/>
    <d v="2014-06-16T08:47:30"/>
    <x v="0"/>
    <s v="Female"/>
    <s v="Service Department"/>
    <x v="8"/>
    <n v="13702"/>
  </r>
  <r>
    <n v="840677"/>
    <d v="2014-07-22T17:37:20"/>
    <x v="1"/>
    <s v="Don’t want to say"/>
    <s v="Service Department"/>
    <x v="8"/>
    <n v="95259"/>
  </r>
  <r>
    <n v="121433"/>
    <d v="2014-07-24T16:05:51"/>
    <x v="0"/>
    <s v="Male"/>
    <s v="Service Department"/>
    <x v="8"/>
    <n v="49365"/>
  </r>
  <r>
    <n v="339215"/>
    <d v="2014-07-24T16:06:40"/>
    <x v="0"/>
    <s v="Male"/>
    <s v="Service Department"/>
    <x v="8"/>
    <n v="58226"/>
  </r>
  <r>
    <n v="891891"/>
    <d v="2014-07-24T16:07:19"/>
    <x v="0"/>
    <s v="Female"/>
    <s v="Service Department"/>
    <x v="8"/>
    <n v="21893"/>
  </r>
  <r>
    <n v="320823"/>
    <d v="2014-08-03T14:41:42"/>
    <x v="0"/>
    <s v="Male"/>
    <s v="Service Department"/>
    <x v="8"/>
    <n v="17057"/>
  </r>
  <r>
    <n v="375472"/>
    <d v="2014-08-05T00:58:49"/>
    <x v="0"/>
    <s v="Female"/>
    <s v="Service Department"/>
    <x v="8"/>
    <n v="89526"/>
  </r>
  <r>
    <n v="847271"/>
    <d v="2014-06-14T11:49:46"/>
    <x v="1"/>
    <s v="Male"/>
    <s v="Service Department"/>
    <x v="8"/>
    <n v="21460"/>
  </r>
  <r>
    <n v="871846"/>
    <d v="2014-08-01T08:48:20"/>
    <x v="0"/>
    <s v="Male"/>
    <s v="Service Department"/>
    <x v="8"/>
    <n v="84889"/>
  </r>
  <r>
    <n v="98755"/>
    <d v="2014-07-03T09:32:33"/>
    <x v="0"/>
    <s v="Female"/>
    <s v="Finance Department"/>
    <x v="13"/>
    <n v="80022"/>
  </r>
  <r>
    <n v="858621"/>
    <d v="2014-07-03T09:32:56"/>
    <x v="0"/>
    <s v="Female"/>
    <s v="Finance Department"/>
    <x v="13"/>
    <n v="66005"/>
  </r>
  <r>
    <n v="407945"/>
    <d v="2014-07-03T09:35:08"/>
    <x v="0"/>
    <s v="Female"/>
    <s v="Finance Department"/>
    <x v="13"/>
    <n v="44523"/>
  </r>
  <r>
    <n v="613320"/>
    <d v="2014-07-17T08:55:26"/>
    <x v="0"/>
    <s v="Female"/>
    <s v="Finance Department"/>
    <x v="13"/>
    <n v="64709"/>
  </r>
  <r>
    <n v="160792"/>
    <d v="2014-07-17T08:56:25"/>
    <x v="0"/>
    <s v="Female"/>
    <s v="Finance Department"/>
    <x v="13"/>
    <n v="23541"/>
  </r>
  <r>
    <n v="183298"/>
    <d v="2014-07-17T09:02:39"/>
    <x v="0"/>
    <s v="Female"/>
    <s v="Finance Department"/>
    <x v="13"/>
    <n v="78071"/>
  </r>
  <r>
    <n v="839104"/>
    <d v="2014-07-22T09:59:00"/>
    <x v="0"/>
    <s v="Don’t want to say"/>
    <s v="Finance Department"/>
    <x v="13"/>
    <n v="43771"/>
  </r>
  <r>
    <n v="816440"/>
    <d v="2014-06-26T09:31:29"/>
    <x v="0"/>
    <s v="Male"/>
    <s v="Operations Department"/>
    <x v="1"/>
    <n v="85537"/>
  </r>
  <r>
    <n v="756018"/>
    <d v="2014-06-26T09:32:21"/>
    <x v="0"/>
    <s v="Male"/>
    <s v="Operations Department"/>
    <x v="1"/>
    <n v="39162"/>
  </r>
  <r>
    <n v="539099"/>
    <d v="2014-08-21T09:32:34"/>
    <x v="0"/>
    <s v="Don’t want to say"/>
    <s v="Operations Department"/>
    <x v="1"/>
    <n v="77997"/>
  </r>
  <r>
    <n v="267567"/>
    <d v="2014-07-02T05:23:09"/>
    <x v="0"/>
    <s v="Female"/>
    <s v="Sales Department"/>
    <x v="13"/>
    <n v="57519"/>
  </r>
  <r>
    <n v="881688"/>
    <d v="2014-07-02T05:26:29"/>
    <x v="0"/>
    <s v="Male"/>
    <s v="Sales Department"/>
    <x v="13"/>
    <n v="47231"/>
  </r>
  <r>
    <n v="417513"/>
    <d v="2014-07-29T17:24:07"/>
    <x v="0"/>
    <s v="Male"/>
    <s v="Service Department"/>
    <x v="13"/>
    <n v="36618"/>
  </r>
  <r>
    <n v="998339"/>
    <d v="2014-07-18T09:33:02"/>
    <x v="1"/>
    <s v="Male"/>
    <s v="Service Department"/>
    <x v="13"/>
    <n v="68877"/>
  </r>
  <r>
    <n v="111830"/>
    <d v="2014-07-18T09:34:10"/>
    <x v="0"/>
    <s v="Female"/>
    <s v="Service Department"/>
    <x v="13"/>
    <n v="44948"/>
  </r>
  <r>
    <n v="423857"/>
    <d v="2014-05-09T19:11:36"/>
    <x v="0"/>
    <s v="Male"/>
    <s v="Service Department"/>
    <x v="13"/>
    <n v="87337"/>
  </r>
  <r>
    <n v="66292"/>
    <d v="2014-05-14T07:50:07"/>
    <x v="0"/>
    <s v="Male"/>
    <s v="Service Department"/>
    <x v="13"/>
    <n v="43325"/>
  </r>
  <r>
    <n v="764554"/>
    <d v="2014-05-26T09:32:12"/>
    <x v="0"/>
    <s v="Male"/>
    <s v="Service Department"/>
    <x v="7"/>
    <n v="17408"/>
  </r>
  <r>
    <n v="447160"/>
    <d v="2014-06-07T15:20:14"/>
    <x v="0"/>
    <s v="Male"/>
    <s v="Service Department"/>
    <x v="7"/>
    <n v="64607"/>
  </r>
  <r>
    <n v="325134"/>
    <d v="2014-06-17T12:36:24"/>
    <x v="0"/>
    <s v="Male"/>
    <s v="Service Department"/>
    <x v="7"/>
    <n v="37983"/>
  </r>
  <r>
    <n v="428148"/>
    <d v="2014-06-20T12:14:53"/>
    <x v="0"/>
    <s v="Male"/>
    <s v="Service Department"/>
    <x v="7"/>
    <n v="74877"/>
  </r>
  <r>
    <n v="216478"/>
    <d v="2014-06-02T09:33:19"/>
    <x v="0"/>
    <s v="Female"/>
    <s v="Operations Department"/>
    <x v="4"/>
    <n v="20593"/>
  </r>
  <r>
    <n v="315193"/>
    <d v="2014-06-02T09:33:59"/>
    <x v="1"/>
    <s v="Female"/>
    <s v="Operations Department"/>
    <x v="4"/>
    <n v="57420"/>
  </r>
  <r>
    <n v="119239"/>
    <d v="2014-06-02T11:09:51"/>
    <x v="0"/>
    <s v="Male"/>
    <s v="Operations Department"/>
    <x v="4"/>
    <n v="92386"/>
  </r>
  <r>
    <n v="505550"/>
    <d v="2014-06-02T11:10:56"/>
    <x v="0"/>
    <s v="Don’t want to say"/>
    <s v="Operations Department"/>
    <x v="4"/>
    <n v="9066"/>
  </r>
  <r>
    <n v="998809"/>
    <d v="2014-06-23T09:34:37"/>
    <x v="1"/>
    <s v="Male"/>
    <s v="Operations Department"/>
    <x v="4"/>
    <n v="1460"/>
  </r>
  <r>
    <n v="635425"/>
    <d v="2014-08-11T09:32:10"/>
    <x v="0"/>
    <s v="Female"/>
    <s v="Operations Department"/>
    <x v="4"/>
    <n v="61412"/>
  </r>
  <r>
    <n v="826175"/>
    <d v="2014-05-26T09:31:50"/>
    <x v="0"/>
    <s v="Female"/>
    <s v="Operations Department"/>
    <x v="4"/>
    <n v="25875"/>
  </r>
  <r>
    <n v="624245"/>
    <d v="2014-07-02T11:58:10"/>
    <x v="0"/>
    <s v="Female"/>
    <s v="General Management"/>
    <x v="7"/>
    <n v="20419"/>
  </r>
  <r>
    <n v="91423"/>
    <d v="2014-07-02T11:58:30"/>
    <x v="0"/>
    <s v="Don’t want to say"/>
    <s v="General Management"/>
    <x v="7"/>
    <n v="70609"/>
  </r>
  <r>
    <n v="858004"/>
    <d v="2014-06-03T09:32:25"/>
    <x v="0"/>
    <s v="Female"/>
    <s v="Service Department"/>
    <x v="13"/>
    <n v="30169"/>
  </r>
  <r>
    <n v="279118"/>
    <d v="2014-06-03T09:35:01"/>
    <x v="0"/>
    <s v="Female"/>
    <s v="Service Department"/>
    <x v="13"/>
    <n v="30844"/>
  </r>
  <r>
    <n v="743755"/>
    <d v="2014-06-06T16:32:05"/>
    <x v="0"/>
    <s v="Male"/>
    <s v="Service Department"/>
    <x v="13"/>
    <n v="29747"/>
  </r>
  <r>
    <n v="340482"/>
    <d v="2014-06-11T09:09:38"/>
    <x v="0"/>
    <s v="Female"/>
    <s v="Service Department"/>
    <x v="13"/>
    <n v="55503"/>
  </r>
  <r>
    <n v="481014"/>
    <d v="2014-06-11T09:09:17"/>
    <x v="0"/>
    <s v="Don’t want to say"/>
    <s v="Service Department"/>
    <x v="13"/>
    <n v="71090"/>
  </r>
  <r>
    <n v="40034"/>
    <d v="2014-06-17T06:06:31"/>
    <x v="0"/>
    <s v="Female"/>
    <s v="Service Department"/>
    <x v="13"/>
    <n v="13865"/>
  </r>
  <r>
    <n v="634648"/>
    <d v="2014-06-17T06:07:37"/>
    <x v="0"/>
    <s v="Female"/>
    <s v="Service Department"/>
    <x v="13"/>
    <n v="21778"/>
  </r>
  <r>
    <n v="993467"/>
    <d v="2014-06-17T06:08:40"/>
    <x v="0"/>
    <s v="Male"/>
    <s v="Service Department"/>
    <x v="13"/>
    <n v="39815"/>
  </r>
  <r>
    <n v="489424"/>
    <d v="2014-08-19T09:31:22"/>
    <x v="0"/>
    <s v="Male"/>
    <s v="Service Department"/>
    <x v="13"/>
    <n v="13739"/>
  </r>
  <r>
    <n v="903000"/>
    <d v="2014-08-21T14:32:51"/>
    <x v="0"/>
    <s v="Male"/>
    <s v="Service Department"/>
    <x v="13"/>
    <n v="4419"/>
  </r>
  <r>
    <n v="935451"/>
    <d v="2014-06-24T09:31:59"/>
    <x v="0"/>
    <s v="Female"/>
    <s v="Production Department"/>
    <x v="7"/>
    <n v="34640"/>
  </r>
  <r>
    <n v="184939"/>
    <d v="2014-08-06T09:31:17"/>
    <x v="0"/>
    <s v="Male"/>
    <s v="Sales Department"/>
    <x v="13"/>
    <n v="59497"/>
  </r>
  <r>
    <n v="158172"/>
    <d v="2014-08-06T09:34:41"/>
    <x v="0"/>
    <s v="Male"/>
    <s v="Sales Department"/>
    <x v="13"/>
    <n v="80368"/>
  </r>
  <r>
    <n v="224370"/>
    <d v="2014-08-15T07:54:24"/>
    <x v="0"/>
    <s v="Male"/>
    <s v="Sales Department"/>
    <x v="13"/>
    <n v="20130"/>
  </r>
  <r>
    <n v="689033"/>
    <d v="2014-08-27T19:26:09"/>
    <x v="1"/>
    <s v="Male"/>
    <s v="Sales Department"/>
    <x v="13"/>
    <n v="95161"/>
  </r>
  <r>
    <n v="91601"/>
    <d v="2014-05-14T09:32:01"/>
    <x v="0"/>
    <s v="Male"/>
    <s v="Sales Department"/>
    <x v="4"/>
    <n v="9054"/>
  </r>
  <r>
    <n v="547097"/>
    <d v="2014-08-02T12:26:55"/>
    <x v="0"/>
    <s v="Male"/>
    <s v="Marketing Department"/>
    <x v="1"/>
    <n v="79945"/>
  </r>
  <r>
    <n v="59153"/>
    <d v="2014-08-07T14:42:02"/>
    <x v="0"/>
    <s v="Male"/>
    <s v="Marketing Department"/>
    <x v="6"/>
    <n v="71051"/>
  </r>
  <r>
    <n v="977212"/>
    <d v="2014-08-07T14:46:08"/>
    <x v="0"/>
    <s v="Male"/>
    <s v="Marketing Department"/>
    <x v="6"/>
    <n v="12816"/>
  </r>
  <r>
    <n v="154398"/>
    <d v="2014-08-16T17:03:23"/>
    <x v="0"/>
    <s v="Female"/>
    <s v="Marketing Department"/>
    <x v="1"/>
    <n v="41258"/>
  </r>
  <r>
    <n v="363289"/>
    <d v="2014-08-16T17:03:51"/>
    <x v="0"/>
    <s v="Male"/>
    <s v="Marketing Department"/>
    <x v="1"/>
    <n v="52192"/>
  </r>
  <r>
    <n v="428102"/>
    <d v="2014-08-06T09:33:03"/>
    <x v="1"/>
    <s v="Male"/>
    <s v="Marketing Department"/>
    <x v="1"/>
    <n v="83130"/>
  </r>
  <r>
    <n v="473307"/>
    <d v="2014-08-06T10:47:38"/>
    <x v="0"/>
    <s v="Male"/>
    <s v="Marketing Department"/>
    <x v="6"/>
    <n v="11170"/>
  </r>
  <r>
    <n v="474224"/>
    <d v="2014-08-06T10:49:25"/>
    <x v="0"/>
    <s v="Female"/>
    <s v="Marketing Department"/>
    <x v="6"/>
    <n v="70640"/>
  </r>
  <r>
    <n v="984993"/>
    <d v="2014-08-06T10:49:51"/>
    <x v="0"/>
    <s v="Male"/>
    <s v="Marketing Department"/>
    <x v="6"/>
    <n v="6447"/>
  </r>
  <r>
    <n v="69821"/>
    <d v="2014-08-06T10:49:05"/>
    <x v="1"/>
    <s v="Female"/>
    <s v="Marketing Department"/>
    <x v="6"/>
    <n v="83055"/>
  </r>
  <r>
    <n v="573981"/>
    <d v="2014-08-06T10:49:49"/>
    <x v="0"/>
    <s v="Female"/>
    <s v="Marketing Department"/>
    <x v="6"/>
    <n v="64302"/>
  </r>
  <r>
    <n v="545630"/>
    <d v="2014-08-06T10:50:14"/>
    <x v="0"/>
    <s v="Female"/>
    <s v="Marketing Department"/>
    <x v="6"/>
    <n v="35156"/>
  </r>
  <r>
    <n v="88295"/>
    <d v="2014-05-08T09:32:25"/>
    <x v="0"/>
    <s v="Don’t want to say"/>
    <s v="Service Department"/>
    <x v="6"/>
    <n v="65720"/>
  </r>
  <r>
    <n v="541077"/>
    <d v="2014-07-31T09:32:18"/>
    <x v="0"/>
    <s v="Male"/>
    <s v="Sales Department"/>
    <x v="9"/>
    <n v="70925"/>
  </r>
  <r>
    <n v="516921"/>
    <d v="2014-05-15T09:32:02"/>
    <x v="0"/>
    <s v="Female"/>
    <s v="Service Department"/>
    <x v="13"/>
    <n v="4843"/>
  </r>
  <r>
    <n v="204701"/>
    <d v="2014-05-16T17:38:11"/>
    <x v="0"/>
    <s v="Female"/>
    <s v="Operations Department"/>
    <x v="1"/>
    <n v="65144"/>
  </r>
  <r>
    <n v="642017"/>
    <d v="2014-05-16T09:32:07"/>
    <x v="0"/>
    <s v="Female"/>
    <s v="Operations Department"/>
    <x v="1"/>
    <n v="14698"/>
  </r>
  <r>
    <n v="385229"/>
    <d v="2014-05-16T09:33:57"/>
    <x v="0"/>
    <s v="Male"/>
    <s v="Operations Department"/>
    <x v="1"/>
    <n v="67100"/>
  </r>
  <r>
    <n v="746123"/>
    <d v="2014-05-16T09:37:11"/>
    <x v="0"/>
    <s v="Male"/>
    <s v="Operations Department"/>
    <x v="1"/>
    <n v="1962"/>
  </r>
  <r>
    <n v="825797"/>
    <d v="2014-05-23T16:50:26"/>
    <x v="0"/>
    <s v="Male"/>
    <s v="Operations Department"/>
    <x v="1"/>
    <n v="84854"/>
  </r>
  <r>
    <n v="69119"/>
    <d v="2014-05-23T16:54:15"/>
    <x v="1"/>
    <s v="Female"/>
    <s v="Operations Department"/>
    <x v="1"/>
    <n v="66892"/>
  </r>
  <r>
    <n v="347718"/>
    <d v="2014-05-27T13:10:42"/>
    <x v="1"/>
    <s v="Female"/>
    <s v="Operations Department"/>
    <x v="1"/>
    <n v="30403"/>
  </r>
  <r>
    <n v="529845"/>
    <d v="2014-05-27T13:11:16"/>
    <x v="0"/>
    <s v="Male"/>
    <s v="Operations Department"/>
    <x v="1"/>
    <n v="65253"/>
  </r>
  <r>
    <n v="774091"/>
    <d v="2014-06-01T01:59:25"/>
    <x v="0"/>
    <s v="Female"/>
    <s v="Operations Department"/>
    <x v="1"/>
    <n v="18420"/>
  </r>
  <r>
    <n v="299967"/>
    <d v="2014-06-01T02:03:08"/>
    <x v="0"/>
    <s v="Female"/>
    <s v="Operations Department"/>
    <x v="1"/>
    <n v="31807"/>
  </r>
  <r>
    <n v="528129"/>
    <d v="2014-05-16T09:33:12"/>
    <x v="0"/>
    <s v="Female"/>
    <s v="General Management"/>
    <x v="7"/>
    <n v="72059"/>
  </r>
  <r>
    <n v="391838"/>
    <d v="2014-05-17T14:32:25"/>
    <x v="0"/>
    <s v="Female"/>
    <s v="General Management"/>
    <x v="6"/>
    <n v="24895"/>
  </r>
  <r>
    <n v="271808"/>
    <d v="2014-05-17T14:33:56"/>
    <x v="0"/>
    <s v="Female"/>
    <s v="General Management"/>
    <x v="6"/>
    <n v="93884"/>
  </r>
  <r>
    <n v="39698"/>
    <d v="2014-06-13T09:31:24"/>
    <x v="1"/>
    <s v="Female"/>
    <s v="Operations Department"/>
    <x v="13"/>
    <n v="23042"/>
  </r>
  <r>
    <n v="263505"/>
    <d v="2014-07-25T09:31:26"/>
    <x v="0"/>
    <s v="Female"/>
    <s v="Operations Department"/>
    <x v="13"/>
    <n v="84716"/>
  </r>
  <r>
    <n v="139528"/>
    <d v="2014-08-08T09:32:56"/>
    <x v="1"/>
    <s v="Female"/>
    <s v="Operations Department"/>
    <x v="13"/>
    <n v="52402"/>
  </r>
  <r>
    <n v="755527"/>
    <d v="2014-05-19T09:31:24"/>
    <x v="0"/>
    <s v="Female"/>
    <s v="Operations Department"/>
    <x v="13"/>
    <n v="31956"/>
  </r>
  <r>
    <n v="875635"/>
    <d v="2014-06-24T18:04:40"/>
    <x v="1"/>
    <s v="Male"/>
    <s v="Sales Department"/>
    <x v="13"/>
    <n v="73267"/>
  </r>
  <r>
    <n v="897584"/>
    <d v="2014-07-03T10:41:50"/>
    <x v="0"/>
    <s v="Male"/>
    <s v="Sales Department"/>
    <x v="13"/>
    <n v="78934"/>
  </r>
  <r>
    <n v="704385"/>
    <d v="2014-07-03T18:33:26"/>
    <x v="0"/>
    <s v="Male"/>
    <s v="Sales Department"/>
    <x v="13"/>
    <n v="82811"/>
  </r>
  <r>
    <n v="802616"/>
    <d v="2014-07-19T11:17:06"/>
    <x v="0"/>
    <s v="Male"/>
    <s v="Sales Department"/>
    <x v="13"/>
    <n v="27627"/>
  </r>
  <r>
    <n v="93105"/>
    <d v="2014-07-19T11:17:21"/>
    <x v="0"/>
    <s v="Male"/>
    <s v="Sales Department"/>
    <x v="13"/>
    <n v="22415"/>
  </r>
  <r>
    <n v="71035"/>
    <d v="2014-07-19T11:19:35"/>
    <x v="0"/>
    <s v="Male"/>
    <s v="Sales Department"/>
    <x v="13"/>
    <n v="98445"/>
  </r>
  <r>
    <n v="557264"/>
    <d v="2014-07-19T19:55:53"/>
    <x v="0"/>
    <s v="Female"/>
    <s v="Sales Department"/>
    <x v="13"/>
    <n v="10452"/>
  </r>
  <r>
    <n v="271160"/>
    <d v="2014-08-25T09:33:41"/>
    <x v="0"/>
    <s v="Male"/>
    <s v="Service Department"/>
    <x v="13"/>
    <n v="8521"/>
  </r>
  <r>
    <n v="466767"/>
    <d v="2014-06-06T18:37:33"/>
    <x v="0"/>
    <s v="Female"/>
    <s v="Operations Department"/>
    <x v="4"/>
    <n v="95512"/>
  </r>
  <r>
    <n v="475095"/>
    <d v="2014-06-06T18:38:02"/>
    <x v="1"/>
    <s v="Female"/>
    <s v="Operations Department"/>
    <x v="4"/>
    <n v="91565"/>
  </r>
  <r>
    <n v="662635"/>
    <d v="2014-06-06T18:40:43"/>
    <x v="0"/>
    <s v="Female"/>
    <s v="Operations Department"/>
    <x v="4"/>
    <n v="11816"/>
  </r>
  <r>
    <n v="190037"/>
    <d v="2014-06-18T17:34:03"/>
    <x v="0"/>
    <s v="Female"/>
    <s v="Operations Department"/>
    <x v="4"/>
    <n v="54823"/>
  </r>
  <r>
    <n v="963776"/>
    <d v="2014-06-25T07:29:56"/>
    <x v="0"/>
    <s v="Female"/>
    <s v="Operations Department"/>
    <x v="1"/>
    <n v="96730"/>
  </r>
  <r>
    <n v="706764"/>
    <d v="2014-06-30T14:41:56"/>
    <x v="0"/>
    <s v="Female"/>
    <s v="Operations Department"/>
    <x v="4"/>
    <n v="95802"/>
  </r>
  <r>
    <n v="545855"/>
    <d v="2014-06-30T14:42:20"/>
    <x v="0"/>
    <s v="Female"/>
    <s v="Operations Department"/>
    <x v="4"/>
    <n v="35988"/>
  </r>
  <r>
    <n v="608935"/>
    <d v="2014-06-30T14:44:42"/>
    <x v="0"/>
    <s v="Female"/>
    <s v="Operations Department"/>
    <x v="4"/>
    <n v="53545"/>
  </r>
  <r>
    <n v="166217"/>
    <d v="2014-07-01T15:48:11"/>
    <x v="1"/>
    <s v="Female"/>
    <s v="Operations Department"/>
    <x v="4"/>
    <n v="47886"/>
  </r>
  <r>
    <n v="296420"/>
    <d v="2014-07-04T17:28:31"/>
    <x v="0"/>
    <s v="Female"/>
    <s v="Operations Department"/>
    <x v="4"/>
    <n v="19935"/>
  </r>
  <r>
    <n v="797838"/>
    <d v="2014-06-16T09:34:17"/>
    <x v="0"/>
    <s v="Female"/>
    <s v="Operations Department"/>
    <x v="4"/>
    <n v="31670"/>
  </r>
  <r>
    <n v="944862"/>
    <d v="2014-06-24T11:12:11"/>
    <x v="0"/>
    <s v="Female"/>
    <s v="Operations Department"/>
    <x v="4"/>
    <n v="85882"/>
  </r>
  <r>
    <n v="427953"/>
    <d v="2014-06-25T09:16:42"/>
    <x v="0"/>
    <s v="Female"/>
    <s v="Operations Department"/>
    <x v="1"/>
    <n v="80224"/>
  </r>
  <r>
    <n v="716999"/>
    <d v="2014-06-25T09:18:33"/>
    <x v="0"/>
    <s v="Female"/>
    <s v="Operations Department"/>
    <x v="1"/>
    <n v="3117"/>
  </r>
  <r>
    <n v="906233"/>
    <d v="2014-06-25T09:19:34"/>
    <x v="0"/>
    <s v="Female"/>
    <s v="Operations Department"/>
    <x v="1"/>
    <n v="42107"/>
  </r>
  <r>
    <n v="472127"/>
    <d v="2014-07-05T10:40:21"/>
    <x v="0"/>
    <s v="Female"/>
    <s v="Operations Department"/>
    <x v="4"/>
    <n v="1458"/>
  </r>
  <r>
    <n v="236028"/>
    <d v="2014-07-14T09:34:18"/>
    <x v="0"/>
    <s v="Female"/>
    <s v="Operations Department"/>
    <x v="1"/>
    <n v="80787"/>
  </r>
  <r>
    <n v="452589"/>
    <d v="2014-07-15T11:22:42"/>
    <x v="0"/>
    <s v="Female"/>
    <s v="Operations Department"/>
    <x v="1"/>
    <n v="43379"/>
  </r>
  <r>
    <n v="99825"/>
    <d v="2014-07-22T15:22:34"/>
    <x v="0"/>
    <s v="Female"/>
    <s v="Operations Department"/>
    <x v="1"/>
    <n v="89541"/>
  </r>
  <r>
    <n v="159727"/>
    <d v="2014-07-22T15:23:10"/>
    <x v="0"/>
    <s v="Female"/>
    <s v="Operations Department"/>
    <x v="1"/>
    <n v="42542"/>
  </r>
  <r>
    <n v="186817"/>
    <d v="2014-07-22T15:24:09"/>
    <x v="0"/>
    <s v="Female"/>
    <s v="Operations Department"/>
    <x v="1"/>
    <n v="46062"/>
  </r>
  <r>
    <n v="885497"/>
    <d v="2014-08-11T09:32:03"/>
    <x v="0"/>
    <s v="Female"/>
    <s v="Human Resource Department"/>
    <x v="1"/>
    <n v="94918"/>
  </r>
  <r>
    <n v="478865"/>
    <d v="2014-08-11T09:34:43"/>
    <x v="0"/>
    <s v="Male"/>
    <s v="Human Resource Department"/>
    <x v="1"/>
    <n v="8544"/>
  </r>
  <r>
    <n v="729390"/>
    <d v="2014-08-11T09:38:33"/>
    <x v="0"/>
    <s v="Male"/>
    <s v="Human Resource Department"/>
    <x v="1"/>
    <n v="73347"/>
  </r>
  <r>
    <n v="534627"/>
    <d v="2014-08-13T12:59:31"/>
    <x v="0"/>
    <s v="Male"/>
    <s v="Human Resource Department"/>
    <x v="1"/>
    <n v="6152"/>
  </r>
  <r>
    <n v="946670"/>
    <d v="2014-06-30T12:42:20"/>
    <x v="1"/>
    <s v="Female"/>
    <s v="Operations Department"/>
    <x v="9"/>
    <n v="7669"/>
  </r>
  <r>
    <n v="787385"/>
    <d v="2014-06-30T12:44:16"/>
    <x v="0"/>
    <s v="Female"/>
    <s v="Operations Department"/>
    <x v="9"/>
    <n v="5724"/>
  </r>
  <r>
    <n v="236831"/>
    <d v="2014-06-30T09:31:31"/>
    <x v="0"/>
    <s v="Female"/>
    <s v="Operations Department"/>
    <x v="13"/>
    <n v="10300"/>
  </r>
  <r>
    <n v="573753"/>
    <d v="2014-06-30T09:32:01"/>
    <x v="0"/>
    <s v="Female"/>
    <s v="Operations Department"/>
    <x v="13"/>
    <n v="88092"/>
  </r>
  <r>
    <n v="206524"/>
    <d v="2014-06-30T09:32:43"/>
    <x v="0"/>
    <s v="Don’t want to say"/>
    <s v="Operations Department"/>
    <x v="13"/>
    <n v="42584"/>
  </r>
  <r>
    <n v="904324"/>
    <d v="2014-06-30T09:33:47"/>
    <x v="0"/>
    <s v="Don’t want to say"/>
    <s v="Operations Department"/>
    <x v="13"/>
    <n v="97495"/>
  </r>
  <r>
    <n v="763700"/>
    <d v="2014-05-23T14:28:13"/>
    <x v="1"/>
    <s v="Female"/>
    <s v="Operations Department"/>
    <x v="4"/>
    <n v="44858"/>
  </r>
  <r>
    <n v="944662"/>
    <d v="2014-06-23T08:06:29"/>
    <x v="0"/>
    <s v="Female"/>
    <s v="Operations Department"/>
    <x v="0"/>
    <n v="23879"/>
  </r>
  <r>
    <n v="960054"/>
    <d v="2014-07-11T04:33:10"/>
    <x v="0"/>
    <s v="Don’t want to say"/>
    <s v="Operations Department"/>
    <x v="0"/>
    <n v="10105"/>
  </r>
  <r>
    <n v="858295"/>
    <d v="2014-06-17T09:30:21"/>
    <x v="0"/>
    <s v="Female"/>
    <s v="Operations Department"/>
    <x v="13"/>
    <n v="23370"/>
  </r>
  <r>
    <n v="171055"/>
    <d v="2014-07-01T14:24:47"/>
    <x v="0"/>
    <s v="Female"/>
    <s v="Operations Department"/>
    <x v="13"/>
    <n v="25617"/>
  </r>
  <r>
    <n v="488237"/>
    <d v="2014-07-01T14:22:58"/>
    <x v="0"/>
    <s v="Don’t want to say"/>
    <s v="Operations Department"/>
    <x v="13"/>
    <n v="26504"/>
  </r>
  <r>
    <n v="606546"/>
    <d v="2014-07-15T09:31:21"/>
    <x v="0"/>
    <s v="Female"/>
    <s v="General Management"/>
    <x v="1"/>
    <n v="43261"/>
  </r>
  <r>
    <n v="142908"/>
    <d v="2014-07-22T10:54:53"/>
    <x v="0"/>
    <s v="Don’t want to say"/>
    <s v="General Management"/>
    <x v="13"/>
    <n v="38303"/>
  </r>
  <r>
    <n v="394412"/>
    <d v="2014-06-17T09:32:10"/>
    <x v="0"/>
    <s v="Female"/>
    <s v="Operations Department"/>
    <x v="13"/>
    <n v="57956"/>
  </r>
  <r>
    <n v="873558"/>
    <d v="2014-07-25T11:19:39"/>
    <x v="1"/>
    <s v="Female"/>
    <s v="Operations Department"/>
    <x v="1"/>
    <n v="9283"/>
  </r>
  <r>
    <n v="312191"/>
    <d v="2014-07-25T11:20:44"/>
    <x v="0"/>
    <s v="Female"/>
    <s v="Operations Department"/>
    <x v="1"/>
    <n v="96770"/>
  </r>
  <r>
    <n v="721233"/>
    <d v="2014-07-25T14:45:58"/>
    <x v="0"/>
    <s v="Female"/>
    <s v="Operations Department"/>
    <x v="1"/>
    <n v="46555"/>
  </r>
  <r>
    <n v="638843"/>
    <d v="2014-06-06T19:41:37"/>
    <x v="0"/>
    <s v="Female"/>
    <s v="Service Department"/>
    <x v="13"/>
    <n v="92294"/>
  </r>
  <r>
    <n v="713852"/>
    <d v="2014-06-06T19:41:44"/>
    <x v="0"/>
    <s v="Don’t want to say"/>
    <s v="Service Department"/>
    <x v="13"/>
    <n v="87570"/>
  </r>
  <r>
    <n v="959646"/>
    <d v="2014-06-06T19:42:12"/>
    <x v="0"/>
    <s v="Don’t want to say"/>
    <s v="Service Department"/>
    <x v="13"/>
    <n v="83035"/>
  </r>
  <r>
    <n v="371473"/>
    <d v="2014-07-08T22:56:43"/>
    <x v="0"/>
    <s v="Male"/>
    <s v="Service Department"/>
    <x v="0"/>
    <n v="14554"/>
  </r>
  <r>
    <n v="17431"/>
    <d v="2014-07-08T22:56:15"/>
    <x v="1"/>
    <s v="Don’t want to say"/>
    <s v="Service Department"/>
    <x v="0"/>
    <n v="91675"/>
  </r>
  <r>
    <n v="506261"/>
    <d v="2014-05-28T09:34:39"/>
    <x v="0"/>
    <s v="Female"/>
    <s v="Finance Department"/>
    <x v="13"/>
    <n v="21410"/>
  </r>
  <r>
    <n v="994499"/>
    <d v="2014-06-02T15:46:58"/>
    <x v="1"/>
    <s v="Female"/>
    <s v="Finance Department"/>
    <x v="13"/>
    <n v="79766"/>
  </r>
  <r>
    <n v="986261"/>
    <d v="2014-06-05T16:59:02"/>
    <x v="0"/>
    <s v="Female"/>
    <s v="Finance Department"/>
    <x v="6"/>
    <n v="59673"/>
  </r>
  <r>
    <n v="38914"/>
    <d v="2014-06-05T18:33:43"/>
    <x v="0"/>
    <s v="Female"/>
    <s v="Finance Department"/>
    <x v="6"/>
    <n v="38937"/>
  </r>
  <r>
    <n v="91819"/>
    <d v="2014-06-12T18:28:11"/>
    <x v="0"/>
    <s v="Female"/>
    <s v="Finance Department"/>
    <x v="13"/>
    <n v="72934"/>
  </r>
  <r>
    <n v="153483"/>
    <d v="2014-06-12T18:30:43"/>
    <x v="0"/>
    <s v="Female"/>
    <s v="Finance Department"/>
    <x v="13"/>
    <n v="58519"/>
  </r>
  <r>
    <n v="786458"/>
    <d v="2014-06-23T19:55:28"/>
    <x v="0"/>
    <s v="Female"/>
    <s v="Finance Department"/>
    <x v="13"/>
    <n v="27415"/>
  </r>
  <r>
    <n v="474075"/>
    <d v="2014-07-04T08:52:32"/>
    <x v="0"/>
    <s v="Female"/>
    <s v="Finance Department"/>
    <x v="13"/>
    <n v="47175"/>
  </r>
  <r>
    <n v="319148"/>
    <d v="2014-07-04T08:53:51"/>
    <x v="1"/>
    <s v="Female"/>
    <s v="Finance Department"/>
    <x v="13"/>
    <n v="39985"/>
  </r>
  <r>
    <n v="705468"/>
    <d v="2014-07-16T12:48:53"/>
    <x v="0"/>
    <s v="Female"/>
    <s v="Finance Department"/>
    <x v="13"/>
    <n v="46949"/>
  </r>
  <r>
    <n v="181862"/>
    <d v="2014-07-16T12:50:50"/>
    <x v="0"/>
    <s v="Female"/>
    <s v="Finance Department"/>
    <x v="13"/>
    <n v="69857"/>
  </r>
  <r>
    <n v="949056"/>
    <d v="2014-07-16T12:49:11"/>
    <x v="0"/>
    <s v="Don’t want to say"/>
    <s v="Finance Department"/>
    <x v="13"/>
    <n v="51269"/>
  </r>
  <r>
    <n v="546053"/>
    <d v="2014-07-17T10:42:46"/>
    <x v="0"/>
    <s v="Female"/>
    <s v="Finance Department"/>
    <x v="13"/>
    <n v="18012"/>
  </r>
  <r>
    <n v="953840"/>
    <d v="2014-07-17T10:44:40"/>
    <x v="0"/>
    <s v="Female"/>
    <s v="Finance Department"/>
    <x v="13"/>
    <n v="61641"/>
  </r>
  <r>
    <n v="461963"/>
    <d v="2014-07-23T09:36:32"/>
    <x v="0"/>
    <s v="Female"/>
    <s v="Finance Department"/>
    <x v="13"/>
    <n v="58337"/>
  </r>
  <r>
    <n v="467771"/>
    <d v="2014-07-25T19:52:46"/>
    <x v="0"/>
    <s v="Female"/>
    <s v="Finance Department"/>
    <x v="13"/>
    <n v="1731"/>
  </r>
  <r>
    <n v="498947"/>
    <d v="2014-07-25T19:53:41"/>
    <x v="0"/>
    <s v="Female"/>
    <s v="Finance Department"/>
    <x v="13"/>
    <n v="72164"/>
  </r>
  <r>
    <n v="859958"/>
    <d v="2014-07-30T15:50:27"/>
    <x v="0"/>
    <s v="Female"/>
    <s v="Finance Department"/>
    <x v="13"/>
    <n v="50597"/>
  </r>
  <r>
    <n v="266084"/>
    <d v="2014-07-30T15:51:58"/>
    <x v="0"/>
    <s v="Female"/>
    <s v="Finance Department"/>
    <x v="13"/>
    <n v="89372"/>
  </r>
  <r>
    <n v="403501"/>
    <d v="2014-07-30T15:50:56"/>
    <x v="0"/>
    <s v="Don’t want to say"/>
    <s v="Finance Department"/>
    <x v="13"/>
    <n v="38247"/>
  </r>
  <r>
    <n v="659569"/>
    <d v="2014-07-31T08:39:13"/>
    <x v="0"/>
    <s v="Female"/>
    <s v="Finance Department"/>
    <x v="6"/>
    <n v="71127"/>
  </r>
  <r>
    <n v="583906"/>
    <d v="2014-08-27T09:32:13"/>
    <x v="0"/>
    <s v="Female"/>
    <s v="Finance Department"/>
    <x v="13"/>
    <n v="72053"/>
  </r>
  <r>
    <n v="720788"/>
    <d v="2014-08-27T09:33:41"/>
    <x v="1"/>
    <s v="Female"/>
    <s v="Finance Department"/>
    <x v="13"/>
    <n v="15859"/>
  </r>
  <r>
    <n v="828175"/>
    <d v="2014-08-28T14:35:46"/>
    <x v="0"/>
    <s v="Female"/>
    <s v="Finance Department"/>
    <x v="13"/>
    <n v="59724"/>
  </r>
  <r>
    <n v="35325"/>
    <d v="2014-08-29T11:54:37"/>
    <x v="0"/>
    <s v="Female"/>
    <s v="Finance Department"/>
    <x v="6"/>
    <n v="80183"/>
  </r>
  <r>
    <n v="567418"/>
    <d v="2014-07-04T07:04:40"/>
    <x v="0"/>
    <s v="Female"/>
    <s v="Operations Department"/>
    <x v="1"/>
    <n v="81931"/>
  </r>
  <r>
    <n v="877141"/>
    <d v="2014-07-04T07:05:12"/>
    <x v="0"/>
    <s v="Female"/>
    <s v="Operations Department"/>
    <x v="1"/>
    <n v="60131"/>
  </r>
  <r>
    <n v="584520"/>
    <d v="2014-08-21T09:33:27"/>
    <x v="0"/>
    <s v="Female"/>
    <s v="Operations Department"/>
    <x v="7"/>
    <n v="2666"/>
  </r>
  <r>
    <n v="754551"/>
    <d v="2014-08-07T11:19:16"/>
    <x v="0"/>
    <s v="Male"/>
    <s v="Marketing Department"/>
    <x v="1"/>
    <n v="67838"/>
  </r>
  <r>
    <n v="831194"/>
    <d v="2014-08-12T11:58:42"/>
    <x v="1"/>
    <s v="Female"/>
    <s v="Marketing Department"/>
    <x v="1"/>
    <n v="36237"/>
  </r>
  <r>
    <n v="146893"/>
    <d v="2014-07-03T20:01:51"/>
    <x v="0"/>
    <s v="Female"/>
    <s v="Operations Department"/>
    <x v="1"/>
    <n v="33996"/>
  </r>
  <r>
    <n v="143033"/>
    <d v="2014-07-04T09:32:34"/>
    <x v="0"/>
    <s v="Female"/>
    <s v="Operations Department"/>
    <x v="7"/>
    <n v="90559"/>
  </r>
  <r>
    <n v="799163"/>
    <d v="2014-07-04T09:34:08"/>
    <x v="0"/>
    <s v="Female"/>
    <s v="Operations Department"/>
    <x v="7"/>
    <n v="7786"/>
  </r>
  <r>
    <n v="16116"/>
    <d v="2014-06-20T09:37:51"/>
    <x v="0"/>
    <s v="Female"/>
    <s v="Operations Department"/>
    <x v="13"/>
    <n v="50144"/>
  </r>
  <r>
    <n v="381454"/>
    <d v="2014-06-26T17:29:28"/>
    <x v="0"/>
    <s v="Female"/>
    <s v="Operations Department"/>
    <x v="13"/>
    <n v="9476"/>
  </r>
  <r>
    <n v="831466"/>
    <d v="2014-08-08T09:32:11"/>
    <x v="0"/>
    <s v="Female"/>
    <s v="Operations Department"/>
    <x v="13"/>
    <n v="17255"/>
  </r>
  <r>
    <n v="185908"/>
    <d v="2014-08-18T09:38:38"/>
    <x v="0"/>
    <s v="Female"/>
    <s v="Operations Department"/>
    <x v="13"/>
    <n v="89861"/>
  </r>
  <r>
    <n v="171109"/>
    <d v="2014-08-20T13:38:43"/>
    <x v="0"/>
    <s v="Female"/>
    <s v="Operations Department"/>
    <x v="13"/>
    <n v="97910"/>
  </r>
  <r>
    <n v="519908"/>
    <d v="2014-08-20T13:38:53"/>
    <x v="0"/>
    <s v="Female"/>
    <s v="Operations Department"/>
    <x v="13"/>
    <n v="54394"/>
  </r>
  <r>
    <n v="634894"/>
    <d v="2014-08-01T09:31:54"/>
    <x v="0"/>
    <s v="Male"/>
    <s v="Sales Department"/>
    <x v="1"/>
    <n v="2457"/>
  </r>
  <r>
    <n v="254287"/>
    <d v="2014-08-13T17:44:17"/>
    <x v="1"/>
    <s v="Male"/>
    <s v="Sales Department"/>
    <x v="1"/>
    <n v="86346"/>
  </r>
  <r>
    <n v="770411"/>
    <d v="2014-08-13T17:50:37"/>
    <x v="0"/>
    <s v="Female"/>
    <s v="Sales Department"/>
    <x v="1"/>
    <n v="9885"/>
  </r>
  <r>
    <n v="261912"/>
    <d v="2014-07-29T17:11:05"/>
    <x v="1"/>
    <s v="Male"/>
    <s v="Sales Department"/>
    <x v="13"/>
    <n v="17291"/>
  </r>
  <r>
    <n v="733340"/>
    <d v="2014-08-05T09:06:48"/>
    <x v="0"/>
    <s v="Male"/>
    <s v="Sales Department"/>
    <x v="13"/>
    <n v="59339"/>
  </r>
  <r>
    <n v="525213"/>
    <d v="2014-08-05T09:09:04"/>
    <x v="1"/>
    <s v="Female"/>
    <s v="Sales Department"/>
    <x v="13"/>
    <n v="67140"/>
  </r>
  <r>
    <n v="662521"/>
    <d v="2014-08-26T04:06:48"/>
    <x v="0"/>
    <s v="Don’t want to say"/>
    <s v="Sales Department"/>
    <x v="1"/>
    <n v="74708"/>
  </r>
  <r>
    <n v="756594"/>
    <d v="2014-07-16T18:19:29"/>
    <x v="0"/>
    <s v="Female"/>
    <s v="Operations Department"/>
    <x v="13"/>
    <n v="28483"/>
  </r>
  <r>
    <n v="772086"/>
    <d v="2014-07-16T18:21:18"/>
    <x v="0"/>
    <s v="Female"/>
    <s v="Operations Department"/>
    <x v="13"/>
    <n v="1262"/>
  </r>
  <r>
    <n v="756620"/>
    <d v="2014-06-26T19:01:04"/>
    <x v="0"/>
    <s v="Male"/>
    <s v="Service Department"/>
    <x v="6"/>
    <n v="4615"/>
  </r>
  <r>
    <n v="875165"/>
    <d v="2014-06-26T19:02:47"/>
    <x v="0"/>
    <s v="Don’t want to say"/>
    <s v="Service Department"/>
    <x v="6"/>
    <n v="85584"/>
  </r>
  <r>
    <n v="903998"/>
    <d v="2014-06-13T09:19:14"/>
    <x v="0"/>
    <s v="Female"/>
    <s v="Operations Department"/>
    <x v="0"/>
    <n v="75006"/>
  </r>
  <r>
    <n v="292518"/>
    <d v="2014-07-15T09:34:07"/>
    <x v="0"/>
    <s v="Female"/>
    <s v="Production Department"/>
    <x v="1"/>
    <n v="86443"/>
  </r>
  <r>
    <n v="550775"/>
    <d v="2014-07-15T09:37:51"/>
    <x v="0"/>
    <s v="Female"/>
    <s v="Production Department"/>
    <x v="1"/>
    <n v="45342"/>
  </r>
  <r>
    <n v="243625"/>
    <d v="2014-08-13T14:10:19"/>
    <x v="0"/>
    <s v="Female"/>
    <s v="Production Department"/>
    <x v="1"/>
    <n v="13278"/>
  </r>
  <r>
    <n v="423354"/>
    <d v="2014-08-13T14:12:36"/>
    <x v="0"/>
    <s v="Female"/>
    <s v="Production Department"/>
    <x v="1"/>
    <n v="25363"/>
  </r>
  <r>
    <n v="868439"/>
    <d v="2014-05-27T09:32:24"/>
    <x v="0"/>
    <s v="Female"/>
    <s v="Purchase Department"/>
    <x v="13"/>
    <n v="70585"/>
  </r>
  <r>
    <n v="173156"/>
    <d v="2014-06-19T13:34:38"/>
    <x v="0"/>
    <s v="Female"/>
    <s v="Purchase Department"/>
    <x v="13"/>
    <n v="34170"/>
  </r>
  <r>
    <n v="612189"/>
    <d v="2014-06-24T09:32:55"/>
    <x v="0"/>
    <s v="Female"/>
    <s v="Purchase Department"/>
    <x v="13"/>
    <n v="35271"/>
  </r>
  <r>
    <n v="216919"/>
    <d v="2014-07-11T22:06:00"/>
    <x v="0"/>
    <s v="Don’t want to say"/>
    <s v="Purchase Department"/>
    <x v="13"/>
    <n v="63491"/>
  </r>
  <r>
    <n v="328706"/>
    <d v="2014-06-24T10:37:33"/>
    <x v="0"/>
    <s v="Female"/>
    <s v="Production Department"/>
    <x v="13"/>
    <n v="30982"/>
  </r>
  <r>
    <n v="309543"/>
    <d v="2014-06-24T10:38:11"/>
    <x v="0"/>
    <s v="Female"/>
    <s v="Production Department"/>
    <x v="13"/>
    <n v="18041"/>
  </r>
  <r>
    <n v="260038"/>
    <d v="2014-07-07T12:23:59"/>
    <x v="0"/>
    <s v="Don’t want to say"/>
    <s v="Production Department"/>
    <x v="13"/>
    <n v="74189"/>
  </r>
  <r>
    <n v="747909"/>
    <d v="2014-06-18T09:31:33"/>
    <x v="0"/>
    <s v="Male"/>
    <s v="Sales Department"/>
    <x v="13"/>
    <n v="17911"/>
  </r>
  <r>
    <n v="233754"/>
    <d v="2014-05-27T10:28:39"/>
    <x v="1"/>
    <s v="Female"/>
    <s v="Finance Department"/>
    <x v="13"/>
    <n v="98036"/>
  </r>
  <r>
    <n v="753692"/>
    <d v="2014-05-27T10:30:04"/>
    <x v="1"/>
    <s v="Female"/>
    <s v="Finance Department"/>
    <x v="13"/>
    <n v="95335"/>
  </r>
  <r>
    <n v="493105"/>
    <d v="2014-05-30T08:29:13"/>
    <x v="0"/>
    <s v="Female"/>
    <s v="Finance Department"/>
    <x v="0"/>
    <n v="26886"/>
  </r>
  <r>
    <n v="30935"/>
    <d v="2014-07-23T09:33:31"/>
    <x v="0"/>
    <s v="Female"/>
    <s v="Finance Department"/>
    <x v="13"/>
    <n v="74320"/>
  </r>
  <r>
    <n v="106660"/>
    <d v="2014-07-23T09:35:07"/>
    <x v="0"/>
    <s v="Female"/>
    <s v="Finance Department"/>
    <x v="13"/>
    <n v="30451"/>
  </r>
  <r>
    <n v="167126"/>
    <d v="2014-08-13T09:33:46"/>
    <x v="0"/>
    <s v="Female"/>
    <s v="Finance Department"/>
    <x v="13"/>
    <n v="63271"/>
  </r>
  <r>
    <n v="787857"/>
    <d v="2014-08-06T09:31:09"/>
    <x v="0"/>
    <s v="Male"/>
    <s v="Sales Department"/>
    <x v="7"/>
    <n v="49482"/>
  </r>
  <r>
    <n v="783242"/>
    <d v="2014-07-08T11:12:10"/>
    <x v="0"/>
    <s v="Female"/>
    <s v="Finance Department"/>
    <x v="13"/>
    <n v="7859"/>
  </r>
  <r>
    <n v="872898"/>
    <d v="2014-07-08T11:14:02"/>
    <x v="0"/>
    <s v="Female"/>
    <s v="Finance Department"/>
    <x v="13"/>
    <n v="47520"/>
  </r>
  <r>
    <n v="673410"/>
    <d v="2014-06-05T17:17:29"/>
    <x v="0"/>
    <s v="Female"/>
    <s v="Production Department"/>
    <x v="4"/>
    <n v="18777"/>
  </r>
  <r>
    <n v="957901"/>
    <d v="2014-06-05T17:18:01"/>
    <x v="0"/>
    <s v="Female"/>
    <s v="Production Department"/>
    <x v="4"/>
    <n v="5259"/>
  </r>
  <r>
    <n v="185447"/>
    <d v="2014-06-05T17:18:51"/>
    <x v="0"/>
    <s v="Female"/>
    <s v="Production Department"/>
    <x v="4"/>
    <n v="48502"/>
  </r>
  <r>
    <n v="794851"/>
    <d v="2014-06-20T07:40:23"/>
    <x v="0"/>
    <s v="Female"/>
    <s v="Production Department"/>
    <x v="4"/>
    <n v="75046"/>
  </r>
  <r>
    <n v="225516"/>
    <d v="2014-06-20T07:41:16"/>
    <x v="0"/>
    <s v="Female"/>
    <s v="Production Department"/>
    <x v="4"/>
    <n v="37529"/>
  </r>
  <r>
    <n v="97162"/>
    <d v="2014-06-20T11:38:42"/>
    <x v="0"/>
    <s v="Female"/>
    <s v="Production Department"/>
    <x v="4"/>
    <n v="14523"/>
  </r>
  <r>
    <n v="59673"/>
    <d v="2014-06-24T10:04:17"/>
    <x v="1"/>
    <s v="Female"/>
    <s v="Production Department"/>
    <x v="4"/>
    <n v="95311"/>
  </r>
  <r>
    <n v="892707"/>
    <d v="2014-06-26T16:00:38"/>
    <x v="0"/>
    <s v="Female"/>
    <s v="Production Department"/>
    <x v="4"/>
    <n v="54676"/>
  </r>
  <r>
    <n v="847760"/>
    <d v="2014-08-07T09:34:06"/>
    <x v="1"/>
    <s v="Female"/>
    <s v="Production Department"/>
    <x v="4"/>
    <n v="98221"/>
  </r>
  <r>
    <n v="735435"/>
    <d v="2014-08-16T19:11:27"/>
    <x v="0"/>
    <s v="Female"/>
    <s v="Production Department"/>
    <x v="4"/>
    <n v="13643"/>
  </r>
  <r>
    <n v="997824"/>
    <d v="2014-08-31T14:16:16"/>
    <x v="0"/>
    <s v="Female"/>
    <s v="Production Department"/>
    <x v="4"/>
    <n v="23112"/>
  </r>
  <r>
    <n v="510022"/>
    <d v="2014-08-22T14:39:29"/>
    <x v="0"/>
    <s v="Female"/>
    <s v="Production Department"/>
    <x v="4"/>
    <n v="6994"/>
  </r>
  <r>
    <n v="561271"/>
    <d v="2014-08-29T13:49:49"/>
    <x v="0"/>
    <s v="Female"/>
    <s v="Production Department"/>
    <x v="4"/>
    <n v="47784"/>
  </r>
  <r>
    <n v="632138"/>
    <d v="2014-08-28T09:32:56"/>
    <x v="0"/>
    <s v="Female"/>
    <s v="Production Department"/>
    <x v="4"/>
    <n v="42540"/>
  </r>
  <r>
    <n v="860271"/>
    <d v="2014-07-03T09:32:12"/>
    <x v="0"/>
    <s v="Male"/>
    <s v="Sales Department"/>
    <x v="1"/>
    <n v="88274"/>
  </r>
  <r>
    <n v="390654"/>
    <d v="2014-07-03T09:32:35"/>
    <x v="0"/>
    <s v="Male"/>
    <s v="Sales Department"/>
    <x v="1"/>
    <n v="59251"/>
  </r>
  <r>
    <n v="943300"/>
    <d v="2014-08-07T10:47:14"/>
    <x v="0"/>
    <s v="Female"/>
    <s v="General Management"/>
    <x v="13"/>
    <n v="57373"/>
  </r>
  <r>
    <n v="718437"/>
    <d v="2014-07-01T09:17:19"/>
    <x v="0"/>
    <s v="Female"/>
    <s v="Operations Department"/>
    <x v="6"/>
    <n v="37065"/>
  </r>
  <r>
    <n v="646015"/>
    <d v="2014-07-01T09:22:30"/>
    <x v="1"/>
    <s v="Female"/>
    <s v="Operations Department"/>
    <x v="6"/>
    <n v="31500"/>
  </r>
  <r>
    <n v="750712"/>
    <d v="2014-07-04T07:07:05"/>
    <x v="1"/>
    <s v="Female"/>
    <s v="Operations Department"/>
    <x v="6"/>
    <n v="3232"/>
  </r>
  <r>
    <n v="769287"/>
    <d v="2014-07-04T07:07:41"/>
    <x v="0"/>
    <s v="Female"/>
    <s v="Operations Department"/>
    <x v="6"/>
    <n v="48223"/>
  </r>
  <r>
    <n v="250577"/>
    <d v="2014-07-18T09:32:53"/>
    <x v="0"/>
    <s v="Female"/>
    <s v="Operations Department"/>
    <x v="6"/>
    <n v="21568"/>
  </r>
  <r>
    <n v="314821"/>
    <d v="2014-08-07T18:02:29"/>
    <x v="0"/>
    <s v="Female"/>
    <s v="Operations Department"/>
    <x v="6"/>
    <n v="25320"/>
  </r>
  <r>
    <n v="849742"/>
    <d v="2014-07-08T11:25:06"/>
    <x v="0"/>
    <s v="Female"/>
    <s v="Operations Department"/>
    <x v="1"/>
    <n v="46492"/>
  </r>
  <r>
    <n v="822263"/>
    <d v="2014-07-25T09:32:43"/>
    <x v="0"/>
    <s v="Male"/>
    <s v="Service Department"/>
    <x v="1"/>
    <n v="56396"/>
  </r>
  <r>
    <n v="65936"/>
    <d v="2014-08-02T09:43:00"/>
    <x v="0"/>
    <s v="Male"/>
    <s v="Marketing Department"/>
    <x v="6"/>
    <n v="28152"/>
  </r>
  <r>
    <n v="793607"/>
    <d v="2014-07-18T09:33:46"/>
    <x v="0"/>
    <s v="Female"/>
    <s v="Operations Department"/>
    <x v="1"/>
    <n v="41403"/>
  </r>
  <r>
    <n v="975812"/>
    <d v="2014-08-29T09:33:15"/>
    <x v="0"/>
    <s v="Female"/>
    <s v="Operations Department"/>
    <x v="1"/>
    <n v="93503"/>
  </r>
  <r>
    <n v="367308"/>
    <d v="2014-07-04T09:31:56"/>
    <x v="0"/>
    <s v="Female"/>
    <s v="Operations Department"/>
    <x v="6"/>
    <n v="22376"/>
  </r>
  <r>
    <n v="86740"/>
    <d v="2014-08-16T16:23:41"/>
    <x v="0"/>
    <s v="Female"/>
    <s v="Operations Department"/>
    <x v="13"/>
    <n v="35230"/>
  </r>
  <r>
    <n v="83318"/>
    <d v="2014-06-02T09:31:46"/>
    <x v="0"/>
    <s v="Female"/>
    <s v="Finance Department"/>
    <x v="13"/>
    <n v="25181"/>
  </r>
  <r>
    <n v="213326"/>
    <d v="2014-06-02T09:32:36"/>
    <x v="0"/>
    <s v="Female"/>
    <s v="Finance Department"/>
    <x v="13"/>
    <n v="55181"/>
  </r>
  <r>
    <n v="463173"/>
    <d v="2014-07-07T09:31:56"/>
    <x v="0"/>
    <s v="Female"/>
    <s v="Operations Department"/>
    <x v="7"/>
    <n v="14640"/>
  </r>
  <r>
    <n v="695060"/>
    <d v="2014-07-11T12:39:08"/>
    <x v="0"/>
    <s v="Female"/>
    <s v="Operations Department"/>
    <x v="1"/>
    <n v="73343"/>
  </r>
  <r>
    <n v="537402"/>
    <d v="2014-06-16T17:35:40"/>
    <x v="0"/>
    <s v="Female"/>
    <s v="Operations Department"/>
    <x v="4"/>
    <n v="89931"/>
  </r>
  <r>
    <n v="35660"/>
    <d v="2014-07-21T09:33:13"/>
    <x v="0"/>
    <s v="Female"/>
    <s v="Operations Department"/>
    <x v="1"/>
    <n v="9687"/>
  </r>
  <r>
    <n v="197879"/>
    <d v="2014-07-21T09:32:00"/>
    <x v="0"/>
    <s v="Don’t want to say"/>
    <s v="Operations Department"/>
    <x v="1"/>
    <n v="40787"/>
  </r>
  <r>
    <n v="830455"/>
    <d v="2014-08-21T12:21:55"/>
    <x v="0"/>
    <s v="Female"/>
    <s v="Operations Department"/>
    <x v="1"/>
    <n v="36607"/>
  </r>
  <r>
    <n v="950873"/>
    <d v="2014-08-25T09:34:04"/>
    <x v="0"/>
    <s v="Female"/>
    <s v="Operations Department"/>
    <x v="4"/>
    <n v="88043"/>
  </r>
  <r>
    <n v="702038"/>
    <d v="2014-08-25T09:31:50"/>
    <x v="0"/>
    <s v="Female"/>
    <s v="Sales Department"/>
    <x v="4"/>
    <n v="17389"/>
  </r>
  <r>
    <n v="932524"/>
    <d v="2014-08-25T09:34:53"/>
    <x v="0"/>
    <s v="Male"/>
    <s v="Sales Department"/>
    <x v="4"/>
    <n v="17353"/>
  </r>
  <r>
    <n v="572607"/>
    <d v="2014-08-25T09:36:05"/>
    <x v="0"/>
    <s v="Male"/>
    <s v="Sales Department"/>
    <x v="4"/>
    <n v="15884"/>
  </r>
  <r>
    <n v="676608"/>
    <d v="2014-08-25T09:38:58"/>
    <x v="0"/>
    <s v="Male"/>
    <s v="Sales Department"/>
    <x v="4"/>
    <n v="12376"/>
  </r>
  <r>
    <n v="252925"/>
    <d v="2014-08-25T09:39:55"/>
    <x v="0"/>
    <s v="Female"/>
    <s v="Sales Department"/>
    <x v="4"/>
    <n v="19962"/>
  </r>
  <r>
    <n v="946654"/>
    <d v="2014-06-30T09:31:40"/>
    <x v="1"/>
    <s v="Male"/>
    <s v="Service Department"/>
    <x v="0"/>
    <n v="18024"/>
  </r>
  <r>
    <n v="794731"/>
    <d v="2014-07-01T07:18:59"/>
    <x v="0"/>
    <s v="Female"/>
    <s v="Service Department"/>
    <x v="0"/>
    <n v="69332"/>
  </r>
  <r>
    <n v="579885"/>
    <d v="2014-07-14T09:31:40"/>
    <x v="0"/>
    <s v="Male"/>
    <s v="Service Department"/>
    <x v="0"/>
    <n v="96590"/>
  </r>
  <r>
    <n v="546970"/>
    <d v="2014-07-19T15:35:45"/>
    <x v="0"/>
    <s v="Don’t want to say"/>
    <s v="Service Department"/>
    <x v="0"/>
    <n v="65116"/>
  </r>
  <r>
    <n v="180813"/>
    <d v="2014-08-19T09:03:29"/>
    <x v="0"/>
    <s v="Don’t want to say"/>
    <s v="Operations Department"/>
    <x v="13"/>
    <n v="93776"/>
  </r>
  <r>
    <n v="638194"/>
    <d v="2014-08-05T09:31:42"/>
    <x v="0"/>
    <s v="Female"/>
    <s v="Operations Department"/>
    <x v="9"/>
    <n v="41584"/>
  </r>
  <r>
    <n v="245884"/>
    <d v="2014-08-06T10:37:51"/>
    <x v="0"/>
    <s v="Don’t want to say"/>
    <s v="Operations Department"/>
    <x v="9"/>
    <n v="33170"/>
  </r>
  <r>
    <n v="445947"/>
    <d v="2014-07-29T09:31:44"/>
    <x v="0"/>
    <s v="Female"/>
    <s v="General Management"/>
    <x v="1"/>
    <n v="4043"/>
  </r>
  <r>
    <n v="680938"/>
    <d v="2014-07-24T12:04:12"/>
    <x v="0"/>
    <s v="Female"/>
    <s v="Production Department"/>
    <x v="1"/>
    <n v="23443"/>
  </r>
  <r>
    <n v="621039"/>
    <d v="2014-06-09T13:48:29"/>
    <x v="0"/>
    <s v="Female"/>
    <s v="Production Department"/>
    <x v="9"/>
    <n v="75429"/>
  </r>
  <r>
    <n v="371445"/>
    <d v="2014-07-16T08:18:05"/>
    <x v="0"/>
    <s v="Female"/>
    <s v="Operations Department"/>
    <x v="1"/>
    <n v="74516"/>
  </r>
  <r>
    <n v="170341"/>
    <d v="2014-08-21T09:31:35"/>
    <x v="0"/>
    <s v="Female"/>
    <s v="Operations Department"/>
    <x v="1"/>
    <n v="80813"/>
  </r>
  <r>
    <n v="153039"/>
    <d v="2014-08-21T09:33:27"/>
    <x v="0"/>
    <s v="Female"/>
    <s v="Operations Department"/>
    <x v="1"/>
    <n v="76503"/>
  </r>
  <r>
    <n v="579365"/>
    <d v="2014-07-03T09:35:48"/>
    <x v="1"/>
    <s v="Male"/>
    <s v="Purchase Department"/>
    <x v="1"/>
    <n v="71175"/>
  </r>
  <r>
    <n v="987206"/>
    <d v="2014-08-01T17:04:07"/>
    <x v="0"/>
    <s v="Male"/>
    <s v="Purchase Department"/>
    <x v="1"/>
    <n v="69538"/>
  </r>
  <r>
    <n v="16798"/>
    <d v="2014-07-11T22:43:19"/>
    <x v="0"/>
    <s v="Male"/>
    <s v="Purchase Department"/>
    <x v="1"/>
    <n v="65644"/>
  </r>
  <r>
    <n v="442623"/>
    <d v="2014-07-11T22:45:02"/>
    <x v="1"/>
    <s v="Male"/>
    <s v="Purchase Department"/>
    <x v="1"/>
    <n v="53797"/>
  </r>
  <r>
    <n v="323759"/>
    <d v="2014-06-12T09:32:13"/>
    <x v="0"/>
    <s v="Female"/>
    <s v="Service Department"/>
    <x v="13"/>
    <n v="43917"/>
  </r>
  <r>
    <n v="91783"/>
    <d v="2014-06-12T09:33:15"/>
    <x v="0"/>
    <s v="Male"/>
    <s v="Service Department"/>
    <x v="13"/>
    <n v="96783"/>
  </r>
  <r>
    <n v="327139"/>
    <d v="2014-07-23T16:21:19"/>
    <x v="1"/>
    <s v="Female"/>
    <s v="Operations Department"/>
    <x v="1"/>
    <n v="4001"/>
  </r>
  <r>
    <n v="639913"/>
    <d v="2014-05-30T09:31:58"/>
    <x v="1"/>
    <s v="Female"/>
    <s v="Operations Department"/>
    <x v="6"/>
    <n v="97381"/>
  </r>
  <r>
    <n v="455397"/>
    <d v="2014-06-03T09:27:41"/>
    <x v="1"/>
    <s v="Female"/>
    <s v="Operations Department"/>
    <x v="6"/>
    <n v="69630"/>
  </r>
  <r>
    <n v="155851"/>
    <d v="2014-06-28T19:59:42"/>
    <x v="0"/>
    <s v="Male"/>
    <s v="Service Department"/>
    <x v="1"/>
    <n v="19916"/>
  </r>
  <r>
    <n v="420179"/>
    <d v="2014-06-13T09:33:14"/>
    <x v="0"/>
    <s v="Female"/>
    <s v="Operations Department"/>
    <x v="13"/>
    <n v="64873"/>
  </r>
  <r>
    <n v="242694"/>
    <d v="2014-06-13T09:33:25"/>
    <x v="0"/>
    <s v="Female"/>
    <s v="Operations Department"/>
    <x v="13"/>
    <n v="77056"/>
  </r>
  <r>
    <n v="129015"/>
    <d v="2014-07-25T09:31:23"/>
    <x v="0"/>
    <s v="Female"/>
    <s v="Operations Department"/>
    <x v="1"/>
    <n v="99285"/>
  </r>
  <r>
    <n v="914251"/>
    <d v="2014-08-16T09:12:24"/>
    <x v="0"/>
    <s v="Female"/>
    <s v="Operations Department"/>
    <x v="1"/>
    <n v="29608"/>
  </r>
  <r>
    <n v="977479"/>
    <d v="2014-08-16T09:17:28"/>
    <x v="1"/>
    <s v="Female"/>
    <s v="Operations Department"/>
    <x v="1"/>
    <n v="50769"/>
  </r>
  <r>
    <n v="731738"/>
    <d v="2014-08-04T09:59:07"/>
    <x v="0"/>
    <s v="Female"/>
    <s v="Operations Department"/>
    <x v="1"/>
    <n v="81707"/>
  </r>
  <r>
    <n v="412236"/>
    <d v="2014-08-22T14:28:00"/>
    <x v="0"/>
    <s v="Female"/>
    <s v="Operations Department"/>
    <x v="13"/>
    <n v="76874"/>
  </r>
  <r>
    <n v="667649"/>
    <d v="2014-07-07T09:31:44"/>
    <x v="0"/>
    <s v="Female"/>
    <s v="Operations Department"/>
    <x v="9"/>
    <n v="18282"/>
  </r>
  <r>
    <n v="603541"/>
    <d v="2014-07-07T09:32:24"/>
    <x v="0"/>
    <s v="Female"/>
    <s v="Operations Department"/>
    <x v="9"/>
    <n v="93902"/>
  </r>
  <r>
    <n v="311719"/>
    <d v="2014-07-10T09:26:46"/>
    <x v="0"/>
    <s v="Female"/>
    <s v="Operations Department"/>
    <x v="8"/>
    <n v="10766"/>
  </r>
  <r>
    <n v="538346"/>
    <d v="2014-07-10T09:28:17"/>
    <x v="0"/>
    <s v="Female"/>
    <s v="Operations Department"/>
    <x v="8"/>
    <n v="7636"/>
  </r>
  <r>
    <n v="249278"/>
    <d v="2014-07-10T09:25:58"/>
    <x v="0"/>
    <s v="Female"/>
    <s v="Operations Department"/>
    <x v="8"/>
    <n v="73940"/>
  </r>
  <r>
    <n v="330398"/>
    <d v="2014-07-25T14:02:40"/>
    <x v="0"/>
    <s v="Female"/>
    <s v="Operations Department"/>
    <x v="9"/>
    <n v="68535"/>
  </r>
  <r>
    <n v="288840"/>
    <d v="2014-07-14T09:34:48"/>
    <x v="0"/>
    <s v="Female"/>
    <s v="Operations Department"/>
    <x v="9"/>
    <n v="29090"/>
  </r>
  <r>
    <n v="372526"/>
    <d v="2014-07-14T09:35:15"/>
    <x v="0"/>
    <s v="Female"/>
    <s v="Operations Department"/>
    <x v="9"/>
    <n v="67021"/>
  </r>
  <r>
    <n v="781540"/>
    <d v="2014-07-14T15:41:19"/>
    <x v="0"/>
    <s v="Female"/>
    <s v="Operations Department"/>
    <x v="8"/>
    <n v="65480"/>
  </r>
  <r>
    <n v="106134"/>
    <d v="2014-07-09T16:00:27"/>
    <x v="0"/>
    <s v="Don’t want to say"/>
    <s v="Sales Department"/>
    <x v="0"/>
    <n v="31708"/>
  </r>
  <r>
    <n v="926387"/>
    <d v="2014-06-09T09:31:08"/>
    <x v="0"/>
    <s v="Female"/>
    <s v="Operations Department"/>
    <x v="6"/>
    <n v="78537"/>
  </r>
  <r>
    <n v="681488"/>
    <d v="2014-06-30T09:31:38"/>
    <x v="0"/>
    <s v="Female"/>
    <s v="Operations Department"/>
    <x v="6"/>
    <n v="70582"/>
  </r>
  <r>
    <n v="456060"/>
    <d v="2014-07-14T09:31:55"/>
    <x v="1"/>
    <s v="Male"/>
    <s v="Service Department"/>
    <x v="4"/>
    <n v="47329"/>
  </r>
  <r>
    <n v="219336"/>
    <d v="2014-08-11T09:32:09"/>
    <x v="1"/>
    <s v="Male"/>
    <s v="Service Department"/>
    <x v="4"/>
    <n v="48343"/>
  </r>
  <r>
    <n v="829642"/>
    <d v="2014-07-08T09:32:45"/>
    <x v="0"/>
    <s v="Male"/>
    <s v="Service Department"/>
    <x v="13"/>
    <n v="6073"/>
  </r>
  <r>
    <n v="873896"/>
    <d v="2014-07-11T15:15:12"/>
    <x v="0"/>
    <s v="Male"/>
    <s v="Service Department"/>
    <x v="13"/>
    <n v="20799"/>
  </r>
  <r>
    <n v="120935"/>
    <d v="2014-07-11T15:13:41"/>
    <x v="0"/>
    <s v="Female"/>
    <s v="Service Department"/>
    <x v="13"/>
    <n v="76940"/>
  </r>
  <r>
    <n v="987755"/>
    <d v="2014-07-18T18:27:47"/>
    <x v="0"/>
    <s v="Male"/>
    <s v="Service Department"/>
    <x v="13"/>
    <n v="49559"/>
  </r>
  <r>
    <n v="913989"/>
    <d v="2014-07-31T07:23:21"/>
    <x v="0"/>
    <s v="Male"/>
    <s v="Service Department"/>
    <x v="7"/>
    <n v="38368"/>
  </r>
  <r>
    <n v="413207"/>
    <d v="2014-07-31T07:24:54"/>
    <x v="0"/>
    <s v="Male"/>
    <s v="Service Department"/>
    <x v="7"/>
    <n v="10725"/>
  </r>
  <r>
    <n v="563241"/>
    <d v="2014-07-31T07:28:09"/>
    <x v="1"/>
    <s v="Male"/>
    <s v="Service Department"/>
    <x v="7"/>
    <n v="83128"/>
  </r>
  <r>
    <n v="449619"/>
    <d v="2014-08-25T14:08:12"/>
    <x v="0"/>
    <s v="Female"/>
    <s v="Service Department"/>
    <x v="13"/>
    <n v="45154"/>
  </r>
  <r>
    <n v="568107"/>
    <d v="2014-08-28T07:13:21"/>
    <x v="0"/>
    <s v="Male"/>
    <s v="Service Department"/>
    <x v="13"/>
    <n v="17312"/>
  </r>
  <r>
    <n v="684825"/>
    <d v="2014-08-28T07:14:06"/>
    <x v="0"/>
    <s v="Male"/>
    <s v="Service Department"/>
    <x v="13"/>
    <n v="72650"/>
  </r>
  <r>
    <n v="683544"/>
    <d v="2014-06-24T09:33:27"/>
    <x v="0"/>
    <s v="Female"/>
    <s v="Purchase Department"/>
    <x v="1"/>
    <n v="34934"/>
  </r>
  <r>
    <n v="149110"/>
    <d v="2014-07-29T17:01:37"/>
    <x v="0"/>
    <s v="Female"/>
    <s v="Purchase Department"/>
    <x v="1"/>
    <n v="82042"/>
  </r>
  <r>
    <n v="610384"/>
    <d v="2014-08-21T14:35:48"/>
    <x v="0"/>
    <s v="Female"/>
    <s v="Purchase Department"/>
    <x v="1"/>
    <n v="54765"/>
  </r>
  <r>
    <n v="848363"/>
    <d v="2014-06-17T09:31:25"/>
    <x v="0"/>
    <s v="Male"/>
    <s v="Service Department"/>
    <x v="7"/>
    <n v="56960"/>
  </r>
  <r>
    <n v="614699"/>
    <d v="2014-06-17T09:32:10"/>
    <x v="0"/>
    <s v="Female"/>
    <s v="Service Department"/>
    <x v="7"/>
    <n v="8733"/>
  </r>
  <r>
    <n v="681859"/>
    <d v="2014-07-10T16:13:34"/>
    <x v="0"/>
    <s v="Male"/>
    <s v="Service Department"/>
    <x v="7"/>
    <n v="92806"/>
  </r>
  <r>
    <n v="347693"/>
    <d v="2014-08-12T09:33:14"/>
    <x v="0"/>
    <s v="Female"/>
    <s v="Service Department"/>
    <x v="7"/>
    <n v="43017"/>
  </r>
  <r>
    <n v="142149"/>
    <d v="2014-08-12T09:32:37"/>
    <x v="0"/>
    <s v="Don’t want to say"/>
    <s v="Service Department"/>
    <x v="7"/>
    <n v="20919"/>
  </r>
  <r>
    <n v="62161"/>
    <d v="2014-06-11T09:33:19"/>
    <x v="0"/>
    <s v="Female"/>
    <s v="Operations Department"/>
    <x v="1"/>
    <n v="24243"/>
  </r>
  <r>
    <n v="797741"/>
    <d v="2014-06-11T09:35:15"/>
    <x v="0"/>
    <s v="Female"/>
    <s v="Operations Department"/>
    <x v="1"/>
    <n v="84299"/>
  </r>
  <r>
    <n v="498285"/>
    <d v="2014-06-21T08:55:52"/>
    <x v="1"/>
    <s v="Female"/>
    <s v="Operations Department"/>
    <x v="1"/>
    <n v="9085"/>
  </r>
  <r>
    <n v="205300"/>
    <d v="2014-06-21T08:57:09"/>
    <x v="0"/>
    <s v="Female"/>
    <s v="Operations Department"/>
    <x v="1"/>
    <n v="53641"/>
  </r>
  <r>
    <n v="981943"/>
    <d v="2014-06-24T17:49:42"/>
    <x v="0"/>
    <s v="Female"/>
    <s v="Operations Department"/>
    <x v="1"/>
    <n v="63574"/>
  </r>
  <r>
    <n v="722714"/>
    <d v="2014-07-18T10:17:26"/>
    <x v="0"/>
    <s v="Female"/>
    <s v="Operations Department"/>
    <x v="1"/>
    <n v="63254"/>
  </r>
  <r>
    <n v="883487"/>
    <d v="2014-08-08T16:05:04"/>
    <x v="0"/>
    <s v="Female"/>
    <s v="Operations Department"/>
    <x v="1"/>
    <n v="69583"/>
  </r>
  <r>
    <n v="552854"/>
    <d v="2014-08-21T08:52:43"/>
    <x v="0"/>
    <s v="Female"/>
    <s v="Operations Department"/>
    <x v="1"/>
    <n v="37747"/>
  </r>
  <r>
    <n v="137390"/>
    <d v="2014-08-21T08:55:49"/>
    <x v="0"/>
    <s v="Female"/>
    <s v="Operations Department"/>
    <x v="1"/>
    <n v="71919"/>
  </r>
  <r>
    <n v="841103"/>
    <d v="2014-08-21T08:56:20"/>
    <x v="0"/>
    <s v="Female"/>
    <s v="Operations Department"/>
    <x v="1"/>
    <n v="10061"/>
  </r>
  <r>
    <n v="256211"/>
    <d v="2014-08-21T08:56:54"/>
    <x v="0"/>
    <s v="Female"/>
    <s v="Operations Department"/>
    <x v="1"/>
    <n v="6718"/>
  </r>
  <r>
    <n v="58018"/>
    <d v="2014-08-21T08:57:33"/>
    <x v="0"/>
    <s v="Female"/>
    <s v="Operations Department"/>
    <x v="1"/>
    <n v="63507"/>
  </r>
  <r>
    <n v="563022"/>
    <d v="2014-06-16T16:29:12"/>
    <x v="1"/>
    <s v="Female"/>
    <s v="Operations Department"/>
    <x v="13"/>
    <n v="80120"/>
  </r>
  <r>
    <n v="567566"/>
    <d v="2014-06-16T16:30:35"/>
    <x v="0"/>
    <s v="Female"/>
    <s v="Operations Department"/>
    <x v="13"/>
    <n v="72628"/>
  </r>
  <r>
    <n v="427980"/>
    <d v="2014-08-20T09:32:07"/>
    <x v="0"/>
    <s v="Female"/>
    <s v="Operations Department"/>
    <x v="13"/>
    <n v="5157"/>
  </r>
  <r>
    <n v="710245"/>
    <d v="2014-06-15T07:53:24"/>
    <x v="1"/>
    <s v="Female"/>
    <s v="Operations Department"/>
    <x v="7"/>
    <n v="23191"/>
  </r>
  <r>
    <n v="352232"/>
    <d v="2014-07-30T09:31:50"/>
    <x v="0"/>
    <s v="Don’t want to say"/>
    <s v="Operations Department"/>
    <x v="7"/>
    <n v="91608"/>
  </r>
  <r>
    <n v="988022"/>
    <d v="2014-08-04T12:14:41"/>
    <x v="0"/>
    <s v="Female"/>
    <s v="Operations Department"/>
    <x v="7"/>
    <n v="33025"/>
  </r>
  <r>
    <n v="976462"/>
    <d v="2014-08-13T09:32:13"/>
    <x v="0"/>
    <s v="Male"/>
    <s v="Operations Department"/>
    <x v="7"/>
    <n v="63209"/>
  </r>
  <r>
    <n v="450766"/>
    <d v="2014-08-28T12:12:42"/>
    <x v="0"/>
    <s v="Male"/>
    <s v="Operations Department"/>
    <x v="7"/>
    <n v="6272"/>
  </r>
  <r>
    <n v="278319"/>
    <d v="2014-08-28T12:13:24"/>
    <x v="0"/>
    <s v="Male"/>
    <s v="Operations Department"/>
    <x v="7"/>
    <n v="75867"/>
  </r>
  <r>
    <n v="78498"/>
    <d v="2014-07-24T09:59:29"/>
    <x v="0"/>
    <s v="Female"/>
    <s v="Service Department"/>
    <x v="9"/>
    <n v="37454"/>
  </r>
  <r>
    <n v="925783"/>
    <d v="2014-07-24T10:02:20"/>
    <x v="0"/>
    <s v="Male"/>
    <s v="Service Department"/>
    <x v="9"/>
    <n v="75522"/>
  </r>
  <r>
    <n v="382073"/>
    <d v="2014-07-30T13:05:33"/>
    <x v="0"/>
    <s v="Male"/>
    <s v="Service Department"/>
    <x v="9"/>
    <n v="82752"/>
  </r>
  <r>
    <n v="372707"/>
    <d v="2014-08-13T09:33:43"/>
    <x v="1"/>
    <s v="Male"/>
    <s v="Operations Department"/>
    <x v="4"/>
    <n v="73900"/>
  </r>
  <r>
    <n v="702003"/>
    <d v="2014-07-09T09:32:58"/>
    <x v="0"/>
    <s v="Female"/>
    <s v="Service Department"/>
    <x v="13"/>
    <n v="12403"/>
  </r>
  <r>
    <n v="36851"/>
    <d v="2014-07-11T12:30:21"/>
    <x v="1"/>
    <s v="Male"/>
    <s v="Service Department"/>
    <x v="13"/>
    <n v="80999"/>
  </r>
  <r>
    <n v="116855"/>
    <d v="2014-07-17T18:54:31"/>
    <x v="1"/>
    <s v="Male"/>
    <s v="Service Department"/>
    <x v="13"/>
    <n v="41431"/>
  </r>
  <r>
    <n v="303777"/>
    <d v="2014-07-17T18:58:35"/>
    <x v="0"/>
    <s v="Male"/>
    <s v="Service Department"/>
    <x v="13"/>
    <n v="98446"/>
  </r>
  <r>
    <n v="328427"/>
    <d v="2014-07-17T18:54:28"/>
    <x v="0"/>
    <s v="Don’t want to say"/>
    <s v="Service Department"/>
    <x v="13"/>
    <n v="10522"/>
  </r>
  <r>
    <n v="962839"/>
    <d v="2014-06-19T09:31:24"/>
    <x v="0"/>
    <s v="Male"/>
    <s v="Service Department"/>
    <x v="7"/>
    <n v="44635"/>
  </r>
  <r>
    <n v="237702"/>
    <d v="2014-06-25T10:07:55"/>
    <x v="0"/>
    <s v="Male"/>
    <s v="Service Department"/>
    <x v="7"/>
    <n v="97744"/>
  </r>
  <r>
    <n v="434867"/>
    <d v="2014-06-24T08:17:47"/>
    <x v="0"/>
    <s v="Male"/>
    <s v="Service Department"/>
    <x v="6"/>
    <n v="78274"/>
  </r>
  <r>
    <n v="694738"/>
    <d v="2014-08-06T11:57:44"/>
    <x v="1"/>
    <s v="Male"/>
    <s v="Service Department"/>
    <x v="6"/>
    <n v="26643"/>
  </r>
  <r>
    <n v="703725"/>
    <d v="2014-08-06T11:58:09"/>
    <x v="0"/>
    <s v="Female"/>
    <s v="Service Department"/>
    <x v="6"/>
    <n v="78504"/>
  </r>
  <r>
    <n v="469830"/>
    <d v="2014-07-31T09:33:26"/>
    <x v="0"/>
    <s v="Male"/>
    <s v="Service Department"/>
    <x v="6"/>
    <n v="44739"/>
  </r>
  <r>
    <n v="781209"/>
    <d v="2014-07-31T09:33:57"/>
    <x v="1"/>
    <s v="Male"/>
    <s v="Service Department"/>
    <x v="6"/>
    <n v="23507"/>
  </r>
  <r>
    <n v="479883"/>
    <d v="2014-08-06T00:35:05"/>
    <x v="0"/>
    <s v="Female"/>
    <s v="Sales Department"/>
    <x v="13"/>
    <n v="66692"/>
  </r>
  <r>
    <n v="128481"/>
    <d v="2014-06-23T09:32:50"/>
    <x v="0"/>
    <s v="Male"/>
    <s v="Marketing Department"/>
    <x v="7"/>
    <n v="58146"/>
  </r>
  <r>
    <n v="549564"/>
    <d v="2014-06-23T09:35:47"/>
    <x v="1"/>
    <s v="Female"/>
    <s v="Marketing Department"/>
    <x v="7"/>
    <n v="74623"/>
  </r>
  <r>
    <n v="742782"/>
    <d v="2014-07-02T21:48:01"/>
    <x v="0"/>
    <s v="Male"/>
    <s v="Marketing Department"/>
    <x v="7"/>
    <n v="78519"/>
  </r>
  <r>
    <n v="886512"/>
    <d v="2014-07-11T13:06:50"/>
    <x v="0"/>
    <s v="Male"/>
    <s v="Marketing Department"/>
    <x v="0"/>
    <n v="88997"/>
  </r>
  <r>
    <n v="354468"/>
    <d v="2014-06-09T09:32:49"/>
    <x v="0"/>
    <s v="Female"/>
    <s v="Operations Department"/>
    <x v="7"/>
    <n v="7308"/>
  </r>
  <r>
    <n v="387429"/>
    <d v="2014-06-09T09:37:33"/>
    <x v="0"/>
    <s v="Male"/>
    <s v="Operations Department"/>
    <x v="7"/>
    <n v="36243"/>
  </r>
  <r>
    <n v="618542"/>
    <d v="2014-06-09T09:38:35"/>
    <x v="0"/>
    <s v="Male"/>
    <s v="Operations Department"/>
    <x v="7"/>
    <n v="41580"/>
  </r>
  <r>
    <n v="261521"/>
    <d v="2014-06-17T17:54:03"/>
    <x v="0"/>
    <s v="Female"/>
    <s v="Sales Department"/>
    <x v="1"/>
    <n v="9442"/>
  </r>
  <r>
    <n v="505352"/>
    <d v="2014-06-17T17:54:51"/>
    <x v="0"/>
    <s v="Male"/>
    <s v="Sales Department"/>
    <x v="1"/>
    <n v="20477"/>
  </r>
  <r>
    <n v="664848"/>
    <d v="2014-08-04T11:49:44"/>
    <x v="1"/>
    <s v="Male"/>
    <s v="Sales Department"/>
    <x v="1"/>
    <n v="25042"/>
  </r>
  <r>
    <n v="370983"/>
    <d v="2014-08-04T11:52:29"/>
    <x v="0"/>
    <s v="Male"/>
    <s v="Sales Department"/>
    <x v="1"/>
    <n v="61087"/>
  </r>
  <r>
    <n v="483489"/>
    <d v="2014-06-16T09:32:15"/>
    <x v="0"/>
    <s v="Male"/>
    <s v="Production Department"/>
    <x v="6"/>
    <n v="53738"/>
  </r>
  <r>
    <n v="22943"/>
    <d v="2014-06-16T09:32:40"/>
    <x v="0"/>
    <s v="Female"/>
    <s v="Production Department"/>
    <x v="6"/>
    <n v="48569"/>
  </r>
  <r>
    <n v="994223"/>
    <d v="2014-06-16T09:33:48"/>
    <x v="0"/>
    <s v="Male"/>
    <s v="Production Department"/>
    <x v="6"/>
    <n v="56407"/>
  </r>
  <r>
    <n v="902725"/>
    <d v="2014-06-18T17:17:18"/>
    <x v="0"/>
    <s v="Male"/>
    <s v="Production Department"/>
    <x v="6"/>
    <n v="20727"/>
  </r>
  <r>
    <n v="729319"/>
    <d v="2014-06-18T17:20:08"/>
    <x v="0"/>
    <s v="Male"/>
    <s v="Production Department"/>
    <x v="6"/>
    <n v="24704"/>
  </r>
  <r>
    <n v="88447"/>
    <d v="2014-06-18T17:21:23"/>
    <x v="0"/>
    <s v="Male"/>
    <s v="Production Department"/>
    <x v="6"/>
    <n v="92917"/>
  </r>
  <r>
    <n v="364456"/>
    <d v="2014-06-18T17:23:17"/>
    <x v="1"/>
    <s v="Female"/>
    <s v="Production Department"/>
    <x v="6"/>
    <n v="24336"/>
  </r>
  <r>
    <n v="530699"/>
    <d v="2014-06-20T16:55:21"/>
    <x v="0"/>
    <s v="Male"/>
    <s v="Production Department"/>
    <x v="6"/>
    <n v="54763"/>
  </r>
  <r>
    <n v="959449"/>
    <d v="2014-07-01T12:40:42"/>
    <x v="0"/>
    <s v="Male"/>
    <s v="Production Department"/>
    <x v="6"/>
    <n v="73977"/>
  </r>
  <r>
    <n v="95119"/>
    <d v="2014-07-01T12:42:42"/>
    <x v="0"/>
    <s v="Male"/>
    <s v="Production Department"/>
    <x v="6"/>
    <n v="88914"/>
  </r>
  <r>
    <n v="925960"/>
    <d v="2014-07-18T07:07:23"/>
    <x v="0"/>
    <s v="Male"/>
    <s v="Production Department"/>
    <x v="6"/>
    <n v="44770"/>
  </r>
  <r>
    <n v="480305"/>
    <d v="2014-07-18T07:11:49"/>
    <x v="0"/>
    <s v="Female"/>
    <s v="Production Department"/>
    <x v="6"/>
    <n v="7833"/>
  </r>
  <r>
    <n v="555677"/>
    <d v="2014-07-18T07:12:18"/>
    <x v="0"/>
    <s v="Male"/>
    <s v="Production Department"/>
    <x v="6"/>
    <n v="22967"/>
  </r>
  <r>
    <n v="693520"/>
    <d v="2014-07-21T17:18:49"/>
    <x v="0"/>
    <s v="Male"/>
    <s v="Production Department"/>
    <x v="6"/>
    <n v="84865"/>
  </r>
  <r>
    <n v="311119"/>
    <d v="2014-07-21T17:22:25"/>
    <x v="0"/>
    <s v="Male"/>
    <s v="Production Department"/>
    <x v="6"/>
    <n v="26467"/>
  </r>
  <r>
    <n v="718843"/>
    <d v="2014-07-23T08:11:22"/>
    <x v="1"/>
    <s v="Male"/>
    <s v="Production Department"/>
    <x v="6"/>
    <n v="37388"/>
  </r>
  <r>
    <n v="273366"/>
    <d v="2014-07-23T08:13:40"/>
    <x v="0"/>
    <s v="Male"/>
    <s v="Production Department"/>
    <x v="6"/>
    <n v="49049"/>
  </r>
  <r>
    <n v="337448"/>
    <d v="2014-07-24T17:27:27"/>
    <x v="0"/>
    <s v="Female"/>
    <s v="Production Department"/>
    <x v="6"/>
    <n v="4353"/>
  </r>
  <r>
    <n v="539304"/>
    <d v="2014-08-06T05:13:54"/>
    <x v="0"/>
    <s v="Female"/>
    <s v="Production Department"/>
    <x v="6"/>
    <n v="54497"/>
  </r>
  <r>
    <n v="874467"/>
    <d v="2014-08-20T07:53:21"/>
    <x v="0"/>
    <s v="Female"/>
    <s v="Production Department"/>
    <x v="6"/>
    <n v="41577"/>
  </r>
  <r>
    <n v="46052"/>
    <d v="2014-08-20T07:55:11"/>
    <x v="0"/>
    <s v="Male"/>
    <s v="Production Department"/>
    <x v="6"/>
    <n v="1960"/>
  </r>
  <r>
    <n v="409763"/>
    <d v="2014-08-20T07:52:29"/>
    <x v="1"/>
    <s v="Don’t want to say"/>
    <s v="Production Department"/>
    <x v="6"/>
    <n v="8600"/>
  </r>
  <r>
    <n v="22595"/>
    <d v="2014-08-26T10:42:41"/>
    <x v="0"/>
    <s v="Male"/>
    <s v="Production Department"/>
    <x v="6"/>
    <n v="63909"/>
  </r>
  <r>
    <n v="591181"/>
    <d v="2014-08-26T10:48:27"/>
    <x v="1"/>
    <s v="Male"/>
    <s v="Production Department"/>
    <x v="6"/>
    <n v="35325"/>
  </r>
  <r>
    <n v="937631"/>
    <d v="2014-07-07T09:31:25"/>
    <x v="0"/>
    <s v="Male"/>
    <s v="Operations Department"/>
    <x v="13"/>
    <n v="80405"/>
  </r>
  <r>
    <n v="157602"/>
    <d v="2014-07-07T09:34:58"/>
    <x v="0"/>
    <s v="Female"/>
    <s v="Operations Department"/>
    <x v="13"/>
    <n v="58930"/>
  </r>
  <r>
    <n v="83452"/>
    <d v="2014-07-28T09:32:43"/>
    <x v="0"/>
    <s v="Male"/>
    <s v="Sales Department"/>
    <x v="13"/>
    <n v="12719"/>
  </r>
  <r>
    <n v="867683"/>
    <d v="2014-07-01T18:41:22"/>
    <x v="0"/>
    <s v="Female"/>
    <s v="Service Department"/>
    <x v="4"/>
    <n v="21390"/>
  </r>
  <r>
    <n v="511092"/>
    <d v="2014-07-01T18:45:31"/>
    <x v="1"/>
    <s v="Male"/>
    <s v="Service Department"/>
    <x v="4"/>
    <n v="87176"/>
  </r>
  <r>
    <n v="501301"/>
    <d v="2014-06-09T09:31:47"/>
    <x v="0"/>
    <s v="Male"/>
    <s v="Service Department"/>
    <x v="1"/>
    <n v="48826"/>
  </r>
  <r>
    <n v="425165"/>
    <d v="2014-06-09T09:32:37"/>
    <x v="1"/>
    <s v="Male"/>
    <s v="Service Department"/>
    <x v="1"/>
    <n v="34705"/>
  </r>
  <r>
    <n v="865337"/>
    <d v="2014-06-30T09:31:58"/>
    <x v="0"/>
    <s v="Female"/>
    <s v="Service Department"/>
    <x v="1"/>
    <n v="80996"/>
  </r>
  <r>
    <n v="584834"/>
    <d v="2014-08-21T13:23:49"/>
    <x v="0"/>
    <s v="Male"/>
    <s v="Service Department"/>
    <x v="1"/>
    <n v="12740"/>
  </r>
  <r>
    <n v="53712"/>
    <d v="2014-06-16T09:32:02"/>
    <x v="0"/>
    <s v="Male"/>
    <s v="Service Department"/>
    <x v="0"/>
    <n v="93566"/>
  </r>
  <r>
    <n v="128404"/>
    <d v="2014-06-16T09:32:57"/>
    <x v="0"/>
    <s v="Female"/>
    <s v="Service Department"/>
    <x v="0"/>
    <n v="89661"/>
  </r>
  <r>
    <n v="854981"/>
    <d v="2014-06-16T09:31:57"/>
    <x v="1"/>
    <s v="Don’t want to say"/>
    <s v="Service Department"/>
    <x v="0"/>
    <n v="43159"/>
  </r>
  <r>
    <n v="91351"/>
    <d v="2014-08-22T17:07:15"/>
    <x v="0"/>
    <s v="Male"/>
    <s v="Service Department"/>
    <x v="4"/>
    <n v="81537"/>
  </r>
  <r>
    <n v="285709"/>
    <d v="2014-08-22T17:08:33"/>
    <x v="0"/>
    <s v="Male"/>
    <s v="Service Department"/>
    <x v="4"/>
    <n v="46653"/>
  </r>
  <r>
    <n v="120388"/>
    <d v="2014-08-26T09:32:47"/>
    <x v="0"/>
    <s v="Female"/>
    <s v="Service Department"/>
    <x v="13"/>
    <n v="19029"/>
  </r>
  <r>
    <n v="342211"/>
    <d v="2014-07-22T09:31:58"/>
    <x v="0"/>
    <s v="Male"/>
    <s v="Purchase Department"/>
    <x v="1"/>
    <n v="38409"/>
  </r>
  <r>
    <n v="813607"/>
    <d v="2014-07-18T14:00:43"/>
    <x v="0"/>
    <s v="Male"/>
    <s v="Operations Department"/>
    <x v="9"/>
    <n v="22160"/>
  </r>
  <r>
    <n v="340249"/>
    <d v="2014-07-18T14:01:34"/>
    <x v="0"/>
    <s v="Male"/>
    <s v="Operations Department"/>
    <x v="9"/>
    <n v="52281"/>
  </r>
  <r>
    <n v="649668"/>
    <d v="2014-07-25T19:50:11"/>
    <x v="0"/>
    <s v="Male"/>
    <s v="Operations Department"/>
    <x v="9"/>
    <n v="62975"/>
  </r>
  <r>
    <n v="587481"/>
    <d v="2014-07-25T19:50:47"/>
    <x v="0"/>
    <s v="Male"/>
    <s v="Operations Department"/>
    <x v="9"/>
    <n v="16717"/>
  </r>
  <r>
    <n v="471298"/>
    <d v="2014-07-26T16:23:28"/>
    <x v="0"/>
    <s v="Male"/>
    <s v="Operations Department"/>
    <x v="9"/>
    <n v="12202"/>
  </r>
  <r>
    <n v="621437"/>
    <d v="2014-07-26T16:25:39"/>
    <x v="1"/>
    <s v="Male"/>
    <s v="Operations Department"/>
    <x v="9"/>
    <n v="44621"/>
  </r>
  <r>
    <n v="103119"/>
    <d v="2014-08-12T08:49:36"/>
    <x v="0"/>
    <s v="Male"/>
    <s v="Operations Department"/>
    <x v="13"/>
    <n v="79306"/>
  </r>
  <r>
    <n v="611600"/>
    <d v="2014-08-13T16:25:51"/>
    <x v="0"/>
    <s v="Female"/>
    <s v="Operations Department"/>
    <x v="9"/>
    <n v="32006"/>
  </r>
  <r>
    <n v="631449"/>
    <d v="2014-08-13T16:27:41"/>
    <x v="0"/>
    <s v="Female"/>
    <s v="Operations Department"/>
    <x v="9"/>
    <n v="20431"/>
  </r>
  <r>
    <n v="602680"/>
    <d v="2014-08-06T09:32:45"/>
    <x v="0"/>
    <s v="Male"/>
    <s v="Operations Department"/>
    <x v="13"/>
    <n v="81254"/>
  </r>
  <r>
    <n v="496437"/>
    <d v="2014-08-15T16:55:57"/>
    <x v="0"/>
    <s v="Male"/>
    <s v="Operations Department"/>
    <x v="13"/>
    <n v="44936"/>
  </r>
  <r>
    <n v="576537"/>
    <d v="2014-08-22T12:43:10"/>
    <x v="0"/>
    <s v="Male"/>
    <s v="Operations Department"/>
    <x v="13"/>
    <n v="18839"/>
  </r>
  <r>
    <n v="728911"/>
    <d v="2014-08-22T12:48:12"/>
    <x v="0"/>
    <s v="Female"/>
    <s v="Operations Department"/>
    <x v="13"/>
    <n v="57519"/>
  </r>
  <r>
    <n v="515151"/>
    <d v="2014-08-27T09:33:29"/>
    <x v="0"/>
    <s v="Female"/>
    <s v="Operations Department"/>
    <x v="9"/>
    <n v="76958"/>
  </r>
  <r>
    <n v="794344"/>
    <d v="2014-08-27T09:34:32"/>
    <x v="0"/>
    <s v="Female"/>
    <s v="Operations Department"/>
    <x v="9"/>
    <n v="49745"/>
  </r>
  <r>
    <n v="934715"/>
    <d v="2014-06-20T10:28:57"/>
    <x v="0"/>
    <s v="Female"/>
    <s v="Operations Department"/>
    <x v="1"/>
    <n v="72027"/>
  </r>
  <r>
    <n v="232512"/>
    <d v="2014-06-20T10:32:00"/>
    <x v="0"/>
    <s v="Female"/>
    <s v="Operations Department"/>
    <x v="1"/>
    <n v="57295"/>
  </r>
  <r>
    <n v="586566"/>
    <d v="2014-07-17T19:24:25"/>
    <x v="0"/>
    <s v="Female"/>
    <s v="Operations Department"/>
    <x v="4"/>
    <n v="1763"/>
  </r>
  <r>
    <n v="629604"/>
    <d v="2014-07-23T16:06:17"/>
    <x v="0"/>
    <s v="Male"/>
    <s v="Operations Department"/>
    <x v="4"/>
    <n v="59726"/>
  </r>
  <r>
    <n v="779204"/>
    <d v="2014-06-19T09:32:33"/>
    <x v="0"/>
    <s v="Female"/>
    <s v="Service Department"/>
    <x v="1"/>
    <n v="73833"/>
  </r>
  <r>
    <n v="390996"/>
    <d v="2014-06-19T09:33:23"/>
    <x v="0"/>
    <s v="Female"/>
    <s v="Service Department"/>
    <x v="1"/>
    <n v="13487"/>
  </r>
  <r>
    <n v="75020"/>
    <d v="2014-07-18T10:22:56"/>
    <x v="0"/>
    <s v="Male"/>
    <s v="Service Department"/>
    <x v="1"/>
    <n v="55563"/>
  </r>
  <r>
    <n v="508465"/>
    <d v="2014-07-21T10:10:26"/>
    <x v="0"/>
    <s v="Male"/>
    <s v="Service Department"/>
    <x v="1"/>
    <n v="58637"/>
  </r>
  <r>
    <n v="209520"/>
    <d v="2014-07-21T10:11:54"/>
    <x v="0"/>
    <s v="Female"/>
    <s v="Service Department"/>
    <x v="1"/>
    <n v="30975"/>
  </r>
  <r>
    <n v="415927"/>
    <d v="2014-08-01T13:12:00"/>
    <x v="1"/>
    <s v="Male"/>
    <s v="Service Department"/>
    <x v="1"/>
    <n v="31717"/>
  </r>
  <r>
    <n v="257953"/>
    <d v="2014-08-07T11:34:44"/>
    <x v="0"/>
    <s v="Male"/>
    <s v="Service Department"/>
    <x v="1"/>
    <n v="58254"/>
  </r>
  <r>
    <n v="895899"/>
    <d v="2014-06-20T09:31:36"/>
    <x v="0"/>
    <s v="Male"/>
    <s v="Operations Department"/>
    <x v="1"/>
    <n v="76694"/>
  </r>
  <r>
    <n v="265397"/>
    <d v="2014-06-20T09:32:41"/>
    <x v="0"/>
    <s v="Female"/>
    <s v="Operations Department"/>
    <x v="1"/>
    <n v="4063"/>
  </r>
  <r>
    <n v="336556"/>
    <d v="2014-06-22T12:03:40"/>
    <x v="0"/>
    <s v="Female"/>
    <s v="Operations Department"/>
    <x v="13"/>
    <n v="79072"/>
  </r>
  <r>
    <n v="561070"/>
    <d v="2014-06-22T12:04:20"/>
    <x v="0"/>
    <s v="Don’t want to say"/>
    <s v="Operations Department"/>
    <x v="13"/>
    <n v="87749"/>
  </r>
  <r>
    <n v="311547"/>
    <d v="2014-06-22T12:05:27"/>
    <x v="0"/>
    <s v="Don’t want to say"/>
    <s v="Operations Department"/>
    <x v="13"/>
    <n v="14183"/>
  </r>
  <r>
    <n v="102613"/>
    <d v="2014-07-11T09:33:06"/>
    <x v="0"/>
    <s v="Male"/>
    <s v="Operations Department"/>
    <x v="1"/>
    <n v="70361"/>
  </r>
  <r>
    <n v="689825"/>
    <d v="2014-07-11T09:34:23"/>
    <x v="0"/>
    <s v="Female"/>
    <s v="Operations Department"/>
    <x v="1"/>
    <n v="1461"/>
  </r>
  <r>
    <n v="17674"/>
    <d v="2014-07-11T09:32:48"/>
    <x v="1"/>
    <s v="Don’t want to say"/>
    <s v="Operations Department"/>
    <x v="1"/>
    <n v="35093"/>
  </r>
  <r>
    <n v="487029"/>
    <d v="2014-07-16T16:14:44"/>
    <x v="0"/>
    <s v="Female"/>
    <s v="Operations Department"/>
    <x v="1"/>
    <n v="29355"/>
  </r>
  <r>
    <n v="488003"/>
    <d v="2014-06-20T09:31:58"/>
    <x v="0"/>
    <s v="Male"/>
    <s v="Operations Department"/>
    <x v="4"/>
    <n v="7026"/>
  </r>
  <r>
    <n v="607767"/>
    <d v="2014-07-31T19:12:24"/>
    <x v="0"/>
    <s v="Male"/>
    <s v="Operations Department"/>
    <x v="4"/>
    <n v="24608"/>
  </r>
  <r>
    <n v="914951"/>
    <d v="2014-07-29T11:47:58"/>
    <x v="0"/>
    <s v="Male"/>
    <s v="Operations Department"/>
    <x v="1"/>
    <n v="98491"/>
  </r>
  <r>
    <n v="363581"/>
    <d v="2014-08-18T09:35:01"/>
    <x v="0"/>
    <s v="Male"/>
    <s v="Production Department"/>
    <x v="13"/>
    <n v="24788"/>
  </r>
  <r>
    <n v="565931"/>
    <d v="2014-08-18T19:37:45"/>
    <x v="0"/>
    <s v="Male"/>
    <s v="Production Department"/>
    <x v="13"/>
    <n v="6518"/>
  </r>
  <r>
    <n v="399956"/>
    <d v="2014-08-25T12:00:37"/>
    <x v="0"/>
    <s v="Male"/>
    <s v="Production Department"/>
    <x v="4"/>
    <n v="21399"/>
  </r>
  <r>
    <n v="806924"/>
    <d v="2014-07-28T09:32:22"/>
    <x v="0"/>
    <s v="Don’t want to say"/>
    <s v="Service Department"/>
    <x v="1"/>
    <n v="33459"/>
  </r>
  <r>
    <n v="674165"/>
    <d v="2014-08-04T09:31:57"/>
    <x v="0"/>
    <s v="Male"/>
    <s v="Service Department"/>
    <x v="1"/>
    <n v="19238"/>
  </r>
  <r>
    <n v="833080"/>
    <d v="2014-08-04T09:31:59"/>
    <x v="0"/>
    <s v="Don’t want to say"/>
    <s v="Service Department"/>
    <x v="1"/>
    <n v="66297"/>
  </r>
  <r>
    <n v="452406"/>
    <d v="2014-08-06T06:34:05"/>
    <x v="0"/>
    <s v="Male"/>
    <s v="Service Department"/>
    <x v="1"/>
    <n v="19790"/>
  </r>
  <r>
    <n v="181036"/>
    <d v="2014-07-29T14:13:05"/>
    <x v="0"/>
    <s v="Male"/>
    <s v="Operations Department"/>
    <x v="7"/>
    <n v="62406"/>
  </r>
  <r>
    <n v="903132"/>
    <d v="2014-07-21T09:32:09"/>
    <x v="0"/>
    <s v="Female"/>
    <s v="General Management"/>
    <x v="7"/>
    <n v="6957"/>
  </r>
  <r>
    <n v="131653"/>
    <d v="2014-08-02T12:48:03"/>
    <x v="1"/>
    <s v="Female"/>
    <s v="General Management"/>
    <x v="7"/>
    <n v="54428"/>
  </r>
  <r>
    <n v="462458"/>
    <d v="2014-08-11T09:32:22"/>
    <x v="1"/>
    <s v="Female"/>
    <s v="Production Department"/>
    <x v="7"/>
    <n v="39937"/>
  </r>
  <r>
    <n v="103124"/>
    <d v="2014-07-15T09:32:23"/>
    <x v="0"/>
    <s v="Male"/>
    <s v="Service Department"/>
    <x v="0"/>
    <n v="9524"/>
  </r>
  <r>
    <n v="648085"/>
    <d v="2014-07-22T16:17:13"/>
    <x v="0"/>
    <s v="Male"/>
    <s v="Service Department"/>
    <x v="0"/>
    <n v="55240"/>
  </r>
  <r>
    <n v="682822"/>
    <d v="2014-07-22T16:17:44"/>
    <x v="0"/>
    <s v="Male"/>
    <s v="Service Department"/>
    <x v="0"/>
    <n v="58886"/>
  </r>
  <r>
    <n v="491599"/>
    <d v="2014-08-19T09:32:57"/>
    <x v="0"/>
    <s v="Male"/>
    <s v="Operations Department"/>
    <x v="1"/>
    <n v="73104"/>
  </r>
  <r>
    <n v="960228"/>
    <d v="2014-07-01T23:38:48"/>
    <x v="0"/>
    <s v="Female"/>
    <s v="Operations Department"/>
    <x v="1"/>
    <n v="64110"/>
  </r>
  <r>
    <n v="747382"/>
    <d v="2014-07-15T11:40:45"/>
    <x v="0"/>
    <s v="Male"/>
    <s v="Operations Department"/>
    <x v="8"/>
    <n v="81465"/>
  </r>
  <r>
    <n v="870130"/>
    <d v="2014-07-24T14:47:19"/>
    <x v="0"/>
    <s v="Male"/>
    <s v="Operations Department"/>
    <x v="8"/>
    <n v="18468"/>
  </r>
  <r>
    <n v="462319"/>
    <d v="2014-07-24T14:48:40"/>
    <x v="0"/>
    <s v="Male"/>
    <s v="Operations Department"/>
    <x v="8"/>
    <n v="98164"/>
  </r>
  <r>
    <n v="158949"/>
    <d v="2014-07-24T14:51:23"/>
    <x v="0"/>
    <s v="Female"/>
    <s v="Operations Department"/>
    <x v="8"/>
    <n v="13296"/>
  </r>
  <r>
    <n v="892655"/>
    <d v="2014-07-24T14:52:16"/>
    <x v="0"/>
    <s v="Female"/>
    <s v="Operations Department"/>
    <x v="8"/>
    <n v="17931"/>
  </r>
  <r>
    <n v="467789"/>
    <d v="2014-06-25T09:33:12"/>
    <x v="0"/>
    <s v="Don’t want to say"/>
    <s v="Operations Department"/>
    <x v="7"/>
    <n v="50670"/>
  </r>
  <r>
    <n v="540410"/>
    <d v="2014-08-06T09:32:00"/>
    <x v="0"/>
    <s v="Male"/>
    <s v="Service Department"/>
    <x v="1"/>
    <n v="5309"/>
  </r>
  <r>
    <n v="563880"/>
    <d v="2014-08-06T09:32:29"/>
    <x v="0"/>
    <s v="Female"/>
    <s v="Service Department"/>
    <x v="1"/>
    <n v="60492"/>
  </r>
  <r>
    <n v="886098"/>
    <d v="2014-08-08T14:54:48"/>
    <x v="0"/>
    <s v="Male"/>
    <s v="Service Department"/>
    <x v="1"/>
    <n v="31528"/>
  </r>
  <r>
    <n v="763727"/>
    <d v="2014-08-16T09:29:41"/>
    <x v="0"/>
    <s v="Male"/>
    <s v="Service Department"/>
    <x v="1"/>
    <n v="50854"/>
  </r>
  <r>
    <n v="139450"/>
    <d v="2014-08-16T09:30:28"/>
    <x v="0"/>
    <s v="Female"/>
    <s v="Service Department"/>
    <x v="1"/>
    <n v="32201"/>
  </r>
  <r>
    <n v="518271"/>
    <d v="2014-08-13T09:31:29"/>
    <x v="0"/>
    <s v="Male"/>
    <s v="Service Department"/>
    <x v="1"/>
    <n v="99637"/>
  </r>
  <r>
    <n v="37962"/>
    <d v="2014-08-13T09:31:54"/>
    <x v="0"/>
    <s v="Female"/>
    <s v="Service Department"/>
    <x v="1"/>
    <n v="24704"/>
  </r>
  <r>
    <n v="196290"/>
    <d v="2014-08-13T09:32:52"/>
    <x v="0"/>
    <s v="Female"/>
    <s v="Service Department"/>
    <x v="1"/>
    <n v="77572"/>
  </r>
  <r>
    <n v="212291"/>
    <d v="2014-08-09T17:04:17"/>
    <x v="0"/>
    <s v="Female"/>
    <s v="Marketing Department"/>
    <x v="13"/>
    <n v="27162"/>
  </r>
  <r>
    <n v="646824"/>
    <d v="2014-06-25T09:31:03"/>
    <x v="0"/>
    <s v="Male"/>
    <s v="Service Department"/>
    <x v="13"/>
    <n v="57531"/>
  </r>
  <r>
    <n v="408894"/>
    <d v="2014-08-05T13:10:56"/>
    <x v="0"/>
    <s v="Male"/>
    <s v="Service Department"/>
    <x v="13"/>
    <n v="81977"/>
  </r>
  <r>
    <n v="82374"/>
    <d v="2014-07-24T11:48:55"/>
    <x v="0"/>
    <s v="Male"/>
    <s v="Production Department"/>
    <x v="1"/>
    <n v="40686"/>
  </r>
  <r>
    <n v="544970"/>
    <d v="2014-08-12T14:05:01"/>
    <x v="0"/>
    <s v="Male"/>
    <s v="Service Department"/>
    <x v="13"/>
    <n v="63744"/>
  </r>
  <r>
    <n v="816081"/>
    <d v="2014-07-18T09:31:30"/>
    <x v="0"/>
    <s v="Male"/>
    <s v="Operations Department"/>
    <x v="1"/>
    <n v="64333"/>
  </r>
  <r>
    <n v="545956"/>
    <d v="2014-07-18T09:32:01"/>
    <x v="0"/>
    <s v="Male"/>
    <s v="Operations Department"/>
    <x v="1"/>
    <n v="8196"/>
  </r>
  <r>
    <n v="865579"/>
    <d v="2014-07-28T08:16:24"/>
    <x v="0"/>
    <s v="Male"/>
    <s v="Operations Department"/>
    <x v="1"/>
    <n v="10302"/>
  </r>
  <r>
    <n v="777814"/>
    <d v="2014-07-28T08:18:29"/>
    <x v="0"/>
    <s v="Female"/>
    <s v="Operations Department"/>
    <x v="1"/>
    <n v="16771"/>
  </r>
  <r>
    <n v="546214"/>
    <d v="2014-08-29T09:31:23"/>
    <x v="0"/>
    <s v="Male"/>
    <s v="Service Department"/>
    <x v="1"/>
    <n v="35173"/>
  </r>
  <r>
    <n v="405649"/>
    <d v="2014-08-29T09:32:14"/>
    <x v="0"/>
    <s v="Female"/>
    <s v="Service Department"/>
    <x v="1"/>
    <n v="21407"/>
  </r>
  <r>
    <n v="416139"/>
    <d v="2014-08-29T09:34:28"/>
    <x v="0"/>
    <s v="Male"/>
    <s v="Service Department"/>
    <x v="1"/>
    <n v="17002"/>
  </r>
  <r>
    <n v="570273"/>
    <d v="2014-08-11T09:31:08"/>
    <x v="0"/>
    <s v="Male"/>
    <s v="Purchase Department"/>
    <x v="13"/>
    <n v="37537"/>
  </r>
  <r>
    <n v="205159"/>
    <d v="2014-08-18T09:31:45"/>
    <x v="0"/>
    <s v="Male"/>
    <s v="Operations Department"/>
    <x v="1"/>
    <n v="64183"/>
  </r>
  <r>
    <n v="205366"/>
    <d v="2014-07-07T09:32:11"/>
    <x v="0"/>
    <s v="Female"/>
    <s v="Service Department"/>
    <x v="13"/>
    <n v="98558"/>
  </r>
  <r>
    <n v="127082"/>
    <d v="2014-07-10T13:09:59"/>
    <x v="0"/>
    <s v="Male"/>
    <s v="Service Department"/>
    <x v="13"/>
    <n v="95300"/>
  </r>
  <r>
    <n v="767348"/>
    <d v="2014-07-10T13:13:22"/>
    <x v="0"/>
    <s v="Male"/>
    <s v="Service Department"/>
    <x v="13"/>
    <n v="11288"/>
  </r>
  <r>
    <n v="277678"/>
    <d v="2014-07-10T13:14:17"/>
    <x v="1"/>
    <s v="Male"/>
    <s v="Service Department"/>
    <x v="13"/>
    <n v="55842"/>
  </r>
  <r>
    <n v="864519"/>
    <d v="2014-07-14T12:41:46"/>
    <x v="0"/>
    <s v="Male"/>
    <s v="Service Department"/>
    <x v="13"/>
    <n v="98640"/>
  </r>
  <r>
    <n v="226825"/>
    <d v="2014-07-22T01:52:53"/>
    <x v="0"/>
    <s v="Female"/>
    <s v="Service Department"/>
    <x v="13"/>
    <n v="2518"/>
  </r>
  <r>
    <n v="229175"/>
    <d v="2014-07-25T11:37:44"/>
    <x v="1"/>
    <s v="Male"/>
    <s v="Service Department"/>
    <x v="13"/>
    <n v="34777"/>
  </r>
  <r>
    <n v="228437"/>
    <d v="2014-08-19T10:30:38"/>
    <x v="1"/>
    <s v="Male"/>
    <s v="Service Department"/>
    <x v="13"/>
    <n v="65768"/>
  </r>
  <r>
    <n v="680787"/>
    <d v="2014-08-19T10:31:10"/>
    <x v="0"/>
    <s v="Female"/>
    <s v="Service Department"/>
    <x v="13"/>
    <n v="48439"/>
  </r>
  <r>
    <n v="998198"/>
    <d v="2014-07-30T17:59:02"/>
    <x v="0"/>
    <s v="Male"/>
    <s v="Operations Department"/>
    <x v="13"/>
    <n v="82051"/>
  </r>
  <r>
    <n v="916063"/>
    <d v="2014-07-31T07:03:05"/>
    <x v="0"/>
    <s v="Female"/>
    <s v="Operations Department"/>
    <x v="13"/>
    <n v="42610"/>
  </r>
  <r>
    <n v="17272"/>
    <d v="2014-08-19T09:31:49"/>
    <x v="0"/>
    <s v="Male"/>
    <s v="Operations Department"/>
    <x v="13"/>
    <n v="35716"/>
  </r>
  <r>
    <n v="417612"/>
    <d v="2014-08-25T09:47:35"/>
    <x v="0"/>
    <s v="Male"/>
    <s v="Operations Department"/>
    <x v="1"/>
    <n v="30769"/>
  </r>
  <r>
    <n v="555537"/>
    <d v="2014-07-08T07:15:52"/>
    <x v="0"/>
    <s v="Female"/>
    <s v="Sales Department"/>
    <x v="1"/>
    <n v="30442"/>
  </r>
  <r>
    <n v="653413"/>
    <d v="2014-07-08T07:16:29"/>
    <x v="1"/>
    <s v="Female"/>
    <s v="Sales Department"/>
    <x v="1"/>
    <n v="16509"/>
  </r>
  <r>
    <n v="584633"/>
    <d v="2014-07-08T07:17:09"/>
    <x v="0"/>
    <s v="Male"/>
    <s v="Sales Department"/>
    <x v="1"/>
    <n v="41137"/>
  </r>
  <r>
    <n v="837629"/>
    <d v="2014-07-10T09:38:49"/>
    <x v="0"/>
    <s v="Female"/>
    <s v="Sales Department"/>
    <x v="1"/>
    <n v="70354"/>
  </r>
  <r>
    <n v="495708"/>
    <d v="2014-07-14T15:40:49"/>
    <x v="1"/>
    <s v="Male"/>
    <s v="Sales Department"/>
    <x v="1"/>
    <n v="7713"/>
  </r>
  <r>
    <n v="149176"/>
    <d v="2014-07-14T15:41:19"/>
    <x v="0"/>
    <s v="Female"/>
    <s v="Sales Department"/>
    <x v="1"/>
    <n v="58976"/>
  </r>
  <r>
    <n v="511867"/>
    <d v="2014-07-17T12:00:55"/>
    <x v="0"/>
    <s v="Female"/>
    <s v="Sales Department"/>
    <x v="1"/>
    <n v="18000"/>
  </r>
  <r>
    <n v="262729"/>
    <d v="2014-07-08T09:33:34"/>
    <x v="0"/>
    <s v="Male"/>
    <s v="Sales Department"/>
    <x v="1"/>
    <n v="14946"/>
  </r>
  <r>
    <n v="882861"/>
    <d v="2014-07-08T09:35:09"/>
    <x v="0"/>
    <s v="Female"/>
    <s v="Sales Department"/>
    <x v="1"/>
    <n v="21461"/>
  </r>
  <r>
    <n v="861742"/>
    <d v="2014-07-10T10:43:37"/>
    <x v="0"/>
    <s v="Female"/>
    <s v="Sales Department"/>
    <x v="1"/>
    <n v="95338"/>
  </r>
  <r>
    <n v="860895"/>
    <d v="2014-07-10T10:45:06"/>
    <x v="0"/>
    <s v="Female"/>
    <s v="Sales Department"/>
    <x v="1"/>
    <n v="73505"/>
  </r>
  <r>
    <n v="298646"/>
    <d v="2014-07-10T10:47:37"/>
    <x v="0"/>
    <s v="Male"/>
    <s v="Sales Department"/>
    <x v="1"/>
    <n v="26995"/>
  </r>
  <r>
    <n v="612348"/>
    <d v="2014-08-19T09:31:15"/>
    <x v="0"/>
    <s v="Male"/>
    <s v="Operations Department"/>
    <x v="7"/>
    <n v="4969"/>
  </r>
  <r>
    <n v="902601"/>
    <d v="2014-08-19T09:31:49"/>
    <x v="0"/>
    <s v="Male"/>
    <s v="Operations Department"/>
    <x v="7"/>
    <n v="35088"/>
  </r>
  <r>
    <n v="753146"/>
    <d v="2014-08-19T10:53:56"/>
    <x v="0"/>
    <s v="Male"/>
    <s v="Operations Department"/>
    <x v="7"/>
    <n v="33946"/>
  </r>
  <r>
    <n v="558034"/>
    <d v="2014-08-19T10:54:21"/>
    <x v="0"/>
    <s v="Female"/>
    <s v="Operations Department"/>
    <x v="7"/>
    <n v="87990"/>
  </r>
  <r>
    <n v="986541"/>
    <d v="2014-08-19T10:54:55"/>
    <x v="0"/>
    <s v="Male"/>
    <s v="Operations Department"/>
    <x v="7"/>
    <n v="57840"/>
  </r>
  <r>
    <n v="661432"/>
    <d v="2014-08-19T10:55:22"/>
    <x v="0"/>
    <s v="Female"/>
    <s v="Operations Department"/>
    <x v="7"/>
    <n v="2840"/>
  </r>
  <r>
    <n v="572012"/>
    <d v="2014-08-19T10:55:41"/>
    <x v="0"/>
    <s v="Male"/>
    <s v="Operations Department"/>
    <x v="7"/>
    <n v="27602"/>
  </r>
  <r>
    <n v="383387"/>
    <d v="2014-08-19T10:56:13"/>
    <x v="0"/>
    <s v="Female"/>
    <s v="Operations Department"/>
    <x v="7"/>
    <n v="32323"/>
  </r>
  <r>
    <n v="552568"/>
    <d v="2014-08-19T10:56:45"/>
    <x v="0"/>
    <s v="Female"/>
    <s v="Operations Department"/>
    <x v="7"/>
    <n v="6929"/>
  </r>
  <r>
    <n v="627457"/>
    <d v="2014-08-13T09:32:12"/>
    <x v="0"/>
    <s v="Female"/>
    <s v="Service Department"/>
    <x v="13"/>
    <n v="74485"/>
  </r>
  <r>
    <n v="119165"/>
    <d v="2014-08-13T09:32:45"/>
    <x v="0"/>
    <s v="Male"/>
    <s v="Service Department"/>
    <x v="13"/>
    <n v="69095"/>
  </r>
  <r>
    <n v="389268"/>
    <d v="2014-08-26T11:21:47"/>
    <x v="0"/>
    <s v="Male"/>
    <s v="Service Department"/>
    <x v="13"/>
    <n v="71495"/>
  </r>
  <r>
    <n v="292805"/>
    <d v="2014-08-06T15:41:17"/>
    <x v="0"/>
    <s v="Male"/>
    <s v="Marketing Department"/>
    <x v="1"/>
    <n v="1346"/>
  </r>
  <r>
    <n v="908937"/>
    <d v="2014-08-06T15:43:16"/>
    <x v="0"/>
    <s v="Female"/>
    <s v="Marketing Department"/>
    <x v="1"/>
    <n v="4036"/>
  </r>
  <r>
    <n v="339677"/>
    <d v="2014-08-08T11:16:00"/>
    <x v="0"/>
    <s v="Male"/>
    <s v="Marketing Department"/>
    <x v="1"/>
    <n v="35473"/>
  </r>
  <r>
    <n v="58620"/>
    <d v="2014-07-22T08:29:42"/>
    <x v="0"/>
    <s v="Male"/>
    <s v="Operations Department"/>
    <x v="13"/>
    <n v="43912"/>
  </r>
  <r>
    <n v="969719"/>
    <d v="2014-08-27T12:04:19"/>
    <x v="0"/>
    <s v="Male"/>
    <s v="Human Resource Department"/>
    <x v="6"/>
    <n v="60480"/>
  </r>
  <r>
    <n v="495187"/>
    <d v="2014-08-27T12:05:19"/>
    <x v="1"/>
    <s v="Male"/>
    <s v="Human Resource Department"/>
    <x v="6"/>
    <n v="68565"/>
  </r>
  <r>
    <n v="984364"/>
    <d v="2014-07-24T09:31:44"/>
    <x v="0"/>
    <s v="Male"/>
    <s v="Operations Department"/>
    <x v="4"/>
    <n v="41854"/>
  </r>
  <r>
    <n v="499633"/>
    <d v="2014-07-24T09:35:13"/>
    <x v="1"/>
    <s v="Male"/>
    <s v="Operations Department"/>
    <x v="4"/>
    <n v="68034"/>
  </r>
  <r>
    <n v="991280"/>
    <d v="2014-07-29T16:35:17"/>
    <x v="0"/>
    <s v="Male"/>
    <s v="Operations Department"/>
    <x v="7"/>
    <n v="61686"/>
  </r>
  <r>
    <n v="383763"/>
    <d v="2014-07-29T16:35:09"/>
    <x v="0"/>
    <s v="Female"/>
    <s v="Operations Department"/>
    <x v="7"/>
    <n v="22123"/>
  </r>
  <r>
    <n v="520929"/>
    <d v="2014-07-29T16:36:44"/>
    <x v="0"/>
    <s v="Female"/>
    <s v="Operations Department"/>
    <x v="7"/>
    <n v="77001"/>
  </r>
  <r>
    <n v="870791"/>
    <d v="2014-07-29T16:37:15"/>
    <x v="1"/>
    <s v="Female"/>
    <s v="Operations Department"/>
    <x v="7"/>
    <n v="74681"/>
  </r>
  <r>
    <n v="193477"/>
    <d v="2014-07-29T16:39:56"/>
    <x v="1"/>
    <s v="Female"/>
    <s v="Operations Department"/>
    <x v="7"/>
    <n v="24735"/>
  </r>
  <r>
    <n v="926573"/>
    <d v="2014-08-06T16:30:01"/>
    <x v="0"/>
    <s v="Male"/>
    <s v="Operations Department"/>
    <x v="7"/>
    <n v="77755"/>
  </r>
  <r>
    <n v="571610"/>
    <d v="2014-08-08T17:49:21"/>
    <x v="0"/>
    <s v="Male"/>
    <s v="Operations Department"/>
    <x v="7"/>
    <n v="65650"/>
  </r>
  <r>
    <n v="91074"/>
    <d v="2014-08-08T17:52:57"/>
    <x v="1"/>
    <s v="Male"/>
    <s v="Operations Department"/>
    <x v="7"/>
    <n v="63031"/>
  </r>
  <r>
    <n v="487597"/>
    <d v="2014-08-11T08:34:32"/>
    <x v="0"/>
    <s v="Female"/>
    <s v="Operations Department"/>
    <x v="13"/>
    <n v="74590"/>
  </r>
  <r>
    <n v="323196"/>
    <d v="2014-08-11T09:08:47"/>
    <x v="0"/>
    <s v="Female"/>
    <s v="Operations Department"/>
    <x v="13"/>
    <n v="55302"/>
  </r>
  <r>
    <n v="897963"/>
    <d v="2014-07-30T15:59:29"/>
    <x v="0"/>
    <s v="Male"/>
    <s v="Operations Department"/>
    <x v="13"/>
    <n v="50825"/>
  </r>
  <r>
    <n v="312322"/>
    <d v="2014-07-30T16:02:19"/>
    <x v="0"/>
    <s v="Male"/>
    <s v="Operations Department"/>
    <x v="13"/>
    <n v="38268"/>
  </r>
  <r>
    <n v="511022"/>
    <d v="2014-08-19T14:53:15"/>
    <x v="0"/>
    <s v="Male"/>
    <s v="Operations Department"/>
    <x v="7"/>
    <n v="35436"/>
  </r>
  <r>
    <n v="734194"/>
    <d v="2014-08-19T14:54:08"/>
    <x v="0"/>
    <s v="Male"/>
    <s v="Operations Department"/>
    <x v="7"/>
    <n v="61102"/>
  </r>
  <r>
    <n v="600707"/>
    <d v="2014-08-21T09:35:01"/>
    <x v="0"/>
    <s v="Male"/>
    <s v="Operations Department"/>
    <x v="7"/>
    <n v="39745"/>
  </r>
  <r>
    <n v="230580"/>
    <d v="2014-08-29T17:20:12"/>
    <x v="0"/>
    <s v="Male"/>
    <s v="Operations Department"/>
    <x v="13"/>
    <n v="76013"/>
  </r>
  <r>
    <n v="771896"/>
    <d v="2014-08-25T09:34:24"/>
    <x v="0"/>
    <s v="Male"/>
    <s v="Human Resource Department"/>
    <x v="7"/>
    <n v="55699"/>
  </r>
  <r>
    <n v="504495"/>
    <d v="2014-08-25T09:42:26"/>
    <x v="0"/>
    <s v="Female"/>
    <s v="Human Resource Department"/>
    <x v="7"/>
    <n v="2842"/>
  </r>
  <r>
    <n v="90305"/>
    <d v="2014-08-29T09:26:32"/>
    <x v="0"/>
    <s v="Male"/>
    <s v="Human Resource Department"/>
    <x v="7"/>
    <n v="77503"/>
  </r>
  <r>
    <n v="108545"/>
    <d v="2014-08-29T09:31:10"/>
    <x v="1"/>
    <s v="Female"/>
    <s v="Human Resource Department"/>
    <x v="7"/>
    <n v="5950"/>
  </r>
  <r>
    <n v="277040"/>
    <d v="2014-08-29T12:26:14"/>
    <x v="0"/>
    <s v="Male"/>
    <s v="Human Resource Department"/>
    <x v="7"/>
    <n v="78677"/>
  </r>
  <r>
    <n v="922721"/>
    <d v="2014-08-29T12:26:44"/>
    <x v="1"/>
    <s v="Female"/>
    <s v="Human Resource Department"/>
    <x v="7"/>
    <n v="71021"/>
  </r>
  <r>
    <n v="369355"/>
    <d v="2014-08-29T12:27:55"/>
    <x v="0"/>
    <s v="Female"/>
    <s v="Human Resource Department"/>
    <x v="7"/>
    <n v="1415"/>
  </r>
  <r>
    <n v="278571"/>
    <d v="2014-07-14T09:32:18"/>
    <x v="0"/>
    <s v="Female"/>
    <s v="Service Department"/>
    <x v="4"/>
    <n v="5213"/>
  </r>
  <r>
    <n v="427047"/>
    <d v="2014-08-11T09:34:01"/>
    <x v="0"/>
    <s v="Male"/>
    <s v="Service Department"/>
    <x v="13"/>
    <n v="23232"/>
  </r>
  <r>
    <n v="455112"/>
    <d v="2014-08-20T08:29:45"/>
    <x v="0"/>
    <s v="Male"/>
    <s v="Purchase Department"/>
    <x v="1"/>
    <n v="85093"/>
  </r>
  <r>
    <n v="476712"/>
    <d v="2014-08-20T16:44:16"/>
    <x v="0"/>
    <s v="Male"/>
    <s v="Purchase Department"/>
    <x v="1"/>
    <n v="54937"/>
  </r>
  <r>
    <n v="844186"/>
    <d v="2014-08-20T16:44:44"/>
    <x v="0"/>
    <s v="Male"/>
    <s v="Purchase Department"/>
    <x v="1"/>
    <n v="17790"/>
  </r>
  <r>
    <n v="236512"/>
    <d v="2014-08-20T16:45:12"/>
    <x v="0"/>
    <s v="Male"/>
    <s v="Purchase Department"/>
    <x v="1"/>
    <n v="23993"/>
  </r>
  <r>
    <n v="392211"/>
    <d v="2014-08-22T19:22:18"/>
    <x v="0"/>
    <s v="Female"/>
    <s v="Purchase Department"/>
    <x v="1"/>
    <n v="96473"/>
  </r>
  <r>
    <n v="307037"/>
    <d v="2014-08-24T15:04:27"/>
    <x v="0"/>
    <s v="Male"/>
    <s v="Purchase Department"/>
    <x v="1"/>
    <n v="22654"/>
  </r>
  <r>
    <n v="322304"/>
    <d v="2014-08-24T15:06:19"/>
    <x v="0"/>
    <s v="Male"/>
    <s v="Purchase Department"/>
    <x v="1"/>
    <n v="46110"/>
  </r>
  <r>
    <n v="477958"/>
    <d v="2014-07-24T18:28:01"/>
    <x v="1"/>
    <s v="Male"/>
    <s v="Sales Department"/>
    <x v="9"/>
    <n v="60079"/>
  </r>
  <r>
    <n v="65551"/>
    <d v="2014-07-25T16:00:21"/>
    <x v="0"/>
    <s v="Male"/>
    <s v="Sales Department"/>
    <x v="9"/>
    <n v="63278"/>
  </r>
  <r>
    <n v="95066"/>
    <d v="2014-07-29T16:47:25"/>
    <x v="0"/>
    <s v="Female"/>
    <s v="Sales Department"/>
    <x v="9"/>
    <n v="26174"/>
  </r>
  <r>
    <n v="580775"/>
    <d v="2014-07-29T16:47:56"/>
    <x v="0"/>
    <s v="Male"/>
    <s v="Sales Department"/>
    <x v="9"/>
    <n v="75378"/>
  </r>
  <r>
    <n v="341724"/>
    <d v="2014-07-29T16:48:28"/>
    <x v="0"/>
    <s v="Female"/>
    <s v="Sales Department"/>
    <x v="9"/>
    <n v="83457"/>
  </r>
  <r>
    <n v="935823"/>
    <d v="2014-07-29T16:49:00"/>
    <x v="0"/>
    <s v="Male"/>
    <s v="Sales Department"/>
    <x v="9"/>
    <n v="91079"/>
  </r>
  <r>
    <n v="567816"/>
    <d v="2014-08-19T23:36:16"/>
    <x v="0"/>
    <s v="Male"/>
    <s v="Human Resource Department"/>
    <x v="4"/>
    <n v="11270"/>
  </r>
  <r>
    <n v="707930"/>
    <d v="2014-08-19T23:37:04"/>
    <x v="0"/>
    <s v="Male"/>
    <s v="Human Resource Department"/>
    <x v="4"/>
    <n v="56888"/>
  </r>
  <r>
    <n v="843561"/>
    <d v="2014-08-01T07:33:09"/>
    <x v="0"/>
    <s v="Male"/>
    <s v="Operations Department"/>
    <x v="13"/>
    <n v="88087"/>
  </r>
  <r>
    <n v="881883"/>
    <d v="2014-08-25T10:23:43"/>
    <x v="0"/>
    <s v="Male"/>
    <s v="Operations Department"/>
    <x v="13"/>
    <n v="70574"/>
  </r>
  <r>
    <n v="747976"/>
    <d v="2014-07-23T09:51:43"/>
    <x v="0"/>
    <s v="Male"/>
    <s v="Service Department"/>
    <x v="0"/>
    <n v="86096"/>
  </r>
  <r>
    <n v="436683"/>
    <d v="2014-08-09T10:21:58"/>
    <x v="0"/>
    <s v="Male"/>
    <s v="Sales Department"/>
    <x v="4"/>
    <n v="51093"/>
  </r>
  <r>
    <n v="962443"/>
    <d v="2014-08-02T05:21:32"/>
    <x v="0"/>
    <s v="Male"/>
    <s v="Operations Department"/>
    <x v="1"/>
    <n v="88896"/>
  </r>
  <r>
    <n v="258763"/>
    <d v="2014-07-29T16:16:53"/>
    <x v="0"/>
    <s v="Female"/>
    <s v="Production Department"/>
    <x v="13"/>
    <n v="67945"/>
  </r>
  <r>
    <n v="300098"/>
    <d v="2014-07-25T09:32:30"/>
    <x v="0"/>
    <s v="Female"/>
    <s v="Finance Department"/>
    <x v="1"/>
    <n v="58484"/>
  </r>
  <r>
    <n v="108214"/>
    <d v="2014-08-29T13:04:56"/>
    <x v="0"/>
    <s v="Female"/>
    <s v="Service Department"/>
    <x v="9"/>
    <n v="21384"/>
  </r>
  <r>
    <n v="845846"/>
    <d v="2014-08-01T15:18:44"/>
    <x v="1"/>
    <s v="Male"/>
    <s v="Operations Department"/>
    <x v="8"/>
    <n v="56306"/>
  </r>
  <r>
    <n v="17527"/>
    <d v="2014-08-05T09:56:02"/>
    <x v="0"/>
    <s v="Male"/>
    <s v="Sales Department"/>
    <x v="13"/>
    <n v="82144"/>
  </r>
  <r>
    <n v="559672"/>
    <d v="2014-07-22T09:00:27"/>
    <x v="1"/>
    <s v="Female"/>
    <s v="Service Department"/>
    <x v="13"/>
    <n v="82828"/>
  </r>
  <r>
    <n v="728382"/>
    <d v="2014-07-22T09:03:22"/>
    <x v="0"/>
    <s v="Male"/>
    <s v="Service Department"/>
    <x v="13"/>
    <n v="62693"/>
  </r>
  <r>
    <n v="774559"/>
    <d v="2014-07-22T09:04:47"/>
    <x v="0"/>
    <s v="Female"/>
    <s v="Service Department"/>
    <x v="13"/>
    <n v="41540"/>
  </r>
  <r>
    <n v="282211"/>
    <d v="2014-07-29T11:10:33"/>
    <x v="0"/>
    <s v="Male"/>
    <s v="Service Department"/>
    <x v="13"/>
    <n v="3743"/>
  </r>
  <r>
    <n v="851128"/>
    <d v="2014-07-29T11:10:56"/>
    <x v="0"/>
    <s v="Male"/>
    <s v="Service Department"/>
    <x v="13"/>
    <n v="36526"/>
  </r>
  <r>
    <n v="94588"/>
    <d v="2014-08-30T18:00:29"/>
    <x v="0"/>
    <s v="Female"/>
    <s v="Finance Department"/>
    <x v="6"/>
    <n v="5027"/>
  </r>
  <r>
    <n v="829158"/>
    <d v="2014-08-30T18:01:02"/>
    <x v="1"/>
    <s v="Female"/>
    <s v="Finance Department"/>
    <x v="6"/>
    <n v="41333"/>
  </r>
  <r>
    <n v="632223"/>
    <d v="2014-08-11T09:31:40"/>
    <x v="0"/>
    <s v="Female"/>
    <s v="Operations Department"/>
    <x v="1"/>
    <n v="63429"/>
  </r>
  <r>
    <n v="355422"/>
    <d v="2014-07-27T11:09:01"/>
    <x v="0"/>
    <s v="Female"/>
    <s v="Finance Department"/>
    <x v="7"/>
    <n v="24504"/>
  </r>
  <r>
    <n v="752453"/>
    <d v="2014-07-27T11:10:24"/>
    <x v="0"/>
    <s v="Female"/>
    <s v="Finance Department"/>
    <x v="7"/>
    <n v="52153"/>
  </r>
  <r>
    <n v="241960"/>
    <d v="2014-08-14T14:33:03"/>
    <x v="1"/>
    <s v="Female"/>
    <s v="Finance Department"/>
    <x v="7"/>
    <n v="90837"/>
  </r>
  <r>
    <n v="844241"/>
    <d v="2014-08-22T08:01:52"/>
    <x v="1"/>
    <s v="Female"/>
    <s v="Finance Department"/>
    <x v="7"/>
    <n v="42115"/>
  </r>
  <r>
    <n v="477354"/>
    <d v="2014-08-19T09:31:56"/>
    <x v="1"/>
    <s v="Female"/>
    <s v="Finance Department"/>
    <x v="7"/>
    <n v="76851"/>
  </r>
  <r>
    <n v="716859"/>
    <d v="2014-08-22T16:05:10"/>
    <x v="0"/>
    <s v="Female"/>
    <s v="Finance Department"/>
    <x v="7"/>
    <n v="51564"/>
  </r>
  <r>
    <n v="230535"/>
    <d v="2014-08-22T16:05:40"/>
    <x v="0"/>
    <s v="Female"/>
    <s v="Finance Department"/>
    <x v="7"/>
    <n v="50302"/>
  </r>
  <r>
    <n v="545979"/>
    <d v="2014-08-22T16:07:05"/>
    <x v="1"/>
    <s v="Female"/>
    <s v="Finance Department"/>
    <x v="7"/>
    <n v="19960"/>
  </r>
  <r>
    <n v="861702"/>
    <d v="2014-08-22T16:08:21"/>
    <x v="0"/>
    <s v="Female"/>
    <s v="Finance Department"/>
    <x v="7"/>
    <n v="44878"/>
  </r>
  <r>
    <n v="62115"/>
    <d v="2014-08-22T16:08:44"/>
    <x v="0"/>
    <s v="Female"/>
    <s v="Finance Department"/>
    <x v="7"/>
    <n v="71249"/>
  </r>
  <r>
    <n v="449773"/>
    <d v="2014-08-22T16:09:20"/>
    <x v="0"/>
    <s v="Female"/>
    <s v="Finance Department"/>
    <x v="7"/>
    <n v="93501"/>
  </r>
  <r>
    <n v="293874"/>
    <d v="2014-08-22T16:09:49"/>
    <x v="0"/>
    <s v="Female"/>
    <s v="Finance Department"/>
    <x v="7"/>
    <n v="79325"/>
  </r>
  <r>
    <n v="236738"/>
    <d v="2014-08-29T14:57:33"/>
    <x v="0"/>
    <s v="Male"/>
    <s v="Human Resource Department"/>
    <x v="13"/>
    <n v="5439"/>
  </r>
  <r>
    <n v="98075"/>
    <d v="2014-07-29T09:31:34"/>
    <x v="0"/>
    <s v="Male"/>
    <s v="Service Department"/>
    <x v="4"/>
    <n v="68719"/>
  </r>
  <r>
    <n v="329299"/>
    <d v="2014-07-29T09:32:28"/>
    <x v="0"/>
    <s v="Male"/>
    <s v="Service Department"/>
    <x v="4"/>
    <n v="38600"/>
  </r>
  <r>
    <n v="449558"/>
    <d v="2014-07-29T09:35:04"/>
    <x v="0"/>
    <s v="Male"/>
    <s v="Service Department"/>
    <x v="4"/>
    <n v="22147"/>
  </r>
  <r>
    <n v="860916"/>
    <d v="2014-08-06T09:31:19"/>
    <x v="0"/>
    <s v="Male"/>
    <s v="Purchase Department"/>
    <x v="4"/>
    <n v="42657"/>
  </r>
  <r>
    <n v="408498"/>
    <d v="2014-08-08T11:26:24"/>
    <x v="0"/>
    <s v="Female"/>
    <s v="Purchase Department"/>
    <x v="4"/>
    <n v="67149"/>
  </r>
  <r>
    <n v="70151"/>
    <d v="2014-08-13T16:03:33"/>
    <x v="0"/>
    <s v="Female"/>
    <s v="Purchase Department"/>
    <x v="4"/>
    <n v="68790"/>
  </r>
  <r>
    <n v="637404"/>
    <d v="2014-08-13T16:06:11"/>
    <x v="0"/>
    <s v="Female"/>
    <s v="Purchase Department"/>
    <x v="4"/>
    <n v="7177"/>
  </r>
  <r>
    <n v="696668"/>
    <d v="2014-07-26T19:50:49"/>
    <x v="0"/>
    <s v="Male"/>
    <s v="Operations Department"/>
    <x v="9"/>
    <n v="70229"/>
  </r>
  <r>
    <n v="27195"/>
    <d v="2014-07-23T09:32:58"/>
    <x v="1"/>
    <s v="Male"/>
    <s v="Operations Department"/>
    <x v="9"/>
    <n v="43775"/>
  </r>
  <r>
    <n v="289399"/>
    <d v="2014-08-01T16:29:09"/>
    <x v="0"/>
    <s v="Male"/>
    <s v="Operations Department"/>
    <x v="9"/>
    <n v="89749"/>
  </r>
  <r>
    <n v="237069"/>
    <d v="2014-08-16T16:06:56"/>
    <x v="1"/>
    <s v="Male"/>
    <s v="Operations Department"/>
    <x v="9"/>
    <n v="46329"/>
  </r>
  <r>
    <n v="15315"/>
    <d v="2014-08-20T11:14:03"/>
    <x v="0"/>
    <s v="Female"/>
    <s v="Operations Department"/>
    <x v="9"/>
    <n v="48303"/>
  </r>
  <r>
    <n v="83737"/>
    <d v="2014-08-20T11:12:36"/>
    <x v="0"/>
    <s v="Don’t want to say"/>
    <s v="Operations Department"/>
    <x v="9"/>
    <n v="41256"/>
  </r>
  <r>
    <n v="533925"/>
    <d v="2014-08-26T12:16:40"/>
    <x v="0"/>
    <s v="Male"/>
    <s v="Operations Department"/>
    <x v="9"/>
    <n v="85388"/>
  </r>
  <r>
    <n v="96361"/>
    <d v="2014-08-26T12:21:09"/>
    <x v="0"/>
    <s v="Male"/>
    <s v="Operations Department"/>
    <x v="9"/>
    <n v="14622"/>
  </r>
  <r>
    <n v="854129"/>
    <d v="2014-08-26T12:22:03"/>
    <x v="0"/>
    <s v="Male"/>
    <s v="Operations Department"/>
    <x v="9"/>
    <n v="37532"/>
  </r>
  <r>
    <n v="800904"/>
    <d v="2014-08-26T12:16:41"/>
    <x v="0"/>
    <s v="Don’t want to say"/>
    <s v="Operations Department"/>
    <x v="9"/>
    <n v="49509"/>
  </r>
  <r>
    <n v="569891"/>
    <d v="2014-08-27T15:35:08"/>
    <x v="0"/>
    <s v="Male"/>
    <s v="Operations Department"/>
    <x v="9"/>
    <n v="2090"/>
  </r>
  <r>
    <n v="831300"/>
    <d v="2014-07-17T09:31:49"/>
    <x v="0"/>
    <s v="Female"/>
    <s v="Finance Department"/>
    <x v="9"/>
    <n v="30756"/>
  </r>
  <r>
    <n v="782875"/>
    <d v="2014-08-01T07:47:53"/>
    <x v="0"/>
    <s v="Female"/>
    <s v="Finance Department"/>
    <x v="9"/>
    <n v="54920"/>
  </r>
  <r>
    <n v="634766"/>
    <d v="2014-08-23T17:48:20"/>
    <x v="0"/>
    <s v="Female"/>
    <s v="Operations Department"/>
    <x v="1"/>
    <n v="42226"/>
  </r>
  <r>
    <n v="118038"/>
    <d v="2014-07-24T16:44:06"/>
    <x v="0"/>
    <s v="Male"/>
    <s v="Operations Department"/>
    <x v="1"/>
    <n v="39556"/>
  </r>
  <r>
    <n v="534433"/>
    <d v="2014-07-24T16:45:10"/>
    <x v="0"/>
    <s v="Male"/>
    <s v="Operations Department"/>
    <x v="1"/>
    <n v="95832"/>
  </r>
  <r>
    <n v="623706"/>
    <d v="2014-07-26T09:53:21"/>
    <x v="0"/>
    <s v="Female"/>
    <s v="Operations Department"/>
    <x v="1"/>
    <n v="47217"/>
  </r>
  <r>
    <n v="181703"/>
    <d v="2014-07-26T09:53:18"/>
    <x v="0"/>
    <s v="Don’t want to say"/>
    <s v="Operations Department"/>
    <x v="1"/>
    <n v="71151"/>
  </r>
  <r>
    <n v="111469"/>
    <d v="2014-07-30T09:49:26"/>
    <x v="0"/>
    <s v="Female"/>
    <s v="Operations Department"/>
    <x v="1"/>
    <n v="36419"/>
  </r>
  <r>
    <n v="910075"/>
    <d v="2014-08-05T18:47:44"/>
    <x v="0"/>
    <s v="Female"/>
    <s v="Operations Department"/>
    <x v="1"/>
    <n v="16181"/>
  </r>
  <r>
    <n v="170666"/>
    <d v="2014-07-11T09:32:23"/>
    <x v="1"/>
    <s v="Female"/>
    <s v="Marketing Department"/>
    <x v="1"/>
    <n v="63637"/>
  </r>
  <r>
    <n v="312655"/>
    <d v="2014-08-29T09:33:57"/>
    <x v="0"/>
    <s v="Female"/>
    <s v="Operations Department"/>
    <x v="13"/>
    <n v="23726"/>
  </r>
  <r>
    <n v="634674"/>
    <d v="2014-07-31T03:04:14"/>
    <x v="0"/>
    <s v="Male"/>
    <s v="Human Resource Department"/>
    <x v="1"/>
    <n v="63556"/>
  </r>
  <r>
    <n v="574495"/>
    <d v="2014-07-31T03:05:09"/>
    <x v="0"/>
    <s v="Male"/>
    <s v="Human Resource Department"/>
    <x v="1"/>
    <n v="23537"/>
  </r>
  <r>
    <n v="795229"/>
    <d v="2014-08-02T18:30:52"/>
    <x v="0"/>
    <s v="Male"/>
    <s v="Sales Department"/>
    <x v="1"/>
    <n v="42487"/>
  </r>
  <r>
    <n v="101339"/>
    <d v="2014-08-03T09:18:11"/>
    <x v="0"/>
    <s v="Male"/>
    <s v="Operations Department"/>
    <x v="13"/>
    <n v="6604"/>
  </r>
  <r>
    <n v="964866"/>
    <d v="2014-08-03T09:15:56"/>
    <x v="1"/>
    <s v="Don’t want to say"/>
    <s v="Operations Department"/>
    <x v="13"/>
    <n v="77654"/>
  </r>
  <r>
    <n v="602766"/>
    <d v="2014-08-16T16:04:34"/>
    <x v="0"/>
    <s v="Male"/>
    <s v="Operations Department"/>
    <x v="13"/>
    <n v="76581"/>
  </r>
  <r>
    <n v="544249"/>
    <d v="2014-08-11T07:57:49"/>
    <x v="0"/>
    <s v="Female"/>
    <s v="Operations Department"/>
    <x v="13"/>
    <n v="54308"/>
  </r>
  <r>
    <n v="181724"/>
    <d v="2014-07-22T09:31:50"/>
    <x v="0"/>
    <s v="Male"/>
    <s v="Purchase Department"/>
    <x v="1"/>
    <n v="40027"/>
  </r>
  <r>
    <n v="491865"/>
    <d v="2014-08-12T09:31:53"/>
    <x v="0"/>
    <s v="Female"/>
    <s v="Purchase Department"/>
    <x v="1"/>
    <n v="50726"/>
  </r>
  <r>
    <n v="994547"/>
    <d v="2014-07-22T09:31:23"/>
    <x v="1"/>
    <s v="Male"/>
    <s v="Operations Department"/>
    <x v="13"/>
    <n v="24324"/>
  </r>
  <r>
    <n v="472159"/>
    <d v="2014-07-22T09:37:53"/>
    <x v="0"/>
    <s v="Male"/>
    <s v="Operations Department"/>
    <x v="13"/>
    <n v="21527"/>
  </r>
  <r>
    <n v="214831"/>
    <d v="2014-07-22T09:32:27"/>
    <x v="0"/>
    <s v="Female"/>
    <s v="Operations Department"/>
    <x v="13"/>
    <n v="64561"/>
  </r>
  <r>
    <n v="469291"/>
    <d v="2014-08-15T17:32:26"/>
    <x v="0"/>
    <s v="Female"/>
    <s v="Operations Department"/>
    <x v="13"/>
    <n v="2418"/>
  </r>
  <r>
    <n v="520857"/>
    <d v="2014-08-21T16:04:05"/>
    <x v="0"/>
    <s v="Don’t want to say"/>
    <s v="Operations Department"/>
    <x v="13"/>
    <n v="82095"/>
  </r>
  <r>
    <n v="70068"/>
    <d v="2014-08-27T19:50:23"/>
    <x v="0"/>
    <s v="Male"/>
    <s v="Operations Department"/>
    <x v="13"/>
    <n v="69583"/>
  </r>
  <r>
    <n v="469233"/>
    <d v="2014-08-26T09:31:21"/>
    <x v="0"/>
    <s v="Male"/>
    <s v="Service Department"/>
    <x v="7"/>
    <n v="23772"/>
  </r>
  <r>
    <n v="592432"/>
    <d v="2014-08-28T14:35:38"/>
    <x v="0"/>
    <s v="Male"/>
    <s v="Service Department"/>
    <x v="7"/>
    <n v="10144"/>
  </r>
  <r>
    <n v="576494"/>
    <d v="2014-08-28T18:28:52"/>
    <x v="0"/>
    <s v="Male"/>
    <s v="Service Department"/>
    <x v="7"/>
    <n v="44526"/>
  </r>
  <r>
    <n v="910136"/>
    <d v="2014-08-28T18:29:27"/>
    <x v="0"/>
    <s v="Female"/>
    <s v="Service Department"/>
    <x v="7"/>
    <n v="52402"/>
  </r>
  <r>
    <n v="986428"/>
    <d v="2014-08-27T09:31:21"/>
    <x v="0"/>
    <s v="Male"/>
    <s v="Operations Department"/>
    <x v="1"/>
    <n v="13969"/>
  </r>
  <r>
    <n v="930316"/>
    <d v="2014-08-27T21:25:57"/>
    <x v="1"/>
    <s v="Male"/>
    <s v="Operations Department"/>
    <x v="1"/>
    <n v="91546"/>
  </r>
  <r>
    <n v="34301"/>
    <d v="2014-08-27T21:27:55"/>
    <x v="1"/>
    <s v="Male"/>
    <s v="Operations Department"/>
    <x v="1"/>
    <n v="13802"/>
  </r>
  <r>
    <n v="203823"/>
    <d v="2014-08-27T21:26:46"/>
    <x v="0"/>
    <s v="Female"/>
    <s v="Operations Department"/>
    <x v="1"/>
    <n v="38047"/>
  </r>
  <r>
    <n v="609607"/>
    <d v="2014-08-06T09:32:32"/>
    <x v="0"/>
    <s v="Male"/>
    <s v="Marketing Department"/>
    <x v="7"/>
    <n v="36294"/>
  </r>
  <r>
    <n v="580000"/>
    <d v="2014-07-23T09:31:16"/>
    <x v="0"/>
    <s v="Male"/>
    <s v="Service Department"/>
    <x v="0"/>
    <n v="62097"/>
  </r>
  <r>
    <n v="968762"/>
    <d v="2014-08-11T15:53:17"/>
    <x v="0"/>
    <s v="Male"/>
    <s v="Marketing Department"/>
    <x v="8"/>
    <n v="92420"/>
  </r>
  <r>
    <n v="653469"/>
    <d v="2014-08-11T15:54:23"/>
    <x v="0"/>
    <s v="Female"/>
    <s v="Marketing Department"/>
    <x v="8"/>
    <n v="57993"/>
  </r>
  <r>
    <n v="246856"/>
    <d v="2014-07-31T09:34:03"/>
    <x v="0"/>
    <s v="Female"/>
    <s v="Service Department"/>
    <x v="9"/>
    <n v="24756"/>
  </r>
  <r>
    <n v="631532"/>
    <d v="2014-07-29T17:32:10"/>
    <x v="0"/>
    <s v="Female"/>
    <s v="Sales Department"/>
    <x v="6"/>
    <n v="96610"/>
  </r>
  <r>
    <n v="856783"/>
    <d v="2014-07-29T17:32:41"/>
    <x v="1"/>
    <s v="Female"/>
    <s v="Sales Department"/>
    <x v="6"/>
    <n v="88276"/>
  </r>
  <r>
    <n v="294317"/>
    <d v="2014-07-29T17:33:33"/>
    <x v="1"/>
    <s v="Female"/>
    <s v="Sales Department"/>
    <x v="6"/>
    <n v="85400"/>
  </r>
  <r>
    <n v="471224"/>
    <d v="2014-07-30T16:08:14"/>
    <x v="0"/>
    <s v="Male"/>
    <s v="Sales Department"/>
    <x v="6"/>
    <n v="36681"/>
  </r>
  <r>
    <n v="524337"/>
    <d v="2014-07-24T09:31:51"/>
    <x v="0"/>
    <s v="Male"/>
    <s v="Sales Department"/>
    <x v="1"/>
    <n v="84524"/>
  </r>
  <r>
    <n v="946203"/>
    <d v="2014-07-30T04:06:51"/>
    <x v="0"/>
    <s v="Female"/>
    <s v="Sales Department"/>
    <x v="1"/>
    <n v="72462"/>
  </r>
  <r>
    <n v="519413"/>
    <d v="2014-07-30T04:07:52"/>
    <x v="0"/>
    <s v="Male"/>
    <s v="Sales Department"/>
    <x v="1"/>
    <n v="7774"/>
  </r>
  <r>
    <n v="481753"/>
    <d v="2014-07-30T09:24:23"/>
    <x v="0"/>
    <s v="Female"/>
    <s v="Sales Department"/>
    <x v="1"/>
    <n v="98350"/>
  </r>
  <r>
    <n v="218458"/>
    <d v="2014-08-05T11:22:07"/>
    <x v="0"/>
    <s v="Male"/>
    <s v="Sales Department"/>
    <x v="1"/>
    <n v="49148"/>
  </r>
  <r>
    <n v="309231"/>
    <d v="2014-08-05T11:23:09"/>
    <x v="0"/>
    <s v="Male"/>
    <s v="Sales Department"/>
    <x v="1"/>
    <n v="84249"/>
  </r>
  <r>
    <n v="282766"/>
    <d v="2014-08-28T16:50:25"/>
    <x v="0"/>
    <s v="Male"/>
    <s v="Service Department"/>
    <x v="7"/>
    <n v="50287"/>
  </r>
  <r>
    <n v="55764"/>
    <d v="2014-08-08T22:27:19"/>
    <x v="0"/>
    <s v="Male"/>
    <s v="Sales Department"/>
    <x v="1"/>
    <n v="65442"/>
  </r>
  <r>
    <n v="141436"/>
    <d v="2014-08-04T09:33:51"/>
    <x v="0"/>
    <s v="Female"/>
    <s v="Sales Department"/>
    <x v="1"/>
    <n v="57496"/>
  </r>
  <r>
    <n v="934067"/>
    <d v="2014-08-04T09:35:46"/>
    <x v="0"/>
    <s v="Female"/>
    <s v="Sales Department"/>
    <x v="1"/>
    <n v="16902"/>
  </r>
  <r>
    <n v="839964"/>
    <d v="2014-08-04T09:33:23"/>
    <x v="0"/>
    <s v="Female"/>
    <s v="Sales Department"/>
    <x v="1"/>
    <n v="83294"/>
  </r>
  <r>
    <n v="850081"/>
    <d v="2014-08-06T18:54:44"/>
    <x v="0"/>
    <s v="Male"/>
    <s v="Sales Department"/>
    <x v="1"/>
    <n v="42812"/>
  </r>
  <r>
    <n v="55168"/>
    <d v="2014-08-15T10:05:13"/>
    <x v="1"/>
    <s v="Male"/>
    <s v="Sales Department"/>
    <x v="1"/>
    <n v="37354"/>
  </r>
  <r>
    <n v="543245"/>
    <d v="2014-08-15T10:05:47"/>
    <x v="0"/>
    <s v="Female"/>
    <s v="Sales Department"/>
    <x v="1"/>
    <n v="54473"/>
  </r>
  <r>
    <n v="322454"/>
    <d v="2014-08-15T10:07:52"/>
    <x v="0"/>
    <s v="Male"/>
    <s v="Sales Department"/>
    <x v="1"/>
    <n v="99824"/>
  </r>
  <r>
    <n v="20989"/>
    <d v="2014-08-11T09:32:13"/>
    <x v="0"/>
    <s v="Female"/>
    <s v="Service Department"/>
    <x v="13"/>
    <n v="60605"/>
  </r>
  <r>
    <n v="800047"/>
    <d v="2014-08-07T07:27:49"/>
    <x v="0"/>
    <s v="Female"/>
    <s v="Sales Department"/>
    <x v="13"/>
    <n v="31737"/>
  </r>
  <r>
    <n v="467278"/>
    <d v="2014-08-07T07:29:22"/>
    <x v="0"/>
    <s v="Male"/>
    <s v="Sales Department"/>
    <x v="13"/>
    <n v="18647"/>
  </r>
  <r>
    <n v="280940"/>
    <d v="2014-08-07T07:30:34"/>
    <x v="1"/>
    <s v="Male"/>
    <s v="Sales Department"/>
    <x v="13"/>
    <n v="37833"/>
  </r>
  <r>
    <n v="981779"/>
    <d v="2014-08-12T21:56:12"/>
    <x v="0"/>
    <s v="Male"/>
    <s v="Operations Department"/>
    <x v="7"/>
    <n v="27537"/>
  </r>
  <r>
    <n v="541258"/>
    <d v="2014-08-07T16:22:36"/>
    <x v="0"/>
    <s v="Male"/>
    <s v="Marketing Department"/>
    <x v="6"/>
    <n v="37896"/>
  </r>
  <r>
    <n v="763252"/>
    <d v="2014-08-19T09:32:01"/>
    <x v="0"/>
    <s v="Male"/>
    <s v="Operations Department"/>
    <x v="7"/>
    <n v="42231"/>
  </r>
  <r>
    <n v="576187"/>
    <d v="2014-08-07T08:55:46"/>
    <x v="0"/>
    <s v="Male"/>
    <s v="Human Resource Department"/>
    <x v="4"/>
    <n v="52210"/>
  </r>
  <r>
    <n v="608018"/>
    <d v="2014-08-21T09:33:00"/>
    <x v="0"/>
    <s v="Female"/>
    <s v="Finance Department"/>
    <x v="13"/>
    <n v="83678"/>
  </r>
  <r>
    <n v="438895"/>
    <d v="2014-08-21T09:34:24"/>
    <x v="0"/>
    <s v="Female"/>
    <s v="Finance Department"/>
    <x v="13"/>
    <n v="73323"/>
  </r>
  <r>
    <n v="649743"/>
    <d v="2014-08-14T09:31:25"/>
    <x v="0"/>
    <s v="Male"/>
    <s v="Operations Department"/>
    <x v="13"/>
    <n v="36760"/>
  </r>
  <r>
    <n v="114306"/>
    <d v="2014-08-15T09:32:07"/>
    <x v="0"/>
    <s v="Male"/>
    <s v="Operations Department"/>
    <x v="9"/>
    <n v="48320"/>
  </r>
  <r>
    <n v="948487"/>
    <d v="2014-08-11T09:32:25"/>
    <x v="0"/>
    <s v="Female"/>
    <s v="Service Department"/>
    <x v="4"/>
    <n v="97686"/>
  </r>
  <r>
    <n v="496594"/>
    <d v="2014-08-04T09:31:35"/>
    <x v="0"/>
    <s v="Male"/>
    <s v="Service Department"/>
    <x v="1"/>
    <n v="98665"/>
  </r>
  <r>
    <n v="400371"/>
    <d v="2014-08-08T19:27:26"/>
    <x v="0"/>
    <s v="Male"/>
    <s v="Marketing Department"/>
    <x v="13"/>
    <n v="2176"/>
  </r>
  <r>
    <n v="440318"/>
    <d v="2014-08-08T19:27:04"/>
    <x v="0"/>
    <s v="Female"/>
    <s v="Marketing Department"/>
    <x v="13"/>
    <n v="35977"/>
  </r>
  <r>
    <n v="937905"/>
    <d v="2014-08-08T19:29:15"/>
    <x v="0"/>
    <s v="-"/>
    <s v="Marketing Department"/>
    <x v="13"/>
    <n v="94032"/>
  </r>
  <r>
    <n v="538330"/>
    <d v="2014-08-08T09:32:34"/>
    <x v="0"/>
    <s v="Female"/>
    <s v="Operations Department"/>
    <x v="4"/>
    <n v="52310"/>
  </r>
  <r>
    <n v="320458"/>
    <d v="2014-08-08T09:36:28"/>
    <x v="0"/>
    <s v="Female"/>
    <s v="Operations Department"/>
    <x v="4"/>
    <n v="4239"/>
  </r>
  <r>
    <n v="884604"/>
    <d v="2014-08-18T09:33:17"/>
    <x v="0"/>
    <s v="Male"/>
    <s v="Service Department"/>
    <x v="1"/>
    <n v="78962"/>
  </r>
  <r>
    <n v="287111"/>
    <d v="2014-08-19T10:46:59"/>
    <x v="0"/>
    <s v="Male"/>
    <s v="Service Department"/>
    <x v="1"/>
    <n v="18169"/>
  </r>
  <r>
    <n v="526382"/>
    <d v="2014-08-19T10:53:29"/>
    <x v="0"/>
    <s v="Male"/>
    <s v="Service Department"/>
    <x v="1"/>
    <n v="19572"/>
  </r>
  <r>
    <n v="750015"/>
    <d v="2014-08-19T10:54:18"/>
    <x v="0"/>
    <s v="Male"/>
    <s v="Service Department"/>
    <x v="1"/>
    <n v="4938"/>
  </r>
  <r>
    <n v="820910"/>
    <d v="2014-08-22T07:07:10"/>
    <x v="0"/>
    <s v="Male"/>
    <s v="Service Department"/>
    <x v="1"/>
    <n v="76950"/>
  </r>
  <r>
    <n v="121878"/>
    <d v="2014-08-11T09:31:55"/>
    <x v="0"/>
    <s v="Female"/>
    <s v="Sales Department"/>
    <x v="9"/>
    <n v="2017"/>
  </r>
  <r>
    <n v="839931"/>
    <d v="2014-08-24T13:28:48"/>
    <x v="0"/>
    <s v="Male"/>
    <s v="Operations Department"/>
    <x v="0"/>
    <n v="39122"/>
  </r>
  <r>
    <n v="966110"/>
    <d v="2014-08-30T15:31:31"/>
    <x v="0"/>
    <s v="Male"/>
    <s v="Operations Department"/>
    <x v="13"/>
    <n v="68121"/>
  </r>
  <r>
    <n v="937115"/>
    <d v="2014-08-26T14:33:47"/>
    <x v="0"/>
    <s v="Male"/>
    <s v="Operations Department"/>
    <x v="1"/>
    <n v="53427"/>
  </r>
  <r>
    <n v="606170"/>
    <d v="2014-08-12T09:31:27"/>
    <x v="0"/>
    <s v="Male"/>
    <s v="Service Department"/>
    <x v="1"/>
    <n v="17384"/>
  </r>
  <r>
    <n v="123900"/>
    <d v="2014-08-12T09:32:29"/>
    <x v="0"/>
    <s v="Don’t want to say"/>
    <s v="Service Department"/>
    <x v="1"/>
    <n v="73766"/>
  </r>
  <r>
    <n v="598860"/>
    <d v="2014-08-13T11:09:14"/>
    <x v="0"/>
    <s v="Male"/>
    <s v="Service Department"/>
    <x v="1"/>
    <n v="87702"/>
  </r>
  <r>
    <n v="148154"/>
    <d v="2014-08-27T09:32:54"/>
    <x v="0"/>
    <s v="Male"/>
    <s v="Purchase Department"/>
    <x v="1"/>
    <n v="41843"/>
  </r>
  <r>
    <n v="593448"/>
    <d v="2014-08-27T09:31:49"/>
    <x v="0"/>
    <s v="Don’t want to say"/>
    <s v="Purchase Department"/>
    <x v="1"/>
    <n v="72810"/>
  </r>
  <r>
    <n v="999367"/>
    <d v="2014-08-14T09:33:52"/>
    <x v="0"/>
    <s v="Male"/>
    <s v="Operations Department"/>
    <x v="9"/>
    <n v="55977"/>
  </r>
  <r>
    <n v="379272"/>
    <d v="2014-08-14T09:37:16"/>
    <x v="0"/>
    <s v="Male"/>
    <s v="Operations Department"/>
    <x v="9"/>
    <n v="49897"/>
  </r>
  <r>
    <n v="323588"/>
    <d v="2014-08-15T18:57:05"/>
    <x v="0"/>
    <s v="Male"/>
    <s v="Operations Department"/>
    <x v="6"/>
    <n v="89133"/>
  </r>
  <r>
    <n v="435399"/>
    <d v="2014-08-15T19:04:11"/>
    <x v="1"/>
    <s v="Male"/>
    <s v="Operations Department"/>
    <x v="6"/>
    <n v="53584"/>
  </r>
  <r>
    <n v="343794"/>
    <d v="2014-08-18T18:43:21"/>
    <x v="0"/>
    <s v="Male"/>
    <s v="Operations Department"/>
    <x v="9"/>
    <n v="55509"/>
  </r>
  <r>
    <n v="421772"/>
    <d v="2014-08-18T18:44:48"/>
    <x v="0"/>
    <s v="Male"/>
    <s v="Operations Department"/>
    <x v="9"/>
    <n v="23583"/>
  </r>
  <r>
    <n v="852384"/>
    <d v="2014-08-15T09:34:36"/>
    <x v="0"/>
    <s v="Female"/>
    <s v="Operations Department"/>
    <x v="1"/>
    <n v="10158"/>
  </r>
  <r>
    <n v="349018"/>
    <d v="2014-08-15T09:36:07"/>
    <x v="0"/>
    <s v="Female"/>
    <s v="Operations Department"/>
    <x v="1"/>
    <n v="6225"/>
  </r>
  <r>
    <n v="207990"/>
    <d v="2014-08-15T09:32:46"/>
    <x v="0"/>
    <s v="Male"/>
    <s v="Service Department"/>
    <x v="1"/>
    <n v="76707"/>
  </r>
  <r>
    <n v="386379"/>
    <d v="2014-08-22T13:18:35"/>
    <x v="0"/>
    <s v="Male"/>
    <s v="Service Department"/>
    <x v="1"/>
    <n v="52044"/>
  </r>
  <r>
    <n v="282279"/>
    <d v="2014-08-27T13:21:31"/>
    <x v="0"/>
    <s v="Male"/>
    <s v="Purchase Department"/>
    <x v="6"/>
    <n v="55483"/>
  </r>
  <r>
    <n v="769814"/>
    <d v="2014-08-19T16:57:37"/>
    <x v="0"/>
    <s v="Male"/>
    <s v="Service Department"/>
    <x v="13"/>
    <n v="36391"/>
  </r>
  <r>
    <n v="310509"/>
    <d v="2014-08-27T14:05:49"/>
    <x v="0"/>
    <s v="Male"/>
    <s v="Service Department"/>
    <x v="13"/>
    <n v="33445"/>
  </r>
  <r>
    <n v="691883"/>
    <d v="2014-08-27T14:06:13"/>
    <x v="0"/>
    <s v="Female"/>
    <s v="Service Department"/>
    <x v="13"/>
    <n v="10475"/>
  </r>
  <r>
    <n v="206995"/>
    <d v="2014-08-27T14:06:47"/>
    <x v="0"/>
    <s v="Male"/>
    <s v="Service Department"/>
    <x v="13"/>
    <n v="2713"/>
  </r>
  <r>
    <n v="399721"/>
    <d v="2014-08-27T14:07:58"/>
    <x v="0"/>
    <s v="Male"/>
    <s v="Service Department"/>
    <x v="13"/>
    <n v="54367"/>
  </r>
  <r>
    <n v="277316"/>
    <d v="2014-08-19T09:31:23"/>
    <x v="0"/>
    <s v="Male"/>
    <s v="Operations Department"/>
    <x v="7"/>
    <n v="30060"/>
  </r>
  <r>
    <n v="932245"/>
    <d v="2014-08-19T09:33:22"/>
    <x v="0"/>
    <s v="Male"/>
    <s v="Operations Department"/>
    <x v="7"/>
    <n v="2202"/>
  </r>
  <r>
    <n v="514442"/>
    <d v="2014-08-19T09:33:59"/>
    <x v="0"/>
    <s v="Female"/>
    <s v="Operations Department"/>
    <x v="7"/>
    <n v="97066"/>
  </r>
  <r>
    <n v="585171"/>
    <d v="2014-08-26T09:31:34"/>
    <x v="0"/>
    <s v="Male"/>
    <s v="Service Department"/>
    <x v="4"/>
    <n v="50987"/>
  </r>
  <r>
    <n v="414781"/>
    <d v="2014-08-26T09:33:18"/>
    <x v="0"/>
    <s v="Male"/>
    <s v="Service Department"/>
    <x v="4"/>
    <n v="83282"/>
  </r>
  <r>
    <n v="988416"/>
    <d v="2014-08-27T09:32:55"/>
    <x v="1"/>
    <s v="Male"/>
    <s v="Operations Department"/>
    <x v="1"/>
    <n v="44730"/>
  </r>
  <r>
    <n v="198006"/>
    <d v="2014-08-27T09:33:31"/>
    <x v="0"/>
    <s v="Male"/>
    <s v="Operations Department"/>
    <x v="1"/>
    <n v="8690"/>
  </r>
  <r>
    <n v="971257"/>
    <d v="2014-08-27T09:31:49"/>
    <x v="0"/>
    <s v="Female"/>
    <s v="Operations Department"/>
    <x v="13"/>
    <n v="12527"/>
  </r>
  <r>
    <n v="748016"/>
    <d v="2014-08-28T17:21:26"/>
    <x v="0"/>
    <s v="Female"/>
    <s v="Operations Department"/>
    <x v="13"/>
    <n v="13152"/>
  </r>
  <r>
    <n v="308705"/>
    <d v="2014-08-28T09:34:27"/>
    <x v="0"/>
    <s v="Female"/>
    <s v="Sales Department"/>
    <x v="1"/>
    <n v="51542"/>
  </r>
  <r>
    <n v="241980"/>
    <d v="2014-08-15T09:32:19"/>
    <x v="0"/>
    <s v="Female"/>
    <s v="Production Department"/>
    <x v="13"/>
    <n v="40276"/>
  </r>
  <r>
    <n v="482083"/>
    <d v="2014-08-28T10:23:35"/>
    <x v="0"/>
    <s v="Female"/>
    <s v="Production Department"/>
    <x v="13"/>
    <n v="50187"/>
  </r>
  <r>
    <n v="224909"/>
    <d v="2014-08-28T10:24:06"/>
    <x v="0"/>
    <s v="Female"/>
    <s v="Production Department"/>
    <x v="13"/>
    <n v="6366"/>
  </r>
  <r>
    <n v="978212"/>
    <d v="2014-08-28T10:24:36"/>
    <x v="0"/>
    <s v="Female"/>
    <s v="Production Department"/>
    <x v="13"/>
    <n v="92378"/>
  </r>
  <r>
    <n v="564743"/>
    <d v="2014-08-28T10:25:31"/>
    <x v="1"/>
    <s v="-"/>
    <s v="Production Department"/>
    <x v="13"/>
    <n v="4076"/>
  </r>
  <r>
    <n v="778082"/>
    <d v="2014-08-28T10:25:01"/>
    <x v="0"/>
    <s v="Don’t want to say"/>
    <s v="Production Department"/>
    <x v="13"/>
    <n v="79200"/>
  </r>
  <r>
    <n v="314008"/>
    <d v="2014-08-29T09:17:09"/>
    <x v="0"/>
    <s v="Male"/>
    <s v="Sales Department"/>
    <x v="7"/>
    <n v="13851"/>
  </r>
  <r>
    <n v="347116"/>
    <d v="2014-08-29T09:17:42"/>
    <x v="0"/>
    <s v="Male"/>
    <s v="Sales Department"/>
    <x v="7"/>
    <n v="96439"/>
  </r>
  <r>
    <n v="878270"/>
    <d v="2014-05-02T00:49:41"/>
    <x v="0"/>
    <s v="Male"/>
    <s v="Operations Department"/>
    <x v="1"/>
    <n v="64941"/>
  </r>
  <r>
    <n v="938699"/>
    <d v="2014-05-07T16:18:48"/>
    <x v="1"/>
    <s v="Female"/>
    <s v="Operations Department"/>
    <x v="1"/>
    <n v="68601"/>
  </r>
  <r>
    <n v="117555"/>
    <d v="2014-05-17T08:18:41"/>
    <x v="0"/>
    <s v="Female"/>
    <s v="Service Department"/>
    <x v="4"/>
    <n v="84440"/>
  </r>
  <r>
    <n v="627173"/>
    <d v="2014-05-17T08:19:43"/>
    <x v="0"/>
    <s v="Female"/>
    <s v="Service Department"/>
    <x v="4"/>
    <n v="97713"/>
  </r>
  <r>
    <n v="160023"/>
    <d v="2014-05-01T06:59:28"/>
    <x v="0"/>
    <s v="Female"/>
    <s v="Operations Department"/>
    <x v="13"/>
    <n v="94328"/>
  </r>
  <r>
    <n v="591543"/>
    <d v="2014-05-01T07:04:50"/>
    <x v="0"/>
    <s v="Male"/>
    <s v="Operations Department"/>
    <x v="13"/>
    <n v="29216"/>
  </r>
  <r>
    <n v="778435"/>
    <d v="2014-05-01T06:56:46"/>
    <x v="0"/>
    <s v="Female"/>
    <s v="Operations Department"/>
    <x v="13"/>
    <n v="55524"/>
  </r>
  <r>
    <n v="356964"/>
    <d v="2014-05-09T23:56:35"/>
    <x v="0"/>
    <s v="Male"/>
    <s v="Operations Department"/>
    <x v="13"/>
    <n v="16944"/>
  </r>
  <r>
    <n v="271667"/>
    <d v="2014-05-23T16:41:50"/>
    <x v="0"/>
    <s v="Female"/>
    <s v="Sales Department"/>
    <x v="13"/>
    <n v="45996"/>
  </r>
  <r>
    <n v="737128"/>
    <d v="2014-05-27T14:31:08"/>
    <x v="0"/>
    <s v="Male"/>
    <s v="Sales Department"/>
    <x v="13"/>
    <n v="56931"/>
  </r>
  <r>
    <n v="46756"/>
    <d v="2014-05-07T08:42:34"/>
    <x v="0"/>
    <s v="Female"/>
    <s v="Service Department"/>
    <x v="7"/>
    <n v="96923"/>
  </r>
  <r>
    <n v="655350"/>
    <d v="2014-05-18T14:42:24"/>
    <x v="0"/>
    <s v="Male"/>
    <s v="Service Department"/>
    <x v="7"/>
    <n v="75932"/>
  </r>
  <r>
    <n v="568104"/>
    <d v="2014-05-20T09:33:20"/>
    <x v="0"/>
    <s v="Male"/>
    <s v="Service Department"/>
    <x v="7"/>
    <n v="79823"/>
  </r>
  <r>
    <n v="832701"/>
    <d v="2014-05-02T15:24:29"/>
    <x v="1"/>
    <s v="Male"/>
    <s v="Service Department"/>
    <x v="13"/>
    <n v="57093"/>
  </r>
  <r>
    <n v="234645"/>
    <d v="2014-05-10T08:17:54"/>
    <x v="0"/>
    <s v="Male"/>
    <s v="Service Department"/>
    <x v="1"/>
    <n v="38225"/>
  </r>
  <r>
    <n v="110203"/>
    <d v="2014-05-10T08:19:10"/>
    <x v="0"/>
    <s v="Female"/>
    <s v="Service Department"/>
    <x v="1"/>
    <n v="57411"/>
  </r>
  <r>
    <n v="916251"/>
    <d v="2014-05-10T08:19:45"/>
    <x v="0"/>
    <s v="Male"/>
    <s v="Service Department"/>
    <x v="1"/>
    <n v="49891"/>
  </r>
  <r>
    <n v="296670"/>
    <d v="2014-05-17T23:24:13"/>
    <x v="1"/>
    <s v="Don’t want to say"/>
    <s v="Service Department"/>
    <x v="1"/>
    <n v="71337"/>
  </r>
  <r>
    <n v="308808"/>
    <d v="2014-05-05T17:50:44"/>
    <x v="0"/>
    <s v="Male"/>
    <s v="Operations Department"/>
    <x v="13"/>
    <n v="59865"/>
  </r>
  <r>
    <n v="32890"/>
    <d v="2014-05-12T10:57:34"/>
    <x v="0"/>
    <s v="Female"/>
    <s v="Operations Department"/>
    <x v="13"/>
    <n v="86902"/>
  </r>
  <r>
    <n v="777717"/>
    <d v="2014-05-14T19:36:38"/>
    <x v="1"/>
    <s v="Male"/>
    <s v="Operations Department"/>
    <x v="13"/>
    <n v="49735"/>
  </r>
  <r>
    <n v="867722"/>
    <d v="2014-05-20T17:59:33"/>
    <x v="0"/>
    <s v="Female"/>
    <s v="Operations Department"/>
    <x v="13"/>
    <n v="73710"/>
  </r>
  <r>
    <n v="528833"/>
    <d v="2014-05-01T16:02:17"/>
    <x v="0"/>
    <s v="Male"/>
    <s v="Service Department"/>
    <x v="13"/>
    <n v="10343"/>
  </r>
  <r>
    <n v="154263"/>
    <d v="2014-05-01T16:03:22"/>
    <x v="0"/>
    <s v="Male"/>
    <s v="Service Department"/>
    <x v="13"/>
    <n v="66298"/>
  </r>
  <r>
    <n v="132094"/>
    <d v="2014-05-27T09:22:30"/>
    <x v="0"/>
    <s v="Male"/>
    <s v="Service Department"/>
    <x v="1"/>
    <n v="89000"/>
  </r>
  <r>
    <n v="848249"/>
    <d v="2014-05-27T09:23:10"/>
    <x v="1"/>
    <s v="Female"/>
    <s v="Service Department"/>
    <x v="1"/>
    <n v="76418"/>
  </r>
  <r>
    <n v="223234"/>
    <d v="2014-05-27T09:21:29"/>
    <x v="0"/>
    <s v="Don’t want to say"/>
    <s v="Service Department"/>
    <x v="1"/>
    <n v="48445"/>
  </r>
  <r>
    <n v="522841"/>
    <d v="2014-05-08T15:05:27"/>
    <x v="1"/>
    <s v="Female"/>
    <s v="Operations Department"/>
    <x v="4"/>
    <n v="22484"/>
  </r>
  <r>
    <n v="817653"/>
    <d v="2014-05-06T15:12:25"/>
    <x v="1"/>
    <s v="Male"/>
    <s v="Service Department"/>
    <x v="9"/>
    <n v="50062"/>
  </r>
  <r>
    <n v="708613"/>
    <d v="2014-05-31T11:07:00"/>
    <x v="0"/>
    <s v="Male"/>
    <s v="Service Department"/>
    <x v="9"/>
    <n v="74414"/>
  </r>
  <r>
    <n v="385530"/>
    <d v="2014-05-31T11:10:16"/>
    <x v="0"/>
    <s v="Male"/>
    <s v="Service Department"/>
    <x v="9"/>
    <n v="43374"/>
  </r>
  <r>
    <n v="141019"/>
    <d v="2014-05-31T11:12:56"/>
    <x v="0"/>
    <s v="Male"/>
    <s v="Service Department"/>
    <x v="9"/>
    <n v="6207"/>
  </r>
  <r>
    <n v="793738"/>
    <d v="2014-06-04T13:33:37"/>
    <x v="0"/>
    <s v="Female"/>
    <s v="Service Department"/>
    <x v="9"/>
    <n v="47365"/>
  </r>
  <r>
    <n v="974594"/>
    <d v="2014-06-18T11:34:11"/>
    <x v="1"/>
    <s v="Male"/>
    <s v="Service Department"/>
    <x v="13"/>
    <n v="46548"/>
  </r>
  <r>
    <n v="418576"/>
    <d v="2014-05-09T09:29:55"/>
    <x v="0"/>
    <s v="Male"/>
    <s v="Service Department"/>
    <x v="0"/>
    <n v="20776"/>
  </r>
  <r>
    <n v="932712"/>
    <d v="2014-05-09T10:19:54"/>
    <x v="0"/>
    <s v="Male"/>
    <s v="Service Department"/>
    <x v="0"/>
    <n v="97708"/>
  </r>
  <r>
    <n v="566874"/>
    <d v="2014-05-02T11:21:04"/>
    <x v="0"/>
    <s v="Male"/>
    <s v="Sales Department"/>
    <x v="1"/>
    <n v="68740"/>
  </r>
  <r>
    <n v="975136"/>
    <d v="2014-05-02T11:21:40"/>
    <x v="0"/>
    <s v="Male"/>
    <s v="Sales Department"/>
    <x v="1"/>
    <n v="91958"/>
  </r>
  <r>
    <n v="722596"/>
    <d v="2014-05-02T11:22:21"/>
    <x v="0"/>
    <s v="Female"/>
    <s v="Sales Department"/>
    <x v="1"/>
    <n v="58496"/>
  </r>
  <r>
    <n v="411974"/>
    <d v="2014-05-02T11:18:13"/>
    <x v="0"/>
    <s v="Female"/>
    <s v="Sales Department"/>
    <x v="1"/>
    <n v="52331"/>
  </r>
  <r>
    <n v="552288"/>
    <d v="2014-05-10T11:27:09"/>
    <x v="1"/>
    <s v="Male"/>
    <s v="Sales Department"/>
    <x v="4"/>
    <n v="95689"/>
  </r>
  <r>
    <n v="762227"/>
    <d v="2014-05-12T22:55:47"/>
    <x v="1"/>
    <s v="Female"/>
    <s v="Sales Department"/>
    <x v="1"/>
    <n v="42288"/>
  </r>
  <r>
    <n v="402204"/>
    <d v="2014-05-21T09:37:27"/>
    <x v="0"/>
    <s v="Male"/>
    <s v="Sales Department"/>
    <x v="4"/>
    <n v="91680"/>
  </r>
  <r>
    <n v="888494"/>
    <d v="2014-05-30T16:54:15"/>
    <x v="0"/>
    <s v="Female"/>
    <s v="Sales Department"/>
    <x v="1"/>
    <n v="60155"/>
  </r>
  <r>
    <n v="898678"/>
    <d v="2014-05-30T16:55:42"/>
    <x v="0"/>
    <s v="Female"/>
    <s v="Sales Department"/>
    <x v="1"/>
    <n v="43006"/>
  </r>
  <r>
    <n v="60203"/>
    <d v="2014-06-23T15:08:20"/>
    <x v="0"/>
    <s v="Male"/>
    <s v="Sales Department"/>
    <x v="1"/>
    <n v="29486"/>
  </r>
  <r>
    <n v="524586"/>
    <d v="2014-06-23T15:08:50"/>
    <x v="0"/>
    <s v="Male"/>
    <s v="Sales Department"/>
    <x v="1"/>
    <n v="73138"/>
  </r>
  <r>
    <n v="618905"/>
    <d v="2014-06-25T02:53:12"/>
    <x v="0"/>
    <s v="Male"/>
    <s v="Sales Department"/>
    <x v="1"/>
    <n v="34966"/>
  </r>
  <r>
    <n v="971748"/>
    <d v="2014-07-03T17:26:25"/>
    <x v="0"/>
    <s v="Female"/>
    <s v="Sales Department"/>
    <x v="1"/>
    <n v="40614"/>
  </r>
  <r>
    <n v="612069"/>
    <d v="2014-07-03T17:29:19"/>
    <x v="1"/>
    <s v="Male"/>
    <s v="Sales Department"/>
    <x v="1"/>
    <n v="88981"/>
  </r>
  <r>
    <n v="190045"/>
    <d v="2014-05-18T12:55:23"/>
    <x v="0"/>
    <s v="Female"/>
    <s v="Marketing Department"/>
    <x v="1"/>
    <n v="57636"/>
  </r>
  <r>
    <n v="679004"/>
    <d v="2014-06-04T17:14:14"/>
    <x v="0"/>
    <s v="Male"/>
    <s v="Marketing Department"/>
    <x v="1"/>
    <n v="8974"/>
  </r>
  <r>
    <n v="658132"/>
    <d v="2014-05-23T15:48:04"/>
    <x v="1"/>
    <s v="Female"/>
    <s v="Operations Department"/>
    <x v="6"/>
    <n v="10789"/>
  </r>
  <r>
    <n v="998761"/>
    <d v="2014-05-23T15:48:40"/>
    <x v="0"/>
    <s v="Female"/>
    <s v="Operations Department"/>
    <x v="6"/>
    <n v="1422"/>
  </r>
  <r>
    <n v="813464"/>
    <d v="2014-05-30T13:33:19"/>
    <x v="1"/>
    <s v="Female"/>
    <s v="Operations Department"/>
    <x v="1"/>
    <n v="27359"/>
  </r>
  <r>
    <n v="381255"/>
    <d v="2014-06-07T15:11:23"/>
    <x v="0"/>
    <s v="Male"/>
    <s v="Service Department"/>
    <x v="4"/>
    <n v="22589"/>
  </r>
  <r>
    <n v="250982"/>
    <d v="2014-06-07T15:12:39"/>
    <x v="0"/>
    <s v="Male"/>
    <s v="Service Department"/>
    <x v="4"/>
    <n v="33034"/>
  </r>
  <r>
    <n v="233900"/>
    <d v="2014-05-12T11:20:49"/>
    <x v="0"/>
    <s v="Male"/>
    <s v="Service Department"/>
    <x v="13"/>
    <n v="92302"/>
  </r>
  <r>
    <n v="172450"/>
    <d v="2014-05-13T09:40:21"/>
    <x v="0"/>
    <s v="Male"/>
    <s v="Service Department"/>
    <x v="13"/>
    <n v="54702"/>
  </r>
  <r>
    <n v="236554"/>
    <d v="2014-05-13T09:41:08"/>
    <x v="0"/>
    <s v="Female"/>
    <s v="Service Department"/>
    <x v="13"/>
    <n v="74129"/>
  </r>
  <r>
    <n v="472086"/>
    <d v="2014-05-13T09:42:00"/>
    <x v="0"/>
    <s v="Female"/>
    <s v="Service Department"/>
    <x v="13"/>
    <n v="45742"/>
  </r>
  <r>
    <n v="750657"/>
    <d v="2014-06-01T15:41:01"/>
    <x v="0"/>
    <s v="Female"/>
    <s v="Operations Department"/>
    <x v="13"/>
    <n v="53580"/>
  </r>
  <r>
    <n v="257710"/>
    <d v="2014-06-01T15:43:55"/>
    <x v="0"/>
    <s v="Female"/>
    <s v="Operations Department"/>
    <x v="13"/>
    <n v="37001"/>
  </r>
  <r>
    <n v="918375"/>
    <d v="2014-06-11T18:33:53"/>
    <x v="0"/>
    <s v="Male"/>
    <s v="Operations Department"/>
    <x v="13"/>
    <n v="67934"/>
  </r>
  <r>
    <n v="829413"/>
    <d v="2014-06-13T15:10:28"/>
    <x v="0"/>
    <s v="Female"/>
    <s v="Operations Department"/>
    <x v="13"/>
    <n v="9139"/>
  </r>
  <r>
    <n v="445069"/>
    <d v="2014-06-13T15:11:22"/>
    <x v="0"/>
    <s v="Female"/>
    <s v="Operations Department"/>
    <x v="13"/>
    <n v="6697"/>
  </r>
  <r>
    <n v="502566"/>
    <d v="2014-07-09T12:39:14"/>
    <x v="0"/>
    <s v="Male"/>
    <s v="Service Department"/>
    <x v="13"/>
    <n v="73057"/>
  </r>
  <r>
    <n v="100924"/>
    <d v="2014-06-13T02:04:26"/>
    <x v="0"/>
    <s v="Male"/>
    <s v="Service Department"/>
    <x v="7"/>
    <n v="90938"/>
  </r>
  <r>
    <n v="952538"/>
    <d v="2014-06-13T02:05:22"/>
    <x v="0"/>
    <s v="Female"/>
    <s v="Service Department"/>
    <x v="7"/>
    <n v="53979"/>
  </r>
  <r>
    <n v="329816"/>
    <d v="2014-06-06T14:34:54"/>
    <x v="0"/>
    <s v="Female"/>
    <s v="Service Department"/>
    <x v="6"/>
    <n v="34428"/>
  </r>
  <r>
    <n v="301689"/>
    <d v="2014-06-06T14:35:31"/>
    <x v="0"/>
    <s v="Male"/>
    <s v="Service Department"/>
    <x v="6"/>
    <n v="62860"/>
  </r>
  <r>
    <n v="859920"/>
    <d v="2014-06-18T13:10:13"/>
    <x v="0"/>
    <s v="Male"/>
    <s v="Operations Department"/>
    <x v="7"/>
    <n v="88264"/>
  </r>
  <r>
    <n v="73132"/>
    <d v="2014-06-05T17:08:32"/>
    <x v="0"/>
    <s v="Male"/>
    <s v="Operations Department"/>
    <x v="1"/>
    <n v="72695"/>
  </r>
  <r>
    <n v="146458"/>
    <d v="2014-06-05T17:12:22"/>
    <x v="1"/>
    <s v="Male"/>
    <s v="Operations Department"/>
    <x v="1"/>
    <n v="37195"/>
  </r>
  <r>
    <n v="244602"/>
    <d v="2014-06-17T09:44:58"/>
    <x v="0"/>
    <s v="Male"/>
    <s v="Operations Department"/>
    <x v="1"/>
    <n v="29874"/>
  </r>
  <r>
    <n v="163967"/>
    <d v="2014-06-17T09:49:05"/>
    <x v="0"/>
    <s v="Female"/>
    <s v="Operations Department"/>
    <x v="1"/>
    <n v="35610"/>
  </r>
  <r>
    <n v="747323"/>
    <d v="2014-07-12T19:08:47"/>
    <x v="0"/>
    <s v="Male"/>
    <s v="Operations Department"/>
    <x v="1"/>
    <n v="21635"/>
  </r>
  <r>
    <n v="772703"/>
    <d v="2014-07-12T19:09:10"/>
    <x v="0"/>
    <s v="Male"/>
    <s v="Operations Department"/>
    <x v="1"/>
    <n v="9068"/>
  </r>
  <r>
    <n v="561274"/>
    <d v="2014-07-21T10:57:42"/>
    <x v="1"/>
    <s v="Male"/>
    <s v="Operations Department"/>
    <x v="1"/>
    <n v="54729"/>
  </r>
  <r>
    <n v="773099"/>
    <d v="2014-07-21T10:59:02"/>
    <x v="0"/>
    <s v="Male"/>
    <s v="Operations Department"/>
    <x v="1"/>
    <n v="16189"/>
  </r>
  <r>
    <n v="735017"/>
    <d v="2014-07-09T07:35:39"/>
    <x v="0"/>
    <s v="Male"/>
    <s v="Operations Department"/>
    <x v="13"/>
    <n v="3565"/>
  </r>
  <r>
    <n v="609384"/>
    <d v="2014-07-09T07:36:34"/>
    <x v="0"/>
    <s v="Female"/>
    <s v="Operations Department"/>
    <x v="13"/>
    <n v="13413"/>
  </r>
  <r>
    <n v="762231"/>
    <d v="2014-07-04T15:56:16"/>
    <x v="0"/>
    <s v="Female"/>
    <s v="Operations Department"/>
    <x v="1"/>
    <n v="80531"/>
  </r>
  <r>
    <n v="815871"/>
    <d v="2014-07-08T11:40:21"/>
    <x v="1"/>
    <s v="Male"/>
    <s v="Operations Department"/>
    <x v="1"/>
    <n v="26345"/>
  </r>
  <r>
    <n v="217367"/>
    <d v="2014-06-03T12:04:57"/>
    <x v="0"/>
    <s v="Female"/>
    <s v="Marketing Department"/>
    <x v="1"/>
    <n v="8228"/>
  </r>
  <r>
    <n v="750747"/>
    <d v="2014-06-03T12:09:05"/>
    <x v="0"/>
    <s v="Female"/>
    <s v="Marketing Department"/>
    <x v="1"/>
    <n v="14950"/>
  </r>
  <r>
    <n v="126380"/>
    <d v="2014-06-16T12:03:44"/>
    <x v="0"/>
    <s v="Male"/>
    <s v="Sales Department"/>
    <x v="4"/>
    <n v="8011"/>
  </r>
  <r>
    <n v="400072"/>
    <d v="2014-06-16T11:59:55"/>
    <x v="0"/>
    <s v="Don’t want to say"/>
    <s v="Sales Department"/>
    <x v="4"/>
    <n v="62015"/>
  </r>
  <r>
    <n v="419233"/>
    <d v="2014-05-01T05:27:34"/>
    <x v="1"/>
    <s v="Female"/>
    <s v="Operations Department"/>
    <x v="1"/>
    <n v="62790"/>
  </r>
  <r>
    <n v="430942"/>
    <d v="2014-05-09T19:28:23"/>
    <x v="0"/>
    <s v="Male"/>
    <s v="Marketing Department"/>
    <x v="13"/>
    <n v="31509"/>
  </r>
  <r>
    <n v="191806"/>
    <d v="2014-06-18T08:19:17"/>
    <x v="1"/>
    <s v="Male"/>
    <s v="Service Department"/>
    <x v="6"/>
    <n v="43777"/>
  </r>
  <r>
    <n v="24006"/>
    <d v="2014-06-18T08:22:41"/>
    <x v="0"/>
    <s v="Male"/>
    <s v="Service Department"/>
    <x v="6"/>
    <n v="52336"/>
  </r>
  <r>
    <n v="792202"/>
    <d v="2014-06-18T08:24:13"/>
    <x v="0"/>
    <s v="Female"/>
    <s v="Service Department"/>
    <x v="6"/>
    <n v="33112"/>
  </r>
  <r>
    <n v="20597"/>
    <d v="2014-07-07T07:35:01"/>
    <x v="0"/>
    <s v="Female"/>
    <s v="Service Department"/>
    <x v="6"/>
    <n v="76889"/>
  </r>
  <r>
    <n v="830520"/>
    <d v="2014-05-19T02:24:47"/>
    <x v="0"/>
    <s v="Male"/>
    <s v="Service Department"/>
    <x v="7"/>
    <n v="49591"/>
  </r>
  <r>
    <n v="571631"/>
    <d v="2014-05-19T02:25:20"/>
    <x v="0"/>
    <s v="Male"/>
    <s v="Service Department"/>
    <x v="7"/>
    <n v="91555"/>
  </r>
  <r>
    <n v="282543"/>
    <d v="2014-05-19T09:52:01"/>
    <x v="0"/>
    <s v="Female"/>
    <s v="Service Department"/>
    <x v="7"/>
    <n v="80672"/>
  </r>
  <r>
    <n v="966602"/>
    <d v="2014-05-19T09:53:23"/>
    <x v="0"/>
    <s v="Female"/>
    <s v="Service Department"/>
    <x v="7"/>
    <n v="13380"/>
  </r>
  <r>
    <n v="479003"/>
    <d v="2014-05-19T09:54:19"/>
    <x v="0"/>
    <s v="Female"/>
    <s v="Service Department"/>
    <x v="7"/>
    <n v="18310"/>
  </r>
  <r>
    <n v="948061"/>
    <d v="2014-05-19T09:54:42"/>
    <x v="0"/>
    <s v="Male"/>
    <s v="Service Department"/>
    <x v="7"/>
    <n v="38076"/>
  </r>
  <r>
    <n v="55915"/>
    <d v="2014-07-02T20:31:16"/>
    <x v="0"/>
    <s v="Female"/>
    <s v="Operations Department"/>
    <x v="13"/>
    <n v="78339"/>
  </r>
  <r>
    <n v="570200"/>
    <d v="2014-05-29T13:34:42"/>
    <x v="0"/>
    <s v="Female"/>
    <s v="Finance Department"/>
    <x v="13"/>
    <n v="22689"/>
  </r>
  <r>
    <n v="280913"/>
    <d v="2014-05-29T13:35:15"/>
    <x v="0"/>
    <s v="Female"/>
    <s v="Finance Department"/>
    <x v="13"/>
    <n v="17924"/>
  </r>
  <r>
    <n v="633396"/>
    <d v="2014-07-22T07:35:32"/>
    <x v="0"/>
    <s v="Male"/>
    <s v="Service Department"/>
    <x v="6"/>
    <n v="65876"/>
  </r>
  <r>
    <n v="121763"/>
    <d v="2014-07-03T15:47:24"/>
    <x v="0"/>
    <s v="Male"/>
    <s v="Operations Department"/>
    <x v="8"/>
    <n v="69114"/>
  </r>
  <r>
    <n v="421134"/>
    <d v="2014-06-18T07:05:21"/>
    <x v="0"/>
    <s v="Female"/>
    <s v="Service Department"/>
    <x v="1"/>
    <n v="62143"/>
  </r>
  <r>
    <n v="611679"/>
    <d v="2014-07-13T11:15:27"/>
    <x v="0"/>
    <s v="Female"/>
    <s v="Marketing Department"/>
    <x v="6"/>
    <n v="64224"/>
  </r>
  <r>
    <n v="392173"/>
    <d v="2014-07-24T08:45:43"/>
    <x v="0"/>
    <s v="Male"/>
    <s v="Marketing Department"/>
    <x v="7"/>
    <n v="11766"/>
  </r>
  <r>
    <n v="897760"/>
    <d v="2014-07-19T14:51:00"/>
    <x v="0"/>
    <s v="Female"/>
    <s v="Production Department"/>
    <x v="1"/>
    <n v="91018"/>
  </r>
  <r>
    <n v="432393"/>
    <d v="2014-07-12T09:34:02"/>
    <x v="0"/>
    <s v="Don’t want to say"/>
    <s v="Service Department"/>
    <x v="1"/>
    <n v="11946"/>
  </r>
  <r>
    <n v="860440"/>
    <d v="2014-05-05T12:50:21"/>
    <x v="0"/>
    <s v="Male"/>
    <s v="Service Department"/>
    <x v="13"/>
    <n v="75033"/>
  </r>
  <r>
    <n v="368421"/>
    <d v="2014-05-05T12:53:32"/>
    <x v="0"/>
    <s v="Male"/>
    <s v="Service Department"/>
    <x v="13"/>
    <n v="25854"/>
  </r>
  <r>
    <n v="921157"/>
    <d v="2014-05-06T17:55:15"/>
    <x v="0"/>
    <s v="Female"/>
    <s v="Service Department"/>
    <x v="13"/>
    <n v="74230"/>
  </r>
  <r>
    <n v="399547"/>
    <d v="2014-05-08T15:43:11"/>
    <x v="0"/>
    <s v="Female"/>
    <s v="Service Department"/>
    <x v="13"/>
    <n v="80569"/>
  </r>
  <r>
    <n v="432941"/>
    <d v="2014-05-16T09:34:48"/>
    <x v="0"/>
    <s v="Male"/>
    <s v="Service Department"/>
    <x v="13"/>
    <n v="52165"/>
  </r>
  <r>
    <n v="431934"/>
    <d v="2014-05-16T09:38:04"/>
    <x v="0"/>
    <s v="Male"/>
    <s v="Service Department"/>
    <x v="13"/>
    <n v="2911"/>
  </r>
  <r>
    <n v="108534"/>
    <d v="2014-06-09T19:42:47"/>
    <x v="0"/>
    <s v="Male"/>
    <s v="Operations Department"/>
    <x v="1"/>
    <n v="50604"/>
  </r>
  <r>
    <n v="635221"/>
    <d v="2014-07-11T13:58:46"/>
    <x v="0"/>
    <s v="Male"/>
    <s v="Marketing Department"/>
    <x v="1"/>
    <n v="46313"/>
  </r>
  <r>
    <n v="635793"/>
    <d v="2014-07-11T14:00:40"/>
    <x v="1"/>
    <s v="Female"/>
    <s v="Marketing Department"/>
    <x v="1"/>
    <n v="20569"/>
  </r>
  <r>
    <n v="15580"/>
    <d v="2014-07-11T14:02:20"/>
    <x v="0"/>
    <s v="Female"/>
    <s v="Marketing Department"/>
    <x v="1"/>
    <n v="16046"/>
  </r>
  <r>
    <n v="665552"/>
    <d v="2014-07-17T16:54:48"/>
    <x v="0"/>
    <s v="Male"/>
    <s v="Marketing Department"/>
    <x v="1"/>
    <n v="7937"/>
  </r>
  <r>
    <n v="700608"/>
    <d v="2014-07-17T16:56:15"/>
    <x v="0"/>
    <s v="Female"/>
    <s v="Marketing Department"/>
    <x v="1"/>
    <n v="66629"/>
  </r>
  <r>
    <n v="314970"/>
    <d v="2014-07-17T16:58:19"/>
    <x v="0"/>
    <s v="Male"/>
    <s v="Marketing Department"/>
    <x v="1"/>
    <n v="6903"/>
  </r>
  <r>
    <n v="231126"/>
    <d v="2014-07-17T17:00:32"/>
    <x v="0"/>
    <s v="Male"/>
    <s v="Marketing Department"/>
    <x v="1"/>
    <n v="98323"/>
  </r>
  <r>
    <n v="633554"/>
    <d v="2014-07-19T09:22:07"/>
    <x v="0"/>
    <s v="Male"/>
    <s v="Marketing Department"/>
    <x v="6"/>
    <n v="56646"/>
  </r>
  <r>
    <n v="221347"/>
    <d v="2014-05-30T08:59:46"/>
    <x v="1"/>
    <s v="Male"/>
    <s v="Service Department"/>
    <x v="1"/>
    <n v="65674"/>
  </r>
  <r>
    <n v="386933"/>
    <d v="2014-05-30T09:00:13"/>
    <x v="0"/>
    <s v="Male"/>
    <s v="Service Department"/>
    <x v="1"/>
    <n v="82821"/>
  </r>
  <r>
    <n v="61098"/>
    <d v="2014-05-30T09:01:30"/>
    <x v="0"/>
    <s v="Female"/>
    <s v="Service Department"/>
    <x v="1"/>
    <n v="88247"/>
  </r>
  <r>
    <n v="485455"/>
    <d v="2014-05-30T09:02:03"/>
    <x v="0"/>
    <s v="Male"/>
    <s v="Service Department"/>
    <x v="1"/>
    <n v="43460"/>
  </r>
  <r>
    <n v="980297"/>
    <d v="2014-06-04T12:50:26"/>
    <x v="0"/>
    <s v="Male"/>
    <s v="Service Department"/>
    <x v="1"/>
    <n v="30475"/>
  </r>
  <r>
    <n v="460725"/>
    <d v="2014-06-04T12:50:55"/>
    <x v="0"/>
    <s v="Don’t want to say"/>
    <s v="Service Department"/>
    <x v="1"/>
    <n v="23471"/>
  </r>
  <r>
    <n v="952297"/>
    <d v="2014-06-11T14:11:47"/>
    <x v="0"/>
    <s v="Male"/>
    <s v="Service Department"/>
    <x v="1"/>
    <n v="99345"/>
  </r>
  <r>
    <n v="319324"/>
    <d v="2014-06-17T12:12:23"/>
    <x v="0"/>
    <s v="Don’t want to say"/>
    <s v="Operations Department"/>
    <x v="13"/>
    <n v="38036"/>
  </r>
  <r>
    <n v="926485"/>
    <d v="2014-06-05T03:27:34"/>
    <x v="0"/>
    <s v="Female"/>
    <s v="Operations Department"/>
    <x v="13"/>
    <n v="88363"/>
  </r>
  <r>
    <n v="791273"/>
    <d v="2014-06-05T08:38:48"/>
    <x v="0"/>
    <s v="Female"/>
    <s v="Operations Department"/>
    <x v="13"/>
    <n v="15721"/>
  </r>
  <r>
    <n v="833656"/>
    <d v="2014-06-05T08:40:42"/>
    <x v="0"/>
    <s v="Female"/>
    <s v="Operations Department"/>
    <x v="13"/>
    <n v="14663"/>
  </r>
  <r>
    <n v="312354"/>
    <d v="2014-05-22T14:32:09"/>
    <x v="0"/>
    <s v="Male"/>
    <s v="Service Department"/>
    <x v="13"/>
    <n v="26307"/>
  </r>
  <r>
    <n v="275632"/>
    <d v="2014-05-10T03:56:23"/>
    <x v="0"/>
    <s v="Female"/>
    <s v="Service Department"/>
    <x v="13"/>
    <n v="64619"/>
  </r>
  <r>
    <n v="975719"/>
    <d v="2014-05-12T16:22:03"/>
    <x v="0"/>
    <s v="Male"/>
    <s v="Service Department"/>
    <x v="13"/>
    <n v="3866"/>
  </r>
  <r>
    <n v="711836"/>
    <d v="2014-05-12T16:22:29"/>
    <x v="0"/>
    <s v="Male"/>
    <s v="Service Department"/>
    <x v="13"/>
    <n v="76533"/>
  </r>
  <r>
    <n v="277216"/>
    <d v="2014-05-22T10:35:52"/>
    <x v="0"/>
    <s v="Male"/>
    <s v="Service Department"/>
    <x v="13"/>
    <n v="10435"/>
  </r>
  <r>
    <n v="126363"/>
    <d v="2014-06-11T17:08:11"/>
    <x v="0"/>
    <s v="Female"/>
    <s v="Service Department"/>
    <x v="13"/>
    <n v="82245"/>
  </r>
  <r>
    <n v="658056"/>
    <d v="2014-06-11T18:07:07"/>
    <x v="0"/>
    <s v="Male"/>
    <s v="Service Department"/>
    <x v="13"/>
    <n v="89217"/>
  </r>
  <r>
    <n v="115237"/>
    <d v="2014-06-03T15:01:01"/>
    <x v="0"/>
    <s v="Male"/>
    <s v="Operations Department"/>
    <x v="13"/>
    <n v="42735"/>
  </r>
  <r>
    <n v="303831"/>
    <d v="2014-06-10T18:14:08"/>
    <x v="0"/>
    <s v="Female"/>
    <s v="Operations Department"/>
    <x v="13"/>
    <n v="59506"/>
  </r>
  <r>
    <n v="849468"/>
    <d v="2014-06-15T13:04:39"/>
    <x v="0"/>
    <s v="Male"/>
    <s v="Operations Department"/>
    <x v="13"/>
    <n v="78755"/>
  </r>
  <r>
    <n v="447358"/>
    <d v="2014-06-15T13:05:07"/>
    <x v="0"/>
    <s v="Female"/>
    <s v="Operations Department"/>
    <x v="13"/>
    <n v="37559"/>
  </r>
  <r>
    <n v="632916"/>
    <d v="2014-07-02T12:18:12"/>
    <x v="0"/>
    <s v="Female"/>
    <s v="Operations Department"/>
    <x v="13"/>
    <n v="40018"/>
  </r>
  <r>
    <n v="843195"/>
    <d v="2014-07-02T12:18:46"/>
    <x v="0"/>
    <s v="Male"/>
    <s v="Operations Department"/>
    <x v="13"/>
    <n v="6905"/>
  </r>
  <r>
    <n v="29717"/>
    <d v="2014-07-08T15:53:00"/>
    <x v="0"/>
    <s v="Female"/>
    <s v="Operations Department"/>
    <x v="13"/>
    <n v="12085"/>
  </r>
  <r>
    <n v="237765"/>
    <d v="2014-07-17T09:37:26"/>
    <x v="0"/>
    <s v="Male"/>
    <s v="Service Department"/>
    <x v="1"/>
    <n v="12913"/>
  </r>
  <r>
    <n v="705914"/>
    <d v="2014-07-31T08:16:51"/>
    <x v="1"/>
    <s v="Female"/>
    <s v="Service Department"/>
    <x v="1"/>
    <n v="99303"/>
  </r>
  <r>
    <n v="909583"/>
    <d v="2014-05-10T17:30:04"/>
    <x v="0"/>
    <s v="Male"/>
    <s v="Sales Department"/>
    <x v="1"/>
    <n v="34628"/>
  </r>
  <r>
    <n v="666002"/>
    <d v="2014-05-18T17:39:41"/>
    <x v="0"/>
    <s v="Male"/>
    <s v="Sales Department"/>
    <x v="1"/>
    <n v="92464"/>
  </r>
  <r>
    <n v="335166"/>
    <d v="2014-05-21T09:05:49"/>
    <x v="1"/>
    <s v="Male"/>
    <s v="Marketing Department"/>
    <x v="13"/>
    <n v="91023"/>
  </r>
  <r>
    <n v="933034"/>
    <d v="2014-05-26T11:23:42"/>
    <x v="0"/>
    <s v="Female"/>
    <s v="Marketing Department"/>
    <x v="1"/>
    <n v="68706"/>
  </r>
  <r>
    <n v="536859"/>
    <d v="2014-05-26T11:22:20"/>
    <x v="0"/>
    <s v="Female"/>
    <s v="Marketing Department"/>
    <x v="1"/>
    <n v="96147"/>
  </r>
  <r>
    <n v="221819"/>
    <d v="2014-05-30T10:21:33"/>
    <x v="0"/>
    <s v="Male"/>
    <s v="Marketing Department"/>
    <x v="1"/>
    <n v="40569"/>
  </r>
  <r>
    <n v="67507"/>
    <d v="2014-05-30T10:23:12"/>
    <x v="0"/>
    <s v="Male"/>
    <s v="Marketing Department"/>
    <x v="1"/>
    <n v="74044"/>
  </r>
  <r>
    <n v="82282"/>
    <d v="2014-06-03T18:10:27"/>
    <x v="0"/>
    <s v="Male"/>
    <s v="Marketing Department"/>
    <x v="1"/>
    <n v="33730"/>
  </r>
  <r>
    <n v="389520"/>
    <d v="2014-06-03T18:11:16"/>
    <x v="0"/>
    <s v="Male"/>
    <s v="Marketing Department"/>
    <x v="1"/>
    <n v="29273"/>
  </r>
  <r>
    <n v="131235"/>
    <d v="2014-06-14T15:09:42"/>
    <x v="0"/>
    <s v="Male"/>
    <s v="Operations Department"/>
    <x v="9"/>
    <n v="91565"/>
  </r>
  <r>
    <n v="408778"/>
    <d v="2014-06-21T19:27:00"/>
    <x v="0"/>
    <s v="Male"/>
    <s v="Operations Department"/>
    <x v="9"/>
    <n v="3066"/>
  </r>
  <r>
    <n v="411113"/>
    <d v="2014-06-30T17:29:54"/>
    <x v="0"/>
    <s v="Male"/>
    <s v="Operations Department"/>
    <x v="9"/>
    <n v="49984"/>
  </r>
  <r>
    <n v="422866"/>
    <d v="2014-06-30T17:30:26"/>
    <x v="0"/>
    <s v="Male"/>
    <s v="Operations Department"/>
    <x v="9"/>
    <n v="31394"/>
  </r>
  <r>
    <n v="647542"/>
    <d v="2014-05-28T11:48:35"/>
    <x v="0"/>
    <s v="Male"/>
    <s v="Operations Department"/>
    <x v="13"/>
    <n v="59826"/>
  </r>
  <r>
    <n v="50483"/>
    <d v="2014-06-15T14:48:36"/>
    <x v="0"/>
    <s v="Male"/>
    <s v="Service Department"/>
    <x v="13"/>
    <n v="82817"/>
  </r>
  <r>
    <n v="790653"/>
    <d v="2014-06-15T14:49:00"/>
    <x v="0"/>
    <s v="Don’t want to say"/>
    <s v="Service Department"/>
    <x v="13"/>
    <n v="69188"/>
  </r>
  <r>
    <n v="919910"/>
    <d v="2014-05-28T10:48:22"/>
    <x v="0"/>
    <s v="Male"/>
    <s v="Operations Department"/>
    <x v="7"/>
    <n v="76058"/>
  </r>
  <r>
    <n v="27804"/>
    <d v="2014-05-28T15:00:06"/>
    <x v="0"/>
    <s v="Female"/>
    <s v="Service Department"/>
    <x v="13"/>
    <n v="67852"/>
  </r>
  <r>
    <n v="489930"/>
    <d v="2014-08-02T03:56:19"/>
    <x v="0"/>
    <s v="Male"/>
    <s v="Marketing Department"/>
    <x v="4"/>
    <n v="30997"/>
  </r>
  <r>
    <n v="60276"/>
    <d v="2014-08-03T16:48:28"/>
    <x v="0"/>
    <s v="Female"/>
    <s v="Marketing Department"/>
    <x v="4"/>
    <n v="43082"/>
  </r>
  <r>
    <n v="669778"/>
    <d v="2014-05-29T09:07:08"/>
    <x v="0"/>
    <s v="Female"/>
    <s v="Production Department"/>
    <x v="13"/>
    <n v="58903"/>
  </r>
  <r>
    <n v="688250"/>
    <d v="2014-05-29T09:06:43"/>
    <x v="0"/>
    <s v="Don’t want to say"/>
    <s v="Production Department"/>
    <x v="13"/>
    <n v="88360"/>
  </r>
  <r>
    <n v="281313"/>
    <d v="2014-06-24T11:47:46"/>
    <x v="0"/>
    <s v="Female"/>
    <s v="Sales Department"/>
    <x v="6"/>
    <n v="72798"/>
  </r>
  <r>
    <n v="772413"/>
    <d v="2014-06-24T11:48:46"/>
    <x v="0"/>
    <s v="Male"/>
    <s v="Sales Department"/>
    <x v="6"/>
    <n v="28195"/>
  </r>
  <r>
    <n v="625760"/>
    <d v="2014-07-03T16:52:34"/>
    <x v="0"/>
    <s v="Male"/>
    <s v="Sales Department"/>
    <x v="6"/>
    <n v="76734"/>
  </r>
  <r>
    <n v="859676"/>
    <d v="2014-05-04T19:51:50"/>
    <x v="0"/>
    <s v="Male"/>
    <s v="Service Department"/>
    <x v="0"/>
    <n v="76658"/>
  </r>
  <r>
    <n v="146168"/>
    <d v="2014-05-06T08:03:21"/>
    <x v="0"/>
    <s v="Male"/>
    <s v="Service Department"/>
    <x v="0"/>
    <n v="92429"/>
  </r>
  <r>
    <n v="91498"/>
    <d v="2014-07-03T10:52:30"/>
    <x v="0"/>
    <s v="Male"/>
    <s v="Service Department"/>
    <x v="8"/>
    <n v="28871"/>
  </r>
  <r>
    <n v="253623"/>
    <d v="2014-07-08T07:44:19"/>
    <x v="0"/>
    <s v="Female"/>
    <s v="Service Department"/>
    <x v="8"/>
    <n v="14941"/>
  </r>
  <r>
    <n v="733047"/>
    <d v="2014-07-08T07:48:00"/>
    <x v="1"/>
    <s v="Female"/>
    <s v="Service Department"/>
    <x v="8"/>
    <n v="9613"/>
  </r>
  <r>
    <n v="156697"/>
    <d v="2014-05-30T18:23:57"/>
    <x v="0"/>
    <s v="Male"/>
    <s v="Service Department"/>
    <x v="13"/>
    <n v="21099"/>
  </r>
  <r>
    <n v="94736"/>
    <d v="2014-06-03T16:53:02"/>
    <x v="0"/>
    <s v="Female"/>
    <s v="Service Department"/>
    <x v="13"/>
    <n v="9447"/>
  </r>
  <r>
    <n v="592784"/>
    <d v="2014-06-13T13:14:08"/>
    <x v="0"/>
    <s v="Male"/>
    <s v="Service Department"/>
    <x v="13"/>
    <n v="80863"/>
  </r>
  <r>
    <n v="461424"/>
    <d v="2014-06-16T13:19:47"/>
    <x v="0"/>
    <s v="Male"/>
    <s v="Service Department"/>
    <x v="13"/>
    <n v="22475"/>
  </r>
  <r>
    <n v="894106"/>
    <d v="2014-06-27T17:17:35"/>
    <x v="0"/>
    <s v="Male"/>
    <s v="Operations Department"/>
    <x v="6"/>
    <n v="12503"/>
  </r>
  <r>
    <n v="790888"/>
    <d v="2014-06-30T15:31:08"/>
    <x v="1"/>
    <s v="Male"/>
    <s v="Operations Department"/>
    <x v="6"/>
    <n v="1999"/>
  </r>
  <r>
    <n v="278724"/>
    <d v="2014-05-08T09:22:44"/>
    <x v="0"/>
    <s v="Male"/>
    <s v="Operations Department"/>
    <x v="6"/>
    <n v="13431"/>
  </r>
  <r>
    <n v="860835"/>
    <d v="2014-05-08T09:23:58"/>
    <x v="0"/>
    <s v="Male"/>
    <s v="Operations Department"/>
    <x v="6"/>
    <n v="69793"/>
  </r>
  <r>
    <n v="627715"/>
    <d v="2014-05-14T15:47:33"/>
    <x v="1"/>
    <s v="Male"/>
    <s v="Operations Department"/>
    <x v="6"/>
    <n v="42952"/>
  </r>
  <r>
    <n v="668373"/>
    <d v="2014-07-12T03:52:47"/>
    <x v="0"/>
    <s v="Male"/>
    <s v="Marketing Department"/>
    <x v="0"/>
    <n v="45402"/>
  </r>
  <r>
    <n v="125692"/>
    <d v="2014-07-12T03:54:15"/>
    <x v="0"/>
    <s v="Female"/>
    <s v="Marketing Department"/>
    <x v="0"/>
    <n v="15834"/>
  </r>
  <r>
    <n v="154352"/>
    <d v="2014-07-12T03:55:15"/>
    <x v="0"/>
    <s v="Female"/>
    <s v="Marketing Department"/>
    <x v="0"/>
    <n v="63197"/>
  </r>
  <r>
    <n v="356275"/>
    <d v="2014-06-11T12:40:27"/>
    <x v="0"/>
    <s v="Male"/>
    <s v="Operations Department"/>
    <x v="13"/>
    <n v="25857"/>
  </r>
  <r>
    <n v="893070"/>
    <d v="2014-06-11T12:41:39"/>
    <x v="0"/>
    <s v="Female"/>
    <s v="Operations Department"/>
    <x v="13"/>
    <n v="64416"/>
  </r>
  <r>
    <n v="899148"/>
    <d v="2014-06-11T12:42:29"/>
    <x v="0"/>
    <s v="Male"/>
    <s v="Operations Department"/>
    <x v="13"/>
    <n v="26938"/>
  </r>
  <r>
    <n v="151108"/>
    <d v="2014-06-11T12:43:45"/>
    <x v="0"/>
    <s v="Female"/>
    <s v="Operations Department"/>
    <x v="13"/>
    <n v="54652"/>
  </r>
  <r>
    <n v="510047"/>
    <d v="2014-05-13T17:41:31"/>
    <x v="1"/>
    <s v="Male"/>
    <s v="Operations Department"/>
    <x v="9"/>
    <n v="6223"/>
  </r>
  <r>
    <n v="156770"/>
    <d v="2014-05-13T17:44:13"/>
    <x v="0"/>
    <s v="Female"/>
    <s v="Operations Department"/>
    <x v="9"/>
    <n v="75139"/>
  </r>
  <r>
    <n v="943777"/>
    <d v="2014-05-14T18:16:43"/>
    <x v="0"/>
    <s v="Male"/>
    <s v="Operations Department"/>
    <x v="1"/>
    <n v="89261"/>
  </r>
  <r>
    <n v="932009"/>
    <d v="2014-05-14T18:17:00"/>
    <x v="0"/>
    <s v="Female"/>
    <s v="Operations Department"/>
    <x v="1"/>
    <n v="3786"/>
  </r>
  <r>
    <n v="138840"/>
    <d v="2014-05-14T18:17:39"/>
    <x v="0"/>
    <s v="Female"/>
    <s v="Operations Department"/>
    <x v="1"/>
    <n v="81456"/>
  </r>
  <r>
    <n v="785073"/>
    <d v="2014-05-27T10:24:28"/>
    <x v="0"/>
    <s v="Male"/>
    <s v="Operations Department"/>
    <x v="1"/>
    <n v="82691"/>
  </r>
  <r>
    <n v="827748"/>
    <d v="2014-06-07T16:22:52"/>
    <x v="0"/>
    <s v="Male"/>
    <s v="Operations Department"/>
    <x v="1"/>
    <n v="10110"/>
  </r>
  <r>
    <n v="409844"/>
    <d v="2014-08-14T14:41:34"/>
    <x v="0"/>
    <s v="Male"/>
    <s v="Operations Department"/>
    <x v="13"/>
    <n v="77577"/>
  </r>
  <r>
    <n v="362705"/>
    <d v="2014-07-30T14:50:40"/>
    <x v="0"/>
    <s v="Male"/>
    <s v="Sales Department"/>
    <x v="8"/>
    <n v="77394"/>
  </r>
  <r>
    <n v="421057"/>
    <d v="2014-05-05T17:11:41"/>
    <x v="0"/>
    <s v="Female"/>
    <s v="Service Department"/>
    <x v="13"/>
    <n v="47126"/>
  </r>
  <r>
    <n v="70808"/>
    <d v="2014-05-09T10:54:23"/>
    <x v="0"/>
    <s v="Female"/>
    <s v="Service Department"/>
    <x v="13"/>
    <n v="86508"/>
  </r>
  <r>
    <n v="661739"/>
    <d v="2014-05-09T10:57:35"/>
    <x v="0"/>
    <s v="Female"/>
    <s v="Service Department"/>
    <x v="13"/>
    <n v="37777"/>
  </r>
  <r>
    <n v="691136"/>
    <d v="2014-08-06T17:57:08"/>
    <x v="0"/>
    <s v="Male"/>
    <s v="Marketing Department"/>
    <x v="4"/>
    <n v="58247"/>
  </r>
  <r>
    <n v="382387"/>
    <d v="2014-05-20T09:01:27"/>
    <x v="0"/>
    <s v="Female"/>
    <s v="General Management"/>
    <x v="13"/>
    <n v="86725"/>
  </r>
  <r>
    <n v="946568"/>
    <d v="2014-05-20T09:04:34"/>
    <x v="0"/>
    <s v="Female"/>
    <s v="General Management"/>
    <x v="13"/>
    <n v="78003"/>
  </r>
  <r>
    <n v="948402"/>
    <d v="2014-05-22T10:10:24"/>
    <x v="0"/>
    <s v="Female"/>
    <s v="General Management"/>
    <x v="13"/>
    <n v="54631"/>
  </r>
  <r>
    <n v="135232"/>
    <d v="2014-05-22T10:11:14"/>
    <x v="0"/>
    <s v="Female"/>
    <s v="General Management"/>
    <x v="13"/>
    <n v="63220"/>
  </r>
  <r>
    <n v="392823"/>
    <d v="2014-05-28T11:37:39"/>
    <x v="1"/>
    <s v="Female"/>
    <s v="General Management"/>
    <x v="13"/>
    <n v="70821"/>
  </r>
  <r>
    <n v="133624"/>
    <d v="2014-05-07T14:43:09"/>
    <x v="0"/>
    <s v="Female"/>
    <s v="Sales Department"/>
    <x v="0"/>
    <n v="28210"/>
  </r>
  <r>
    <n v="222024"/>
    <d v="2014-05-07T14:45:09"/>
    <x v="0"/>
    <s v="Male"/>
    <s v="Sales Department"/>
    <x v="0"/>
    <n v="83494"/>
  </r>
  <r>
    <n v="297961"/>
    <d v="2014-05-07T14:46:19"/>
    <x v="0"/>
    <s v="Female"/>
    <s v="Sales Department"/>
    <x v="0"/>
    <n v="61143"/>
  </r>
  <r>
    <n v="150870"/>
    <d v="2014-05-07T14:47:18"/>
    <x v="0"/>
    <s v="Male"/>
    <s v="Sales Department"/>
    <x v="0"/>
    <n v="54873"/>
  </r>
  <r>
    <n v="87283"/>
    <d v="2014-08-06T18:51:01"/>
    <x v="0"/>
    <s v="Female"/>
    <s v="Operations Department"/>
    <x v="4"/>
    <n v="79161"/>
  </r>
  <r>
    <n v="814767"/>
    <d v="2014-08-07T10:22:49"/>
    <x v="0"/>
    <s v="Female"/>
    <s v="Operations Department"/>
    <x v="4"/>
    <n v="75341"/>
  </r>
  <r>
    <n v="571940"/>
    <d v="2014-08-07T12:42:32"/>
    <x v="0"/>
    <s v="Male"/>
    <s v="Operations Department"/>
    <x v="4"/>
    <n v="79154"/>
  </r>
  <r>
    <n v="503930"/>
    <d v="2014-08-07T12:44:31"/>
    <x v="0"/>
    <s v="Male"/>
    <s v="Operations Department"/>
    <x v="4"/>
    <n v="41599"/>
  </r>
  <r>
    <n v="874235"/>
    <d v="2014-08-12T12:46:24"/>
    <x v="0"/>
    <s v="Female"/>
    <s v="Operations Department"/>
    <x v="4"/>
    <n v="23122"/>
  </r>
  <r>
    <n v="340062"/>
    <d v="2014-05-03T17:26:40"/>
    <x v="0"/>
    <s v="Female"/>
    <s v="Purchase Department"/>
    <x v="6"/>
    <n v="61762"/>
  </r>
  <r>
    <n v="526541"/>
    <d v="2014-05-03T17:32:06"/>
    <x v="0"/>
    <s v="Female"/>
    <s v="Purchase Department"/>
    <x v="6"/>
    <n v="15965"/>
  </r>
  <r>
    <n v="120988"/>
    <d v="2014-05-05T10:50:36"/>
    <x v="0"/>
    <s v="Male"/>
    <s v="Purchase Department"/>
    <x v="1"/>
    <n v="56655"/>
  </r>
  <r>
    <n v="991931"/>
    <d v="2014-05-05T10:52:27"/>
    <x v="1"/>
    <s v="Male"/>
    <s v="Purchase Department"/>
    <x v="1"/>
    <n v="64399"/>
  </r>
  <r>
    <n v="779461"/>
    <d v="2014-08-24T10:29:13"/>
    <x v="0"/>
    <s v="Male"/>
    <s v="Operations Department"/>
    <x v="13"/>
    <n v="35445"/>
  </r>
  <r>
    <n v="674624"/>
    <d v="2014-08-16T11:22:57"/>
    <x v="0"/>
    <s v="Male"/>
    <s v="Operations Department"/>
    <x v="7"/>
    <n v="37309"/>
  </r>
  <r>
    <n v="160420"/>
    <d v="2014-07-25T16:26:04"/>
    <x v="1"/>
    <s v="Male"/>
    <s v="Service Department"/>
    <x v="7"/>
    <n v="60671"/>
  </r>
  <r>
    <n v="938650"/>
    <d v="2014-07-27T08:54:11"/>
    <x v="0"/>
    <s v="Male"/>
    <s v="Service Department"/>
    <x v="7"/>
    <n v="94308"/>
  </r>
  <r>
    <n v="708799"/>
    <d v="2014-08-04T01:07:52"/>
    <x v="0"/>
    <s v="Male"/>
    <s v="Service Department"/>
    <x v="7"/>
    <n v="15213"/>
  </r>
  <r>
    <n v="286947"/>
    <d v="2014-08-04T01:09:19"/>
    <x v="0"/>
    <s v="Male"/>
    <s v="Service Department"/>
    <x v="7"/>
    <n v="86950"/>
  </r>
  <r>
    <n v="450991"/>
    <d v="2014-07-07T09:09:50"/>
    <x v="0"/>
    <s v="Male"/>
    <s v="Purchase Department"/>
    <x v="1"/>
    <n v="41301"/>
  </r>
  <r>
    <n v="539025"/>
    <d v="2014-06-25T10:32:10"/>
    <x v="0"/>
    <s v="Male"/>
    <s v="Sales Department"/>
    <x v="1"/>
    <n v="96781"/>
  </r>
  <r>
    <n v="341600"/>
    <d v="2014-07-05T13:43:00"/>
    <x v="0"/>
    <s v="Don’t want to say"/>
    <s v="Sales Department"/>
    <x v="1"/>
    <n v="38086"/>
  </r>
  <r>
    <n v="987391"/>
    <d v="2014-07-22T15:55:28"/>
    <x v="0"/>
    <s v="Female"/>
    <s v="Operations Department"/>
    <x v="4"/>
    <n v="38276"/>
  </r>
  <r>
    <n v="949707"/>
    <d v="2014-07-01T04:41:10"/>
    <x v="0"/>
    <s v="Male"/>
    <s v="Operations Department"/>
    <x v="13"/>
    <n v="19600"/>
  </r>
  <r>
    <n v="844076"/>
    <d v="2014-08-13T03:48:41"/>
    <x v="0"/>
    <s v="Male"/>
    <s v="Operations Department"/>
    <x v="7"/>
    <n v="22579"/>
  </r>
  <r>
    <n v="251432"/>
    <d v="2014-06-18T08:13:44"/>
    <x v="0"/>
    <s v="Male"/>
    <s v="Service Department"/>
    <x v="7"/>
    <n v="76327"/>
  </r>
  <r>
    <n v="67572"/>
    <d v="2014-07-15T15:25:18"/>
    <x v="0"/>
    <s v="Male"/>
    <s v="Sales Department"/>
    <x v="1"/>
    <n v="78680"/>
  </r>
  <r>
    <n v="648580"/>
    <d v="2014-06-03T02:41:21"/>
    <x v="0"/>
    <s v="Female"/>
    <s v="Service Department"/>
    <x v="1"/>
    <n v="2684"/>
  </r>
  <r>
    <n v="999936"/>
    <d v="2014-06-03T02:45:38"/>
    <x v="0"/>
    <s v="Female"/>
    <s v="Service Department"/>
    <x v="1"/>
    <n v="62188"/>
  </r>
  <r>
    <n v="28537"/>
    <d v="2014-06-27T12:58:39"/>
    <x v="0"/>
    <s v="Male"/>
    <s v="Service Department"/>
    <x v="1"/>
    <n v="56780"/>
  </r>
  <r>
    <n v="582675"/>
    <d v="2014-07-01T10:43:49"/>
    <x v="0"/>
    <s v="Male"/>
    <s v="Service Department"/>
    <x v="1"/>
    <n v="48114"/>
  </r>
  <r>
    <n v="769677"/>
    <d v="2014-07-01T10:50:11"/>
    <x v="0"/>
    <s v="Female"/>
    <s v="Service Department"/>
    <x v="1"/>
    <n v="15925"/>
  </r>
  <r>
    <n v="306586"/>
    <d v="2014-07-06T15:12:12"/>
    <x v="0"/>
    <s v="Male"/>
    <s v="Service Department"/>
    <x v="1"/>
    <n v="32149"/>
  </r>
  <r>
    <n v="441660"/>
    <d v="2014-07-09T09:40:04"/>
    <x v="0"/>
    <s v="Male"/>
    <s v="Service Department"/>
    <x v="1"/>
    <n v="19127"/>
  </r>
  <r>
    <n v="972929"/>
    <d v="2014-07-09T09:38:00"/>
    <x v="0"/>
    <s v="Female"/>
    <s v="Service Department"/>
    <x v="1"/>
    <n v="71092"/>
  </r>
  <r>
    <n v="662567"/>
    <d v="2014-07-09T09:41:59"/>
    <x v="0"/>
    <s v="Female"/>
    <s v="Service Department"/>
    <x v="1"/>
    <n v="33569"/>
  </r>
  <r>
    <n v="991288"/>
    <d v="2014-05-13T14:18:28"/>
    <x v="0"/>
    <s v="Male"/>
    <s v="Service Department"/>
    <x v="6"/>
    <n v="8521"/>
  </r>
  <r>
    <n v="648573"/>
    <d v="2014-05-13T14:19:28"/>
    <x v="0"/>
    <s v="Female"/>
    <s v="Service Department"/>
    <x v="6"/>
    <n v="3778"/>
  </r>
  <r>
    <n v="453112"/>
    <d v="2014-05-13T16:54:26"/>
    <x v="0"/>
    <s v="Male"/>
    <s v="Service Department"/>
    <x v="1"/>
    <n v="90391"/>
  </r>
  <r>
    <n v="800426"/>
    <d v="2014-05-27T08:44:26"/>
    <x v="0"/>
    <s v="Male"/>
    <s v="Operations Department"/>
    <x v="7"/>
    <n v="59438"/>
  </r>
  <r>
    <n v="622564"/>
    <d v="2014-05-27T08:45:19"/>
    <x v="0"/>
    <s v="Male"/>
    <s v="Operations Department"/>
    <x v="7"/>
    <n v="43722"/>
  </r>
  <r>
    <n v="212348"/>
    <d v="2014-05-27T08:45:47"/>
    <x v="0"/>
    <s v="Female"/>
    <s v="Operations Department"/>
    <x v="7"/>
    <n v="3486"/>
  </r>
  <r>
    <n v="227831"/>
    <d v="2014-05-27T08:46:24"/>
    <x v="0"/>
    <s v="Female"/>
    <s v="Operations Department"/>
    <x v="7"/>
    <n v="47435"/>
  </r>
  <r>
    <n v="221854"/>
    <d v="2014-05-02T14:58:15"/>
    <x v="0"/>
    <s v="Female"/>
    <s v="Operations Department"/>
    <x v="7"/>
    <n v="88022"/>
  </r>
  <r>
    <n v="450914"/>
    <d v="2014-06-12T16:54:47"/>
    <x v="0"/>
    <s v="Female"/>
    <s v="Finance Department"/>
    <x v="7"/>
    <n v="17409"/>
  </r>
  <r>
    <n v="251729"/>
    <d v="2014-06-16T07:19:01"/>
    <x v="1"/>
    <s v="Female"/>
    <s v="Finance Department"/>
    <x v="7"/>
    <n v="37678"/>
  </r>
  <r>
    <n v="582300"/>
    <d v="2014-05-15T10:11:47"/>
    <x v="0"/>
    <s v="Female"/>
    <s v="Operations Department"/>
    <x v="1"/>
    <n v="24440"/>
  </r>
  <r>
    <n v="47755"/>
    <d v="2014-07-01T17:36:16"/>
    <x v="0"/>
    <s v="Female"/>
    <s v="Operations Department"/>
    <x v="7"/>
    <n v="59354"/>
  </r>
  <r>
    <n v="817476"/>
    <d v="2014-08-04T09:06:20"/>
    <x v="0"/>
    <s v="Male"/>
    <s v="Service Department"/>
    <x v="1"/>
    <n v="82645"/>
  </r>
  <r>
    <n v="389474"/>
    <d v="2014-08-06T12:36:04"/>
    <x v="0"/>
    <s v="Female"/>
    <s v="Service Department"/>
    <x v="1"/>
    <n v="29733"/>
  </r>
  <r>
    <n v="798839"/>
    <d v="2014-05-01T07:56:02"/>
    <x v="0"/>
    <s v="Male"/>
    <s v="Human Resource Department"/>
    <x v="8"/>
    <n v="46227"/>
  </r>
  <r>
    <n v="658482"/>
    <d v="2014-05-08T13:53:46"/>
    <x v="0"/>
    <s v="Female"/>
    <s v="Human Resource Department"/>
    <x v="8"/>
    <n v="33480"/>
  </r>
  <r>
    <n v="265024"/>
    <d v="2014-05-05T09:30:13"/>
    <x v="0"/>
    <s v="Don’t want to say"/>
    <s v="Service Department"/>
    <x v="1"/>
    <n v="29192"/>
  </r>
  <r>
    <n v="584067"/>
    <d v="2014-05-07T10:46:09"/>
    <x v="0"/>
    <s v="Male"/>
    <s v="Service Department"/>
    <x v="1"/>
    <n v="80076"/>
  </r>
  <r>
    <n v="48374"/>
    <d v="2014-05-29T12:55:13"/>
    <x v="0"/>
    <s v="Male"/>
    <s v="Service Department"/>
    <x v="7"/>
    <n v="54682"/>
  </r>
  <r>
    <n v="203218"/>
    <d v="2014-07-08T11:43:02"/>
    <x v="0"/>
    <s v="Male"/>
    <s v="Service Department"/>
    <x v="0"/>
    <n v="75884"/>
  </r>
  <r>
    <n v="255697"/>
    <d v="2014-05-24T13:50:07"/>
    <x v="0"/>
    <s v="Female"/>
    <s v="Finance Department"/>
    <x v="1"/>
    <n v="35838"/>
  </r>
  <r>
    <n v="828206"/>
    <d v="2014-07-07T16:38:22"/>
    <x v="0"/>
    <s v="Don’t want to say"/>
    <s v="Purchase Department"/>
    <x v="13"/>
    <n v="55211"/>
  </r>
  <r>
    <n v="685504"/>
    <d v="2014-07-07T16:39:26"/>
    <x v="0"/>
    <s v="Don’t want to say"/>
    <s v="Purchase Department"/>
    <x v="13"/>
    <n v="98962"/>
  </r>
  <r>
    <n v="79040"/>
    <d v="2014-07-11T19:38:24"/>
    <x v="0"/>
    <s v="Male"/>
    <s v="Service Department"/>
    <x v="1"/>
    <n v="40535"/>
  </r>
  <r>
    <n v="720189"/>
    <d v="2014-05-14T18:45:31"/>
    <x v="0"/>
    <s v="Female"/>
    <s v="Service Department"/>
    <x v="1"/>
    <n v="12253"/>
  </r>
  <r>
    <n v="639990"/>
    <d v="2014-05-14T18:47:24"/>
    <x v="0"/>
    <s v="Female"/>
    <s v="Service Department"/>
    <x v="1"/>
    <n v="45789"/>
  </r>
  <r>
    <n v="245473"/>
    <d v="2014-05-14T18:48:05"/>
    <x v="0"/>
    <s v="-"/>
    <s v="Service Department"/>
    <x v="1"/>
    <n v="66948"/>
  </r>
  <r>
    <n v="54863"/>
    <d v="2014-05-21T02:23:29"/>
    <x v="0"/>
    <s v="Male"/>
    <s v="Purchase Department"/>
    <x v="13"/>
    <n v="63877"/>
  </r>
  <r>
    <n v="414026"/>
    <d v="2014-05-26T09:54:48"/>
    <x v="0"/>
    <s v="Male"/>
    <s v="Service Department"/>
    <x v="1"/>
    <n v="96779"/>
  </r>
  <r>
    <n v="365946"/>
    <d v="2014-05-26T09:57:10"/>
    <x v="0"/>
    <s v="Male"/>
    <s v="Service Department"/>
    <x v="1"/>
    <n v="31052"/>
  </r>
  <r>
    <n v="47621"/>
    <d v="2014-07-25T20:08:24"/>
    <x v="1"/>
    <s v="Female"/>
    <s v="Operations Department"/>
    <x v="4"/>
    <n v="30411"/>
  </r>
  <r>
    <n v="315721"/>
    <d v="2014-07-25T20:15:02"/>
    <x v="1"/>
    <s v="Male"/>
    <s v="Operations Department"/>
    <x v="4"/>
    <n v="61886"/>
  </r>
  <r>
    <n v="602838"/>
    <d v="2014-08-05T11:16:51"/>
    <x v="0"/>
    <s v="Male"/>
    <s v="Operations Department"/>
    <x v="4"/>
    <n v="31458"/>
  </r>
  <r>
    <n v="306948"/>
    <d v="2014-07-28T11:37:07"/>
    <x v="0"/>
    <s v="Female"/>
    <s v="Operations Department"/>
    <x v="4"/>
    <n v="60988"/>
  </r>
  <r>
    <n v="710529"/>
    <d v="2014-05-14T13:27:21"/>
    <x v="0"/>
    <s v="Don’t want to say"/>
    <s v="Service Department"/>
    <x v="13"/>
    <n v="66337"/>
  </r>
  <r>
    <n v="188489"/>
    <d v="2014-05-14T16:01:54"/>
    <x v="1"/>
    <s v="Female"/>
    <s v="Service Department"/>
    <x v="13"/>
    <n v="70545"/>
  </r>
  <r>
    <n v="266489"/>
    <d v="2014-05-14T16:03:39"/>
    <x v="0"/>
    <s v="Male"/>
    <s v="Service Department"/>
    <x v="13"/>
    <n v="22361"/>
  </r>
  <r>
    <n v="424171"/>
    <d v="2014-08-15T07:22:28"/>
    <x v="0"/>
    <s v="Don’t want to say"/>
    <s v="Service Department"/>
    <x v="4"/>
    <n v="23667"/>
  </r>
  <r>
    <n v="635982"/>
    <d v="2014-05-03T10:15:15"/>
    <x v="0"/>
    <s v="Male"/>
    <s v="Purchase Department"/>
    <x v="6"/>
    <n v="53111"/>
  </r>
  <r>
    <n v="504811"/>
    <d v="2014-05-14T15:17:01"/>
    <x v="0"/>
    <s v="Male"/>
    <s v="Purchase Department"/>
    <x v="9"/>
    <n v="1258"/>
  </r>
  <r>
    <n v="311648"/>
    <d v="2014-05-14T15:17:37"/>
    <x v="1"/>
    <s v="Male"/>
    <s v="Purchase Department"/>
    <x v="9"/>
    <n v="62324"/>
  </r>
  <r>
    <n v="494703"/>
    <d v="2014-06-15T19:47:53"/>
    <x v="1"/>
    <s v="Male"/>
    <s v="Purchase Department"/>
    <x v="9"/>
    <n v="70349"/>
  </r>
  <r>
    <n v="364288"/>
    <d v="2014-05-22T08:19:30"/>
    <x v="0"/>
    <s v="Male"/>
    <s v="Service Department"/>
    <x v="7"/>
    <n v="86358"/>
  </r>
  <r>
    <n v="712188"/>
    <d v="2014-05-22T08:23:25"/>
    <x v="0"/>
    <s v="Male"/>
    <s v="Service Department"/>
    <x v="7"/>
    <n v="6138"/>
  </r>
  <r>
    <n v="298249"/>
    <d v="2014-06-25T13:44:36"/>
    <x v="0"/>
    <s v="Female"/>
    <s v="Finance Department"/>
    <x v="13"/>
    <n v="88772"/>
  </r>
  <r>
    <n v="524309"/>
    <d v="2014-06-25T13:45:47"/>
    <x v="0"/>
    <s v="Female"/>
    <s v="Finance Department"/>
    <x v="13"/>
    <n v="46516"/>
  </r>
  <r>
    <n v="326373"/>
    <d v="2014-06-25T13:49:16"/>
    <x v="1"/>
    <s v="Female"/>
    <s v="Finance Department"/>
    <x v="13"/>
    <n v="11948"/>
  </r>
  <r>
    <n v="445863"/>
    <d v="2014-06-25T13:50:45"/>
    <x v="0"/>
    <s v="Female"/>
    <s v="Finance Department"/>
    <x v="13"/>
    <n v="10929"/>
  </r>
  <r>
    <n v="785456"/>
    <d v="2014-06-25T13:51:34"/>
    <x v="0"/>
    <s v="Female"/>
    <s v="Finance Department"/>
    <x v="13"/>
    <n v="86570"/>
  </r>
  <r>
    <n v="691723"/>
    <d v="2014-06-25T13:51:18"/>
    <x v="0"/>
    <s v="Female"/>
    <s v="Finance Department"/>
    <x v="13"/>
    <n v="19026"/>
  </r>
  <r>
    <n v="102892"/>
    <d v="2014-07-04T22:16:13"/>
    <x v="0"/>
    <s v="Female"/>
    <s v="Finance Department"/>
    <x v="13"/>
    <n v="58567"/>
  </r>
  <r>
    <n v="268788"/>
    <d v="2014-07-04T22:18:34"/>
    <x v="0"/>
    <s v="Female"/>
    <s v="Finance Department"/>
    <x v="13"/>
    <n v="50833"/>
  </r>
  <r>
    <n v="785223"/>
    <d v="2014-07-04T22:19:00"/>
    <x v="0"/>
    <s v="Female"/>
    <s v="Finance Department"/>
    <x v="13"/>
    <n v="54785"/>
  </r>
  <r>
    <n v="203331"/>
    <d v="2014-07-04T22:21:06"/>
    <x v="0"/>
    <s v="Female"/>
    <s v="Finance Department"/>
    <x v="13"/>
    <n v="91183"/>
  </r>
  <r>
    <n v="796985"/>
    <d v="2014-07-08T09:45:17"/>
    <x v="0"/>
    <s v="Female"/>
    <s v="Finance Department"/>
    <x v="13"/>
    <n v="26447"/>
  </r>
  <r>
    <n v="870348"/>
    <d v="2014-07-09T21:53:31"/>
    <x v="0"/>
    <s v="Female"/>
    <s v="Finance Department"/>
    <x v="13"/>
    <n v="60185"/>
  </r>
  <r>
    <n v="32896"/>
    <d v="2014-07-09T21:56:21"/>
    <x v="0"/>
    <s v="Female"/>
    <s v="Finance Department"/>
    <x v="13"/>
    <n v="95263"/>
  </r>
  <r>
    <n v="70696"/>
    <d v="2014-06-26T18:13:02"/>
    <x v="0"/>
    <s v="Male"/>
    <s v="Operations Department"/>
    <x v="6"/>
    <n v="65265"/>
  </r>
  <r>
    <n v="313499"/>
    <d v="2014-07-05T18:43:58"/>
    <x v="0"/>
    <s v="Female"/>
    <s v="Operations Department"/>
    <x v="6"/>
    <n v="61897"/>
  </r>
  <r>
    <n v="725901"/>
    <d v="2014-07-20T12:21:27"/>
    <x v="0"/>
    <s v="Male"/>
    <s v="Operations Department"/>
    <x v="6"/>
    <n v="68070"/>
  </r>
  <r>
    <n v="295258"/>
    <d v="2014-07-20T12:23:33"/>
    <x v="0"/>
    <s v="Male"/>
    <s v="Operations Department"/>
    <x v="6"/>
    <n v="8444"/>
  </r>
  <r>
    <n v="886674"/>
    <d v="2014-06-25T12:59:45"/>
    <x v="0"/>
    <s v="Don’t want to say"/>
    <s v="Operations Department"/>
    <x v="8"/>
    <n v="90690"/>
  </r>
  <r>
    <n v="12882"/>
    <d v="2014-06-25T13:00:50"/>
    <x v="0"/>
    <s v="Don’t want to say"/>
    <s v="Operations Department"/>
    <x v="8"/>
    <n v="43137"/>
  </r>
  <r>
    <n v="196817"/>
    <d v="2014-07-11T19:12:02"/>
    <x v="0"/>
    <s v="Male"/>
    <s v="Operations Department"/>
    <x v="8"/>
    <n v="91721"/>
  </r>
  <r>
    <n v="261079"/>
    <d v="2014-08-28T09:41:51"/>
    <x v="0"/>
    <s v="Male"/>
    <s v="Purchase Department"/>
    <x v="9"/>
    <n v="11284"/>
  </r>
  <r>
    <n v="46106"/>
    <d v="2014-08-28T09:45:25"/>
    <x v="0"/>
    <s v="Female"/>
    <s v="Purchase Department"/>
    <x v="9"/>
    <n v="26673"/>
  </r>
  <r>
    <n v="877228"/>
    <d v="2014-08-28T09:45:54"/>
    <x v="0"/>
    <s v="Male"/>
    <s v="Purchase Department"/>
    <x v="9"/>
    <n v="43570"/>
  </r>
  <r>
    <n v="882530"/>
    <d v="2014-05-01T03:38:44"/>
    <x v="1"/>
    <s v="Male"/>
    <s v="Service Department"/>
    <x v="4"/>
    <n v="73635"/>
  </r>
  <r>
    <n v="767744"/>
    <d v="2014-05-09T15:56:07"/>
    <x v="0"/>
    <s v="Male"/>
    <s v="Service Department"/>
    <x v="13"/>
    <n v="57627"/>
  </r>
  <r>
    <n v="830066"/>
    <d v="2014-05-09T15:57:16"/>
    <x v="0"/>
    <s v="Female"/>
    <s v="Service Department"/>
    <x v="13"/>
    <n v="23224"/>
  </r>
  <r>
    <n v="498165"/>
    <d v="2014-05-07T17:38:05"/>
    <x v="1"/>
    <s v="Female"/>
    <s v="Service Department"/>
    <x v="7"/>
    <n v="37374"/>
  </r>
  <r>
    <n v="255214"/>
    <d v="2014-08-28T17:30:46"/>
    <x v="1"/>
    <s v="Male"/>
    <s v="Human Resource Department"/>
    <x v="1"/>
    <n v="55392"/>
  </r>
  <r>
    <n v="814175"/>
    <d v="2014-08-28T13:22:21"/>
    <x v="0"/>
    <s v="Female"/>
    <s v="Sales Department"/>
    <x v="13"/>
    <n v="90779"/>
  </r>
  <r>
    <n v="61325"/>
    <d v="2014-08-29T14:30:32"/>
    <x v="0"/>
    <s v="Male"/>
    <s v="Sales Department"/>
    <x v="13"/>
    <n v="73321"/>
  </r>
  <r>
    <n v="947494"/>
    <d v="2014-05-11T13:27:41"/>
    <x v="0"/>
    <s v="Female"/>
    <s v="Service Department"/>
    <x v="13"/>
    <n v="48889"/>
  </r>
  <r>
    <n v="778401"/>
    <d v="2014-05-14T12:12:47"/>
    <x v="0"/>
    <s v="Female"/>
    <s v="Service Department"/>
    <x v="8"/>
    <n v="75015"/>
  </r>
  <r>
    <n v="696815"/>
    <d v="2014-05-14T12:13:41"/>
    <x v="0"/>
    <s v="Male"/>
    <s v="Service Department"/>
    <x v="8"/>
    <n v="71577"/>
  </r>
  <r>
    <n v="723509"/>
    <d v="2014-05-14T12:15:16"/>
    <x v="0"/>
    <s v="Male"/>
    <s v="Service Department"/>
    <x v="8"/>
    <n v="11008"/>
  </r>
  <r>
    <n v="988332"/>
    <d v="2014-05-14T12:17:32"/>
    <x v="0"/>
    <s v="Male"/>
    <s v="Service Department"/>
    <x v="8"/>
    <n v="27136"/>
  </r>
  <r>
    <n v="341338"/>
    <d v="2014-06-25T19:28:54"/>
    <x v="0"/>
    <s v="Male"/>
    <s v="Operations Department"/>
    <x v="0"/>
    <n v="38098"/>
  </r>
  <r>
    <n v="505926"/>
    <d v="2014-06-30T12:46:34"/>
    <x v="0"/>
    <s v="Female"/>
    <s v="Finance Department"/>
    <x v="4"/>
    <n v="87971"/>
  </r>
  <r>
    <n v="610161"/>
    <d v="2014-06-30T12:47:02"/>
    <x v="0"/>
    <s v="Female"/>
    <s v="Finance Department"/>
    <x v="4"/>
    <n v="81425"/>
  </r>
  <r>
    <n v="196827"/>
    <d v="2014-05-26T05:37:30"/>
    <x v="1"/>
    <s v="Don’t want to say"/>
    <s v="Service Department"/>
    <x v="4"/>
    <n v="95249"/>
  </r>
  <r>
    <n v="360856"/>
    <d v="2014-08-31T19:58:27"/>
    <x v="0"/>
    <s v="Male"/>
    <s v="Operations Department"/>
    <x v="9"/>
    <n v="84045"/>
  </r>
  <r>
    <n v="88591"/>
    <d v="2014-06-17T12:15:17"/>
    <x v="0"/>
    <s v="Male"/>
    <s v="Human Resource Department"/>
    <x v="0"/>
    <n v="13900"/>
  </r>
  <r>
    <n v="498510"/>
    <d v="2014-05-09T09:56:45"/>
    <x v="1"/>
    <s v="Male"/>
    <s v="Operations Department"/>
    <x v="13"/>
    <n v="97702"/>
  </r>
  <r>
    <n v="329539"/>
    <d v="2014-05-09T19:20:10"/>
    <x v="0"/>
    <s v="Male"/>
    <s v="Operations Department"/>
    <x v="13"/>
    <n v="3766"/>
  </r>
  <r>
    <n v="19536"/>
    <d v="2014-05-13T15:35:54"/>
    <x v="0"/>
    <s v="Male"/>
    <s v="Operations Department"/>
    <x v="13"/>
    <n v="60688"/>
  </r>
  <r>
    <n v="695719"/>
    <d v="2014-05-13T15:36:16"/>
    <x v="0"/>
    <s v="Female"/>
    <s v="Operations Department"/>
    <x v="13"/>
    <n v="39254"/>
  </r>
  <r>
    <n v="826953"/>
    <d v="2014-05-20T10:12:07"/>
    <x v="0"/>
    <s v="Male"/>
    <s v="Operations Department"/>
    <x v="13"/>
    <n v="13640"/>
  </r>
  <r>
    <n v="504463"/>
    <d v="2014-05-20T19:57:57"/>
    <x v="0"/>
    <s v="Female"/>
    <s v="Operations Department"/>
    <x v="13"/>
    <n v="60745"/>
  </r>
  <r>
    <n v="309686"/>
    <d v="2014-05-20T20:01:40"/>
    <x v="0"/>
    <s v="Male"/>
    <s v="Operations Department"/>
    <x v="13"/>
    <n v="81799"/>
  </r>
  <r>
    <n v="146182"/>
    <d v="2014-05-15T19:14:20"/>
    <x v="1"/>
    <s v="Female"/>
    <s v="Purchase Department"/>
    <x v="13"/>
    <n v="69326"/>
  </r>
  <r>
    <n v="929357"/>
    <d v="2014-07-25T10:15:45"/>
    <x v="0"/>
    <s v="Female"/>
    <s v="General Management"/>
    <x v="13"/>
    <n v="15320"/>
  </r>
  <r>
    <n v="29268"/>
    <d v="2014-07-25T10:16:07"/>
    <x v="0"/>
    <s v="Female"/>
    <s v="General Management"/>
    <x v="13"/>
    <n v="64387"/>
  </r>
  <r>
    <n v="549528"/>
    <d v="2014-05-14T08:04:47"/>
    <x v="0"/>
    <s v="Male"/>
    <s v="Service Department"/>
    <x v="4"/>
    <n v="50136"/>
  </r>
  <r>
    <n v="106682"/>
    <d v="2014-05-14T08:05:47"/>
    <x v="0"/>
    <s v="Male"/>
    <s v="Service Department"/>
    <x v="4"/>
    <n v="25317"/>
  </r>
  <r>
    <n v="282628"/>
    <d v="2014-05-14T08:06:18"/>
    <x v="0"/>
    <s v="Male"/>
    <s v="Service Department"/>
    <x v="4"/>
    <n v="30838"/>
  </r>
  <r>
    <n v="45384"/>
    <d v="2014-05-14T08:08:38"/>
    <x v="0"/>
    <s v="Male"/>
    <s v="Service Department"/>
    <x v="4"/>
    <n v="64766"/>
  </r>
  <r>
    <n v="505801"/>
    <d v="2014-05-01T06:58:03"/>
    <x v="0"/>
    <s v="Female"/>
    <s v="Operations Department"/>
    <x v="9"/>
    <n v="42169"/>
  </r>
  <r>
    <n v="211136"/>
    <d v="2014-05-01T07:00:38"/>
    <x v="0"/>
    <s v="Female"/>
    <s v="Operations Department"/>
    <x v="9"/>
    <n v="38217"/>
  </r>
  <r>
    <n v="580219"/>
    <d v="2014-05-06T11:26:23"/>
    <x v="0"/>
    <s v="Male"/>
    <s v="Operations Department"/>
    <x v="1"/>
    <n v="47799"/>
  </r>
  <r>
    <n v="650957"/>
    <d v="2014-05-08T15:52:07"/>
    <x v="0"/>
    <s v="Female"/>
    <s v="Operations Department"/>
    <x v="1"/>
    <n v="77943"/>
  </r>
  <r>
    <n v="432575"/>
    <d v="2014-05-14T11:20:39"/>
    <x v="0"/>
    <s v="Female"/>
    <s v="Operations Department"/>
    <x v="1"/>
    <n v="59797"/>
  </r>
  <r>
    <n v="375225"/>
    <d v="2014-05-20T16:03:34"/>
    <x v="0"/>
    <s v="Male"/>
    <s v="Operations Department"/>
    <x v="1"/>
    <n v="34478"/>
  </r>
  <r>
    <n v="158941"/>
    <d v="2014-05-30T15:52:25"/>
    <x v="0"/>
    <s v="Male"/>
    <s v="Operations Department"/>
    <x v="1"/>
    <n v="80272"/>
  </r>
  <r>
    <n v="482029"/>
    <d v="2014-05-02T06:16:15"/>
    <x v="0"/>
    <s v="Female"/>
    <s v="Operations Department"/>
    <x v="1"/>
    <n v="60250"/>
  </r>
  <r>
    <n v="546281"/>
    <d v="2014-05-28T16:42:13"/>
    <x v="0"/>
    <s v="Don’t want to say"/>
    <s v="Operations Department"/>
    <x v="7"/>
    <n v="2347"/>
  </r>
  <r>
    <n v="841544"/>
    <d v="2014-05-11T07:13:58"/>
    <x v="0"/>
    <s v="Male"/>
    <s v="Sales Department"/>
    <x v="1"/>
    <n v="18410"/>
  </r>
  <r>
    <n v="568254"/>
    <d v="2014-05-12T10:41:28"/>
    <x v="0"/>
    <s v="Female"/>
    <s v="Sales Department"/>
    <x v="1"/>
    <n v="57825"/>
  </r>
  <r>
    <n v="882350"/>
    <d v="2014-05-12T15:57:05"/>
    <x v="0"/>
    <s v="Female"/>
    <s v="Sales Department"/>
    <x v="1"/>
    <n v="57773"/>
  </r>
  <r>
    <n v="467417"/>
    <d v="2014-05-12T10:30:18"/>
    <x v="0"/>
    <s v="Male"/>
    <s v="Operations Department"/>
    <x v="0"/>
    <n v="67143"/>
  </r>
  <r>
    <n v="400109"/>
    <d v="2014-05-12T10:30:47"/>
    <x v="0"/>
    <s v="Don’t want to say"/>
    <s v="Operations Department"/>
    <x v="0"/>
    <n v="37109"/>
  </r>
  <r>
    <n v="657548"/>
    <d v="2014-05-08T09:44:46"/>
    <x v="0"/>
    <s v="Male"/>
    <s v="Service Department"/>
    <x v="1"/>
    <n v="81692"/>
  </r>
  <r>
    <n v="476962"/>
    <d v="2014-05-20T13:34:04"/>
    <x v="0"/>
    <s v="Male"/>
    <s v="Service Department"/>
    <x v="1"/>
    <n v="27534"/>
  </r>
  <r>
    <n v="890605"/>
    <d v="2014-05-20T15:32:39"/>
    <x v="0"/>
    <s v="Female"/>
    <s v="Service Department"/>
    <x v="1"/>
    <n v="5895"/>
  </r>
  <r>
    <n v="455150"/>
    <d v="2014-05-27T18:02:40"/>
    <x v="0"/>
    <s v="Male"/>
    <s v="Service Department"/>
    <x v="1"/>
    <n v="56175"/>
  </r>
  <r>
    <n v="167454"/>
    <d v="2014-05-28T14:32:54"/>
    <x v="0"/>
    <s v="Female"/>
    <s v="Service Department"/>
    <x v="1"/>
    <n v="43164"/>
  </r>
  <r>
    <n v="179861"/>
    <d v="2014-06-05T09:05:59"/>
    <x v="0"/>
    <s v="Male"/>
    <s v="Service Department"/>
    <x v="1"/>
    <n v="81869"/>
  </r>
  <r>
    <n v="800429"/>
    <d v="2014-06-05T09:07:14"/>
    <x v="0"/>
    <s v="Male"/>
    <s v="Service Department"/>
    <x v="1"/>
    <n v="86270"/>
  </r>
  <r>
    <n v="375609"/>
    <d v="2014-05-21T10:42:36"/>
    <x v="1"/>
    <s v="Female"/>
    <s v="Operations Department"/>
    <x v="1"/>
    <n v="41087"/>
  </r>
  <r>
    <n v="854925"/>
    <d v="2014-05-21T10:44:17"/>
    <x v="0"/>
    <s v="Male"/>
    <s v="Operations Department"/>
    <x v="1"/>
    <n v="17524"/>
  </r>
  <r>
    <n v="922353"/>
    <d v="2014-05-06T05:35:16"/>
    <x v="0"/>
    <s v="Male"/>
    <s v="Service Department"/>
    <x v="6"/>
    <n v="48728"/>
  </r>
  <r>
    <n v="723896"/>
    <d v="2014-05-15T17:13:25"/>
    <x v="0"/>
    <s v="Male"/>
    <s v="Operations Department"/>
    <x v="9"/>
    <n v="96709"/>
  </r>
  <r>
    <n v="318306"/>
    <d v="2014-05-15T17:18:42"/>
    <x v="0"/>
    <s v="Female"/>
    <s v="Operations Department"/>
    <x v="9"/>
    <n v="60897"/>
  </r>
  <r>
    <n v="725251"/>
    <d v="2014-05-20T05:44:14"/>
    <x v="0"/>
    <s v="Male"/>
    <s v="Operations Department"/>
    <x v="7"/>
    <n v="54623"/>
  </r>
  <r>
    <n v="760568"/>
    <d v="2014-05-20T05:48:35"/>
    <x v="0"/>
    <s v="Male"/>
    <s v="Operations Department"/>
    <x v="7"/>
    <n v="50461"/>
  </r>
  <r>
    <n v="814037"/>
    <d v="2014-07-04T11:45:39"/>
    <x v="0"/>
    <s v="Male"/>
    <s v="Human Resource Department"/>
    <x v="4"/>
    <n v="83704"/>
  </r>
  <r>
    <n v="131734"/>
    <d v="2014-05-24T19:40:03"/>
    <x v="0"/>
    <s v="Male"/>
    <s v="Operations Department"/>
    <x v="1"/>
    <n v="21824"/>
  </r>
  <r>
    <n v="831661"/>
    <d v="2014-05-16T06:42:01"/>
    <x v="0"/>
    <s v="Don’t want to say"/>
    <s v="Operations Department"/>
    <x v="4"/>
    <n v="99617"/>
  </r>
  <r>
    <n v="841761"/>
    <d v="2014-05-19T09:26:32"/>
    <x v="0"/>
    <s v="Male"/>
    <s v="Operations Department"/>
    <x v="4"/>
    <n v="98334"/>
  </r>
  <r>
    <n v="481379"/>
    <d v="2014-06-05T14:13:58"/>
    <x v="0"/>
    <s v="Female"/>
    <s v="Operations Department"/>
    <x v="4"/>
    <n v="3819"/>
  </r>
  <r>
    <n v="618043"/>
    <d v="2014-06-05T14:14:28"/>
    <x v="0"/>
    <s v="Male"/>
    <s v="Operations Department"/>
    <x v="4"/>
    <n v="70766"/>
  </r>
  <r>
    <n v="662128"/>
    <d v="2014-06-05T14:10:37"/>
    <x v="0"/>
    <s v="Female"/>
    <s v="Operations Department"/>
    <x v="4"/>
    <n v="51254"/>
  </r>
  <r>
    <n v="963439"/>
    <d v="2014-06-06T16:07:47"/>
    <x v="1"/>
    <s v="Male"/>
    <s v="Operations Department"/>
    <x v="4"/>
    <n v="96194"/>
  </r>
  <r>
    <n v="794235"/>
    <d v="2014-06-11T12:33:02"/>
    <x v="0"/>
    <s v="Female"/>
    <s v="Operations Department"/>
    <x v="4"/>
    <n v="11757"/>
  </r>
  <r>
    <n v="524784"/>
    <d v="2014-07-29T11:22:09"/>
    <x v="0"/>
    <s v="Male"/>
    <s v="Sales Department"/>
    <x v="13"/>
    <n v="77879"/>
  </r>
  <r>
    <n v="957784"/>
    <d v="2014-08-05T10:03:58"/>
    <x v="0"/>
    <s v="Male"/>
    <s v="Sales Department"/>
    <x v="13"/>
    <n v="19664"/>
  </r>
  <r>
    <n v="747931"/>
    <d v="2014-08-05T10:07:16"/>
    <x v="1"/>
    <s v="Male"/>
    <s v="Sales Department"/>
    <x v="13"/>
    <n v="14452"/>
  </r>
  <r>
    <n v="254807"/>
    <d v="2014-08-05T10:04:23"/>
    <x v="0"/>
    <s v="Don’t want to say"/>
    <s v="Sales Department"/>
    <x v="13"/>
    <n v="38517"/>
  </r>
  <r>
    <n v="824893"/>
    <d v="2014-05-01T13:38:23"/>
    <x v="0"/>
    <s v="Male"/>
    <s v="Operations Department"/>
    <x v="1"/>
    <n v="28134"/>
  </r>
  <r>
    <n v="89108"/>
    <d v="2014-05-01T13:35:11"/>
    <x v="0"/>
    <s v="Don’t want to say"/>
    <s v="Operations Department"/>
    <x v="1"/>
    <n v="33139"/>
  </r>
  <r>
    <n v="608559"/>
    <d v="2014-05-02T16:30:47"/>
    <x v="0"/>
    <s v="Male"/>
    <s v="Operations Department"/>
    <x v="1"/>
    <n v="4981"/>
  </r>
  <r>
    <n v="268296"/>
    <d v="2014-05-09T09:59:31"/>
    <x v="0"/>
    <s v="Male"/>
    <s v="Operations Department"/>
    <x v="1"/>
    <n v="17266"/>
  </r>
  <r>
    <n v="825656"/>
    <d v="2014-05-10T14:21:09"/>
    <x v="0"/>
    <s v="Male"/>
    <s v="Operations Department"/>
    <x v="4"/>
    <n v="65891"/>
  </r>
  <r>
    <n v="551379"/>
    <d v="2014-05-10T14:22:07"/>
    <x v="0"/>
    <s v="Male"/>
    <s v="Operations Department"/>
    <x v="4"/>
    <n v="77830"/>
  </r>
  <r>
    <n v="737409"/>
    <d v="2014-05-10T14:23:17"/>
    <x v="0"/>
    <s v="Male"/>
    <s v="Operations Department"/>
    <x v="4"/>
    <n v="47739"/>
  </r>
  <r>
    <n v="212110"/>
    <d v="2014-05-10T14:23:43"/>
    <x v="0"/>
    <s v="Male"/>
    <s v="Operations Department"/>
    <x v="4"/>
    <n v="84096"/>
  </r>
  <r>
    <n v="475564"/>
    <d v="2014-05-23T07:02:13"/>
    <x v="0"/>
    <s v="Male"/>
    <s v="Service Department"/>
    <x v="9"/>
    <n v="99397"/>
  </r>
  <r>
    <n v="946421"/>
    <d v="2014-05-08T17:29:49"/>
    <x v="0"/>
    <s v="Female"/>
    <s v="Operations Department"/>
    <x v="9"/>
    <n v="29769"/>
  </r>
  <r>
    <n v="464009"/>
    <d v="2014-05-29T17:18:16"/>
    <x v="0"/>
    <s v="Male"/>
    <s v="Operations Department"/>
    <x v="9"/>
    <n v="58049"/>
  </r>
  <r>
    <n v="150983"/>
    <d v="2014-08-12T21:58:44"/>
    <x v="0"/>
    <s v="Female"/>
    <s v="Finance Department"/>
    <x v="1"/>
    <n v="33907"/>
  </r>
  <r>
    <n v="245279"/>
    <d v="2014-08-18T17:28:33"/>
    <x v="0"/>
    <s v="Female"/>
    <s v="Finance Department"/>
    <x v="1"/>
    <n v="52322"/>
  </r>
  <r>
    <n v="537509"/>
    <d v="2014-07-09T12:48:18"/>
    <x v="0"/>
    <s v="Male"/>
    <s v="Operations Department"/>
    <x v="7"/>
    <n v="42224"/>
  </r>
  <r>
    <n v="243956"/>
    <d v="2014-05-10T18:38:50"/>
    <x v="0"/>
    <s v="Male"/>
    <s v="Operations Department"/>
    <x v="8"/>
    <n v="4665"/>
  </r>
  <r>
    <n v="276185"/>
    <d v="2014-08-07T18:00:59"/>
    <x v="0"/>
    <s v="Female"/>
    <s v="Operations Department"/>
    <x v="7"/>
    <n v="23966"/>
  </r>
  <r>
    <n v="758805"/>
    <d v="2014-08-13T17:31:47"/>
    <x v="0"/>
    <s v="Male"/>
    <s v="Operations Department"/>
    <x v="7"/>
    <n v="93138"/>
  </r>
  <r>
    <n v="919971"/>
    <d v="2014-05-05T01:44:19"/>
    <x v="0"/>
    <s v="Male"/>
    <s v="Purchase Department"/>
    <x v="1"/>
    <n v="19763"/>
  </r>
  <r>
    <n v="169443"/>
    <d v="2014-05-05T01:47:12"/>
    <x v="0"/>
    <s v="Female"/>
    <s v="Purchase Department"/>
    <x v="1"/>
    <n v="59744"/>
  </r>
  <r>
    <n v="646392"/>
    <d v="2014-05-27T09:52:59"/>
    <x v="0"/>
    <s v="Don’t want to say"/>
    <s v="Service Department"/>
    <x v="0"/>
    <n v="51564"/>
  </r>
  <r>
    <n v="273066"/>
    <d v="2014-06-23T17:31:28"/>
    <x v="0"/>
    <s v="Female"/>
    <s v="Operations Department"/>
    <x v="13"/>
    <n v="61824"/>
  </r>
  <r>
    <n v="562353"/>
    <d v="2014-05-01T09:45:59"/>
    <x v="0"/>
    <s v="Female"/>
    <s v="General Management"/>
    <x v="4"/>
    <n v="99745"/>
  </r>
  <r>
    <n v="375556"/>
    <d v="2014-05-01T09:46:21"/>
    <x v="0"/>
    <s v="Female"/>
    <s v="General Management"/>
    <x v="4"/>
    <n v="81434"/>
  </r>
  <r>
    <n v="719895"/>
    <d v="2014-05-01T09:47:14"/>
    <x v="0"/>
    <s v="Female"/>
    <s v="General Management"/>
    <x v="4"/>
    <n v="86399"/>
  </r>
  <r>
    <n v="422222"/>
    <d v="2014-05-13T14:52:25"/>
    <x v="0"/>
    <s v="Female"/>
    <s v="General Management"/>
    <x v="1"/>
    <n v="95521"/>
  </r>
  <r>
    <n v="464899"/>
    <d v="2014-05-14T11:57:18"/>
    <x v="0"/>
    <s v="Female"/>
    <s v="General Management"/>
    <x v="4"/>
    <n v="1022"/>
  </r>
  <r>
    <n v="603672"/>
    <d v="2014-05-08T08:15:09"/>
    <x v="0"/>
    <s v="Male"/>
    <s v="Operations Department"/>
    <x v="1"/>
    <n v="25843"/>
  </r>
  <r>
    <n v="480487"/>
    <d v="2014-05-08T08:18:44"/>
    <x v="0"/>
    <s v="Female"/>
    <s v="Operations Department"/>
    <x v="1"/>
    <n v="77827"/>
  </r>
  <r>
    <n v="186971"/>
    <d v="2014-05-09T09:12:15"/>
    <x v="0"/>
    <s v="Female"/>
    <s v="Operations Department"/>
    <x v="1"/>
    <n v="26211"/>
  </r>
  <r>
    <n v="976777"/>
    <d v="2014-05-21T15:30:41"/>
    <x v="1"/>
    <s v="Male"/>
    <s v="Operations Department"/>
    <x v="1"/>
    <n v="81574"/>
  </r>
  <r>
    <n v="703792"/>
    <d v="2014-07-05T09:51:13"/>
    <x v="0"/>
    <s v="Male"/>
    <s v="Sales Department"/>
    <x v="1"/>
    <n v="13696"/>
  </r>
  <r>
    <n v="600570"/>
    <d v="2014-07-12T16:49:22"/>
    <x v="0"/>
    <s v="Female"/>
    <s v="Finance Department"/>
    <x v="1"/>
    <n v="5841"/>
  </r>
  <r>
    <n v="209973"/>
    <d v="2014-07-12T16:50:11"/>
    <x v="0"/>
    <s v="Don’t want to say"/>
    <s v="Finance Department"/>
    <x v="1"/>
    <n v="7439"/>
  </r>
  <r>
    <n v="525836"/>
    <d v="2014-08-22T16:59:04"/>
    <x v="0"/>
    <s v="Male"/>
    <s v="Service Department"/>
    <x v="13"/>
    <n v="81259"/>
  </r>
  <r>
    <n v="896401"/>
    <d v="2014-08-30T09:11:07"/>
    <x v="0"/>
    <s v="Don’t want to say"/>
    <s v="Service Department"/>
    <x v="13"/>
    <n v="27760"/>
  </r>
  <r>
    <n v="626067"/>
    <d v="2014-07-27T09:05:53"/>
    <x v="0"/>
    <s v="Male"/>
    <s v="Purchase Department"/>
    <x v="7"/>
    <n v="52925"/>
  </r>
  <r>
    <n v="83466"/>
    <d v="2014-07-29T17:44:09"/>
    <x v="0"/>
    <s v="Male"/>
    <s v="Purchase Department"/>
    <x v="7"/>
    <n v="91040"/>
  </r>
  <r>
    <n v="867000"/>
    <d v="2014-07-29T17:44:58"/>
    <x v="0"/>
    <s v="Male"/>
    <s v="Purchase Department"/>
    <x v="7"/>
    <n v="58832"/>
  </r>
  <r>
    <n v="539299"/>
    <d v="2014-08-11T16:21:10"/>
    <x v="0"/>
    <s v="Male"/>
    <s v="Purchase Department"/>
    <x v="7"/>
    <n v="91620"/>
  </r>
  <r>
    <n v="838359"/>
    <d v="2014-08-27T14:03:55"/>
    <x v="0"/>
    <s v="Don’t want to say"/>
    <s v="Purchase Department"/>
    <x v="7"/>
    <n v="90339"/>
  </r>
  <r>
    <n v="79268"/>
    <d v="2014-05-19T08:30:44"/>
    <x v="0"/>
    <s v="Male"/>
    <s v="Operations Department"/>
    <x v="7"/>
    <n v="95073"/>
  </r>
  <r>
    <n v="231232"/>
    <d v="2014-05-19T08:31:57"/>
    <x v="0"/>
    <s v="Male"/>
    <s v="Operations Department"/>
    <x v="7"/>
    <n v="6425"/>
  </r>
  <r>
    <n v="70189"/>
    <d v="2014-05-19T08:28:31"/>
    <x v="0"/>
    <s v="Female"/>
    <s v="Operations Department"/>
    <x v="7"/>
    <n v="22922"/>
  </r>
  <r>
    <n v="592340"/>
    <d v="2014-05-19T08:31:17"/>
    <x v="0"/>
    <s v="Female"/>
    <s v="Operations Department"/>
    <x v="7"/>
    <n v="76995"/>
  </r>
  <r>
    <n v="917822"/>
    <d v="2014-07-04T08:08:04"/>
    <x v="0"/>
    <s v="Female"/>
    <s v="Operations Department"/>
    <x v="7"/>
    <n v="80943"/>
  </r>
  <r>
    <n v="786696"/>
    <d v="2014-07-04T08:07:29"/>
    <x v="1"/>
    <s v="Don’t want to say"/>
    <s v="Operations Department"/>
    <x v="7"/>
    <n v="51820"/>
  </r>
  <r>
    <n v="889834"/>
    <d v="2014-08-27T04:10:14"/>
    <x v="0"/>
    <s v="Female"/>
    <s v="Production Department"/>
    <x v="4"/>
    <n v="1524"/>
  </r>
  <r>
    <n v="129994"/>
    <d v="2014-05-15T15:52:23"/>
    <x v="0"/>
    <s v="Female"/>
    <s v="Operations Department"/>
    <x v="1"/>
    <n v="3843"/>
  </r>
  <r>
    <n v="98831"/>
    <d v="2014-05-15T15:54:12"/>
    <x v="0"/>
    <s v="Female"/>
    <s v="Operations Department"/>
    <x v="1"/>
    <n v="52653"/>
  </r>
  <r>
    <n v="531445"/>
    <d v="2014-05-15T15:54:41"/>
    <x v="0"/>
    <s v="Male"/>
    <s v="Operations Department"/>
    <x v="1"/>
    <n v="18127"/>
  </r>
  <r>
    <n v="782465"/>
    <d v="2014-05-28T10:17:21"/>
    <x v="0"/>
    <s v="Female"/>
    <s v="Operations Department"/>
    <x v="1"/>
    <n v="38840"/>
  </r>
  <r>
    <n v="302371"/>
    <d v="2014-06-02T08:58:59"/>
    <x v="0"/>
    <s v="Male"/>
    <s v="Operations Department"/>
    <x v="1"/>
    <n v="23496"/>
  </r>
  <r>
    <n v="147868"/>
    <d v="2014-06-03T10:53:06"/>
    <x v="0"/>
    <s v="Male"/>
    <s v="Operations Department"/>
    <x v="1"/>
    <n v="43528"/>
  </r>
  <r>
    <n v="374162"/>
    <d v="2014-06-18T11:07:47"/>
    <x v="0"/>
    <s v="Female"/>
    <s v="Production Department"/>
    <x v="13"/>
    <n v="67819"/>
  </r>
  <r>
    <n v="632936"/>
    <d v="2014-06-18T11:08:30"/>
    <x v="0"/>
    <s v="Female"/>
    <s v="Production Department"/>
    <x v="13"/>
    <n v="41010"/>
  </r>
  <r>
    <n v="521698"/>
    <d v="2014-06-18T11:09:57"/>
    <x v="1"/>
    <s v="Female"/>
    <s v="Production Department"/>
    <x v="13"/>
    <n v="6846"/>
  </r>
  <r>
    <n v="87830"/>
    <d v="2014-07-05T18:06:20"/>
    <x v="0"/>
    <s v="Female"/>
    <s v="Production Department"/>
    <x v="8"/>
    <n v="45873"/>
  </r>
  <r>
    <n v="921759"/>
    <d v="2014-07-05T18:06:41"/>
    <x v="1"/>
    <s v="Male"/>
    <s v="Production Department"/>
    <x v="8"/>
    <n v="41022"/>
  </r>
  <r>
    <n v="773003"/>
    <d v="2014-07-07T16:05:02"/>
    <x v="0"/>
    <s v="Male"/>
    <s v="Production Department"/>
    <x v="8"/>
    <n v="57779"/>
  </r>
  <r>
    <n v="650321"/>
    <d v="2014-07-07T16:07:47"/>
    <x v="0"/>
    <s v="Male"/>
    <s v="Production Department"/>
    <x v="8"/>
    <n v="37657"/>
  </r>
  <r>
    <n v="961036"/>
    <d v="2014-07-16T08:06:55"/>
    <x v="0"/>
    <s v="Female"/>
    <s v="Production Department"/>
    <x v="8"/>
    <n v="89013"/>
  </r>
  <r>
    <n v="244866"/>
    <d v="2014-07-09T14:19:33"/>
    <x v="0"/>
    <s v="Male"/>
    <s v="Service Department"/>
    <x v="1"/>
    <n v="56513"/>
  </r>
  <r>
    <n v="641625"/>
    <d v="2014-05-08T10:50:09"/>
    <x v="0"/>
    <s v="Male"/>
    <s v="Service Department"/>
    <x v="13"/>
    <n v="10523"/>
  </r>
  <r>
    <n v="463211"/>
    <d v="2014-05-19T15:43:01"/>
    <x v="0"/>
    <s v="Male"/>
    <s v="Operations Department"/>
    <x v="13"/>
    <n v="43943"/>
  </r>
  <r>
    <n v="617820"/>
    <d v="2014-05-19T15:43:24"/>
    <x v="0"/>
    <s v="Female"/>
    <s v="Operations Department"/>
    <x v="13"/>
    <n v="42322"/>
  </r>
  <r>
    <n v="51205"/>
    <d v="2014-05-19T15:44:18"/>
    <x v="0"/>
    <s v="Female"/>
    <s v="Operations Department"/>
    <x v="13"/>
    <n v="5161"/>
  </r>
  <r>
    <n v="769136"/>
    <d v="2014-05-19T15:45:01"/>
    <x v="0"/>
    <s v="Male"/>
    <s v="Operations Department"/>
    <x v="13"/>
    <n v="94223"/>
  </r>
  <r>
    <n v="734711"/>
    <d v="2014-06-13T15:02:19"/>
    <x v="0"/>
    <s v="Don’t want to say"/>
    <s v="Operations Department"/>
    <x v="13"/>
    <n v="10106"/>
  </r>
  <r>
    <n v="120968"/>
    <d v="2014-06-14T11:13:06"/>
    <x v="0"/>
    <s v="Male"/>
    <s v="Operations Department"/>
    <x v="13"/>
    <n v="73584"/>
  </r>
  <r>
    <n v="79248"/>
    <d v="2014-06-15T07:34:51"/>
    <x v="0"/>
    <s v="Male"/>
    <s v="Operations Department"/>
    <x v="13"/>
    <n v="8869"/>
  </r>
  <r>
    <n v="189498"/>
    <d v="2014-06-15T07:35:52"/>
    <x v="0"/>
    <s v="Male"/>
    <s v="Operations Department"/>
    <x v="13"/>
    <n v="47082"/>
  </r>
  <r>
    <n v="787079"/>
    <d v="2014-06-20T18:38:34"/>
    <x v="1"/>
    <s v="Male"/>
    <s v="Operations Department"/>
    <x v="13"/>
    <n v="1676"/>
  </r>
  <r>
    <n v="842559"/>
    <d v="2014-06-20T18:40:13"/>
    <x v="0"/>
    <s v="Female"/>
    <s v="Operations Department"/>
    <x v="13"/>
    <n v="48922"/>
  </r>
  <r>
    <n v="955451"/>
    <d v="2014-06-28T08:11:57"/>
    <x v="0"/>
    <s v="Male"/>
    <s v="Operations Department"/>
    <x v="13"/>
    <n v="98059"/>
  </r>
  <r>
    <n v="81073"/>
    <d v="2014-05-02T18:30:37"/>
    <x v="0"/>
    <s v="Male"/>
    <s v="Operations Department"/>
    <x v="1"/>
    <n v="36405"/>
  </r>
  <r>
    <n v="143163"/>
    <d v="2014-05-02T18:33:02"/>
    <x v="0"/>
    <s v="Male"/>
    <s v="Operations Department"/>
    <x v="1"/>
    <n v="14144"/>
  </r>
  <r>
    <n v="386268"/>
    <d v="2014-05-02T18:34:02"/>
    <x v="1"/>
    <s v="Male"/>
    <s v="Operations Department"/>
    <x v="1"/>
    <n v="93867"/>
  </r>
  <r>
    <n v="609420"/>
    <d v="2014-07-25T17:34:28"/>
    <x v="0"/>
    <s v="Male"/>
    <s v="Service Department"/>
    <x v="1"/>
    <n v="77203"/>
  </r>
  <r>
    <n v="702029"/>
    <d v="2014-07-25T17:36:47"/>
    <x v="0"/>
    <s v="Male"/>
    <s v="Service Department"/>
    <x v="1"/>
    <n v="82653"/>
  </r>
  <r>
    <n v="745310"/>
    <d v="2014-05-01T19:12:19"/>
    <x v="1"/>
    <s v="Male"/>
    <s v="Service Department"/>
    <x v="1"/>
    <n v="71106"/>
  </r>
  <r>
    <n v="897499"/>
    <d v="2014-05-07T16:28:42"/>
    <x v="0"/>
    <s v="Female"/>
    <s v="Service Department"/>
    <x v="1"/>
    <n v="29833"/>
  </r>
  <r>
    <n v="796914"/>
    <d v="2014-07-17T09:31:12"/>
    <x v="0"/>
    <s v="Male"/>
    <s v="Service Department"/>
    <x v="1"/>
    <n v="29013"/>
  </r>
  <r>
    <n v="34818"/>
    <d v="2014-07-17T09:31:47"/>
    <x v="0"/>
    <s v="Female"/>
    <s v="Service Department"/>
    <x v="1"/>
    <n v="76929"/>
  </r>
  <r>
    <n v="304751"/>
    <d v="2014-05-04T18:50:38"/>
    <x v="0"/>
    <s v="Male"/>
    <s v="Service Department"/>
    <x v="13"/>
    <n v="71543"/>
  </r>
  <r>
    <n v="593118"/>
    <d v="2014-05-22T15:09:41"/>
    <x v="0"/>
    <s v="Male"/>
    <s v="Operations Department"/>
    <x v="1"/>
    <n v="22471"/>
  </r>
  <r>
    <n v="268306"/>
    <d v="2014-05-22T19:13:49"/>
    <x v="1"/>
    <s v="Male"/>
    <s v="Operations Department"/>
    <x v="1"/>
    <n v="95811"/>
  </r>
  <r>
    <n v="837077"/>
    <d v="2014-05-22T19:20:18"/>
    <x v="0"/>
    <s v="Female"/>
    <s v="Operations Department"/>
    <x v="1"/>
    <n v="21669"/>
  </r>
  <r>
    <n v="192813"/>
    <d v="2014-05-23T16:50:11"/>
    <x v="0"/>
    <s v="Male"/>
    <s v="Operations Department"/>
    <x v="1"/>
    <n v="6240"/>
  </r>
  <r>
    <n v="253747"/>
    <d v="2014-05-23T16:54:02"/>
    <x v="0"/>
    <s v="Male"/>
    <s v="Operations Department"/>
    <x v="1"/>
    <n v="77250"/>
  </r>
  <r>
    <n v="328765"/>
    <d v="2014-05-31T18:00:16"/>
    <x v="1"/>
    <s v="Female"/>
    <s v="Operations Department"/>
    <x v="13"/>
    <n v="6135"/>
  </r>
  <r>
    <n v="532574"/>
    <d v="2014-06-05T16:50:26"/>
    <x v="0"/>
    <s v="Male"/>
    <s v="Operations Department"/>
    <x v="13"/>
    <n v="29420"/>
  </r>
  <r>
    <n v="283050"/>
    <d v="2014-06-05T16:52:49"/>
    <x v="0"/>
    <s v="Female"/>
    <s v="Operations Department"/>
    <x v="13"/>
    <n v="10172"/>
  </r>
  <r>
    <n v="697330"/>
    <d v="2014-06-05T16:53:28"/>
    <x v="0"/>
    <s v="Male"/>
    <s v="Operations Department"/>
    <x v="13"/>
    <n v="6685"/>
  </r>
  <r>
    <n v="271797"/>
    <d v="2014-05-07T13:25:36"/>
    <x v="0"/>
    <s v="Male"/>
    <s v="Production Department"/>
    <x v="7"/>
    <n v="19722"/>
  </r>
  <r>
    <n v="140986"/>
    <d v="2014-05-15T10:02:37"/>
    <x v="0"/>
    <s v="Male"/>
    <s v="Production Department"/>
    <x v="7"/>
    <n v="53848"/>
  </r>
  <r>
    <n v="455195"/>
    <d v="2014-05-01T22:04:49"/>
    <x v="0"/>
    <s v="Female"/>
    <s v="Service Department"/>
    <x v="13"/>
    <n v="62141"/>
  </r>
  <r>
    <n v="264004"/>
    <d v="2014-05-15T13:29:15"/>
    <x v="0"/>
    <s v="Male"/>
    <s v="Service Department"/>
    <x v="13"/>
    <n v="45743"/>
  </r>
  <r>
    <n v="889329"/>
    <d v="2014-05-16T16:54:37"/>
    <x v="0"/>
    <s v="Male"/>
    <s v="Service Department"/>
    <x v="13"/>
    <n v="49061"/>
  </r>
  <r>
    <n v="708422"/>
    <d v="2014-05-16T16:56:46"/>
    <x v="0"/>
    <s v="Male"/>
    <s v="Service Department"/>
    <x v="13"/>
    <n v="47131"/>
  </r>
  <r>
    <n v="17946"/>
    <d v="2014-05-16T16:58:30"/>
    <x v="0"/>
    <s v="Male"/>
    <s v="Service Department"/>
    <x v="13"/>
    <n v="65192"/>
  </r>
  <r>
    <n v="646630"/>
    <d v="2014-07-25T08:47:03"/>
    <x v="0"/>
    <s v="Male"/>
    <s v="Operations Department"/>
    <x v="7"/>
    <n v="47344"/>
  </r>
  <r>
    <n v="707138"/>
    <d v="2014-07-25T08:48:00"/>
    <x v="0"/>
    <s v="Female"/>
    <s v="Operations Department"/>
    <x v="7"/>
    <n v="1710"/>
  </r>
  <r>
    <n v="601032"/>
    <d v="2014-05-16T14:01:25"/>
    <x v="0"/>
    <s v="Female"/>
    <s v="Operations Department"/>
    <x v="1"/>
    <n v="95656"/>
  </r>
  <r>
    <n v="628178"/>
    <d v="2014-05-16T20:21:19"/>
    <x v="0"/>
    <s v="Male"/>
    <s v="Operations Department"/>
    <x v="1"/>
    <n v="84347"/>
  </r>
  <r>
    <n v="920568"/>
    <d v="2014-05-30T17:41:01"/>
    <x v="0"/>
    <s v="Male"/>
    <s v="Operations Department"/>
    <x v="1"/>
    <n v="48346"/>
  </r>
  <r>
    <n v="326252"/>
    <d v="2014-05-30T17:43:40"/>
    <x v="0"/>
    <s v="Female"/>
    <s v="Operations Department"/>
    <x v="1"/>
    <n v="73261"/>
  </r>
  <r>
    <n v="294236"/>
    <d v="2014-06-04T13:17:44"/>
    <x v="0"/>
    <s v="Female"/>
    <s v="Operations Department"/>
    <x v="1"/>
    <n v="34216"/>
  </r>
  <r>
    <n v="841824"/>
    <d v="2014-05-06T05:10:18"/>
    <x v="0"/>
    <s v="Female"/>
    <s v="Production Department"/>
    <x v="13"/>
    <n v="99800"/>
  </r>
  <r>
    <n v="108336"/>
    <d v="2014-07-04T19:51:52"/>
    <x v="0"/>
    <s v="Male"/>
    <s v="Operations Department"/>
    <x v="13"/>
    <n v="64990"/>
  </r>
  <r>
    <n v="750179"/>
    <d v="2014-07-04T19:52:25"/>
    <x v="0"/>
    <s v="Male"/>
    <s v="Operations Department"/>
    <x v="13"/>
    <n v="83047"/>
  </r>
  <r>
    <n v="783470"/>
    <d v="2014-06-24T12:36:04"/>
    <x v="0"/>
    <s v="Male"/>
    <s v="Human Resource Department"/>
    <x v="7"/>
    <n v="73568"/>
  </r>
  <r>
    <n v="498520"/>
    <d v="2014-07-11T13:08:59"/>
    <x v="0"/>
    <s v="Male"/>
    <s v="Human Resource Department"/>
    <x v="7"/>
    <n v="55559"/>
  </r>
  <r>
    <n v="623017"/>
    <d v="2014-07-22T17:31:21"/>
    <x v="0"/>
    <s v="Male"/>
    <s v="Sales Department"/>
    <x v="13"/>
    <n v="53737"/>
  </r>
  <r>
    <n v="709308"/>
    <d v="2014-07-22T17:37:01"/>
    <x v="0"/>
    <s v="Male"/>
    <s v="Sales Department"/>
    <x v="13"/>
    <n v="96448"/>
  </r>
  <r>
    <n v="69966"/>
    <d v="2014-07-28T08:09:53"/>
    <x v="0"/>
    <s v="Female"/>
    <s v="Sales Department"/>
    <x v="13"/>
    <n v="5425"/>
  </r>
  <r>
    <n v="949642"/>
    <d v="2014-07-28T08:15:27"/>
    <x v="0"/>
    <s v="Male"/>
    <s v="Sales Department"/>
    <x v="13"/>
    <n v="3786"/>
  </r>
  <r>
    <n v="812396"/>
    <d v="2014-07-28T08:15:49"/>
    <x v="0"/>
    <s v="Female"/>
    <s v="Sales Department"/>
    <x v="13"/>
    <n v="46585"/>
  </r>
  <r>
    <n v="608929"/>
    <d v="2014-07-08T18:06:04"/>
    <x v="1"/>
    <s v="Female"/>
    <s v="Finance Department"/>
    <x v="7"/>
    <n v="73890"/>
  </r>
  <r>
    <n v="139670"/>
    <d v="2014-07-08T18:08:10"/>
    <x v="0"/>
    <s v="Female"/>
    <s v="Finance Department"/>
    <x v="7"/>
    <n v="62098"/>
  </r>
  <r>
    <n v="851735"/>
    <d v="2014-07-17T17:01:20"/>
    <x v="0"/>
    <s v="Female"/>
    <s v="Finance Department"/>
    <x v="7"/>
    <n v="68941"/>
  </r>
  <r>
    <n v="619369"/>
    <d v="2014-07-17T17:01:21"/>
    <x v="0"/>
    <s v="Female"/>
    <s v="Finance Department"/>
    <x v="7"/>
    <n v="38755"/>
  </r>
  <r>
    <n v="535404"/>
    <d v="2014-06-30T17:20:14"/>
    <x v="0"/>
    <s v="Male"/>
    <s v="Service Department"/>
    <x v="4"/>
    <n v="80793"/>
  </r>
  <r>
    <n v="578578"/>
    <d v="2014-06-30T17:20:26"/>
    <x v="1"/>
    <s v="Don’t want to say"/>
    <s v="Service Department"/>
    <x v="4"/>
    <n v="23077"/>
  </r>
  <r>
    <n v="808296"/>
    <d v="2014-07-05T11:15:11"/>
    <x v="0"/>
    <s v="Female"/>
    <s v="Service Department"/>
    <x v="1"/>
    <n v="66220"/>
  </r>
  <r>
    <n v="887128"/>
    <d v="2014-07-05T11:15:44"/>
    <x v="0"/>
    <s v="Female"/>
    <s v="Service Department"/>
    <x v="1"/>
    <n v="8647"/>
  </r>
  <r>
    <n v="754500"/>
    <d v="2014-07-05T11:16:39"/>
    <x v="0"/>
    <s v="Female"/>
    <s v="Service Department"/>
    <x v="1"/>
    <n v="35926"/>
  </r>
  <r>
    <n v="535845"/>
    <d v="2014-07-05T11:18:10"/>
    <x v="0"/>
    <s v="Female"/>
    <s v="Service Department"/>
    <x v="1"/>
    <n v="62571"/>
  </r>
  <r>
    <n v="860960"/>
    <d v="2014-05-06T18:15:12"/>
    <x v="1"/>
    <s v="Female"/>
    <s v="Marketing Department"/>
    <x v="1"/>
    <n v="44931"/>
  </r>
  <r>
    <n v="186298"/>
    <d v="2014-05-24T17:19:19"/>
    <x v="0"/>
    <s v="Female"/>
    <s v="Sales Department"/>
    <x v="7"/>
    <n v="46436"/>
  </r>
  <r>
    <n v="631661"/>
    <d v="2014-05-24T17:21:11"/>
    <x v="0"/>
    <s v="Female"/>
    <s v="Sales Department"/>
    <x v="7"/>
    <n v="77767"/>
  </r>
  <r>
    <n v="45142"/>
    <d v="2014-05-08T14:32:19"/>
    <x v="0"/>
    <s v="Male"/>
    <s v="Sales Department"/>
    <x v="4"/>
    <n v="92750"/>
  </r>
  <r>
    <n v="621237"/>
    <d v="2014-05-13T11:05:41"/>
    <x v="0"/>
    <s v="Don’t want to say"/>
    <s v="Sales Department"/>
    <x v="4"/>
    <n v="29415"/>
  </r>
  <r>
    <n v="772763"/>
    <d v="2014-05-21T01:06:53"/>
    <x v="0"/>
    <s v="Male"/>
    <s v="Operations Department"/>
    <x v="1"/>
    <n v="34097"/>
  </r>
  <r>
    <n v="759253"/>
    <d v="2014-05-21T01:04:33"/>
    <x v="0"/>
    <s v="Female"/>
    <s v="Operations Department"/>
    <x v="1"/>
    <n v="13397"/>
  </r>
  <r>
    <n v="640069"/>
    <d v="2014-05-26T15:25:09"/>
    <x v="0"/>
    <s v="Male"/>
    <s v="Operations Department"/>
    <x v="1"/>
    <n v="84025"/>
  </r>
  <r>
    <n v="553750"/>
    <d v="2014-05-26T15:27:47"/>
    <x v="0"/>
    <s v="Male"/>
    <s v="Operations Department"/>
    <x v="1"/>
    <n v="61988"/>
  </r>
  <r>
    <n v="231855"/>
    <d v="2014-05-26T15:29:52"/>
    <x v="0"/>
    <s v="Male"/>
    <s v="Operations Department"/>
    <x v="1"/>
    <n v="49658"/>
  </r>
  <r>
    <n v="446456"/>
    <d v="2014-05-26T15:31:16"/>
    <x v="0"/>
    <s v="Male"/>
    <s v="Operations Department"/>
    <x v="1"/>
    <n v="75624"/>
  </r>
  <r>
    <n v="13205"/>
    <d v="2014-05-26T15:32:42"/>
    <x v="0"/>
    <s v="Male"/>
    <s v="Operations Department"/>
    <x v="1"/>
    <n v="3045"/>
  </r>
  <r>
    <n v="220740"/>
    <d v="2014-05-31T12:30:03"/>
    <x v="0"/>
    <s v="Female"/>
    <s v="Operations Department"/>
    <x v="1"/>
    <n v="79897"/>
  </r>
  <r>
    <n v="373338"/>
    <d v="2014-05-31T12:30:37"/>
    <x v="0"/>
    <s v="Male"/>
    <s v="Operations Department"/>
    <x v="1"/>
    <n v="76938"/>
  </r>
  <r>
    <n v="439599"/>
    <d v="2014-05-31T12:31:10"/>
    <x v="1"/>
    <s v="Male"/>
    <s v="Operations Department"/>
    <x v="1"/>
    <n v="32705"/>
  </r>
  <r>
    <n v="969959"/>
    <d v="2014-05-31T12:32:07"/>
    <x v="0"/>
    <s v="Male"/>
    <s v="Operations Department"/>
    <x v="1"/>
    <n v="87482"/>
  </r>
  <r>
    <n v="784146"/>
    <d v="2014-05-31T12:29:21"/>
    <x v="0"/>
    <s v="Female"/>
    <s v="Operations Department"/>
    <x v="1"/>
    <n v="71496"/>
  </r>
  <r>
    <n v="753534"/>
    <d v="2014-06-05T09:33:46"/>
    <x v="0"/>
    <s v="Female"/>
    <s v="Operations Department"/>
    <x v="1"/>
    <n v="35976"/>
  </r>
  <r>
    <n v="978134"/>
    <d v="2014-05-28T18:57:32"/>
    <x v="0"/>
    <s v="Male"/>
    <s v="Operations Department"/>
    <x v="6"/>
    <n v="62619"/>
  </r>
  <r>
    <n v="813663"/>
    <d v="2014-06-04T15:37:53"/>
    <x v="0"/>
    <s v="Male"/>
    <s v="Purchase Department"/>
    <x v="4"/>
    <n v="63058"/>
  </r>
  <r>
    <n v="705905"/>
    <d v="2014-06-04T15:40:00"/>
    <x v="0"/>
    <s v="Female"/>
    <s v="Purchase Department"/>
    <x v="4"/>
    <n v="3013"/>
  </r>
  <r>
    <n v="761086"/>
    <d v="2014-06-04T15:40:34"/>
    <x v="0"/>
    <s v="Male"/>
    <s v="Purchase Department"/>
    <x v="4"/>
    <n v="22789"/>
  </r>
  <r>
    <n v="842854"/>
    <d v="2014-06-04T15:40:55"/>
    <x v="1"/>
    <s v="Female"/>
    <s v="Purchase Department"/>
    <x v="4"/>
    <n v="72229"/>
  </r>
  <r>
    <n v="538257"/>
    <d v="2014-05-28T11:48:51"/>
    <x v="0"/>
    <s v="Female"/>
    <s v="Service Department"/>
    <x v="1"/>
    <n v="24540"/>
  </r>
  <r>
    <n v="151162"/>
    <d v="2014-05-31T07:29:28"/>
    <x v="0"/>
    <s v="Female"/>
    <s v="Service Department"/>
    <x v="1"/>
    <n v="45367"/>
  </r>
  <r>
    <n v="515499"/>
    <d v="2014-05-31T07:29:53"/>
    <x v="0"/>
    <s v="Male"/>
    <s v="Service Department"/>
    <x v="1"/>
    <n v="7645"/>
  </r>
  <r>
    <n v="116963"/>
    <d v="2014-05-04T13:26:14"/>
    <x v="0"/>
    <s v="Male"/>
    <s v="Service Department"/>
    <x v="6"/>
    <n v="22482"/>
  </r>
  <r>
    <n v="179862"/>
    <d v="2014-08-13T16:28:14"/>
    <x v="0"/>
    <s v="Male"/>
    <s v="Operations Department"/>
    <x v="7"/>
    <n v="6017"/>
  </r>
  <r>
    <n v="787849"/>
    <d v="2014-05-08T16:28:23"/>
    <x v="0"/>
    <s v="Don’t want to say"/>
    <s v="Operations Department"/>
    <x v="1"/>
    <n v="98373"/>
  </r>
  <r>
    <n v="265772"/>
    <d v="2014-06-25T15:32:08"/>
    <x v="0"/>
    <s v="Female"/>
    <s v="Operations Department"/>
    <x v="1"/>
    <n v="4925"/>
  </r>
  <r>
    <n v="559807"/>
    <d v="2014-06-25T15:32:35"/>
    <x v="0"/>
    <s v="Male"/>
    <s v="Operations Department"/>
    <x v="1"/>
    <n v="35734"/>
  </r>
  <r>
    <n v="407784"/>
    <d v="2014-07-11T00:16:58"/>
    <x v="0"/>
    <s v="Male"/>
    <s v="Service Department"/>
    <x v="6"/>
    <n v="15319"/>
  </r>
  <r>
    <n v="584676"/>
    <d v="2014-07-11T00:21:10"/>
    <x v="0"/>
    <s v="Female"/>
    <s v="Service Department"/>
    <x v="6"/>
    <n v="43076"/>
  </r>
  <r>
    <n v="949511"/>
    <d v="2014-05-20T05:02:09"/>
    <x v="0"/>
    <s v="Female"/>
    <s v="Purchase Department"/>
    <x v="13"/>
    <n v="88147"/>
  </r>
  <r>
    <n v="966645"/>
    <d v="2014-05-22T08:06:01"/>
    <x v="0"/>
    <s v="Male"/>
    <s v="Service Department"/>
    <x v="1"/>
    <n v="15072"/>
  </r>
  <r>
    <n v="818899"/>
    <d v="2014-05-22T08:06:34"/>
    <x v="1"/>
    <s v="Male"/>
    <s v="Service Department"/>
    <x v="1"/>
    <n v="41763"/>
  </r>
  <r>
    <n v="75569"/>
    <d v="2014-05-22T08:05:46"/>
    <x v="0"/>
    <s v="Don’t want to say"/>
    <s v="Service Department"/>
    <x v="1"/>
    <n v="71558"/>
  </r>
  <r>
    <n v="630022"/>
    <d v="2014-05-23T11:32:19"/>
    <x v="0"/>
    <s v="Female"/>
    <s v="Service Department"/>
    <x v="1"/>
    <n v="36764"/>
  </r>
  <r>
    <n v="363668"/>
    <d v="2014-05-23T11:33:52"/>
    <x v="0"/>
    <s v="Female"/>
    <s v="Service Department"/>
    <x v="1"/>
    <n v="74316"/>
  </r>
  <r>
    <n v="27581"/>
    <d v="2014-05-27T09:52:13"/>
    <x v="0"/>
    <s v="Male"/>
    <s v="Service Department"/>
    <x v="1"/>
    <n v="4376"/>
  </r>
  <r>
    <n v="267657"/>
    <d v="2014-05-27T09:55:52"/>
    <x v="0"/>
    <s v="Female"/>
    <s v="Service Department"/>
    <x v="1"/>
    <n v="67126"/>
  </r>
  <r>
    <n v="804795"/>
    <d v="2014-05-27T09:59:13"/>
    <x v="0"/>
    <s v="Male"/>
    <s v="Service Department"/>
    <x v="1"/>
    <n v="35627"/>
  </r>
  <r>
    <n v="462727"/>
    <d v="2014-06-14T08:01:22"/>
    <x v="0"/>
    <s v="Male"/>
    <s v="Service Department"/>
    <x v="1"/>
    <n v="28310"/>
  </r>
  <r>
    <n v="49946"/>
    <d v="2014-06-05T14:31:47"/>
    <x v="0"/>
    <s v="Male"/>
    <s v="Service Department"/>
    <x v="1"/>
    <n v="40007"/>
  </r>
  <r>
    <n v="21962"/>
    <d v="2014-06-05T14:33:50"/>
    <x v="0"/>
    <s v="Male"/>
    <s v="Service Department"/>
    <x v="1"/>
    <n v="97461"/>
  </r>
  <r>
    <n v="687483"/>
    <d v="2014-06-10T09:03:27"/>
    <x v="1"/>
    <s v="Male"/>
    <s v="Service Department"/>
    <x v="1"/>
    <n v="37863"/>
  </r>
  <r>
    <n v="110239"/>
    <d v="2014-06-12T09:34:57"/>
    <x v="0"/>
    <s v="Male"/>
    <s v="Service Department"/>
    <x v="1"/>
    <n v="88714"/>
  </r>
  <r>
    <n v="738139"/>
    <d v="2014-06-12T09:36:36"/>
    <x v="0"/>
    <s v="Male"/>
    <s v="Service Department"/>
    <x v="1"/>
    <n v="19741"/>
  </r>
  <r>
    <n v="590453"/>
    <d v="2014-06-14T14:05:24"/>
    <x v="0"/>
    <s v="Male"/>
    <s v="Marketing Department"/>
    <x v="1"/>
    <n v="85888"/>
  </r>
  <r>
    <n v="296632"/>
    <d v="2014-06-18T18:35:40"/>
    <x v="0"/>
    <s v="Female"/>
    <s v="Marketing Department"/>
    <x v="1"/>
    <n v="92695"/>
  </r>
  <r>
    <n v="16491"/>
    <d v="2014-05-18T17:21:10"/>
    <x v="0"/>
    <s v="Male"/>
    <s v="Service Department"/>
    <x v="13"/>
    <n v="58653"/>
  </r>
  <r>
    <n v="888516"/>
    <d v="2014-05-18T17:21:37"/>
    <x v="0"/>
    <s v="Female"/>
    <s v="Service Department"/>
    <x v="13"/>
    <n v="25411"/>
  </r>
  <r>
    <n v="814496"/>
    <d v="2014-05-19T09:53:37"/>
    <x v="0"/>
    <s v="Male"/>
    <s v="Service Department"/>
    <x v="13"/>
    <n v="67873"/>
  </r>
  <r>
    <n v="391299"/>
    <d v="2014-05-13T18:07:36"/>
    <x v="0"/>
    <s v="Male"/>
    <s v="Production Department"/>
    <x v="1"/>
    <n v="60368"/>
  </r>
  <r>
    <n v="617134"/>
    <d v="2014-05-13T18:08:01"/>
    <x v="0"/>
    <s v="Female"/>
    <s v="Production Department"/>
    <x v="1"/>
    <n v="28163"/>
  </r>
  <r>
    <n v="984162"/>
    <d v="2014-05-14T01:30:26"/>
    <x v="0"/>
    <s v="Male"/>
    <s v="Production Department"/>
    <x v="1"/>
    <n v="91232"/>
  </r>
  <r>
    <n v="203159"/>
    <d v="2014-05-14T08:05:48"/>
    <x v="0"/>
    <s v="Male"/>
    <s v="Production Department"/>
    <x v="1"/>
    <n v="69763"/>
  </r>
  <r>
    <n v="778005"/>
    <d v="2014-05-15T11:59:28"/>
    <x v="1"/>
    <s v="Female"/>
    <s v="Production Department"/>
    <x v="1"/>
    <n v="12304"/>
  </r>
  <r>
    <n v="213587"/>
    <d v="2014-05-24T12:09:51"/>
    <x v="0"/>
    <s v="Female"/>
    <s v="Production Department"/>
    <x v="13"/>
    <n v="65532"/>
  </r>
  <r>
    <n v="663070"/>
    <d v="2014-05-24T12:10:27"/>
    <x v="0"/>
    <s v="Male"/>
    <s v="Production Department"/>
    <x v="13"/>
    <n v="78054"/>
  </r>
  <r>
    <n v="231972"/>
    <d v="2014-08-09T08:08:16"/>
    <x v="0"/>
    <s v="Male"/>
    <s v="Sales Department"/>
    <x v="4"/>
    <n v="12522"/>
  </r>
  <r>
    <n v="437058"/>
    <d v="2014-05-19T13:23:40"/>
    <x v="1"/>
    <s v="Female"/>
    <s v="Service Department"/>
    <x v="6"/>
    <n v="23037"/>
  </r>
  <r>
    <n v="138265"/>
    <d v="2014-06-04T08:30:46"/>
    <x v="0"/>
    <s v="Male"/>
    <s v="Service Department"/>
    <x v="6"/>
    <n v="83048"/>
  </r>
  <r>
    <n v="458452"/>
    <d v="2014-06-04T08:31:51"/>
    <x v="0"/>
    <s v="Female"/>
    <s v="Service Department"/>
    <x v="6"/>
    <n v="80942"/>
  </r>
  <r>
    <n v="711214"/>
    <d v="2014-08-15T12:37:45"/>
    <x v="0"/>
    <s v="Male"/>
    <s v="Operations Department"/>
    <x v="13"/>
    <n v="70449"/>
  </r>
  <r>
    <n v="268017"/>
    <d v="2014-08-15T12:39:36"/>
    <x v="0"/>
    <s v="Female"/>
    <s v="Operations Department"/>
    <x v="13"/>
    <n v="79879"/>
  </r>
  <r>
    <n v="731080"/>
    <d v="2014-05-28T14:49:39"/>
    <x v="1"/>
    <s v="Male"/>
    <s v="Operations Department"/>
    <x v="7"/>
    <n v="89230"/>
  </r>
  <r>
    <n v="240740"/>
    <d v="2014-07-18T08:02:21"/>
    <x v="1"/>
    <s v="Male"/>
    <s v="Production Department"/>
    <x v="1"/>
    <n v="40520"/>
  </r>
  <r>
    <n v="431197"/>
    <d v="2014-07-18T08:04:13"/>
    <x v="0"/>
    <s v="Male"/>
    <s v="Production Department"/>
    <x v="1"/>
    <n v="44362"/>
  </r>
  <r>
    <n v="795117"/>
    <d v="2014-06-22T14:51:01"/>
    <x v="0"/>
    <s v="Male"/>
    <s v="Sales Department"/>
    <x v="0"/>
    <n v="40211"/>
  </r>
  <r>
    <n v="588182"/>
    <d v="2014-05-19T06:11:56"/>
    <x v="1"/>
    <s v="Male"/>
    <s v="Operations Department"/>
    <x v="13"/>
    <n v="65455"/>
  </r>
  <r>
    <n v="565058"/>
    <d v="2014-05-13T18:39:20"/>
    <x v="0"/>
    <s v="Female"/>
    <s v="Service Department"/>
    <x v="4"/>
    <n v="40800"/>
  </r>
  <r>
    <n v="361672"/>
    <d v="2014-05-13T18:40:27"/>
    <x v="0"/>
    <s v="Male"/>
    <s v="Service Department"/>
    <x v="4"/>
    <n v="94090"/>
  </r>
  <r>
    <n v="268116"/>
    <d v="2014-05-13T18:44:44"/>
    <x v="1"/>
    <s v="Male"/>
    <s v="Service Department"/>
    <x v="4"/>
    <n v="12614"/>
  </r>
  <r>
    <n v="840847"/>
    <d v="2014-05-15T03:05:57"/>
    <x v="0"/>
    <s v="Male"/>
    <s v="Service Department"/>
    <x v="4"/>
    <n v="39551"/>
  </r>
  <r>
    <n v="970044"/>
    <d v="2014-05-17T13:35:07"/>
    <x v="0"/>
    <s v="Male"/>
    <s v="Service Department"/>
    <x v="4"/>
    <n v="14813"/>
  </r>
  <r>
    <n v="274537"/>
    <d v="2014-05-23T14:11:22"/>
    <x v="0"/>
    <s v="Female"/>
    <s v="Service Department"/>
    <x v="4"/>
    <n v="43296"/>
  </r>
  <r>
    <n v="339849"/>
    <d v="2014-05-23T14:13:28"/>
    <x v="0"/>
    <s v="Male"/>
    <s v="Service Department"/>
    <x v="4"/>
    <n v="94382"/>
  </r>
  <r>
    <n v="241980"/>
    <d v="2014-05-23T14:14:01"/>
    <x v="0"/>
    <s v="Female"/>
    <s v="Service Department"/>
    <x v="4"/>
    <n v="75669"/>
  </r>
  <r>
    <n v="845130"/>
    <d v="2014-05-23T14:15:10"/>
    <x v="0"/>
    <s v="Male"/>
    <s v="Service Department"/>
    <x v="4"/>
    <n v="46391"/>
  </r>
  <r>
    <n v="264697"/>
    <d v="2014-06-06T05:11:04"/>
    <x v="0"/>
    <s v="Female"/>
    <s v="Production Department"/>
    <x v="9"/>
    <n v="5719"/>
  </r>
  <r>
    <n v="227578"/>
    <d v="2014-06-06T05:11:56"/>
    <x v="0"/>
    <s v="Female"/>
    <s v="Production Department"/>
    <x v="9"/>
    <n v="33148"/>
  </r>
  <r>
    <n v="162400"/>
    <d v="2014-05-22T14:54:58"/>
    <x v="1"/>
    <s v="Female"/>
    <s v="Service Department"/>
    <x v="4"/>
    <n v="13432"/>
  </r>
  <r>
    <n v="948186"/>
    <d v="2014-05-30T16:07:51"/>
    <x v="0"/>
    <s v="Male"/>
    <s v="Service Department"/>
    <x v="4"/>
    <n v="31537"/>
  </r>
  <r>
    <n v="71358"/>
    <d v="2014-07-11T12:09:21"/>
    <x v="1"/>
    <s v="Male"/>
    <s v="Service Department"/>
    <x v="1"/>
    <n v="28807"/>
  </r>
  <r>
    <n v="425228"/>
    <d v="2014-07-11T12:05:38"/>
    <x v="0"/>
    <s v="Female"/>
    <s v="Service Department"/>
    <x v="1"/>
    <n v="12823"/>
  </r>
  <r>
    <n v="771166"/>
    <d v="2014-07-11T12:09:31"/>
    <x v="0"/>
    <s v="Female"/>
    <s v="Service Department"/>
    <x v="1"/>
    <n v="7562"/>
  </r>
  <r>
    <n v="272244"/>
    <d v="2014-07-12T08:40:13"/>
    <x v="0"/>
    <s v="Female"/>
    <s v="Service Department"/>
    <x v="1"/>
    <n v="39347"/>
  </r>
  <r>
    <n v="761511"/>
    <d v="2014-07-12T08:41:13"/>
    <x v="0"/>
    <s v="Female"/>
    <s v="Service Department"/>
    <x v="1"/>
    <n v="90092"/>
  </r>
  <r>
    <n v="875630"/>
    <d v="2014-07-12T08:41:40"/>
    <x v="0"/>
    <s v="Male"/>
    <s v="Service Department"/>
    <x v="1"/>
    <n v="92668"/>
  </r>
  <r>
    <n v="897030"/>
    <d v="2014-07-12T08:42:40"/>
    <x v="0"/>
    <s v="Male"/>
    <s v="Service Department"/>
    <x v="1"/>
    <n v="88402"/>
  </r>
  <r>
    <n v="385372"/>
    <d v="2014-07-29T17:59:09"/>
    <x v="1"/>
    <s v="Female"/>
    <s v="Service Department"/>
    <x v="1"/>
    <n v="90724"/>
  </r>
  <r>
    <n v="295764"/>
    <d v="2014-07-29T17:59:35"/>
    <x v="0"/>
    <s v="Male"/>
    <s v="Service Department"/>
    <x v="1"/>
    <n v="18040"/>
  </r>
  <r>
    <n v="732316"/>
    <d v="2014-07-29T18:00:31"/>
    <x v="0"/>
    <s v="Male"/>
    <s v="Service Department"/>
    <x v="1"/>
    <n v="44858"/>
  </r>
  <r>
    <n v="238780"/>
    <d v="2014-05-12T08:31:03"/>
    <x v="0"/>
    <s v="Female"/>
    <s v="Operations Department"/>
    <x v="13"/>
    <n v="8149"/>
  </r>
  <r>
    <n v="486438"/>
    <d v="2014-05-12T08:33:44"/>
    <x v="0"/>
    <s v="Male"/>
    <s v="Operations Department"/>
    <x v="13"/>
    <n v="39748"/>
  </r>
  <r>
    <n v="781085"/>
    <d v="2014-06-02T08:56:32"/>
    <x v="0"/>
    <s v="Male"/>
    <s v="Operations Department"/>
    <x v="1"/>
    <n v="9877"/>
  </r>
  <r>
    <n v="160306"/>
    <d v="2014-06-11T01:16:04"/>
    <x v="0"/>
    <s v="Male"/>
    <s v="Operations Department"/>
    <x v="1"/>
    <n v="71235"/>
  </r>
  <r>
    <n v="543489"/>
    <d v="2014-06-11T01:17:35"/>
    <x v="0"/>
    <s v="Female"/>
    <s v="Operations Department"/>
    <x v="1"/>
    <n v="98424"/>
  </r>
  <r>
    <n v="850447"/>
    <d v="2014-06-11T01:18:10"/>
    <x v="0"/>
    <s v="Male"/>
    <s v="Operations Department"/>
    <x v="1"/>
    <n v="4243"/>
  </r>
  <r>
    <n v="535574"/>
    <d v="2014-06-13T11:50:30"/>
    <x v="0"/>
    <s v="Male"/>
    <s v="Operations Department"/>
    <x v="1"/>
    <n v="36156"/>
  </r>
  <r>
    <n v="350361"/>
    <d v="2014-06-20T07:32:27"/>
    <x v="0"/>
    <s v="Female"/>
    <s v="Operations Department"/>
    <x v="1"/>
    <n v="73640"/>
  </r>
  <r>
    <n v="381800"/>
    <d v="2014-06-20T07:31:30"/>
    <x v="1"/>
    <s v="Female"/>
    <s v="Operations Department"/>
    <x v="1"/>
    <n v="17631"/>
  </r>
  <r>
    <n v="688882"/>
    <d v="2014-05-28T10:41:25"/>
    <x v="0"/>
    <s v="Male"/>
    <s v="Sales Department"/>
    <x v="4"/>
    <n v="48959"/>
  </r>
  <r>
    <n v="767512"/>
    <d v="2014-05-28T10:41:57"/>
    <x v="0"/>
    <s v="Male"/>
    <s v="Sales Department"/>
    <x v="4"/>
    <n v="72651"/>
  </r>
  <r>
    <n v="119333"/>
    <d v="2014-05-28T10:43:55"/>
    <x v="0"/>
    <s v="Female"/>
    <s v="Sales Department"/>
    <x v="4"/>
    <n v="97293"/>
  </r>
  <r>
    <n v="915359"/>
    <d v="2014-05-28T10:44:56"/>
    <x v="0"/>
    <s v="Male"/>
    <s v="Sales Department"/>
    <x v="4"/>
    <n v="5280"/>
  </r>
  <r>
    <n v="787255"/>
    <d v="2014-05-29T19:08:18"/>
    <x v="0"/>
    <s v="Male"/>
    <s v="Sales Department"/>
    <x v="4"/>
    <n v="84530"/>
  </r>
  <r>
    <n v="670473"/>
    <d v="2014-05-29T19:13:19"/>
    <x v="0"/>
    <s v="Female"/>
    <s v="Sales Department"/>
    <x v="4"/>
    <n v="64888"/>
  </r>
  <r>
    <n v="857773"/>
    <d v="2014-06-16T18:51:22"/>
    <x v="0"/>
    <s v="Male"/>
    <s v="Sales Department"/>
    <x v="4"/>
    <n v="33458"/>
  </r>
  <r>
    <n v="409904"/>
    <d v="2014-06-03T05:18:09"/>
    <x v="0"/>
    <s v="Male"/>
    <s v="Purchase Department"/>
    <x v="13"/>
    <n v="73859"/>
  </r>
  <r>
    <n v="765785"/>
    <d v="2014-06-11T19:01:23"/>
    <x v="0"/>
    <s v="Male"/>
    <s v="Purchase Department"/>
    <x v="13"/>
    <n v="32102"/>
  </r>
  <r>
    <n v="488225"/>
    <d v="2014-06-13T16:28:51"/>
    <x v="0"/>
    <s v="Male"/>
    <s v="Purchase Department"/>
    <x v="13"/>
    <n v="57786"/>
  </r>
  <r>
    <n v="631107"/>
    <d v="2014-06-13T16:30:21"/>
    <x v="0"/>
    <s v="Male"/>
    <s v="Purchase Department"/>
    <x v="13"/>
    <n v="21177"/>
  </r>
  <r>
    <n v="354992"/>
    <d v="2014-08-30T14:59:30"/>
    <x v="0"/>
    <s v="Male"/>
    <s v="Service Department"/>
    <x v="4"/>
    <n v="4846"/>
  </r>
  <r>
    <n v="55660"/>
    <d v="2014-05-26T14:55:42"/>
    <x v="0"/>
    <s v="Male"/>
    <s v="Service Department"/>
    <x v="4"/>
    <n v="84360"/>
  </r>
  <r>
    <n v="20775"/>
    <d v="2014-05-29T16:19:18"/>
    <x v="0"/>
    <s v="Female"/>
    <s v="Service Department"/>
    <x v="4"/>
    <n v="75404"/>
  </r>
  <r>
    <n v="102520"/>
    <d v="2014-05-29T16:21:35"/>
    <x v="0"/>
    <s v="Male"/>
    <s v="Service Department"/>
    <x v="4"/>
    <n v="71906"/>
  </r>
  <r>
    <n v="364734"/>
    <d v="2014-05-31T08:19:48"/>
    <x v="0"/>
    <s v="Female"/>
    <s v="Service Department"/>
    <x v="0"/>
    <n v="88244"/>
  </r>
  <r>
    <n v="727428"/>
    <d v="2014-05-31T08:21:43"/>
    <x v="0"/>
    <s v="Male"/>
    <s v="Service Department"/>
    <x v="0"/>
    <n v="84631"/>
  </r>
  <r>
    <n v="391358"/>
    <d v="2014-06-11T11:47:16"/>
    <x v="0"/>
    <s v="Male"/>
    <s v="Service Department"/>
    <x v="4"/>
    <n v="59948"/>
  </r>
  <r>
    <n v="189233"/>
    <d v="2014-06-11T11:51:26"/>
    <x v="0"/>
    <s v="Male"/>
    <s v="Service Department"/>
    <x v="4"/>
    <n v="73242"/>
  </r>
  <r>
    <n v="704858"/>
    <d v="2014-06-17T03:15:03"/>
    <x v="1"/>
    <s v="Male"/>
    <s v="Service Department"/>
    <x v="4"/>
    <n v="78284"/>
  </r>
  <r>
    <n v="753270"/>
    <d v="2014-06-02T13:00:06"/>
    <x v="1"/>
    <s v="Male"/>
    <s v="Service Department"/>
    <x v="6"/>
    <n v="40759"/>
  </r>
  <r>
    <n v="477807"/>
    <d v="2014-05-15T19:23:13"/>
    <x v="0"/>
    <s v="Male"/>
    <s v="Operations Department"/>
    <x v="4"/>
    <n v="55597"/>
  </r>
  <r>
    <n v="898121"/>
    <d v="2014-05-30T16:05:00"/>
    <x v="0"/>
    <s v="Male"/>
    <s v="Operations Department"/>
    <x v="4"/>
    <n v="76013"/>
  </r>
  <r>
    <n v="722804"/>
    <d v="2014-05-30T16:06:31"/>
    <x v="0"/>
    <s v="Female"/>
    <s v="Operations Department"/>
    <x v="4"/>
    <n v="30207"/>
  </r>
  <r>
    <n v="168749"/>
    <d v="2014-05-30T16:07:00"/>
    <x v="0"/>
    <s v="Male"/>
    <s v="Operations Department"/>
    <x v="4"/>
    <n v="7394"/>
  </r>
  <r>
    <n v="683810"/>
    <d v="2014-06-06T14:00:41"/>
    <x v="0"/>
    <s v="Don’t want to say"/>
    <s v="Operations Department"/>
    <x v="13"/>
    <n v="91112"/>
  </r>
  <r>
    <n v="292742"/>
    <d v="2014-06-24T11:50:45"/>
    <x v="0"/>
    <s v="Male"/>
    <s v="Service Department"/>
    <x v="6"/>
    <n v="57823"/>
  </r>
  <r>
    <n v="441041"/>
    <d v="2014-06-24T11:53:03"/>
    <x v="0"/>
    <s v="Male"/>
    <s v="Service Department"/>
    <x v="6"/>
    <n v="7239"/>
  </r>
  <r>
    <n v="56603"/>
    <d v="2014-07-08T13:26:37"/>
    <x v="0"/>
    <s v="Female"/>
    <s v="Service Department"/>
    <x v="6"/>
    <n v="54973"/>
  </r>
  <r>
    <n v="997569"/>
    <d v="2014-05-29T18:44:43"/>
    <x v="0"/>
    <s v="Female"/>
    <s v="Marketing Department"/>
    <x v="7"/>
    <n v="68698"/>
  </r>
  <r>
    <n v="573927"/>
    <d v="2014-08-12T15:33:12"/>
    <x v="0"/>
    <s v="Male"/>
    <s v="Human Resource Department"/>
    <x v="1"/>
    <n v="32801"/>
  </r>
  <r>
    <n v="611822"/>
    <d v="2014-07-22T12:54:32"/>
    <x v="0"/>
    <s v="Female"/>
    <s v="Operations Department"/>
    <x v="4"/>
    <n v="48568"/>
  </r>
  <r>
    <n v="867708"/>
    <d v="2014-07-23T12:14:12"/>
    <x v="0"/>
    <s v="Male"/>
    <s v="Operations Department"/>
    <x v="4"/>
    <n v="82325"/>
  </r>
  <r>
    <n v="199470"/>
    <d v="2014-07-25T19:24:27"/>
    <x v="0"/>
    <s v="Male"/>
    <s v="Operations Department"/>
    <x v="1"/>
    <n v="97038"/>
  </r>
  <r>
    <n v="539550"/>
    <d v="2014-07-25T19:27:27"/>
    <x v="0"/>
    <s v="Male"/>
    <s v="Operations Department"/>
    <x v="1"/>
    <n v="72434"/>
  </r>
  <r>
    <n v="613607"/>
    <d v="2014-07-25T19:29:26"/>
    <x v="0"/>
    <s v="Male"/>
    <s v="Operations Department"/>
    <x v="1"/>
    <n v="22161"/>
  </r>
  <r>
    <n v="68275"/>
    <d v="2014-07-25T19:21:03"/>
    <x v="0"/>
    <s v="Don’t want to say"/>
    <s v="Operations Department"/>
    <x v="1"/>
    <n v="10759"/>
  </r>
  <r>
    <n v="873486"/>
    <d v="2014-08-13T17:39:28"/>
    <x v="0"/>
    <s v="Female"/>
    <s v="Service Department"/>
    <x v="13"/>
    <n v="33189"/>
  </r>
  <r>
    <n v="594223"/>
    <d v="2014-08-13T17:39:54"/>
    <x v="0"/>
    <s v="Male"/>
    <s v="Service Department"/>
    <x v="13"/>
    <n v="7867"/>
  </r>
  <r>
    <n v="120522"/>
    <d v="2014-05-01T18:55:39"/>
    <x v="0"/>
    <s v="Female"/>
    <s v="Operations Department"/>
    <x v="13"/>
    <n v="54630"/>
  </r>
  <r>
    <n v="725449"/>
    <d v="2014-05-19T10:38:44"/>
    <x v="0"/>
    <s v="Male"/>
    <s v="Operations Department"/>
    <x v="13"/>
    <n v="15033"/>
  </r>
  <r>
    <n v="784107"/>
    <d v="2014-05-19T10:39:51"/>
    <x v="0"/>
    <s v="Male"/>
    <s v="Operations Department"/>
    <x v="13"/>
    <n v="1027"/>
  </r>
  <r>
    <n v="386548"/>
    <d v="2014-05-31T07:01:08"/>
    <x v="0"/>
    <s v="Male"/>
    <s v="Operations Department"/>
    <x v="13"/>
    <n v="43552"/>
  </r>
  <r>
    <n v="821333"/>
    <d v="2014-06-01T19:10:52"/>
    <x v="0"/>
    <s v="Female"/>
    <s v="Operations Department"/>
    <x v="13"/>
    <n v="26094"/>
  </r>
  <r>
    <n v="129183"/>
    <d v="2014-06-13T08:37:14"/>
    <x v="0"/>
    <s v="Male"/>
    <s v="Operations Department"/>
    <x v="13"/>
    <n v="83823"/>
  </r>
  <r>
    <n v="432912"/>
    <d v="2014-06-21T12:13:16"/>
    <x v="0"/>
    <s v="Female"/>
    <s v="Operations Department"/>
    <x v="13"/>
    <n v="2249"/>
  </r>
  <r>
    <n v="860739"/>
    <d v="2014-06-30T07:21:44"/>
    <x v="1"/>
    <s v="Male"/>
    <s v="Operations Department"/>
    <x v="7"/>
    <n v="56613"/>
  </r>
  <r>
    <n v="950373"/>
    <d v="2014-07-16T09:23:20"/>
    <x v="0"/>
    <s v="Female"/>
    <s v="Operations Department"/>
    <x v="13"/>
    <n v="72516"/>
  </r>
  <r>
    <n v="544751"/>
    <d v="2014-05-12T19:08:25"/>
    <x v="0"/>
    <s v="Male"/>
    <s v="Production Department"/>
    <x v="6"/>
    <n v="91106"/>
  </r>
  <r>
    <n v="856292"/>
    <d v="2014-05-12T19:13:51"/>
    <x v="0"/>
    <s v="Male"/>
    <s v="Production Department"/>
    <x v="6"/>
    <n v="50920"/>
  </r>
  <r>
    <n v="437124"/>
    <d v="2014-06-23T13:01:39"/>
    <x v="0"/>
    <s v="Male"/>
    <s v="Operations Department"/>
    <x v="13"/>
    <n v="41249"/>
  </r>
  <r>
    <n v="302597"/>
    <d v="2014-07-29T06:59:06"/>
    <x v="0"/>
    <s v="Male"/>
    <s v="Service Department"/>
    <x v="7"/>
    <n v="41967"/>
  </r>
  <r>
    <n v="274323"/>
    <d v="2014-08-07T16:50:44"/>
    <x v="0"/>
    <s v="Female"/>
    <s v="Service Department"/>
    <x v="7"/>
    <n v="52881"/>
  </r>
  <r>
    <n v="679821"/>
    <d v="2014-05-05T14:18:35"/>
    <x v="0"/>
    <s v="Male"/>
    <s v="Operations Department"/>
    <x v="7"/>
    <n v="10400"/>
  </r>
  <r>
    <n v="953504"/>
    <d v="2014-05-05T14:19:09"/>
    <x v="0"/>
    <s v="Male"/>
    <s v="Operations Department"/>
    <x v="7"/>
    <n v="13658"/>
  </r>
  <r>
    <n v="313431"/>
    <d v="2014-05-05T14:19:57"/>
    <x v="0"/>
    <s v="Male"/>
    <s v="Operations Department"/>
    <x v="7"/>
    <n v="45800"/>
  </r>
  <r>
    <n v="735524"/>
    <d v="2014-05-09T19:09:00"/>
    <x v="0"/>
    <s v="Don’t want to say"/>
    <s v="Operations Department"/>
    <x v="7"/>
    <n v="66299"/>
  </r>
  <r>
    <n v="891269"/>
    <d v="2014-05-09T19:10:05"/>
    <x v="0"/>
    <s v="Don’t want to say"/>
    <s v="Operations Department"/>
    <x v="7"/>
    <n v="76257"/>
  </r>
  <r>
    <n v="840666"/>
    <d v="2014-06-02T11:29:30"/>
    <x v="0"/>
    <s v="Female"/>
    <s v="Service Department"/>
    <x v="1"/>
    <n v="9239"/>
  </r>
  <r>
    <n v="80191"/>
    <d v="2014-06-02T11:30:26"/>
    <x v="0"/>
    <s v="Male"/>
    <s v="Service Department"/>
    <x v="1"/>
    <n v="24611"/>
  </r>
  <r>
    <n v="659053"/>
    <d v="2014-06-02T11:29:29"/>
    <x v="0"/>
    <s v="Don’t want to say"/>
    <s v="Service Department"/>
    <x v="1"/>
    <n v="33063"/>
  </r>
  <r>
    <n v="816349"/>
    <d v="2014-06-04T09:41:54"/>
    <x v="1"/>
    <s v="Female"/>
    <s v="Service Department"/>
    <x v="1"/>
    <n v="56818"/>
  </r>
  <r>
    <n v="622545"/>
    <d v="2014-06-12T09:32:48"/>
    <x v="0"/>
    <s v="Female"/>
    <s v="Service Department"/>
    <x v="1"/>
    <n v="83249"/>
  </r>
  <r>
    <n v="216559"/>
    <d v="2014-06-12T09:34:09"/>
    <x v="0"/>
    <s v="Female"/>
    <s v="Service Department"/>
    <x v="1"/>
    <n v="81440"/>
  </r>
  <r>
    <n v="80631"/>
    <d v="2014-06-24T15:03:55"/>
    <x v="0"/>
    <s v="Male"/>
    <s v="Operations Department"/>
    <x v="13"/>
    <n v="19001"/>
  </r>
  <r>
    <n v="959607"/>
    <d v="2014-06-26T17:58:23"/>
    <x v="0"/>
    <s v="Male"/>
    <s v="Operations Department"/>
    <x v="13"/>
    <n v="54297"/>
  </r>
  <r>
    <n v="284374"/>
    <d v="2014-06-27T12:36:27"/>
    <x v="0"/>
    <s v="Male"/>
    <s v="Operations Department"/>
    <x v="13"/>
    <n v="15605"/>
  </r>
  <r>
    <n v="834943"/>
    <d v="2014-06-27T12:37:25"/>
    <x v="0"/>
    <s v="Female"/>
    <s v="Operations Department"/>
    <x v="13"/>
    <n v="79647"/>
  </r>
  <r>
    <n v="332598"/>
    <d v="2014-06-27T12:38:29"/>
    <x v="0"/>
    <s v="Male"/>
    <s v="Operations Department"/>
    <x v="13"/>
    <n v="45687"/>
  </r>
  <r>
    <n v="194021"/>
    <d v="2014-06-17T15:14:26"/>
    <x v="0"/>
    <s v="Female"/>
    <s v="General Management"/>
    <x v="8"/>
    <n v="96469"/>
  </r>
  <r>
    <n v="104148"/>
    <d v="2014-05-14T15:11:13"/>
    <x v="0"/>
    <s v="Female"/>
    <s v="Service Department"/>
    <x v="7"/>
    <n v="76769"/>
  </r>
  <r>
    <n v="914348"/>
    <d v="2014-08-02T09:25:07"/>
    <x v="0"/>
    <s v="Male"/>
    <s v="Service Department"/>
    <x v="13"/>
    <n v="65430"/>
  </r>
  <r>
    <n v="278247"/>
    <d v="2014-08-02T09:26:46"/>
    <x v="1"/>
    <s v="Male"/>
    <s v="Service Department"/>
    <x v="13"/>
    <n v="37637"/>
  </r>
  <r>
    <n v="933819"/>
    <d v="2014-08-03T13:54:52"/>
    <x v="0"/>
    <s v="Male"/>
    <s v="Service Department"/>
    <x v="13"/>
    <n v="39190"/>
  </r>
  <r>
    <n v="428392"/>
    <d v="2014-08-03T13:56:11"/>
    <x v="0"/>
    <s v="Male"/>
    <s v="Service Department"/>
    <x v="13"/>
    <n v="24547"/>
  </r>
  <r>
    <n v="569483"/>
    <d v="2014-08-04T10:04:18"/>
    <x v="1"/>
    <s v="Male"/>
    <s v="Service Department"/>
    <x v="13"/>
    <n v="53272"/>
  </r>
  <r>
    <n v="349379"/>
    <d v="2014-06-26T14:42:39"/>
    <x v="0"/>
    <s v="Female"/>
    <s v="Service Department"/>
    <x v="13"/>
    <n v="30754"/>
  </r>
  <r>
    <n v="342597"/>
    <d v="2014-05-23T11:57:16"/>
    <x v="1"/>
    <s v="Male"/>
    <s v="Service Department"/>
    <x v="1"/>
    <n v="15538"/>
  </r>
  <r>
    <n v="99001"/>
    <d v="2014-05-24T11:34:20"/>
    <x v="0"/>
    <s v="Female"/>
    <s v="Service Department"/>
    <x v="1"/>
    <n v="91005"/>
  </r>
  <r>
    <n v="807834"/>
    <d v="2014-05-14T10:18:48"/>
    <x v="0"/>
    <s v="Male"/>
    <s v="Service Department"/>
    <x v="13"/>
    <n v="76171"/>
  </r>
  <r>
    <n v="754473"/>
    <d v="2014-05-27T19:17:45"/>
    <x v="1"/>
    <s v="Male"/>
    <s v="Service Department"/>
    <x v="13"/>
    <n v="47499"/>
  </r>
  <r>
    <n v="386141"/>
    <d v="2014-05-29T17:28:56"/>
    <x v="1"/>
    <s v="Male"/>
    <s v="Service Department"/>
    <x v="13"/>
    <n v="67655"/>
  </r>
  <r>
    <n v="747091"/>
    <d v="2014-05-29T17:27:52"/>
    <x v="0"/>
    <s v="Female"/>
    <s v="Service Department"/>
    <x v="13"/>
    <n v="89188"/>
  </r>
  <r>
    <n v="407569"/>
    <d v="2014-05-29T17:29:28"/>
    <x v="0"/>
    <s v="Female"/>
    <s v="Service Department"/>
    <x v="13"/>
    <n v="56937"/>
  </r>
  <r>
    <n v="152476"/>
    <d v="2014-06-03T09:12:16"/>
    <x v="1"/>
    <s v="Male"/>
    <s v="Service Department"/>
    <x v="6"/>
    <n v="23516"/>
  </r>
  <r>
    <n v="882516"/>
    <d v="2014-06-06T15:35:24"/>
    <x v="0"/>
    <s v="Male"/>
    <s v="Service Department"/>
    <x v="6"/>
    <n v="81497"/>
  </r>
  <r>
    <n v="964616"/>
    <d v="2014-06-06T15:37:16"/>
    <x v="0"/>
    <s v="Male"/>
    <s v="Service Department"/>
    <x v="6"/>
    <n v="73705"/>
  </r>
  <r>
    <n v="139932"/>
    <d v="2014-06-06T15:38:16"/>
    <x v="0"/>
    <s v="Male"/>
    <s v="Service Department"/>
    <x v="6"/>
    <n v="11292"/>
  </r>
  <r>
    <n v="269036"/>
    <d v="2014-06-09T09:26:31"/>
    <x v="0"/>
    <s v="Male"/>
    <s v="Service Department"/>
    <x v="13"/>
    <n v="32743"/>
  </r>
  <r>
    <n v="924897"/>
    <d v="2014-06-11T13:52:05"/>
    <x v="0"/>
    <s v="Male"/>
    <s v="Service Department"/>
    <x v="13"/>
    <n v="59616"/>
  </r>
  <r>
    <n v="426029"/>
    <d v="2014-06-11T13:53:00"/>
    <x v="0"/>
    <s v="Female"/>
    <s v="Service Department"/>
    <x v="13"/>
    <n v="13347"/>
  </r>
  <r>
    <n v="242383"/>
    <d v="2014-06-11T13:53:28"/>
    <x v="0"/>
    <s v="Male"/>
    <s v="Service Department"/>
    <x v="13"/>
    <n v="36348"/>
  </r>
  <r>
    <n v="899150"/>
    <d v="2014-06-11T13:54:53"/>
    <x v="0"/>
    <s v="Female"/>
    <s v="Service Department"/>
    <x v="13"/>
    <n v="42654"/>
  </r>
  <r>
    <n v="573978"/>
    <d v="2014-06-11T13:56:50"/>
    <x v="0"/>
    <s v="Female"/>
    <s v="Service Department"/>
    <x v="13"/>
    <n v="90203"/>
  </r>
  <r>
    <n v="206593"/>
    <d v="2014-07-29T08:20:06"/>
    <x v="0"/>
    <s v="Male"/>
    <s v="Marketing Department"/>
    <x v="9"/>
    <n v="70239"/>
  </r>
  <r>
    <n v="955275"/>
    <d v="2014-07-29T08:21:55"/>
    <x v="0"/>
    <s v="Male"/>
    <s v="Marketing Department"/>
    <x v="9"/>
    <n v="14810"/>
  </r>
  <r>
    <n v="195343"/>
    <d v="2014-06-22T14:36:57"/>
    <x v="0"/>
    <s v="Female"/>
    <s v="Operations Department"/>
    <x v="8"/>
    <n v="66540"/>
  </r>
  <r>
    <n v="411295"/>
    <d v="2014-06-22T14:38:31"/>
    <x v="0"/>
    <s v="-"/>
    <s v="Operations Department"/>
    <x v="8"/>
    <n v="98070"/>
  </r>
  <r>
    <n v="927062"/>
    <d v="2014-06-29T11:34:17"/>
    <x v="0"/>
    <s v="Female"/>
    <s v="Operations Department"/>
    <x v="8"/>
    <n v="11124"/>
  </r>
  <r>
    <n v="462575"/>
    <d v="2014-07-05T12:04:23"/>
    <x v="0"/>
    <s v="Male"/>
    <s v="Operations Department"/>
    <x v="8"/>
    <n v="18428"/>
  </r>
  <r>
    <n v="798002"/>
    <d v="2014-07-05T12:05:27"/>
    <x v="0"/>
    <s v="Male"/>
    <s v="Operations Department"/>
    <x v="8"/>
    <n v="13714"/>
  </r>
  <r>
    <n v="370088"/>
    <d v="2014-05-05T19:30:04"/>
    <x v="1"/>
    <s v="Male"/>
    <s v="Service Department"/>
    <x v="7"/>
    <n v="25850"/>
  </r>
  <r>
    <n v="704987"/>
    <d v="2014-05-14T11:29:10"/>
    <x v="0"/>
    <s v="Male"/>
    <s v="Service Department"/>
    <x v="7"/>
    <n v="78918"/>
  </r>
  <r>
    <n v="818107"/>
    <d v="2014-05-14T11:29:33"/>
    <x v="0"/>
    <s v="Female"/>
    <s v="Service Department"/>
    <x v="7"/>
    <n v="40759"/>
  </r>
  <r>
    <n v="839005"/>
    <d v="2014-05-14T11:29:12"/>
    <x v="0"/>
    <s v="Don’t want to say"/>
    <s v="Service Department"/>
    <x v="7"/>
    <n v="52645"/>
  </r>
  <r>
    <n v="154483"/>
    <d v="2014-06-24T17:46:40"/>
    <x v="0"/>
    <s v="Male"/>
    <s v="Operations Department"/>
    <x v="4"/>
    <n v="67602"/>
  </r>
  <r>
    <n v="943922"/>
    <d v="2014-06-24T17:47:16"/>
    <x v="0"/>
    <s v="Male"/>
    <s v="Operations Department"/>
    <x v="4"/>
    <n v="1282"/>
  </r>
  <r>
    <n v="335959"/>
    <d v="2014-06-25T16:58:56"/>
    <x v="0"/>
    <s v="Male"/>
    <s v="Service Department"/>
    <x v="4"/>
    <n v="93852"/>
  </r>
  <r>
    <n v="253006"/>
    <d v="2014-05-22T08:27:39"/>
    <x v="0"/>
    <s v="Male"/>
    <s v="Purchase Department"/>
    <x v="1"/>
    <n v="40692"/>
  </r>
  <r>
    <n v="95442"/>
    <d v="2014-06-03T22:49:14"/>
    <x v="0"/>
    <s v="Male"/>
    <s v="Service Department"/>
    <x v="6"/>
    <n v="24829"/>
  </r>
  <r>
    <n v="284227"/>
    <d v="2014-06-05T11:44:00"/>
    <x v="0"/>
    <s v="Female"/>
    <s v="Service Department"/>
    <x v="6"/>
    <n v="16168"/>
  </r>
  <r>
    <n v="340030"/>
    <d v="2014-06-05T11:47:00"/>
    <x v="0"/>
    <s v="Male"/>
    <s v="Service Department"/>
    <x v="6"/>
    <n v="60454"/>
  </r>
  <r>
    <n v="613923"/>
    <d v="2014-06-03T13:06:11"/>
    <x v="1"/>
    <s v="Male"/>
    <s v="Operations Department"/>
    <x v="13"/>
    <n v="70137"/>
  </r>
  <r>
    <n v="233335"/>
    <d v="2014-05-25T14:43:27"/>
    <x v="0"/>
    <s v="Male"/>
    <s v="Service Department"/>
    <x v="7"/>
    <n v="15998"/>
  </r>
  <r>
    <n v="670258"/>
    <d v="2014-05-14T15:55:37"/>
    <x v="0"/>
    <s v="Female"/>
    <s v="Operations Department"/>
    <x v="0"/>
    <n v="30567"/>
  </r>
  <r>
    <n v="714579"/>
    <d v="2014-05-19T10:22:21"/>
    <x v="0"/>
    <s v="Male"/>
    <s v="Operations Department"/>
    <x v="0"/>
    <n v="31784"/>
  </r>
  <r>
    <n v="428003"/>
    <d v="2014-06-13T18:44:48"/>
    <x v="0"/>
    <s v="Male"/>
    <s v="Service Department"/>
    <x v="1"/>
    <n v="16146"/>
  </r>
  <r>
    <n v="166730"/>
    <d v="2014-06-15T14:04:55"/>
    <x v="0"/>
    <s v="Female"/>
    <s v="Service Department"/>
    <x v="1"/>
    <n v="49047"/>
  </r>
  <r>
    <n v="393306"/>
    <d v="2014-06-15T14:09:02"/>
    <x v="0"/>
    <s v="Female"/>
    <s v="Service Department"/>
    <x v="1"/>
    <n v="86931"/>
  </r>
  <r>
    <n v="766601"/>
    <d v="2014-06-15T14:06:39"/>
    <x v="0"/>
    <s v="Female"/>
    <s v="Service Department"/>
    <x v="1"/>
    <n v="12777"/>
  </r>
  <r>
    <n v="205081"/>
    <d v="2014-06-27T07:37:13"/>
    <x v="0"/>
    <s v="Female"/>
    <s v="Service Department"/>
    <x v="1"/>
    <n v="63025"/>
  </r>
  <r>
    <n v="590033"/>
    <d v="2014-06-27T07:40:40"/>
    <x v="0"/>
    <s v="Male"/>
    <s v="Service Department"/>
    <x v="1"/>
    <n v="80132"/>
  </r>
  <r>
    <n v="600601"/>
    <d v="2014-06-27T07:41:24"/>
    <x v="0"/>
    <s v="Male"/>
    <s v="Service Department"/>
    <x v="1"/>
    <n v="66395"/>
  </r>
  <r>
    <n v="654314"/>
    <d v="2014-07-03T12:30:02"/>
    <x v="0"/>
    <s v="Female"/>
    <s v="Service Department"/>
    <x v="1"/>
    <n v="96192"/>
  </r>
  <r>
    <n v="861346"/>
    <d v="2014-07-09T11:42:15"/>
    <x v="0"/>
    <s v="Male"/>
    <s v="Service Department"/>
    <x v="1"/>
    <n v="24321"/>
  </r>
  <r>
    <n v="461784"/>
    <d v="2014-07-15T15:17:20"/>
    <x v="0"/>
    <s v="Male"/>
    <s v="Operations Department"/>
    <x v="1"/>
    <n v="51887"/>
  </r>
  <r>
    <n v="648830"/>
    <d v="2014-06-20T18:00:41"/>
    <x v="0"/>
    <s v="Male"/>
    <s v="Production Department"/>
    <x v="1"/>
    <n v="3733"/>
  </r>
  <r>
    <n v="278190"/>
    <d v="2014-06-20T18:01:11"/>
    <x v="0"/>
    <s v="Male"/>
    <s v="Production Department"/>
    <x v="1"/>
    <n v="72534"/>
  </r>
  <r>
    <n v="947445"/>
    <d v="2014-07-17T08:02:49"/>
    <x v="0"/>
    <s v="Male"/>
    <s v="Operations Department"/>
    <x v="13"/>
    <n v="66288"/>
  </r>
  <r>
    <n v="524355"/>
    <d v="2014-05-29T13:39:00"/>
    <x v="0"/>
    <s v="Male"/>
    <s v="Sales Department"/>
    <x v="7"/>
    <n v="82115"/>
  </r>
  <r>
    <n v="546318"/>
    <d v="2014-07-15T15:37:48"/>
    <x v="0"/>
    <s v="Male"/>
    <s v="Operations Department"/>
    <x v="7"/>
    <n v="65881"/>
  </r>
  <r>
    <n v="55540"/>
    <d v="2014-07-15T15:41:22"/>
    <x v="0"/>
    <s v="Male"/>
    <s v="Operations Department"/>
    <x v="7"/>
    <n v="85386"/>
  </r>
  <r>
    <n v="985010"/>
    <d v="2014-07-15T15:41:53"/>
    <x v="0"/>
    <s v="Female"/>
    <s v="Operations Department"/>
    <x v="7"/>
    <n v="10527"/>
  </r>
  <r>
    <n v="199723"/>
    <d v="2014-07-18T13:01:09"/>
    <x v="0"/>
    <s v="Male"/>
    <s v="Operations Department"/>
    <x v="7"/>
    <n v="88305"/>
  </r>
  <r>
    <n v="490261"/>
    <d v="2014-05-20T15:35:55"/>
    <x v="0"/>
    <s v="Female"/>
    <s v="Service Department"/>
    <x v="1"/>
    <n v="92225"/>
  </r>
  <r>
    <n v="304067"/>
    <d v="2014-05-22T23:11:20"/>
    <x v="0"/>
    <s v="Female"/>
    <s v="Service Department"/>
    <x v="4"/>
    <n v="32807"/>
  </r>
  <r>
    <n v="318093"/>
    <d v="2014-05-29T11:40:47"/>
    <x v="0"/>
    <s v="Male"/>
    <s v="Operations Department"/>
    <x v="7"/>
    <n v="28028"/>
  </r>
  <r>
    <n v="523093"/>
    <d v="2014-05-30T09:43:17"/>
    <x v="0"/>
    <s v="Male"/>
    <s v="Operations Department"/>
    <x v="7"/>
    <n v="45999"/>
  </r>
  <r>
    <n v="637940"/>
    <d v="2014-05-16T16:40:55"/>
    <x v="1"/>
    <s v="Male"/>
    <s v="Service Department"/>
    <x v="1"/>
    <n v="52985"/>
  </r>
  <r>
    <n v="492638"/>
    <d v="2014-05-16T16:42:23"/>
    <x v="0"/>
    <s v="Male"/>
    <s v="Service Department"/>
    <x v="1"/>
    <n v="86944"/>
  </r>
  <r>
    <n v="819274"/>
    <d v="2014-07-19T06:11:34"/>
    <x v="0"/>
    <s v="Male"/>
    <s v="Operations Department"/>
    <x v="1"/>
    <n v="19525"/>
  </r>
  <r>
    <n v="421386"/>
    <d v="2014-06-07T15:15:10"/>
    <x v="0"/>
    <s v="Female"/>
    <s v="Operations Department"/>
    <x v="1"/>
    <n v="40852"/>
  </r>
  <r>
    <n v="13735"/>
    <d v="2014-06-16T14:33:42"/>
    <x v="0"/>
    <s v="Male"/>
    <s v="Operations Department"/>
    <x v="13"/>
    <n v="14881"/>
  </r>
  <r>
    <n v="616356"/>
    <d v="2014-06-16T14:34:14"/>
    <x v="0"/>
    <s v="Female"/>
    <s v="Operations Department"/>
    <x v="13"/>
    <n v="6949"/>
  </r>
  <r>
    <n v="53065"/>
    <d v="2014-06-16T14:35:53"/>
    <x v="0"/>
    <s v="Male"/>
    <s v="Operations Department"/>
    <x v="13"/>
    <n v="35111"/>
  </r>
  <r>
    <n v="383237"/>
    <d v="2014-06-16T14:34:11"/>
    <x v="0"/>
    <s v="Female"/>
    <s v="Operations Department"/>
    <x v="13"/>
    <n v="12081"/>
  </r>
  <r>
    <n v="706241"/>
    <d v="2014-06-16T14:35:54"/>
    <x v="0"/>
    <s v="Female"/>
    <s v="Operations Department"/>
    <x v="13"/>
    <n v="36774"/>
  </r>
  <r>
    <n v="569075"/>
    <d v="2014-06-16T14:36:19"/>
    <x v="0"/>
    <s v="Female"/>
    <s v="Operations Department"/>
    <x v="13"/>
    <n v="95509"/>
  </r>
  <r>
    <n v="662219"/>
    <d v="2014-06-16T14:37:22"/>
    <x v="0"/>
    <s v="Female"/>
    <s v="Operations Department"/>
    <x v="13"/>
    <n v="72425"/>
  </r>
  <r>
    <n v="168115"/>
    <d v="2014-06-27T16:26:55"/>
    <x v="0"/>
    <s v="Female"/>
    <s v="Service Department"/>
    <x v="4"/>
    <n v="3183"/>
  </r>
  <r>
    <n v="182618"/>
    <d v="2014-06-27T16:27:26"/>
    <x v="0"/>
    <s v="Female"/>
    <s v="Service Department"/>
    <x v="4"/>
    <n v="20389"/>
  </r>
  <r>
    <n v="234055"/>
    <d v="2014-06-27T16:27:51"/>
    <x v="0"/>
    <s v="Male"/>
    <s v="Service Department"/>
    <x v="4"/>
    <n v="13109"/>
  </r>
  <r>
    <n v="653501"/>
    <d v="2014-07-04T16:30:08"/>
    <x v="0"/>
    <s v="Male"/>
    <s v="Service Department"/>
    <x v="4"/>
    <n v="91531"/>
  </r>
  <r>
    <n v="44559"/>
    <d v="2014-07-04T16:32:22"/>
    <x v="1"/>
    <s v="Male"/>
    <s v="Service Department"/>
    <x v="4"/>
    <n v="96738"/>
  </r>
  <r>
    <n v="629522"/>
    <d v="2014-07-09T11:54:26"/>
    <x v="0"/>
    <s v="Male"/>
    <s v="Service Department"/>
    <x v="4"/>
    <n v="35998"/>
  </r>
  <r>
    <n v="814130"/>
    <d v="2014-07-05T08:02:45"/>
    <x v="1"/>
    <s v="Female"/>
    <s v="Operations Department"/>
    <x v="13"/>
    <n v="93726"/>
  </r>
  <r>
    <n v="17432"/>
    <d v="2014-07-05T08:03:20"/>
    <x v="0"/>
    <s v="Male"/>
    <s v="Operations Department"/>
    <x v="13"/>
    <n v="95140"/>
  </r>
  <r>
    <n v="339628"/>
    <d v="2014-06-12T06:43:05"/>
    <x v="0"/>
    <s v="Male"/>
    <s v="Service Department"/>
    <x v="1"/>
    <n v="41408"/>
  </r>
  <r>
    <n v="73232"/>
    <d v="2014-06-26T23:10:21"/>
    <x v="0"/>
    <s v="Male"/>
    <s v="Service Department"/>
    <x v="1"/>
    <n v="56962"/>
  </r>
  <r>
    <n v="156292"/>
    <d v="2014-05-09T18:08:35"/>
    <x v="0"/>
    <s v="Male"/>
    <s v="Purchase Department"/>
    <x v="6"/>
    <n v="77565"/>
  </r>
  <r>
    <n v="476027"/>
    <d v="2014-05-09T18:09:10"/>
    <x v="0"/>
    <s v="Female"/>
    <s v="Purchase Department"/>
    <x v="6"/>
    <n v="92403"/>
  </r>
  <r>
    <n v="933790"/>
    <d v="2014-06-11T10:36:46"/>
    <x v="0"/>
    <s v="Female"/>
    <s v="Operations Department"/>
    <x v="13"/>
    <n v="11580"/>
  </r>
  <r>
    <n v="182794"/>
    <d v="2014-08-30T07:40:00"/>
    <x v="0"/>
    <s v="Female"/>
    <s v="Operations Department"/>
    <x v="9"/>
    <n v="80811"/>
  </r>
  <r>
    <n v="485625"/>
    <d v="2014-08-04T11:14:55"/>
    <x v="0"/>
    <s v="Male"/>
    <s v="Purchase Department"/>
    <x v="13"/>
    <n v="62722"/>
  </r>
  <r>
    <n v="990300"/>
    <d v="2014-08-04T11:16:28"/>
    <x v="0"/>
    <s v="Male"/>
    <s v="Purchase Department"/>
    <x v="13"/>
    <n v="18892"/>
  </r>
  <r>
    <n v="409594"/>
    <d v="2014-05-18T22:56:48"/>
    <x v="0"/>
    <s v="Female"/>
    <s v="Operations Department"/>
    <x v="8"/>
    <n v="7677"/>
  </r>
  <r>
    <n v="264149"/>
    <d v="2014-05-18T22:57:12"/>
    <x v="0"/>
    <s v="Female"/>
    <s v="Operations Department"/>
    <x v="8"/>
    <n v="44771"/>
  </r>
  <r>
    <n v="900985"/>
    <d v="2014-06-05T09:22:13"/>
    <x v="1"/>
    <s v="Male"/>
    <s v="Operations Department"/>
    <x v="8"/>
    <n v="80150"/>
  </r>
  <r>
    <n v="226172"/>
    <d v="2014-06-05T09:28:56"/>
    <x v="0"/>
    <s v="Male"/>
    <s v="Operations Department"/>
    <x v="8"/>
    <n v="5779"/>
  </r>
  <r>
    <n v="98591"/>
    <d v="2014-06-05T18:01:46"/>
    <x v="0"/>
    <s v="Male"/>
    <s v="Operations Department"/>
    <x v="8"/>
    <n v="51692"/>
  </r>
  <r>
    <n v="634304"/>
    <d v="2014-06-05T18:03:41"/>
    <x v="0"/>
    <s v="Female"/>
    <s v="Operations Department"/>
    <x v="8"/>
    <n v="66637"/>
  </r>
  <r>
    <n v="596133"/>
    <d v="2014-06-05T18:04:22"/>
    <x v="0"/>
    <s v="Male"/>
    <s v="Operations Department"/>
    <x v="8"/>
    <n v="94111"/>
  </r>
  <r>
    <n v="633529"/>
    <d v="2014-06-05T18:06:42"/>
    <x v="0"/>
    <s v="Male"/>
    <s v="Operations Department"/>
    <x v="8"/>
    <n v="5060"/>
  </r>
  <r>
    <n v="157199"/>
    <d v="2014-06-13T07:03:38"/>
    <x v="1"/>
    <s v="Female"/>
    <s v="Operations Department"/>
    <x v="8"/>
    <n v="71820"/>
  </r>
  <r>
    <n v="706520"/>
    <d v="2014-06-13T07:05:25"/>
    <x v="0"/>
    <s v="Male"/>
    <s v="Operations Department"/>
    <x v="8"/>
    <n v="26938"/>
  </r>
  <r>
    <n v="374727"/>
    <d v="2014-06-13T20:10:35"/>
    <x v="0"/>
    <s v="Female"/>
    <s v="Operations Department"/>
    <x v="8"/>
    <n v="76349"/>
  </r>
  <r>
    <n v="124229"/>
    <d v="2014-06-24T17:02:44"/>
    <x v="1"/>
    <s v="Female"/>
    <s v="Operations Department"/>
    <x v="8"/>
    <n v="4671"/>
  </r>
  <r>
    <n v="501695"/>
    <d v="2014-06-06T16:02:37"/>
    <x v="0"/>
    <s v="Male"/>
    <s v="Operations Department"/>
    <x v="9"/>
    <n v="24715"/>
  </r>
  <r>
    <n v="535309"/>
    <d v="2014-06-18T09:32:06"/>
    <x v="0"/>
    <s v="Male"/>
    <s v="Sales Department"/>
    <x v="13"/>
    <n v="45460"/>
  </r>
  <r>
    <n v="285768"/>
    <d v="2014-06-18T09:33:44"/>
    <x v="0"/>
    <s v="Female"/>
    <s v="Sales Department"/>
    <x v="13"/>
    <n v="91750"/>
  </r>
  <r>
    <n v="415316"/>
    <d v="2014-08-14T11:31:33"/>
    <x v="0"/>
    <s v="Male"/>
    <s v="Marketing Department"/>
    <x v="8"/>
    <n v="35569"/>
  </r>
  <r>
    <n v="612639"/>
    <d v="2014-08-14T11:31:58"/>
    <x v="0"/>
    <s v="Male"/>
    <s v="Marketing Department"/>
    <x v="8"/>
    <n v="96769"/>
  </r>
  <r>
    <n v="941062"/>
    <d v="2014-08-23T17:47:45"/>
    <x v="0"/>
    <s v="Male"/>
    <s v="Marketing Department"/>
    <x v="8"/>
    <n v="14743"/>
  </r>
  <r>
    <n v="574048"/>
    <d v="2014-06-03T18:25:10"/>
    <x v="0"/>
    <s v="Male"/>
    <s v="Service Department"/>
    <x v="1"/>
    <n v="77512"/>
  </r>
  <r>
    <n v="472996"/>
    <d v="2014-06-03T18:27:11"/>
    <x v="0"/>
    <s v="Male"/>
    <s v="Service Department"/>
    <x v="1"/>
    <n v="48927"/>
  </r>
  <r>
    <n v="383550"/>
    <d v="2014-06-26T11:57:12"/>
    <x v="1"/>
    <s v="Female"/>
    <s v="General Management"/>
    <x v="13"/>
    <n v="97065"/>
  </r>
  <r>
    <n v="178003"/>
    <d v="2014-07-10T09:49:58"/>
    <x v="0"/>
    <s v="Female"/>
    <s v="General Management"/>
    <x v="13"/>
    <n v="75118"/>
  </r>
  <r>
    <n v="82813"/>
    <d v="2014-06-03T18:44:14"/>
    <x v="1"/>
    <s v="Male"/>
    <s v="Marketing Department"/>
    <x v="7"/>
    <n v="6268"/>
  </r>
  <r>
    <n v="66238"/>
    <d v="2014-06-03T18:46:00"/>
    <x v="0"/>
    <s v="Female"/>
    <s v="Marketing Department"/>
    <x v="7"/>
    <n v="89311"/>
  </r>
  <r>
    <n v="961835"/>
    <d v="2014-06-26T12:23:17"/>
    <x v="0"/>
    <s v="Male"/>
    <s v="Operations Department"/>
    <x v="13"/>
    <n v="22738"/>
  </r>
  <r>
    <n v="475558"/>
    <d v="2014-06-26T12:24:12"/>
    <x v="0"/>
    <s v="Female"/>
    <s v="Operations Department"/>
    <x v="13"/>
    <n v="66607"/>
  </r>
  <r>
    <n v="357832"/>
    <d v="2014-08-19T01:10:31"/>
    <x v="0"/>
    <s v="Female"/>
    <s v="Marketing Department"/>
    <x v="1"/>
    <n v="30964"/>
  </r>
  <r>
    <n v="926493"/>
    <d v="2014-07-21T08:09:32"/>
    <x v="0"/>
    <s v="Don’t want to say"/>
    <s v="Service Department"/>
    <x v="6"/>
    <n v="39650"/>
  </r>
  <r>
    <n v="589590"/>
    <d v="2014-05-15T17:08:29"/>
    <x v="0"/>
    <s v="Male"/>
    <s v="Purchase Department"/>
    <x v="1"/>
    <n v="63605"/>
  </r>
  <r>
    <n v="491765"/>
    <d v="2014-05-15T17:12:54"/>
    <x v="0"/>
    <s v="Male"/>
    <s v="Purchase Department"/>
    <x v="1"/>
    <n v="88348"/>
  </r>
  <r>
    <n v="125741"/>
    <d v="2014-05-16T09:12:51"/>
    <x v="0"/>
    <s v="Male"/>
    <s v="Purchase Department"/>
    <x v="1"/>
    <n v="77249"/>
  </r>
  <r>
    <n v="231591"/>
    <d v="2014-05-16T09:16:20"/>
    <x v="0"/>
    <s v="Female"/>
    <s v="Purchase Department"/>
    <x v="1"/>
    <n v="90088"/>
  </r>
  <r>
    <n v="839745"/>
    <d v="2014-05-11T17:55:23"/>
    <x v="1"/>
    <s v="Male"/>
    <s v="Service Department"/>
    <x v="1"/>
    <n v="50595"/>
  </r>
  <r>
    <n v="580404"/>
    <d v="2014-05-11T18:02:31"/>
    <x v="0"/>
    <s v="Male"/>
    <s v="Service Department"/>
    <x v="1"/>
    <n v="66946"/>
  </r>
  <r>
    <n v="793978"/>
    <d v="2014-05-24T08:11:44"/>
    <x v="0"/>
    <s v="Male"/>
    <s v="Service Department"/>
    <x v="9"/>
    <n v="14774"/>
  </r>
  <r>
    <n v="41617"/>
    <d v="2014-05-24T08:12:02"/>
    <x v="0"/>
    <s v="Female"/>
    <s v="Service Department"/>
    <x v="9"/>
    <n v="31427"/>
  </r>
  <r>
    <n v="808301"/>
    <d v="2014-05-24T08:12:34"/>
    <x v="0"/>
    <s v="Male"/>
    <s v="Service Department"/>
    <x v="9"/>
    <n v="49255"/>
  </r>
  <r>
    <n v="670769"/>
    <d v="2014-05-16T09:57:53"/>
    <x v="1"/>
    <s v="Male"/>
    <s v="Operations Department"/>
    <x v="4"/>
    <n v="96408"/>
  </r>
  <r>
    <n v="104740"/>
    <d v="2014-05-17T15:06:59"/>
    <x v="0"/>
    <s v="Female"/>
    <s v="Marketing Department"/>
    <x v="1"/>
    <n v="80114"/>
  </r>
  <r>
    <n v="490111"/>
    <d v="2014-05-17T15:11:42"/>
    <x v="0"/>
    <s v="Female"/>
    <s v="Marketing Department"/>
    <x v="1"/>
    <n v="99182"/>
  </r>
  <r>
    <n v="936781"/>
    <d v="2014-05-18T18:25:48"/>
    <x v="1"/>
    <s v="Male"/>
    <s v="Marketing Department"/>
    <x v="1"/>
    <n v="28495"/>
  </r>
  <r>
    <n v="467705"/>
    <d v="2014-07-03T15:43:29"/>
    <x v="0"/>
    <s v="Female"/>
    <s v="Finance Department"/>
    <x v="1"/>
    <n v="56274"/>
  </r>
  <r>
    <n v="694601"/>
    <d v="2014-05-13T12:24:56"/>
    <x v="0"/>
    <s v="Female"/>
    <s v="Service Department"/>
    <x v="7"/>
    <n v="55832"/>
  </r>
  <r>
    <n v="138442"/>
    <d v="2014-06-04T16:06:45"/>
    <x v="0"/>
    <s v="Male"/>
    <s v="Operations Department"/>
    <x v="1"/>
    <n v="17739"/>
  </r>
  <r>
    <n v="513209"/>
    <d v="2014-06-06T14:47:40"/>
    <x v="0"/>
    <s v="Male"/>
    <s v="Operations Department"/>
    <x v="13"/>
    <n v="15455"/>
  </r>
  <r>
    <n v="899898"/>
    <d v="2014-06-18T11:13:59"/>
    <x v="1"/>
    <s v="Male"/>
    <s v="Operations Department"/>
    <x v="13"/>
    <n v="22195"/>
  </r>
  <r>
    <n v="89237"/>
    <d v="2014-06-18T11:15:03"/>
    <x v="0"/>
    <s v="Female"/>
    <s v="Operations Department"/>
    <x v="13"/>
    <n v="25541"/>
  </r>
  <r>
    <n v="765967"/>
    <d v="2014-06-18T11:15:27"/>
    <x v="0"/>
    <s v="Female"/>
    <s v="Operations Department"/>
    <x v="13"/>
    <n v="47975"/>
  </r>
  <r>
    <n v="898625"/>
    <d v="2014-06-18T11:15:54"/>
    <x v="0"/>
    <s v="Male"/>
    <s v="Operations Department"/>
    <x v="13"/>
    <n v="80321"/>
  </r>
  <r>
    <n v="406137"/>
    <d v="2014-06-18T11:16:49"/>
    <x v="0"/>
    <s v="Female"/>
    <s v="Operations Department"/>
    <x v="13"/>
    <n v="60566"/>
  </r>
  <r>
    <n v="663061"/>
    <d v="2014-06-17T14:59:30"/>
    <x v="0"/>
    <s v="Male"/>
    <s v="Sales Department"/>
    <x v="1"/>
    <n v="4832"/>
  </r>
  <r>
    <n v="95781"/>
    <d v="2014-06-17T15:01:48"/>
    <x v="1"/>
    <s v="Male"/>
    <s v="Sales Department"/>
    <x v="1"/>
    <n v="9509"/>
  </r>
  <r>
    <n v="529892"/>
    <d v="2014-06-17T15:02:21"/>
    <x v="0"/>
    <s v="Female"/>
    <s v="Sales Department"/>
    <x v="1"/>
    <n v="61668"/>
  </r>
  <r>
    <n v="122616"/>
    <d v="2014-05-19T09:22:34"/>
    <x v="0"/>
    <s v="Female"/>
    <s v="Operations Department"/>
    <x v="9"/>
    <n v="24253"/>
  </r>
  <r>
    <n v="612557"/>
    <d v="2014-05-19T09:26:08"/>
    <x v="1"/>
    <s v="Female"/>
    <s v="Operations Department"/>
    <x v="9"/>
    <n v="21426"/>
  </r>
  <r>
    <n v="570911"/>
    <d v="2014-05-19T14:43:45"/>
    <x v="0"/>
    <s v="Male"/>
    <s v="Operations Department"/>
    <x v="4"/>
    <n v="74831"/>
  </r>
  <r>
    <n v="898509"/>
    <d v="2014-05-19T14:45:02"/>
    <x v="0"/>
    <s v="Male"/>
    <s v="Operations Department"/>
    <x v="4"/>
    <n v="54528"/>
  </r>
  <r>
    <n v="50750"/>
    <d v="2014-05-19T14:42:25"/>
    <x v="0"/>
    <s v="Don’t want to say"/>
    <s v="Operations Department"/>
    <x v="4"/>
    <n v="87106"/>
  </r>
  <r>
    <n v="796688"/>
    <d v="2014-05-23T08:59:20"/>
    <x v="0"/>
    <s v="Male"/>
    <s v="Operations Department"/>
    <x v="4"/>
    <n v="93276"/>
  </r>
  <r>
    <n v="763318"/>
    <d v="2014-05-23T08:58:33"/>
    <x v="0"/>
    <s v="Don’t want to say"/>
    <s v="Operations Department"/>
    <x v="4"/>
    <n v="7574"/>
  </r>
  <r>
    <n v="449477"/>
    <d v="2014-05-24T11:18:46"/>
    <x v="0"/>
    <s v="Female"/>
    <s v="Operations Department"/>
    <x v="9"/>
    <n v="73254"/>
  </r>
  <r>
    <n v="256812"/>
    <d v="2014-05-30T07:19:17"/>
    <x v="1"/>
    <s v="Female"/>
    <s v="Operations Department"/>
    <x v="9"/>
    <n v="23808"/>
  </r>
  <r>
    <n v="300620"/>
    <d v="2014-05-30T07:20:16"/>
    <x v="0"/>
    <s v="Female"/>
    <s v="Operations Department"/>
    <x v="9"/>
    <n v="97566"/>
  </r>
  <r>
    <n v="641318"/>
    <d v="2014-05-31T10:05:30"/>
    <x v="0"/>
    <s v="Male"/>
    <s v="Operations Department"/>
    <x v="6"/>
    <n v="8293"/>
  </r>
  <r>
    <n v="680766"/>
    <d v="2014-05-31T10:04:08"/>
    <x v="0"/>
    <s v="Don’t want to say"/>
    <s v="Operations Department"/>
    <x v="6"/>
    <n v="77991"/>
  </r>
  <r>
    <n v="549596"/>
    <d v="2014-05-31T10:05:10"/>
    <x v="1"/>
    <s v="Don’t want to say"/>
    <s v="Operations Department"/>
    <x v="6"/>
    <n v="42428"/>
  </r>
  <r>
    <n v="786441"/>
    <d v="2014-06-02T00:15:21"/>
    <x v="0"/>
    <s v="Male"/>
    <s v="Operations Department"/>
    <x v="9"/>
    <n v="94835"/>
  </r>
  <r>
    <n v="861278"/>
    <d v="2014-06-04T19:39:43"/>
    <x v="0"/>
    <s v="Male"/>
    <s v="Operations Department"/>
    <x v="6"/>
    <n v="96288"/>
  </r>
  <r>
    <n v="130036"/>
    <d v="2014-06-04T19:39:53"/>
    <x v="0"/>
    <s v="Don’t want to say"/>
    <s v="Operations Department"/>
    <x v="6"/>
    <n v="65617"/>
  </r>
  <r>
    <n v="15328"/>
    <d v="2014-06-09T12:33:40"/>
    <x v="0"/>
    <s v="Male"/>
    <s v="Operations Department"/>
    <x v="4"/>
    <n v="58002"/>
  </r>
  <r>
    <n v="668740"/>
    <d v="2014-05-30T13:29:11"/>
    <x v="0"/>
    <s v="Female"/>
    <s v="Finance Department"/>
    <x v="1"/>
    <n v="78083"/>
  </r>
  <r>
    <n v="940627"/>
    <d v="2014-05-13T15:37:32"/>
    <x v="0"/>
    <s v="Male"/>
    <s v="Marketing Department"/>
    <x v="13"/>
    <n v="17062"/>
  </r>
  <r>
    <n v="478288"/>
    <d v="2014-08-01T16:43:26"/>
    <x v="0"/>
    <s v="Male"/>
    <s v="Operations Department"/>
    <x v="13"/>
    <n v="94500"/>
  </r>
  <r>
    <n v="521610"/>
    <d v="2014-08-01T16:43:57"/>
    <x v="0"/>
    <s v="Female"/>
    <s v="Operations Department"/>
    <x v="13"/>
    <n v="16175"/>
  </r>
  <r>
    <n v="349534"/>
    <d v="2014-05-27T09:30:02"/>
    <x v="0"/>
    <s v="Male"/>
    <s v="Service Department"/>
    <x v="13"/>
    <n v="19290"/>
  </r>
  <r>
    <n v="187100"/>
    <d v="2014-06-26T07:05:20"/>
    <x v="0"/>
    <s v="Male"/>
    <s v="Service Department"/>
    <x v="13"/>
    <n v="14042"/>
  </r>
  <r>
    <n v="376742"/>
    <d v="2014-05-31T08:07:22"/>
    <x v="0"/>
    <s v="Female"/>
    <s v="Production Department"/>
    <x v="7"/>
    <n v="16716"/>
  </r>
  <r>
    <n v="583650"/>
    <d v="2014-05-31T08:07:35"/>
    <x v="0"/>
    <s v="Don’t want to say"/>
    <s v="Production Department"/>
    <x v="7"/>
    <n v="17749"/>
  </r>
  <r>
    <n v="936363"/>
    <d v="2014-08-03T18:01:50"/>
    <x v="0"/>
    <s v="Male"/>
    <s v="Sales Department"/>
    <x v="13"/>
    <n v="91384"/>
  </r>
  <r>
    <n v="622175"/>
    <d v="2014-08-03T18:02:27"/>
    <x v="0"/>
    <s v="Female"/>
    <s v="Sales Department"/>
    <x v="13"/>
    <n v="98060"/>
  </r>
  <r>
    <n v="355899"/>
    <d v="2014-08-03T18:00:23"/>
    <x v="0"/>
    <s v="Don’t want to say"/>
    <s v="Sales Department"/>
    <x v="13"/>
    <n v="94561"/>
  </r>
  <r>
    <n v="491578"/>
    <d v="2014-05-16T10:57:23"/>
    <x v="0"/>
    <s v="Male"/>
    <s v="Operations Department"/>
    <x v="9"/>
    <n v="18307"/>
  </r>
  <r>
    <n v="970803"/>
    <d v="2014-05-21T16:08:27"/>
    <x v="0"/>
    <s v="Female"/>
    <s v="Operations Department"/>
    <x v="9"/>
    <n v="41190"/>
  </r>
  <r>
    <n v="144099"/>
    <d v="2014-05-29T11:50:00"/>
    <x v="0"/>
    <s v="Male"/>
    <s v="Operations Department"/>
    <x v="9"/>
    <n v="63663"/>
  </r>
  <r>
    <n v="839952"/>
    <d v="2014-06-11T11:07:23"/>
    <x v="0"/>
    <s v="Male"/>
    <s v="Production Department"/>
    <x v="13"/>
    <n v="93876"/>
  </r>
  <r>
    <n v="157701"/>
    <d v="2014-06-11T11:08:48"/>
    <x v="0"/>
    <s v="Female"/>
    <s v="Production Department"/>
    <x v="13"/>
    <n v="21921"/>
  </r>
  <r>
    <n v="78199"/>
    <d v="2014-06-11T11:11:37"/>
    <x v="0"/>
    <s v="Male"/>
    <s v="Production Department"/>
    <x v="13"/>
    <n v="77116"/>
  </r>
  <r>
    <n v="741202"/>
    <d v="2014-06-11T11:13:45"/>
    <x v="0"/>
    <s v="Male"/>
    <s v="Production Department"/>
    <x v="13"/>
    <n v="17999"/>
  </r>
  <r>
    <n v="200800"/>
    <d v="2014-06-26T18:51:20"/>
    <x v="0"/>
    <s v="Male"/>
    <s v="Production Department"/>
    <x v="13"/>
    <n v="48457"/>
  </r>
  <r>
    <n v="372302"/>
    <d v="2014-06-27T17:01:26"/>
    <x v="0"/>
    <s v="Female"/>
    <s v="Production Department"/>
    <x v="13"/>
    <n v="56446"/>
  </r>
  <r>
    <n v="160508"/>
    <d v="2014-06-27T17:02:55"/>
    <x v="0"/>
    <s v="Female"/>
    <s v="Production Department"/>
    <x v="13"/>
    <n v="18068"/>
  </r>
  <r>
    <n v="982486"/>
    <d v="2014-06-27T17:03:38"/>
    <x v="1"/>
    <s v="Male"/>
    <s v="Production Department"/>
    <x v="13"/>
    <n v="2050"/>
  </r>
  <r>
    <n v="673739"/>
    <d v="2014-06-07T09:27:54"/>
    <x v="0"/>
    <s v="Male"/>
    <s v="Operations Department"/>
    <x v="4"/>
    <n v="11129"/>
  </r>
  <r>
    <n v="271994"/>
    <d v="2014-05-17T03:15:58"/>
    <x v="0"/>
    <s v="Male"/>
    <s v="Sales Department"/>
    <x v="13"/>
    <n v="98352"/>
  </r>
  <r>
    <n v="228561"/>
    <d v="2014-06-24T19:17:21"/>
    <x v="0"/>
    <s v="Don’t want to say"/>
    <s v="Operations Department"/>
    <x v="8"/>
    <n v="11292"/>
  </r>
  <r>
    <n v="754872"/>
    <d v="2014-06-26T14:55:33"/>
    <x v="0"/>
    <s v="Female"/>
    <s v="Operations Department"/>
    <x v="8"/>
    <n v="32638"/>
  </r>
  <r>
    <n v="390532"/>
    <d v="2014-06-26T14:57:03"/>
    <x v="0"/>
    <s v="Male"/>
    <s v="Operations Department"/>
    <x v="8"/>
    <n v="59708"/>
  </r>
  <r>
    <n v="834520"/>
    <d v="2014-06-26T14:57:33"/>
    <x v="0"/>
    <s v="Female"/>
    <s v="Operations Department"/>
    <x v="8"/>
    <n v="71841"/>
  </r>
  <r>
    <n v="519957"/>
    <d v="2014-06-15T21:41:35"/>
    <x v="0"/>
    <s v="Male"/>
    <s v="Operations Department"/>
    <x v="13"/>
    <n v="37753"/>
  </r>
  <r>
    <n v="911963"/>
    <d v="2014-06-17T15:27:25"/>
    <x v="1"/>
    <s v="Male"/>
    <s v="Operations Department"/>
    <x v="13"/>
    <n v="31676"/>
  </r>
  <r>
    <n v="254555"/>
    <d v="2014-06-29T13:08:49"/>
    <x v="0"/>
    <s v="Male"/>
    <s v="Operations Department"/>
    <x v="13"/>
    <n v="89012"/>
  </r>
  <r>
    <n v="104955"/>
    <d v="2014-05-20T15:21:23"/>
    <x v="0"/>
    <s v="Female"/>
    <s v="Marketing Department"/>
    <x v="7"/>
    <n v="20400"/>
  </r>
  <r>
    <n v="554676"/>
    <d v="2014-05-28T09:52:41"/>
    <x v="1"/>
    <s v="Male"/>
    <s v="Marketing Department"/>
    <x v="7"/>
    <n v="22162"/>
  </r>
  <r>
    <n v="744791"/>
    <d v="2014-06-12T13:06:20"/>
    <x v="1"/>
    <s v="Female"/>
    <s v="Marketing Department"/>
    <x v="4"/>
    <n v="95835"/>
  </r>
  <r>
    <n v="694395"/>
    <d v="2014-06-12T13:07:46"/>
    <x v="0"/>
    <s v="Male"/>
    <s v="Marketing Department"/>
    <x v="4"/>
    <n v="29981"/>
  </r>
  <r>
    <n v="548288"/>
    <d v="2014-06-05T11:42:45"/>
    <x v="0"/>
    <s v="Male"/>
    <s v="Sales Department"/>
    <x v="13"/>
    <n v="46681"/>
  </r>
  <r>
    <n v="96249"/>
    <d v="2014-06-10T08:07:11"/>
    <x v="1"/>
    <s v="Female"/>
    <s v="Sales Department"/>
    <x v="13"/>
    <n v="7906"/>
  </r>
  <r>
    <n v="63422"/>
    <d v="2014-07-01T07:45:18"/>
    <x v="0"/>
    <s v="Male"/>
    <s v="Service Department"/>
    <x v="13"/>
    <n v="84568"/>
  </r>
  <r>
    <n v="859898"/>
    <d v="2014-08-28T07:17:29"/>
    <x v="0"/>
    <s v="Female"/>
    <s v="Operations Department"/>
    <x v="1"/>
    <n v="5828"/>
  </r>
  <r>
    <n v="643698"/>
    <d v="2014-07-03T20:07:36"/>
    <x v="0"/>
    <s v="Male"/>
    <s v="Sales Department"/>
    <x v="13"/>
    <n v="3720"/>
  </r>
  <r>
    <n v="139170"/>
    <d v="2014-07-03T20:08:02"/>
    <x v="0"/>
    <s v="Male"/>
    <s v="Sales Department"/>
    <x v="13"/>
    <n v="34032"/>
  </r>
  <r>
    <n v="633392"/>
    <d v="2014-07-12T16:30:44"/>
    <x v="0"/>
    <s v="Male"/>
    <s v="Sales Department"/>
    <x v="13"/>
    <n v="63619"/>
  </r>
  <r>
    <n v="122829"/>
    <d v="2014-07-13T10:20:12"/>
    <x v="0"/>
    <s v="Female"/>
    <s v="Sales Department"/>
    <x v="13"/>
    <n v="10952"/>
  </r>
  <r>
    <n v="986708"/>
    <d v="2014-07-13T10:23:39"/>
    <x v="0"/>
    <s v="Male"/>
    <s v="Sales Department"/>
    <x v="13"/>
    <n v="65393"/>
  </r>
  <r>
    <n v="153345"/>
    <d v="2014-07-13T10:25:12"/>
    <x v="0"/>
    <s v="Male"/>
    <s v="Sales Department"/>
    <x v="13"/>
    <n v="39891"/>
  </r>
  <r>
    <n v="804720"/>
    <d v="2014-06-22T13:58:08"/>
    <x v="0"/>
    <s v="Male"/>
    <s v="Operations Department"/>
    <x v="1"/>
    <n v="54083"/>
  </r>
  <r>
    <n v="552148"/>
    <d v="2014-06-25T01:11:29"/>
    <x v="0"/>
    <s v="Male"/>
    <s v="Operations Department"/>
    <x v="4"/>
    <n v="76633"/>
  </r>
  <r>
    <n v="377553"/>
    <d v="2014-06-25T14:15:52"/>
    <x v="0"/>
    <s v="Male"/>
    <s v="Operations Department"/>
    <x v="1"/>
    <n v="38724"/>
  </r>
  <r>
    <n v="42048"/>
    <d v="2014-05-29T17:43:38"/>
    <x v="0"/>
    <s v="Male"/>
    <s v="Service Department"/>
    <x v="0"/>
    <n v="22471"/>
  </r>
  <r>
    <n v="873584"/>
    <d v="2014-05-30T07:28:08"/>
    <x v="1"/>
    <s v="Male"/>
    <s v="Operations Department"/>
    <x v="13"/>
    <n v="60292"/>
  </r>
  <r>
    <n v="488044"/>
    <d v="2014-06-05T16:10:45"/>
    <x v="0"/>
    <s v="Male"/>
    <s v="Sales Department"/>
    <x v="1"/>
    <n v="55980"/>
  </r>
  <r>
    <n v="227171"/>
    <d v="2014-06-07T05:39:07"/>
    <x v="1"/>
    <s v="Female"/>
    <s v="Sales Department"/>
    <x v="1"/>
    <n v="27608"/>
  </r>
  <r>
    <n v="139333"/>
    <d v="2014-06-19T18:31:42"/>
    <x v="1"/>
    <s v="Male"/>
    <s v="Service Department"/>
    <x v="1"/>
    <n v="32700"/>
  </r>
  <r>
    <n v="105911"/>
    <d v="2014-06-19T18:32:07"/>
    <x v="0"/>
    <s v="Male"/>
    <s v="Service Department"/>
    <x v="1"/>
    <n v="97989"/>
  </r>
  <r>
    <n v="541487"/>
    <d v="2014-05-24T08:29:58"/>
    <x v="0"/>
    <s v="Male"/>
    <s v="Operations Department"/>
    <x v="7"/>
    <n v="55349"/>
  </r>
  <r>
    <n v="598820"/>
    <d v="2014-05-24T08:30:51"/>
    <x v="0"/>
    <s v="Male"/>
    <s v="Operations Department"/>
    <x v="7"/>
    <n v="6160"/>
  </r>
  <r>
    <n v="573243"/>
    <d v="2014-05-24T08:30:04"/>
    <x v="0"/>
    <s v="Don’t want to say"/>
    <s v="Operations Department"/>
    <x v="7"/>
    <n v="31096"/>
  </r>
  <r>
    <n v="58738"/>
    <d v="2014-06-27T17:46:51"/>
    <x v="0"/>
    <s v="Male"/>
    <s v="Operations Department"/>
    <x v="1"/>
    <n v="88127"/>
  </r>
  <r>
    <n v="180462"/>
    <d v="2014-06-27T17:47:20"/>
    <x v="0"/>
    <s v="Male"/>
    <s v="Operations Department"/>
    <x v="1"/>
    <n v="26653"/>
  </r>
  <r>
    <n v="78171"/>
    <d v="2014-06-27T17:48:19"/>
    <x v="0"/>
    <s v="Male"/>
    <s v="Operations Department"/>
    <x v="1"/>
    <n v="50528"/>
  </r>
  <r>
    <n v="98812"/>
    <d v="2014-07-11T14:46:42"/>
    <x v="0"/>
    <s v="Male"/>
    <s v="Operations Department"/>
    <x v="9"/>
    <n v="33374"/>
  </r>
  <r>
    <n v="229281"/>
    <d v="2014-07-15T08:38:51"/>
    <x v="0"/>
    <s v="Male"/>
    <s v="Operations Department"/>
    <x v="9"/>
    <n v="92128"/>
  </r>
  <r>
    <n v="605724"/>
    <d v="2014-07-15T08:40:41"/>
    <x v="0"/>
    <s v="Female"/>
    <s v="Operations Department"/>
    <x v="9"/>
    <n v="45685"/>
  </r>
  <r>
    <n v="850187"/>
    <d v="2014-07-04T13:47:57"/>
    <x v="0"/>
    <s v="Female"/>
    <s v="Operations Department"/>
    <x v="13"/>
    <n v="51950"/>
  </r>
  <r>
    <n v="383151"/>
    <d v="2014-06-20T15:19:06"/>
    <x v="1"/>
    <s v="Female"/>
    <s v="Operations Department"/>
    <x v="4"/>
    <n v="10720"/>
  </r>
  <r>
    <n v="754910"/>
    <d v="2014-07-11T08:43:18"/>
    <x v="0"/>
    <s v="Male"/>
    <s v="Marketing Department"/>
    <x v="6"/>
    <n v="52785"/>
  </r>
  <r>
    <n v="810502"/>
    <d v="2014-07-17T12:25:59"/>
    <x v="1"/>
    <s v="Male"/>
    <s v="Marketing Department"/>
    <x v="6"/>
    <n v="4581"/>
  </r>
  <r>
    <n v="139791"/>
    <d v="2014-07-17T12:26:33"/>
    <x v="0"/>
    <s v="Male"/>
    <s v="Marketing Department"/>
    <x v="6"/>
    <n v="2054"/>
  </r>
  <r>
    <n v="947700"/>
    <d v="2014-07-17T12:28:45"/>
    <x v="1"/>
    <s v="Female"/>
    <s v="Marketing Department"/>
    <x v="6"/>
    <n v="67723"/>
  </r>
  <r>
    <n v="387882"/>
    <d v="2014-07-26T13:41:18"/>
    <x v="1"/>
    <s v="Male"/>
    <s v="Marketing Department"/>
    <x v="6"/>
    <n v="45682"/>
  </r>
  <r>
    <n v="868702"/>
    <d v="2014-06-07T11:02:29"/>
    <x v="0"/>
    <s v="Male"/>
    <s v="Operations Department"/>
    <x v="9"/>
    <n v="97360"/>
  </r>
  <r>
    <n v="377101"/>
    <d v="2014-06-20T16:55:21"/>
    <x v="0"/>
    <s v="Male"/>
    <s v="Operations Department"/>
    <x v="6"/>
    <n v="62901"/>
  </r>
  <r>
    <n v="189306"/>
    <d v="2014-07-17T19:49:08"/>
    <x v="1"/>
    <s v="Male"/>
    <s v="Service Department"/>
    <x v="4"/>
    <n v="75037"/>
  </r>
  <r>
    <n v="735490"/>
    <d v="2014-07-22T13:07:52"/>
    <x v="0"/>
    <s v="Male"/>
    <s v="Service Department"/>
    <x v="4"/>
    <n v="26928"/>
  </r>
  <r>
    <n v="303254"/>
    <d v="2014-07-22T13:08:23"/>
    <x v="0"/>
    <s v="Female"/>
    <s v="Service Department"/>
    <x v="4"/>
    <n v="24335"/>
  </r>
  <r>
    <n v="763925"/>
    <d v="2014-08-01T14:01:53"/>
    <x v="0"/>
    <s v="Male"/>
    <s v="Service Department"/>
    <x v="4"/>
    <n v="48477"/>
  </r>
  <r>
    <n v="635420"/>
    <d v="2014-08-01T14:02:17"/>
    <x v="0"/>
    <s v="Male"/>
    <s v="Service Department"/>
    <x v="4"/>
    <n v="19213"/>
  </r>
  <r>
    <n v="158853"/>
    <d v="2014-08-01T14:02:43"/>
    <x v="0"/>
    <s v="Male"/>
    <s v="Service Department"/>
    <x v="4"/>
    <n v="59832"/>
  </r>
  <r>
    <n v="640143"/>
    <d v="2014-08-01T14:05:53"/>
    <x v="0"/>
    <s v="Male"/>
    <s v="Service Department"/>
    <x v="4"/>
    <n v="76659"/>
  </r>
  <r>
    <n v="324302"/>
    <d v="2014-08-06T18:47:49"/>
    <x v="1"/>
    <s v="Male"/>
    <s v="Service Department"/>
    <x v="4"/>
    <n v="53622"/>
  </r>
  <r>
    <n v="509365"/>
    <d v="2014-08-06T18:48:22"/>
    <x v="0"/>
    <s v="Female"/>
    <s v="Service Department"/>
    <x v="4"/>
    <n v="60466"/>
  </r>
  <r>
    <n v="462340"/>
    <d v="2014-08-13T13:06:08"/>
    <x v="0"/>
    <s v="Female"/>
    <s v="Service Department"/>
    <x v="4"/>
    <n v="64551"/>
  </r>
  <r>
    <n v="32662"/>
    <d v="2014-08-20T11:14:13"/>
    <x v="1"/>
    <s v="Male"/>
    <s v="Service Department"/>
    <x v="4"/>
    <n v="28767"/>
  </r>
  <r>
    <n v="783121"/>
    <d v="2014-08-20T11:16:39"/>
    <x v="0"/>
    <s v="Female"/>
    <s v="Service Department"/>
    <x v="4"/>
    <n v="62106"/>
  </r>
  <r>
    <n v="144353"/>
    <d v="2014-08-20T11:20:21"/>
    <x v="0"/>
    <s v="Female"/>
    <s v="Service Department"/>
    <x v="4"/>
    <n v="65990"/>
  </r>
  <r>
    <n v="543156"/>
    <d v="2014-08-20T11:15:04"/>
    <x v="0"/>
    <s v="Don’t want to say"/>
    <s v="Service Department"/>
    <x v="4"/>
    <n v="65092"/>
  </r>
  <r>
    <n v="457575"/>
    <d v="2014-07-08T18:26:42"/>
    <x v="0"/>
    <s v="Male"/>
    <s v="Operations Department"/>
    <x v="7"/>
    <n v="19335"/>
  </r>
  <r>
    <n v="214571"/>
    <d v="2014-07-08T18:30:49"/>
    <x v="0"/>
    <s v="Male"/>
    <s v="Operations Department"/>
    <x v="7"/>
    <n v="10624"/>
  </r>
  <r>
    <n v="80607"/>
    <d v="2014-06-01T16:18:57"/>
    <x v="0"/>
    <s v="Male"/>
    <s v="Marketing Department"/>
    <x v="1"/>
    <n v="43276"/>
  </r>
  <r>
    <n v="552133"/>
    <d v="2014-06-01T16:20:27"/>
    <x v="0"/>
    <s v="Male"/>
    <s v="Marketing Department"/>
    <x v="1"/>
    <n v="88279"/>
  </r>
  <r>
    <n v="38154"/>
    <d v="2014-06-21T03:27:00"/>
    <x v="0"/>
    <s v="Male"/>
    <s v="Marketing Department"/>
    <x v="1"/>
    <n v="38926"/>
  </r>
  <r>
    <n v="696666"/>
    <d v="2014-06-28T07:35:44"/>
    <x v="0"/>
    <s v="Female"/>
    <s v="Marketing Department"/>
    <x v="1"/>
    <n v="10168"/>
  </r>
  <r>
    <n v="314635"/>
    <d v="2014-06-28T07:36:14"/>
    <x v="0"/>
    <s v="Male"/>
    <s v="Marketing Department"/>
    <x v="1"/>
    <n v="12939"/>
  </r>
  <r>
    <n v="649189"/>
    <d v="2014-07-11T11:12:51"/>
    <x v="0"/>
    <s v="Male"/>
    <s v="Service Department"/>
    <x v="1"/>
    <n v="59004"/>
  </r>
  <r>
    <n v="331515"/>
    <d v="2014-07-11T11:13:15"/>
    <x v="1"/>
    <s v="Female"/>
    <s v="Service Department"/>
    <x v="1"/>
    <n v="6271"/>
  </r>
  <r>
    <n v="929708"/>
    <d v="2014-07-11T11:15:55"/>
    <x v="0"/>
    <s v="Female"/>
    <s v="Service Department"/>
    <x v="1"/>
    <n v="40563"/>
  </r>
  <r>
    <n v="349973"/>
    <d v="2014-07-11T11:17:17"/>
    <x v="0"/>
    <s v="Male"/>
    <s v="Service Department"/>
    <x v="1"/>
    <n v="25449"/>
  </r>
  <r>
    <n v="334051"/>
    <d v="2014-07-12T11:00:33"/>
    <x v="0"/>
    <s v="Female"/>
    <s v="Service Department"/>
    <x v="1"/>
    <n v="44372"/>
  </r>
  <r>
    <n v="624057"/>
    <d v="2014-07-12T10:58:25"/>
    <x v="0"/>
    <s v="Don’t want to say"/>
    <s v="Service Department"/>
    <x v="1"/>
    <n v="88147"/>
  </r>
  <r>
    <n v="616644"/>
    <d v="2014-07-23T07:22:12"/>
    <x v="0"/>
    <s v="Male"/>
    <s v="Service Department"/>
    <x v="1"/>
    <n v="94615"/>
  </r>
  <r>
    <n v="642318"/>
    <d v="2014-07-23T21:43:04"/>
    <x v="0"/>
    <s v="Female"/>
    <s v="Service Department"/>
    <x v="1"/>
    <n v="19308"/>
  </r>
  <r>
    <n v="335156"/>
    <d v="2014-06-29T05:47:08"/>
    <x v="0"/>
    <s v="Male"/>
    <s v="Service Department"/>
    <x v="1"/>
    <n v="94879"/>
  </r>
  <r>
    <n v="22679"/>
    <d v="2014-06-29T05:48:41"/>
    <x v="0"/>
    <s v="Male"/>
    <s v="Service Department"/>
    <x v="1"/>
    <n v="54776"/>
  </r>
  <r>
    <n v="438449"/>
    <d v="2014-07-11T09:15:28"/>
    <x v="0"/>
    <s v="Male"/>
    <s v="Service Department"/>
    <x v="4"/>
    <n v="91716"/>
  </r>
  <r>
    <n v="390555"/>
    <d v="2014-07-11T09:17:06"/>
    <x v="0"/>
    <s v="Male"/>
    <s v="Service Department"/>
    <x v="4"/>
    <n v="91334"/>
  </r>
  <r>
    <n v="827552"/>
    <d v="2014-06-06T14:15:03"/>
    <x v="0"/>
    <s v="Female"/>
    <s v="Sales Department"/>
    <x v="1"/>
    <n v="15983"/>
  </r>
  <r>
    <n v="492781"/>
    <d v="2014-06-24T13:03:51"/>
    <x v="0"/>
    <s v="Female"/>
    <s v="Sales Department"/>
    <x v="1"/>
    <n v="48821"/>
  </r>
  <r>
    <n v="540868"/>
    <d v="2014-07-03T12:37:23"/>
    <x v="0"/>
    <s v="Male"/>
    <s v="Service Department"/>
    <x v="1"/>
    <n v="28771"/>
  </r>
  <r>
    <n v="986280"/>
    <d v="2014-07-04T09:21:28"/>
    <x v="0"/>
    <s v="Male"/>
    <s v="Service Department"/>
    <x v="1"/>
    <n v="38156"/>
  </r>
  <r>
    <n v="326715"/>
    <d v="2014-07-04T09:22:03"/>
    <x v="0"/>
    <s v="Male"/>
    <s v="Service Department"/>
    <x v="1"/>
    <n v="8981"/>
  </r>
  <r>
    <n v="758888"/>
    <d v="2014-07-04T09:22:37"/>
    <x v="1"/>
    <s v="Female"/>
    <s v="Service Department"/>
    <x v="1"/>
    <n v="90068"/>
  </r>
  <r>
    <n v="482088"/>
    <d v="2014-07-10T14:31:03"/>
    <x v="0"/>
    <s v="Female"/>
    <s v="Service Department"/>
    <x v="1"/>
    <n v="5940"/>
  </r>
  <r>
    <n v="171561"/>
    <d v="2014-05-30T10:28:49"/>
    <x v="0"/>
    <s v="Female"/>
    <s v="Operations Department"/>
    <x v="1"/>
    <n v="2752"/>
  </r>
  <r>
    <n v="399788"/>
    <d v="2014-06-01T14:31:23"/>
    <x v="0"/>
    <s v="Male"/>
    <s v="Operations Department"/>
    <x v="1"/>
    <n v="15998"/>
  </r>
  <r>
    <n v="103419"/>
    <d v="2014-06-02T16:57:05"/>
    <x v="1"/>
    <s v="Male"/>
    <s v="Operations Department"/>
    <x v="1"/>
    <n v="72806"/>
  </r>
  <r>
    <n v="448408"/>
    <d v="2014-08-28T18:32:11"/>
    <x v="0"/>
    <s v="Male"/>
    <s v="Service Department"/>
    <x v="4"/>
    <n v="32011"/>
  </r>
  <r>
    <n v="624246"/>
    <d v="2014-08-28T18:33:11"/>
    <x v="0"/>
    <s v="Female"/>
    <s v="Service Department"/>
    <x v="4"/>
    <n v="93101"/>
  </r>
  <r>
    <n v="543902"/>
    <d v="2014-08-28T18:33:46"/>
    <x v="0"/>
    <s v="Male"/>
    <s v="Service Department"/>
    <x v="4"/>
    <n v="16763"/>
  </r>
  <r>
    <n v="262588"/>
    <d v="2014-07-20T06:25:39"/>
    <x v="0"/>
    <s v="Female"/>
    <s v="Operations Department"/>
    <x v="1"/>
    <n v="39578"/>
  </r>
  <r>
    <n v="156531"/>
    <d v="2014-08-11T08:31:56"/>
    <x v="0"/>
    <s v="Male"/>
    <s v="Operations Department"/>
    <x v="1"/>
    <n v="55365"/>
  </r>
  <r>
    <n v="699289"/>
    <d v="2014-08-11T08:32:24"/>
    <x v="0"/>
    <s v="Male"/>
    <s v="Operations Department"/>
    <x v="1"/>
    <n v="6551"/>
  </r>
  <r>
    <n v="474646"/>
    <d v="2014-05-23T18:06:00"/>
    <x v="0"/>
    <s v="Male"/>
    <s v="Human Resource Department"/>
    <x v="7"/>
    <n v="26741"/>
  </r>
  <r>
    <n v="973186"/>
    <d v="2014-05-23T18:08:44"/>
    <x v="0"/>
    <s v="Female"/>
    <s v="Human Resource Department"/>
    <x v="7"/>
    <n v="33792"/>
  </r>
  <r>
    <n v="184799"/>
    <d v="2014-07-15T09:28:25"/>
    <x v="0"/>
    <s v="Female"/>
    <s v="Human Resource Department"/>
    <x v="0"/>
    <n v="34270"/>
  </r>
  <r>
    <n v="809548"/>
    <d v="2014-06-11T17:43:25"/>
    <x v="0"/>
    <s v="Male"/>
    <s v="Production Department"/>
    <x v="13"/>
    <n v="43171"/>
  </r>
  <r>
    <n v="287615"/>
    <d v="2014-06-11T17:44:22"/>
    <x v="0"/>
    <s v="Don’t want to say"/>
    <s v="Production Department"/>
    <x v="13"/>
    <n v="80434"/>
  </r>
  <r>
    <n v="408436"/>
    <d v="2014-06-11T17:45:01"/>
    <x v="0"/>
    <s v="Don’t want to say"/>
    <s v="Production Department"/>
    <x v="13"/>
    <n v="65183"/>
  </r>
  <r>
    <n v="589345"/>
    <d v="2014-06-30T16:43:15"/>
    <x v="0"/>
    <s v="Male"/>
    <s v="Service Department"/>
    <x v="0"/>
    <n v="81274"/>
  </r>
  <r>
    <n v="775750"/>
    <d v="2014-07-17T10:18:41"/>
    <x v="0"/>
    <s v="Female"/>
    <s v="Production Department"/>
    <x v="13"/>
    <n v="1352"/>
  </r>
  <r>
    <n v="436622"/>
    <d v="2014-07-17T15:26:35"/>
    <x v="0"/>
    <s v="Male"/>
    <s v="Production Department"/>
    <x v="13"/>
    <n v="15698"/>
  </r>
  <r>
    <n v="221001"/>
    <d v="2014-07-17T15:27:46"/>
    <x v="0"/>
    <s v="Male"/>
    <s v="Production Department"/>
    <x v="13"/>
    <n v="1666"/>
  </r>
  <r>
    <n v="653763"/>
    <d v="2014-06-02T17:47:04"/>
    <x v="0"/>
    <s v="Female"/>
    <s v="Operations Department"/>
    <x v="8"/>
    <n v="29288"/>
  </r>
  <r>
    <n v="774639"/>
    <d v="2014-06-02T17:47:35"/>
    <x v="0"/>
    <s v="Male"/>
    <s v="Operations Department"/>
    <x v="8"/>
    <n v="72311"/>
  </r>
  <r>
    <n v="763638"/>
    <d v="2014-06-10T14:15:32"/>
    <x v="0"/>
    <s v="Male"/>
    <s v="Operations Department"/>
    <x v="8"/>
    <n v="84840"/>
  </r>
  <r>
    <n v="61035"/>
    <d v="2014-06-10T14:18:06"/>
    <x v="1"/>
    <s v="Female"/>
    <s v="Operations Department"/>
    <x v="8"/>
    <n v="12060"/>
  </r>
  <r>
    <n v="144983"/>
    <d v="2014-06-10T14:21:59"/>
    <x v="0"/>
    <s v="Male"/>
    <s v="Operations Department"/>
    <x v="8"/>
    <n v="45289"/>
  </r>
  <r>
    <n v="776206"/>
    <d v="2014-06-10T14:23:38"/>
    <x v="0"/>
    <s v="Female"/>
    <s v="Operations Department"/>
    <x v="8"/>
    <n v="37431"/>
  </r>
  <r>
    <n v="513247"/>
    <d v="2014-06-10T14:24:06"/>
    <x v="0"/>
    <s v="Male"/>
    <s v="Operations Department"/>
    <x v="8"/>
    <n v="50500"/>
  </r>
  <r>
    <n v="481085"/>
    <d v="2014-06-20T14:55:06"/>
    <x v="0"/>
    <s v="Male"/>
    <s v="Sales Department"/>
    <x v="1"/>
    <n v="69080"/>
  </r>
  <r>
    <n v="66199"/>
    <d v="2014-06-20T14:56:32"/>
    <x v="0"/>
    <s v="Female"/>
    <s v="Sales Department"/>
    <x v="1"/>
    <n v="68509"/>
  </r>
  <r>
    <n v="651652"/>
    <d v="2014-05-26T17:57:52"/>
    <x v="0"/>
    <s v="Female"/>
    <s v="Operations Department"/>
    <x v="9"/>
    <n v="41011"/>
  </r>
  <r>
    <n v="29691"/>
    <d v="2014-08-29T06:03:35"/>
    <x v="0"/>
    <s v="Male"/>
    <s v="Sales Department"/>
    <x v="4"/>
    <n v="10700"/>
  </r>
  <r>
    <n v="41350"/>
    <d v="2014-08-29T06:04:01"/>
    <x v="1"/>
    <s v="Female"/>
    <s v="Sales Department"/>
    <x v="4"/>
    <n v="19018"/>
  </r>
  <r>
    <n v="297501"/>
    <d v="2014-07-01T11:37:35"/>
    <x v="0"/>
    <s v="Female"/>
    <s v="Finance Department"/>
    <x v="7"/>
    <n v="39211"/>
  </r>
  <r>
    <n v="25669"/>
    <d v="2014-07-09T06:25:30"/>
    <x v="0"/>
    <s v="Male"/>
    <s v="Operations Department"/>
    <x v="13"/>
    <n v="28175"/>
  </r>
  <r>
    <n v="419981"/>
    <d v="2014-07-09T06:26:23"/>
    <x v="1"/>
    <s v="Female"/>
    <s v="Operations Department"/>
    <x v="13"/>
    <n v="19839"/>
  </r>
  <r>
    <n v="215367"/>
    <d v="2014-07-09T06:26:47"/>
    <x v="0"/>
    <s v="Male"/>
    <s v="Operations Department"/>
    <x v="13"/>
    <n v="14446"/>
  </r>
  <r>
    <n v="821116"/>
    <d v="2014-07-09T06:30:05"/>
    <x v="0"/>
    <s v="Male"/>
    <s v="Operations Department"/>
    <x v="13"/>
    <n v="73081"/>
  </r>
  <r>
    <n v="565374"/>
    <d v="2014-07-11T09:37:42"/>
    <x v="0"/>
    <s v="Female"/>
    <s v="Operations Department"/>
    <x v="13"/>
    <n v="34329"/>
  </r>
  <r>
    <n v="745878"/>
    <d v="2014-07-20T09:42:06"/>
    <x v="0"/>
    <s v="Female"/>
    <s v="Operations Department"/>
    <x v="13"/>
    <n v="48013"/>
  </r>
  <r>
    <n v="810787"/>
    <d v="2014-07-20T09:43:44"/>
    <x v="0"/>
    <s v="Female"/>
    <s v="Operations Department"/>
    <x v="13"/>
    <n v="98990"/>
  </r>
  <r>
    <n v="624629"/>
    <d v="2014-08-02T13:49:03"/>
    <x v="0"/>
    <s v="Female"/>
    <s v="Operations Department"/>
    <x v="13"/>
    <n v="19651"/>
  </r>
  <r>
    <n v="372939"/>
    <d v="2014-06-21T14:30:15"/>
    <x v="1"/>
    <s v="Male"/>
    <s v="Operations Department"/>
    <x v="13"/>
    <n v="40581"/>
  </r>
  <r>
    <n v="621049"/>
    <d v="2014-06-21T14:34:39"/>
    <x v="0"/>
    <s v="Male"/>
    <s v="Operations Department"/>
    <x v="13"/>
    <n v="27120"/>
  </r>
  <r>
    <n v="784361"/>
    <d v="2014-06-25T15:28:50"/>
    <x v="0"/>
    <s v="Female"/>
    <s v="General Management"/>
    <x v="7"/>
    <n v="54258"/>
  </r>
  <r>
    <n v="317366"/>
    <d v="2014-06-25T15:29:54"/>
    <x v="0"/>
    <s v="Female"/>
    <s v="General Management"/>
    <x v="7"/>
    <n v="20730"/>
  </r>
  <r>
    <n v="211433"/>
    <d v="2014-06-25T15:33:29"/>
    <x v="0"/>
    <s v="Female"/>
    <s v="General Management"/>
    <x v="7"/>
    <n v="25467"/>
  </r>
  <r>
    <n v="771344"/>
    <d v="2014-06-25T15:36:53"/>
    <x v="0"/>
    <s v="Female"/>
    <s v="General Management"/>
    <x v="7"/>
    <n v="29214"/>
  </r>
  <r>
    <n v="552304"/>
    <d v="2014-07-01T06:58:01"/>
    <x v="0"/>
    <s v="Female"/>
    <s v="General Management"/>
    <x v="7"/>
    <n v="75164"/>
  </r>
  <r>
    <n v="907113"/>
    <d v="2014-07-01T07:00:36"/>
    <x v="1"/>
    <s v="Female"/>
    <s v="General Management"/>
    <x v="7"/>
    <n v="52210"/>
  </r>
  <r>
    <n v="698890"/>
    <d v="2014-07-02T14:22:05"/>
    <x v="0"/>
    <s v="Female"/>
    <s v="General Management"/>
    <x v="7"/>
    <n v="30117"/>
  </r>
  <r>
    <n v="674480"/>
    <d v="2014-07-02T14:23:28"/>
    <x v="0"/>
    <s v="Female"/>
    <s v="General Management"/>
    <x v="7"/>
    <n v="98848"/>
  </r>
  <r>
    <n v="310212"/>
    <d v="2014-07-02T17:16:12"/>
    <x v="0"/>
    <s v="Male"/>
    <s v="Service Department"/>
    <x v="1"/>
    <n v="26175"/>
  </r>
  <r>
    <n v="393797"/>
    <d v="2014-07-31T12:16:16"/>
    <x v="0"/>
    <s v="Male"/>
    <s v="Sales Department"/>
    <x v="6"/>
    <n v="96306"/>
  </r>
  <r>
    <n v="208336"/>
    <d v="2014-07-11T18:04:37"/>
    <x v="0"/>
    <s v="Male"/>
    <s v="Operations Department"/>
    <x v="1"/>
    <n v="36862"/>
  </r>
  <r>
    <n v="421114"/>
    <d v="2014-06-12T18:57:53"/>
    <x v="0"/>
    <s v="Female"/>
    <s v="Service Department"/>
    <x v="0"/>
    <n v="30246"/>
  </r>
  <r>
    <n v="353328"/>
    <d v="2014-06-24T17:04:55"/>
    <x v="0"/>
    <s v="Female"/>
    <s v="General Management"/>
    <x v="1"/>
    <n v="63454"/>
  </r>
  <r>
    <n v="265942"/>
    <d v="2014-07-04T15:55:10"/>
    <x v="0"/>
    <s v="Female"/>
    <s v="General Management"/>
    <x v="1"/>
    <n v="85504"/>
  </r>
  <r>
    <n v="316119"/>
    <d v="2014-07-04T15:56:44"/>
    <x v="0"/>
    <s v="Female"/>
    <s v="General Management"/>
    <x v="1"/>
    <n v="80425"/>
  </r>
  <r>
    <n v="696413"/>
    <d v="2014-06-09T14:13:15"/>
    <x v="0"/>
    <s v="Female"/>
    <s v="Service Department"/>
    <x v="13"/>
    <n v="63497"/>
  </r>
  <r>
    <n v="839393"/>
    <d v="2014-06-09T14:13:52"/>
    <x v="0"/>
    <s v="Male"/>
    <s v="Service Department"/>
    <x v="13"/>
    <n v="1537"/>
  </r>
  <r>
    <n v="457071"/>
    <d v="2014-06-08T18:06:25"/>
    <x v="0"/>
    <s v="Don’t want to say"/>
    <s v="Service Department"/>
    <x v="13"/>
    <n v="49520"/>
  </r>
  <r>
    <n v="491660"/>
    <d v="2014-07-09T07:37:47"/>
    <x v="0"/>
    <s v="Male"/>
    <s v="Service Department"/>
    <x v="13"/>
    <n v="20736"/>
  </r>
  <r>
    <n v="342183"/>
    <d v="2014-07-09T07:40:22"/>
    <x v="0"/>
    <s v="Male"/>
    <s v="Service Department"/>
    <x v="13"/>
    <n v="80343"/>
  </r>
  <r>
    <n v="678922"/>
    <d v="2014-06-03T17:37:11"/>
    <x v="0"/>
    <s v="Male"/>
    <s v="Service Department"/>
    <x v="13"/>
    <n v="3688"/>
  </r>
  <r>
    <n v="738001"/>
    <d v="2014-06-27T04:04:57"/>
    <x v="0"/>
    <s v="Male"/>
    <s v="Operations Department"/>
    <x v="1"/>
    <n v="56881"/>
  </r>
  <r>
    <n v="891558"/>
    <d v="2014-06-29T09:23:51"/>
    <x v="0"/>
    <s v="Male"/>
    <s v="Operations Department"/>
    <x v="1"/>
    <n v="94543"/>
  </r>
  <r>
    <n v="227116"/>
    <d v="2014-07-03T20:55:20"/>
    <x v="0"/>
    <s v="Male"/>
    <s v="Operations Department"/>
    <x v="1"/>
    <n v="60609"/>
  </r>
  <r>
    <n v="848217"/>
    <d v="2014-08-19T13:47:54"/>
    <x v="0"/>
    <s v="Male"/>
    <s v="Sales Department"/>
    <x v="13"/>
    <n v="25553"/>
  </r>
  <r>
    <n v="174164"/>
    <d v="2014-08-19T13:48:14"/>
    <x v="0"/>
    <s v="Don’t want to say"/>
    <s v="Sales Department"/>
    <x v="13"/>
    <n v="18653"/>
  </r>
  <r>
    <n v="653149"/>
    <d v="2014-06-19T08:57:40"/>
    <x v="0"/>
    <s v="Female"/>
    <s v="Finance Department"/>
    <x v="13"/>
    <n v="31116"/>
  </r>
  <r>
    <n v="631703"/>
    <d v="2014-06-19T08:59:45"/>
    <x v="0"/>
    <s v="Female"/>
    <s v="Finance Department"/>
    <x v="13"/>
    <n v="88886"/>
  </r>
  <r>
    <n v="382379"/>
    <d v="2014-07-08T11:12:39"/>
    <x v="1"/>
    <s v="Female"/>
    <s v="Finance Department"/>
    <x v="13"/>
    <n v="6989"/>
  </r>
  <r>
    <n v="257613"/>
    <d v="2014-07-08T11:13:09"/>
    <x v="0"/>
    <s v="Female"/>
    <s v="Finance Department"/>
    <x v="13"/>
    <n v="90535"/>
  </r>
  <r>
    <n v="818110"/>
    <d v="2014-07-08T11:15:08"/>
    <x v="0"/>
    <s v="Female"/>
    <s v="Finance Department"/>
    <x v="13"/>
    <n v="46825"/>
  </r>
  <r>
    <n v="294003"/>
    <d v="2014-07-11T18:28:07"/>
    <x v="0"/>
    <s v="Female"/>
    <s v="Finance Department"/>
    <x v="1"/>
    <n v="2939"/>
  </r>
  <r>
    <n v="404097"/>
    <d v="2014-07-22T19:35:20"/>
    <x v="0"/>
    <s v="Male"/>
    <s v="Finance Department"/>
    <x v="1"/>
    <n v="64122"/>
  </r>
  <r>
    <n v="569723"/>
    <d v="2014-07-25T08:42:43"/>
    <x v="0"/>
    <s v="Male"/>
    <s v="Sales Department"/>
    <x v="6"/>
    <n v="86726"/>
  </r>
  <r>
    <n v="722315"/>
    <d v="2014-05-30T16:26:09"/>
    <x v="0"/>
    <s v="Female"/>
    <s v="Service Department"/>
    <x v="0"/>
    <n v="56422"/>
  </r>
  <r>
    <n v="119900"/>
    <d v="2014-05-30T16:29:05"/>
    <x v="1"/>
    <s v="Female"/>
    <s v="Service Department"/>
    <x v="0"/>
    <n v="11787"/>
  </r>
  <r>
    <n v="487617"/>
    <d v="2014-05-30T16:29:33"/>
    <x v="0"/>
    <s v="-"/>
    <s v="Service Department"/>
    <x v="0"/>
    <n v="12470"/>
  </r>
  <r>
    <n v="497227"/>
    <d v="2014-06-25T11:30:03"/>
    <x v="0"/>
    <s v="Male"/>
    <s v="Operations Department"/>
    <x v="6"/>
    <n v="98380"/>
  </r>
  <r>
    <n v="702864"/>
    <d v="2014-06-27T09:06:21"/>
    <x v="1"/>
    <s v="Don’t want to say"/>
    <s v="Operations Department"/>
    <x v="6"/>
    <n v="5306"/>
  </r>
  <r>
    <n v="395332"/>
    <d v="2014-06-25T14:11:04"/>
    <x v="0"/>
    <s v="Male"/>
    <s v="Operations Department"/>
    <x v="0"/>
    <n v="27105"/>
  </r>
  <r>
    <n v="445648"/>
    <d v="2014-06-25T14:11:34"/>
    <x v="0"/>
    <s v="Female"/>
    <s v="Operations Department"/>
    <x v="0"/>
    <n v="97712"/>
  </r>
  <r>
    <n v="253111"/>
    <d v="2014-06-27T06:23:52"/>
    <x v="1"/>
    <s v="Male"/>
    <s v="Operations Department"/>
    <x v="0"/>
    <n v="35504"/>
  </r>
  <r>
    <n v="67339"/>
    <d v="2014-07-02T09:21:02"/>
    <x v="0"/>
    <s v="Female"/>
    <s v="Operations Department"/>
    <x v="1"/>
    <n v="50925"/>
  </r>
  <r>
    <n v="579038"/>
    <d v="2014-07-17T17:31:03"/>
    <x v="1"/>
    <s v="Male"/>
    <s v="Operations Department"/>
    <x v="1"/>
    <n v="38706"/>
  </r>
  <r>
    <n v="488388"/>
    <d v="2014-08-25T10:30:19"/>
    <x v="1"/>
    <s v="Female"/>
    <s v="Marketing Department"/>
    <x v="13"/>
    <n v="70609"/>
  </r>
  <r>
    <n v="52355"/>
    <d v="2014-07-07T14:07:17"/>
    <x v="0"/>
    <s v="Male"/>
    <s v="Operations Department"/>
    <x v="6"/>
    <n v="17672"/>
  </r>
  <r>
    <n v="617974"/>
    <d v="2014-07-07T14:11:56"/>
    <x v="1"/>
    <s v="Female"/>
    <s v="Operations Department"/>
    <x v="6"/>
    <n v="30481"/>
  </r>
  <r>
    <n v="173134"/>
    <d v="2014-07-07T14:16:30"/>
    <x v="0"/>
    <s v="Male"/>
    <s v="Operations Department"/>
    <x v="6"/>
    <n v="57532"/>
  </r>
  <r>
    <n v="792293"/>
    <d v="2014-07-07T14:07:50"/>
    <x v="0"/>
    <s v="Don’t want to say"/>
    <s v="Operations Department"/>
    <x v="6"/>
    <n v="76814"/>
  </r>
  <r>
    <n v="997050"/>
    <d v="2014-07-13T08:41:25"/>
    <x v="0"/>
    <s v="Male"/>
    <s v="Operations Department"/>
    <x v="1"/>
    <n v="98018"/>
  </r>
  <r>
    <n v="121699"/>
    <d v="2014-08-02T16:21:11"/>
    <x v="0"/>
    <s v="Female"/>
    <s v="Operations Department"/>
    <x v="13"/>
    <n v="37155"/>
  </r>
  <r>
    <n v="202541"/>
    <d v="2014-07-12T17:13:56"/>
    <x v="0"/>
    <s v="Male"/>
    <s v="Service Department"/>
    <x v="1"/>
    <n v="17475"/>
  </r>
  <r>
    <n v="486166"/>
    <d v="2014-07-03T04:36:43"/>
    <x v="0"/>
    <s v="Male"/>
    <s v="Operations Department"/>
    <x v="13"/>
    <n v="43159"/>
  </r>
  <r>
    <n v="88940"/>
    <d v="2014-07-07T10:59:34"/>
    <x v="0"/>
    <s v="Male"/>
    <s v="Operations Department"/>
    <x v="13"/>
    <n v="60165"/>
  </r>
  <r>
    <n v="888007"/>
    <d v="2014-07-07T11:01:07"/>
    <x v="0"/>
    <s v="Male"/>
    <s v="Operations Department"/>
    <x v="13"/>
    <n v="73820"/>
  </r>
  <r>
    <n v="542513"/>
    <d v="2014-07-07T11:03:11"/>
    <x v="0"/>
    <s v="Male"/>
    <s v="Operations Department"/>
    <x v="13"/>
    <n v="89395"/>
  </r>
  <r>
    <n v="293701"/>
    <d v="2014-07-08T19:23:12"/>
    <x v="0"/>
    <s v="Female"/>
    <s v="Operations Department"/>
    <x v="13"/>
    <n v="54346"/>
  </r>
  <r>
    <n v="967787"/>
    <d v="2014-07-11T13:38:47"/>
    <x v="0"/>
    <s v="Male"/>
    <s v="Operations Department"/>
    <x v="13"/>
    <n v="71504"/>
  </r>
  <r>
    <n v="260987"/>
    <d v="2014-08-14T13:50:15"/>
    <x v="0"/>
    <s v="Female"/>
    <s v="General Management"/>
    <x v="1"/>
    <n v="94768"/>
  </r>
  <r>
    <n v="96601"/>
    <d v="2014-07-24T10:56:13"/>
    <x v="0"/>
    <s v="Male"/>
    <s v="Finance Department"/>
    <x v="13"/>
    <n v="22060"/>
  </r>
  <r>
    <n v="790303"/>
    <d v="2014-07-09T09:48:31"/>
    <x v="0"/>
    <s v="Female"/>
    <s v="Production Department"/>
    <x v="1"/>
    <n v="11677"/>
  </r>
  <r>
    <n v="671664"/>
    <d v="2014-06-12T11:32:33"/>
    <x v="0"/>
    <s v="Male"/>
    <s v="Operations Department"/>
    <x v="0"/>
    <n v="33946"/>
  </r>
  <r>
    <n v="510970"/>
    <d v="2014-06-16T00:38:16"/>
    <x v="0"/>
    <s v="Male"/>
    <s v="Operations Department"/>
    <x v="4"/>
    <n v="44686"/>
  </r>
  <r>
    <n v="257815"/>
    <d v="2014-06-14T19:01:11"/>
    <x v="0"/>
    <s v="Don’t want to say"/>
    <s v="Marketing Department"/>
    <x v="1"/>
    <n v="4338"/>
  </r>
  <r>
    <n v="465643"/>
    <d v="2014-06-19T11:36:03"/>
    <x v="0"/>
    <s v="Female"/>
    <s v="Operations Department"/>
    <x v="1"/>
    <n v="8240"/>
  </r>
  <r>
    <n v="207123"/>
    <d v="2014-07-24T14:12:16"/>
    <x v="0"/>
    <s v="Female"/>
    <s v="Production Department"/>
    <x v="9"/>
    <n v="50682"/>
  </r>
  <r>
    <n v="752584"/>
    <d v="2014-07-24T14:16:21"/>
    <x v="1"/>
    <s v="Male"/>
    <s v="Production Department"/>
    <x v="9"/>
    <n v="35609"/>
  </r>
  <r>
    <n v="654389"/>
    <d v="2014-07-29T02:58:28"/>
    <x v="0"/>
    <s v="Male"/>
    <s v="Production Department"/>
    <x v="9"/>
    <n v="68448"/>
  </r>
  <r>
    <n v="833317"/>
    <d v="2014-08-10T19:37:34"/>
    <x v="0"/>
    <s v="Male"/>
    <s v="Production Department"/>
    <x v="9"/>
    <n v="35418"/>
  </r>
  <r>
    <n v="346496"/>
    <d v="2014-08-29T14:21:57"/>
    <x v="0"/>
    <s v="Male"/>
    <s v="Production Department"/>
    <x v="9"/>
    <n v="98295"/>
  </r>
  <r>
    <n v="511315"/>
    <d v="2014-08-29T14:22:28"/>
    <x v="0"/>
    <s v="Female"/>
    <s v="Production Department"/>
    <x v="9"/>
    <n v="38091"/>
  </r>
  <r>
    <n v="916734"/>
    <d v="2014-08-31T06:50:06"/>
    <x v="0"/>
    <s v="Female"/>
    <s v="Production Department"/>
    <x v="9"/>
    <n v="62598"/>
  </r>
  <r>
    <n v="623474"/>
    <d v="2014-06-09T13:33:07"/>
    <x v="0"/>
    <s v="Female"/>
    <s v="Operations Department"/>
    <x v="9"/>
    <n v="51930"/>
  </r>
  <r>
    <n v="13981"/>
    <d v="2014-06-09T13:38:26"/>
    <x v="0"/>
    <s v="Male"/>
    <s v="Operations Department"/>
    <x v="9"/>
    <n v="19537"/>
  </r>
  <r>
    <n v="573316"/>
    <d v="2014-06-23T18:36:00"/>
    <x v="0"/>
    <s v="Female"/>
    <s v="Sales Department"/>
    <x v="1"/>
    <n v="45578"/>
  </r>
  <r>
    <n v="425172"/>
    <d v="2014-06-23T18:33:19"/>
    <x v="0"/>
    <s v="Don’t want to say"/>
    <s v="Sales Department"/>
    <x v="1"/>
    <n v="57474"/>
  </r>
  <r>
    <n v="276411"/>
    <d v="2014-06-29T17:11:50"/>
    <x v="0"/>
    <s v="Male"/>
    <s v="Sales Department"/>
    <x v="1"/>
    <n v="58403"/>
  </r>
  <r>
    <n v="526283"/>
    <d v="2014-07-11T12:44:27"/>
    <x v="0"/>
    <s v="Male"/>
    <s v="Production Department"/>
    <x v="8"/>
    <n v="38413"/>
  </r>
  <r>
    <n v="883322"/>
    <d v="2014-07-11T12:45:01"/>
    <x v="0"/>
    <s v="Female"/>
    <s v="Production Department"/>
    <x v="8"/>
    <n v="12065"/>
  </r>
  <r>
    <n v="123315"/>
    <d v="2014-07-25T17:13:39"/>
    <x v="0"/>
    <s v="Male"/>
    <s v="Production Department"/>
    <x v="8"/>
    <n v="99331"/>
  </r>
  <r>
    <n v="894740"/>
    <d v="2014-07-30T19:48:25"/>
    <x v="0"/>
    <s v="Male"/>
    <s v="Operations Department"/>
    <x v="6"/>
    <n v="3138"/>
  </r>
  <r>
    <n v="942753"/>
    <d v="2014-07-30T19:50:26"/>
    <x v="0"/>
    <s v="Female"/>
    <s v="Operations Department"/>
    <x v="6"/>
    <n v="48718"/>
  </r>
  <r>
    <n v="613831"/>
    <d v="2014-07-30T19:51:18"/>
    <x v="0"/>
    <s v="Female"/>
    <s v="Operations Department"/>
    <x v="6"/>
    <n v="54821"/>
  </r>
  <r>
    <n v="471695"/>
    <d v="2014-07-30T19:54:06"/>
    <x v="0"/>
    <s v="Female"/>
    <s v="Operations Department"/>
    <x v="6"/>
    <n v="47876"/>
  </r>
  <r>
    <n v="620292"/>
    <d v="2014-07-30T19:51:50"/>
    <x v="0"/>
    <s v="Female"/>
    <s v="Operations Department"/>
    <x v="6"/>
    <n v="90453"/>
  </r>
  <r>
    <n v="455567"/>
    <d v="2014-07-01T12:30:27"/>
    <x v="0"/>
    <s v="Male"/>
    <s v="Operations Department"/>
    <x v="1"/>
    <n v="12897"/>
  </r>
  <r>
    <n v="23486"/>
    <d v="2014-07-09T19:02:22"/>
    <x v="0"/>
    <s v="Male"/>
    <s v="Operations Department"/>
    <x v="1"/>
    <n v="46842"/>
  </r>
  <r>
    <n v="551411"/>
    <d v="2014-07-03T16:39:14"/>
    <x v="0"/>
    <s v="Male"/>
    <s v="Operations Department"/>
    <x v="8"/>
    <n v="94625"/>
  </r>
  <r>
    <n v="826335"/>
    <d v="2014-07-03T16:42:49"/>
    <x v="0"/>
    <s v="Male"/>
    <s v="Operations Department"/>
    <x v="8"/>
    <n v="36904"/>
  </r>
  <r>
    <n v="540235"/>
    <d v="2014-07-03T16:43:55"/>
    <x v="0"/>
    <s v="Male"/>
    <s v="Operations Department"/>
    <x v="8"/>
    <n v="33760"/>
  </r>
  <r>
    <n v="318071"/>
    <d v="2014-07-11T12:56:28"/>
    <x v="0"/>
    <s v="Female"/>
    <s v="Operations Department"/>
    <x v="8"/>
    <n v="8454"/>
  </r>
  <r>
    <n v="911802"/>
    <d v="2014-07-11T12:57:22"/>
    <x v="0"/>
    <s v="Male"/>
    <s v="Operations Department"/>
    <x v="8"/>
    <n v="7568"/>
  </r>
  <r>
    <n v="911477"/>
    <d v="2014-07-16T07:42:41"/>
    <x v="0"/>
    <s v="Male"/>
    <s v="Operations Department"/>
    <x v="8"/>
    <n v="37212"/>
  </r>
  <r>
    <n v="484204"/>
    <d v="2014-07-16T07:44:16"/>
    <x v="1"/>
    <s v="Male"/>
    <s v="Operations Department"/>
    <x v="8"/>
    <n v="35357"/>
  </r>
  <r>
    <n v="822268"/>
    <d v="2014-07-16T07:41:13"/>
    <x v="0"/>
    <s v="Female"/>
    <s v="Operations Department"/>
    <x v="8"/>
    <n v="9158"/>
  </r>
  <r>
    <n v="486463"/>
    <d v="2014-07-14T13:38:08"/>
    <x v="0"/>
    <s v="Male"/>
    <s v="Service Department"/>
    <x v="4"/>
    <n v="28649"/>
  </r>
  <r>
    <n v="908229"/>
    <d v="2014-06-24T18:47:00"/>
    <x v="0"/>
    <s v="Female"/>
    <s v="Operations Department"/>
    <x v="0"/>
    <n v="44700"/>
  </r>
  <r>
    <n v="754747"/>
    <d v="2014-06-19T22:34:02"/>
    <x v="0"/>
    <s v="Male"/>
    <s v="Operations Department"/>
    <x v="13"/>
    <n v="79437"/>
  </r>
  <r>
    <n v="51463"/>
    <d v="2014-06-21T09:37:33"/>
    <x v="0"/>
    <s v="Female"/>
    <s v="Operations Department"/>
    <x v="13"/>
    <n v="64370"/>
  </r>
  <r>
    <n v="311488"/>
    <d v="2014-07-06T17:26:37"/>
    <x v="0"/>
    <s v="Male"/>
    <s v="Production Department"/>
    <x v="0"/>
    <n v="12269"/>
  </r>
  <r>
    <n v="175095"/>
    <d v="2014-06-11T23:15:17"/>
    <x v="0"/>
    <s v="Male"/>
    <s v="Purchase Department"/>
    <x v="1"/>
    <n v="51976"/>
  </r>
  <r>
    <n v="855992"/>
    <d v="2014-06-18T08:29:16"/>
    <x v="0"/>
    <s v="Male"/>
    <s v="Service Department"/>
    <x v="13"/>
    <n v="90903"/>
  </r>
  <r>
    <n v="229817"/>
    <d v="2014-06-18T08:27:33"/>
    <x v="0"/>
    <s v="Don’t want to say"/>
    <s v="Service Department"/>
    <x v="13"/>
    <n v="76987"/>
  </r>
  <r>
    <n v="906695"/>
    <d v="2014-08-16T03:37:16"/>
    <x v="0"/>
    <s v="Male"/>
    <s v="Production Department"/>
    <x v="13"/>
    <n v="46388"/>
  </r>
  <r>
    <n v="846460"/>
    <d v="2014-08-28T13:23:59"/>
    <x v="0"/>
    <s v="Male"/>
    <s v="Production Department"/>
    <x v="13"/>
    <n v="91417"/>
  </r>
  <r>
    <n v="945509"/>
    <d v="2014-08-30T20:48:36"/>
    <x v="0"/>
    <s v="Male"/>
    <s v="Service Department"/>
    <x v="0"/>
    <n v="68728"/>
  </r>
  <r>
    <n v="187708"/>
    <d v="2014-07-21T21:43:39"/>
    <x v="0"/>
    <s v="Male"/>
    <s v="Operations Department"/>
    <x v="1"/>
    <n v="33989"/>
  </r>
  <r>
    <n v="75450"/>
    <d v="2014-07-31T19:03:11"/>
    <x v="0"/>
    <s v="Female"/>
    <s v="Operations Department"/>
    <x v="1"/>
    <n v="17165"/>
  </r>
  <r>
    <n v="415402"/>
    <d v="2014-08-04T07:03:07"/>
    <x v="1"/>
    <s v="Female"/>
    <s v="Operations Department"/>
    <x v="1"/>
    <n v="45354"/>
  </r>
  <r>
    <n v="374158"/>
    <d v="2014-08-04T07:07:18"/>
    <x v="1"/>
    <s v="Female"/>
    <s v="Operations Department"/>
    <x v="1"/>
    <n v="53502"/>
  </r>
  <r>
    <n v="183451"/>
    <d v="2014-07-03T10:41:38"/>
    <x v="0"/>
    <s v="Male"/>
    <s v="Service Department"/>
    <x v="6"/>
    <n v="9278"/>
  </r>
  <r>
    <n v="957861"/>
    <d v="2014-07-03T10:42:11"/>
    <x v="0"/>
    <s v="Male"/>
    <s v="Service Department"/>
    <x v="6"/>
    <n v="46236"/>
  </r>
  <r>
    <n v="561126"/>
    <d v="2014-07-03T10:46:34"/>
    <x v="0"/>
    <s v="Male"/>
    <s v="Service Department"/>
    <x v="6"/>
    <n v="22935"/>
  </r>
  <r>
    <n v="384750"/>
    <d v="2014-07-03T10:47:48"/>
    <x v="1"/>
    <s v="Male"/>
    <s v="Service Department"/>
    <x v="6"/>
    <n v="53899"/>
  </r>
  <r>
    <n v="401508"/>
    <d v="2014-08-07T07:58:55"/>
    <x v="0"/>
    <s v="Male"/>
    <s v="Operations Department"/>
    <x v="6"/>
    <n v="55353"/>
  </r>
  <r>
    <n v="947251"/>
    <d v="2014-08-12T09:44:35"/>
    <x v="0"/>
    <s v="Female"/>
    <s v="Operations Department"/>
    <x v="7"/>
    <n v="72477"/>
  </r>
  <r>
    <n v="800494"/>
    <d v="2014-06-28T10:49:44"/>
    <x v="0"/>
    <s v="Female"/>
    <s v="Operations Department"/>
    <x v="7"/>
    <n v="77110"/>
  </r>
  <r>
    <n v="835229"/>
    <d v="2014-07-11T17:25:55"/>
    <x v="0"/>
    <s v="Female"/>
    <s v="Service Department"/>
    <x v="13"/>
    <n v="73989"/>
  </r>
  <r>
    <n v="678790"/>
    <d v="2014-07-11T17:28:34"/>
    <x v="0"/>
    <s v="Male"/>
    <s v="Service Department"/>
    <x v="13"/>
    <n v="78359"/>
  </r>
  <r>
    <n v="927124"/>
    <d v="2014-06-26T16:36:18"/>
    <x v="0"/>
    <s v="Male"/>
    <s v="Operations Department"/>
    <x v="9"/>
    <n v="95976"/>
  </r>
  <r>
    <n v="232315"/>
    <d v="2014-06-26T16:37:50"/>
    <x v="0"/>
    <s v="Male"/>
    <s v="Operations Department"/>
    <x v="9"/>
    <n v="8300"/>
  </r>
  <r>
    <n v="645912"/>
    <d v="2014-06-09T15:14:49"/>
    <x v="0"/>
    <s v="Female"/>
    <s v="Service Department"/>
    <x v="13"/>
    <n v="53778"/>
  </r>
  <r>
    <n v="249938"/>
    <d v="2014-06-09T15:18:20"/>
    <x v="0"/>
    <s v="Male"/>
    <s v="Service Department"/>
    <x v="13"/>
    <n v="4689"/>
  </r>
  <r>
    <n v="680388"/>
    <d v="2014-07-09T08:20:50"/>
    <x v="0"/>
    <s v="Male"/>
    <s v="Operations Department"/>
    <x v="7"/>
    <n v="50984"/>
  </r>
  <r>
    <n v="970475"/>
    <d v="2014-07-09T08:21:56"/>
    <x v="1"/>
    <s v="Male"/>
    <s v="Operations Department"/>
    <x v="7"/>
    <n v="31647"/>
  </r>
  <r>
    <n v="522630"/>
    <d v="2014-08-07T11:08:46"/>
    <x v="1"/>
    <s v="Male"/>
    <s v="Sales Department"/>
    <x v="13"/>
    <n v="59321"/>
  </r>
  <r>
    <n v="379391"/>
    <d v="2014-08-11T17:38:33"/>
    <x v="0"/>
    <s v="Male"/>
    <s v="Sales Department"/>
    <x v="13"/>
    <n v="80619"/>
  </r>
  <r>
    <n v="182272"/>
    <d v="2014-08-11T17:40:44"/>
    <x v="0"/>
    <s v="Female"/>
    <s v="Sales Department"/>
    <x v="13"/>
    <n v="6932"/>
  </r>
  <r>
    <n v="489960"/>
    <d v="2014-08-11T17:37:39"/>
    <x v="0"/>
    <s v="Don’t want to say"/>
    <s v="Sales Department"/>
    <x v="13"/>
    <n v="43920"/>
  </r>
  <r>
    <n v="695427"/>
    <d v="2014-06-25T18:03:14"/>
    <x v="0"/>
    <s v="Male"/>
    <s v="Operations Department"/>
    <x v="4"/>
    <n v="90323"/>
  </r>
  <r>
    <n v="231247"/>
    <d v="2014-06-25T18:07:19"/>
    <x v="0"/>
    <s v="Male"/>
    <s v="Operations Department"/>
    <x v="4"/>
    <n v="59167"/>
  </r>
  <r>
    <n v="481258"/>
    <d v="2014-07-07T16:23:42"/>
    <x v="0"/>
    <s v="Female"/>
    <s v="Operations Department"/>
    <x v="4"/>
    <n v="78543"/>
  </r>
  <r>
    <n v="162500"/>
    <d v="2014-06-29T07:32:45"/>
    <x v="0"/>
    <s v="Male"/>
    <s v="Production Department"/>
    <x v="13"/>
    <n v="61900"/>
  </r>
  <r>
    <n v="568407"/>
    <d v="2014-06-29T07:33:43"/>
    <x v="0"/>
    <s v="Male"/>
    <s v="Production Department"/>
    <x v="13"/>
    <n v="72899"/>
  </r>
  <r>
    <n v="394641"/>
    <d v="2014-06-17T02:56:27"/>
    <x v="0"/>
    <s v="Male"/>
    <s v="Finance Department"/>
    <x v="13"/>
    <n v="25172"/>
  </r>
  <r>
    <n v="340584"/>
    <d v="2014-07-23T16:24:55"/>
    <x v="1"/>
    <s v="Female"/>
    <s v="Operations Department"/>
    <x v="7"/>
    <n v="97563"/>
  </r>
  <r>
    <n v="585873"/>
    <d v="2014-08-11T08:59:59"/>
    <x v="0"/>
    <s v="Male"/>
    <s v="Operations Department"/>
    <x v="7"/>
    <n v="90457"/>
  </r>
  <r>
    <n v="495165"/>
    <d v="2014-08-11T09:02:18"/>
    <x v="0"/>
    <s v="Male"/>
    <s v="Operations Department"/>
    <x v="7"/>
    <n v="98351"/>
  </r>
  <r>
    <n v="636825"/>
    <d v="2014-07-21T03:21:22"/>
    <x v="0"/>
    <s v="Female"/>
    <s v="Marketing Department"/>
    <x v="13"/>
    <n v="12051"/>
  </r>
  <r>
    <n v="193885"/>
    <d v="2014-08-01T12:17:39"/>
    <x v="1"/>
    <s v="Female"/>
    <s v="Operations Department"/>
    <x v="13"/>
    <n v="69961"/>
  </r>
  <r>
    <n v="659746"/>
    <d v="2014-08-09T09:17:12"/>
    <x v="1"/>
    <s v="Male"/>
    <s v="Operations Department"/>
    <x v="13"/>
    <n v="89486"/>
  </r>
  <r>
    <n v="874516"/>
    <d v="2014-08-14T10:29:35"/>
    <x v="0"/>
    <s v="Female"/>
    <s v="Operations Department"/>
    <x v="13"/>
    <n v="92393"/>
  </r>
  <r>
    <n v="638114"/>
    <d v="2014-08-14T10:32:22"/>
    <x v="0"/>
    <s v="Male"/>
    <s v="Operations Department"/>
    <x v="13"/>
    <n v="40974"/>
  </r>
  <r>
    <n v="974354"/>
    <d v="2014-08-15T15:06:54"/>
    <x v="0"/>
    <s v="Male"/>
    <s v="Operations Department"/>
    <x v="13"/>
    <n v="55821"/>
  </r>
  <r>
    <n v="737274"/>
    <d v="2014-08-22T17:37:24"/>
    <x v="0"/>
    <s v="Female"/>
    <s v="Operations Department"/>
    <x v="13"/>
    <n v="31854"/>
  </r>
  <r>
    <n v="935622"/>
    <d v="2014-08-26T15:50:28"/>
    <x v="0"/>
    <s v="Male"/>
    <s v="Operations Department"/>
    <x v="13"/>
    <n v="73758"/>
  </r>
  <r>
    <n v="312884"/>
    <d v="2014-07-25T13:33:07"/>
    <x v="0"/>
    <s v="Male"/>
    <s v="Service Department"/>
    <x v="1"/>
    <n v="95550"/>
  </r>
  <r>
    <n v="520452"/>
    <d v="2014-07-25T13:34:04"/>
    <x v="0"/>
    <s v="Female"/>
    <s v="Service Department"/>
    <x v="1"/>
    <n v="91387"/>
  </r>
  <r>
    <n v="75320"/>
    <d v="2014-06-16T23:59:25"/>
    <x v="0"/>
    <s v="Female"/>
    <s v="Service Department"/>
    <x v="7"/>
    <n v="86754"/>
  </r>
  <r>
    <n v="357660"/>
    <d v="2014-06-18T14:58:07"/>
    <x v="0"/>
    <s v="Male"/>
    <s v="Service Department"/>
    <x v="7"/>
    <n v="32258"/>
  </r>
  <r>
    <n v="603116"/>
    <d v="2014-06-18T09:47:43"/>
    <x v="0"/>
    <s v="Male"/>
    <s v="Production Department"/>
    <x v="6"/>
    <n v="44583"/>
  </r>
  <r>
    <n v="334712"/>
    <d v="2014-06-18T09:51:02"/>
    <x v="1"/>
    <s v="Male"/>
    <s v="Production Department"/>
    <x v="6"/>
    <n v="65185"/>
  </r>
  <r>
    <n v="459090"/>
    <d v="2014-06-18T09:54:07"/>
    <x v="0"/>
    <s v="Male"/>
    <s v="Production Department"/>
    <x v="6"/>
    <n v="84065"/>
  </r>
  <r>
    <n v="790727"/>
    <d v="2014-06-25T08:49:19"/>
    <x v="0"/>
    <s v="Female"/>
    <s v="Production Department"/>
    <x v="6"/>
    <n v="18615"/>
  </r>
  <r>
    <n v="749336"/>
    <d v="2014-06-26T08:59:30"/>
    <x v="0"/>
    <s v="Male"/>
    <s v="Production Department"/>
    <x v="6"/>
    <n v="73876"/>
  </r>
  <r>
    <n v="782123"/>
    <d v="2014-06-26T09:01:38"/>
    <x v="0"/>
    <s v="Male"/>
    <s v="Production Department"/>
    <x v="6"/>
    <n v="35416"/>
  </r>
  <r>
    <n v="223060"/>
    <d v="2014-07-15T09:06:20"/>
    <x v="0"/>
    <s v="Male"/>
    <s v="Service Department"/>
    <x v="4"/>
    <n v="41485"/>
  </r>
  <r>
    <n v="255061"/>
    <d v="2014-07-30T18:56:32"/>
    <x v="1"/>
    <s v="Female"/>
    <s v="Service Department"/>
    <x v="0"/>
    <n v="78912"/>
  </r>
  <r>
    <n v="792720"/>
    <d v="2014-07-26T00:14:23"/>
    <x v="0"/>
    <s v="Male"/>
    <s v="Service Department"/>
    <x v="0"/>
    <n v="31304"/>
  </r>
  <r>
    <n v="857597"/>
    <d v="2014-07-26T00:14:57"/>
    <x v="0"/>
    <s v="Female"/>
    <s v="Service Department"/>
    <x v="0"/>
    <n v="86741"/>
  </r>
  <r>
    <n v="86704"/>
    <d v="2014-07-26T00:16:56"/>
    <x v="0"/>
    <s v="Female"/>
    <s v="Service Department"/>
    <x v="0"/>
    <n v="10814"/>
  </r>
  <r>
    <n v="405687"/>
    <d v="2014-07-26T00:18:43"/>
    <x v="0"/>
    <s v="Male"/>
    <s v="Service Department"/>
    <x v="0"/>
    <n v="81410"/>
  </r>
  <r>
    <n v="693654"/>
    <d v="2014-07-31T18:03:23"/>
    <x v="0"/>
    <s v="Male"/>
    <s v="Service Department"/>
    <x v="0"/>
    <n v="74739"/>
  </r>
  <r>
    <n v="230826"/>
    <d v="2014-07-23T19:17:25"/>
    <x v="0"/>
    <s v="Male"/>
    <s v="Purchase Department"/>
    <x v="1"/>
    <n v="53591"/>
  </r>
  <r>
    <n v="229281"/>
    <d v="2014-08-08T17:46:35"/>
    <x v="0"/>
    <s v="Male"/>
    <s v="Sales Department"/>
    <x v="4"/>
    <n v="10461"/>
  </r>
  <r>
    <n v="971094"/>
    <d v="2014-08-08T17:51:14"/>
    <x v="0"/>
    <s v="Female"/>
    <s v="Sales Department"/>
    <x v="4"/>
    <n v="95713"/>
  </r>
  <r>
    <n v="422942"/>
    <d v="2014-06-22T14:14:56"/>
    <x v="0"/>
    <s v="Male"/>
    <s v="Operations Department"/>
    <x v="4"/>
    <n v="57973"/>
  </r>
  <r>
    <n v="799388"/>
    <d v="2014-06-22T14:16:09"/>
    <x v="0"/>
    <s v="Male"/>
    <s v="Operations Department"/>
    <x v="4"/>
    <n v="89685"/>
  </r>
  <r>
    <n v="752774"/>
    <d v="2014-07-03T07:43:30"/>
    <x v="0"/>
    <s v="Male"/>
    <s v="Operations Department"/>
    <x v="4"/>
    <n v="46769"/>
  </r>
  <r>
    <n v="155967"/>
    <d v="2014-07-03T07:45:00"/>
    <x v="0"/>
    <s v="Male"/>
    <s v="Operations Department"/>
    <x v="4"/>
    <n v="79213"/>
  </r>
  <r>
    <n v="692637"/>
    <d v="2014-08-20T12:04:06"/>
    <x v="0"/>
    <s v="Male"/>
    <s v="Purchase Department"/>
    <x v="1"/>
    <n v="68826"/>
  </r>
  <r>
    <n v="893226"/>
    <d v="2014-08-20T12:04:27"/>
    <x v="0"/>
    <s v="Female"/>
    <s v="Purchase Department"/>
    <x v="1"/>
    <n v="31205"/>
  </r>
  <r>
    <n v="273820"/>
    <d v="2014-07-04T11:55:19"/>
    <x v="0"/>
    <s v="Male"/>
    <s v="Service Department"/>
    <x v="1"/>
    <n v="76605"/>
  </r>
  <r>
    <n v="64301"/>
    <d v="2014-07-04T11:58:22"/>
    <x v="0"/>
    <s v="Male"/>
    <s v="Service Department"/>
    <x v="1"/>
    <n v="38076"/>
  </r>
  <r>
    <n v="760667"/>
    <d v="2014-07-04T12:01:25"/>
    <x v="0"/>
    <s v="Female"/>
    <s v="Service Department"/>
    <x v="1"/>
    <n v="49134"/>
  </r>
  <r>
    <n v="574374"/>
    <d v="2014-07-10T15:53:40"/>
    <x v="0"/>
    <s v="Male"/>
    <s v="Service Department"/>
    <x v="1"/>
    <n v="54711"/>
  </r>
  <r>
    <n v="634386"/>
    <d v="2014-08-01T14:36:41"/>
    <x v="0"/>
    <s v="Male"/>
    <s v="Service Department"/>
    <x v="1"/>
    <n v="94007"/>
  </r>
  <r>
    <n v="836089"/>
    <d v="2014-06-16T10:48:31"/>
    <x v="0"/>
    <s v="Male"/>
    <s v="Sales Department"/>
    <x v="7"/>
    <n v="27358"/>
  </r>
  <r>
    <n v="873507"/>
    <d v="2014-06-24T16:16:23"/>
    <x v="0"/>
    <s v="Male"/>
    <s v="Sales Department"/>
    <x v="7"/>
    <n v="76732"/>
  </r>
  <r>
    <n v="949965"/>
    <d v="2014-06-24T16:16:59"/>
    <x v="0"/>
    <s v="Male"/>
    <s v="Sales Department"/>
    <x v="7"/>
    <n v="87388"/>
  </r>
  <r>
    <n v="248804"/>
    <d v="2014-06-28T10:57:38"/>
    <x v="0"/>
    <s v="Female"/>
    <s v="Sales Department"/>
    <x v="7"/>
    <n v="82436"/>
  </r>
  <r>
    <n v="374625"/>
    <d v="2014-07-11T06:44:10"/>
    <x v="0"/>
    <s v="Female"/>
    <s v="Production Department"/>
    <x v="7"/>
    <n v="85440"/>
  </r>
  <r>
    <n v="254790"/>
    <d v="2014-07-11T06:45:31"/>
    <x v="0"/>
    <s v="Male"/>
    <s v="Production Department"/>
    <x v="7"/>
    <n v="77581"/>
  </r>
  <r>
    <n v="892399"/>
    <d v="2014-07-27T20:16:13"/>
    <x v="0"/>
    <s v="Male"/>
    <s v="Operations Department"/>
    <x v="13"/>
    <n v="79480"/>
  </r>
  <r>
    <n v="327160"/>
    <d v="2014-08-07T09:54:50"/>
    <x v="0"/>
    <s v="Male"/>
    <s v="Operations Department"/>
    <x v="6"/>
    <n v="17191"/>
  </r>
  <r>
    <n v="795809"/>
    <d v="2014-08-07T09:57:09"/>
    <x v="1"/>
    <s v="Male"/>
    <s v="Operations Department"/>
    <x v="6"/>
    <n v="45044"/>
  </r>
  <r>
    <n v="287756"/>
    <d v="2014-07-26T11:28:54"/>
    <x v="1"/>
    <s v="Male"/>
    <s v="Marketing Department"/>
    <x v="0"/>
    <n v="84336"/>
  </r>
  <r>
    <n v="288459"/>
    <d v="2014-07-26T11:30:09"/>
    <x v="0"/>
    <s v="Female"/>
    <s v="Marketing Department"/>
    <x v="0"/>
    <n v="54521"/>
  </r>
  <r>
    <n v="893314"/>
    <d v="2014-08-26T16:07:08"/>
    <x v="0"/>
    <s v="Male"/>
    <s v="Operations Department"/>
    <x v="1"/>
    <n v="18647"/>
  </r>
  <r>
    <n v="620974"/>
    <d v="2014-08-26T16:08:14"/>
    <x v="0"/>
    <s v="Female"/>
    <s v="Operations Department"/>
    <x v="1"/>
    <n v="22684"/>
  </r>
  <r>
    <n v="941893"/>
    <d v="2014-07-18T12:20:34"/>
    <x v="1"/>
    <s v="Male"/>
    <s v="Human Resource Department"/>
    <x v="13"/>
    <n v="29414"/>
  </r>
  <r>
    <n v="129826"/>
    <d v="2014-07-30T19:28:16"/>
    <x v="0"/>
    <s v="Female"/>
    <s v="Human Resource Department"/>
    <x v="13"/>
    <n v="24304"/>
  </r>
  <r>
    <n v="379629"/>
    <d v="2014-07-30T19:28:38"/>
    <x v="1"/>
    <s v="Male"/>
    <s v="Human Resource Department"/>
    <x v="13"/>
    <n v="97432"/>
  </r>
  <r>
    <n v="800131"/>
    <d v="2014-07-04T18:01:16"/>
    <x v="0"/>
    <s v="Female"/>
    <s v="Service Department"/>
    <x v="4"/>
    <n v="23739"/>
  </r>
  <r>
    <n v="677760"/>
    <d v="2014-07-04T18:00:47"/>
    <x v="0"/>
    <s v="Female"/>
    <s v="Service Department"/>
    <x v="4"/>
    <n v="38600"/>
  </r>
  <r>
    <n v="545345"/>
    <d v="2014-06-26T17:40:07"/>
    <x v="0"/>
    <s v="Male"/>
    <s v="General Management"/>
    <x v="7"/>
    <n v="88457"/>
  </r>
  <r>
    <n v="154197"/>
    <d v="2014-06-26T17:44:01"/>
    <x v="0"/>
    <s v="Female"/>
    <s v="General Management"/>
    <x v="7"/>
    <n v="56819"/>
  </r>
  <r>
    <n v="153170"/>
    <d v="2014-07-02T11:14:36"/>
    <x v="0"/>
    <s v="Male"/>
    <s v="General Management"/>
    <x v="7"/>
    <n v="79081"/>
  </r>
  <r>
    <n v="462209"/>
    <d v="2014-07-18T07:21:40"/>
    <x v="0"/>
    <s v="Female"/>
    <s v="General Management"/>
    <x v="7"/>
    <n v="81726"/>
  </r>
  <r>
    <n v="359954"/>
    <d v="2014-07-18T07:22:15"/>
    <x v="0"/>
    <s v="Female"/>
    <s v="General Management"/>
    <x v="7"/>
    <n v="3947"/>
  </r>
  <r>
    <n v="18808"/>
    <d v="2014-07-18T07:22:56"/>
    <x v="0"/>
    <s v="Male"/>
    <s v="General Management"/>
    <x v="7"/>
    <n v="46160"/>
  </r>
  <r>
    <n v="103305"/>
    <d v="2014-07-18T07:25:52"/>
    <x v="0"/>
    <s v="Male"/>
    <s v="General Management"/>
    <x v="7"/>
    <n v="95960"/>
  </r>
  <r>
    <n v="573332"/>
    <d v="2014-07-19T14:00:01"/>
    <x v="0"/>
    <s v="Male"/>
    <s v="General Management"/>
    <x v="7"/>
    <n v="46109"/>
  </r>
  <r>
    <n v="874368"/>
    <d v="2014-07-21T15:39:39"/>
    <x v="0"/>
    <s v="Male"/>
    <s v="General Management"/>
    <x v="4"/>
    <n v="300000"/>
  </r>
  <r>
    <n v="709159"/>
    <d v="2014-08-09T02:50:14"/>
    <x v="0"/>
    <s v="Female"/>
    <s v="Marketing Department"/>
    <x v="4"/>
    <n v="98589"/>
  </r>
  <r>
    <n v="952623"/>
    <d v="2014-08-13T10:56:14"/>
    <x v="0"/>
    <s v="Male"/>
    <s v="Marketing Department"/>
    <x v="4"/>
    <n v="72477"/>
  </r>
  <r>
    <n v="851730"/>
    <d v="2014-08-15T12:37:25"/>
    <x v="0"/>
    <s v="Male"/>
    <s v="Marketing Department"/>
    <x v="4"/>
    <n v="14815"/>
  </r>
  <r>
    <n v="412615"/>
    <d v="2014-08-15T12:39:47"/>
    <x v="0"/>
    <s v="Female"/>
    <s v="Marketing Department"/>
    <x v="4"/>
    <n v="19732"/>
  </r>
  <r>
    <n v="380221"/>
    <d v="2014-08-15T12:41:56"/>
    <x v="0"/>
    <s v="Female"/>
    <s v="Marketing Department"/>
    <x v="4"/>
    <n v="76350"/>
  </r>
  <r>
    <n v="386930"/>
    <d v="2014-08-18T17:59:54"/>
    <x v="0"/>
    <s v="Female"/>
    <s v="Marketing Department"/>
    <x v="4"/>
    <n v="28912"/>
  </r>
  <r>
    <n v="112091"/>
    <d v="2014-08-19T16:15:36"/>
    <x v="1"/>
    <s v="Male"/>
    <s v="Marketing Department"/>
    <x v="4"/>
    <n v="81226"/>
  </r>
  <r>
    <n v="718973"/>
    <d v="2014-08-27T15:35:59"/>
    <x v="0"/>
    <s v="Male"/>
    <s v="Operations Department"/>
    <x v="4"/>
    <n v="75131"/>
  </r>
  <r>
    <n v="396732"/>
    <d v="2014-08-27T15:37:40"/>
    <x v="0"/>
    <s v="Female"/>
    <s v="Operations Department"/>
    <x v="4"/>
    <n v="95417"/>
  </r>
  <r>
    <n v="199652"/>
    <d v="2014-08-27T15:40:22"/>
    <x v="0"/>
    <s v="Female"/>
    <s v="Operations Department"/>
    <x v="4"/>
    <n v="89453"/>
  </r>
  <r>
    <n v="17377"/>
    <d v="2014-08-30T13:14:01"/>
    <x v="1"/>
    <s v="Female"/>
    <s v="Operations Department"/>
    <x v="4"/>
    <n v="2682"/>
  </r>
  <r>
    <n v="139435"/>
    <d v="2014-08-30T13:17:20"/>
    <x v="0"/>
    <s v="Female"/>
    <s v="Operations Department"/>
    <x v="4"/>
    <n v="96163"/>
  </r>
  <r>
    <n v="69669"/>
    <d v="2014-07-02T10:09:11"/>
    <x v="0"/>
    <s v="Female"/>
    <s v="Service Department"/>
    <x v="6"/>
    <n v="43038"/>
  </r>
  <r>
    <n v="695647"/>
    <d v="2014-07-02T10:11:29"/>
    <x v="0"/>
    <s v="Male"/>
    <s v="Service Department"/>
    <x v="6"/>
    <n v="73636"/>
  </r>
  <r>
    <n v="607894"/>
    <d v="2014-08-19T16:16:38"/>
    <x v="0"/>
    <s v="Female"/>
    <s v="Sales Department"/>
    <x v="4"/>
    <n v="81434"/>
  </r>
  <r>
    <n v="79156"/>
    <d v="2014-08-19T16:18:46"/>
    <x v="1"/>
    <s v="Female"/>
    <s v="Sales Department"/>
    <x v="4"/>
    <n v="66701"/>
  </r>
  <r>
    <n v="154851"/>
    <d v="2014-07-28T07:51:14"/>
    <x v="0"/>
    <s v="Female"/>
    <s v="Operations Department"/>
    <x v="13"/>
    <n v="40678"/>
  </r>
  <r>
    <n v="145730"/>
    <d v="2014-07-08T20:16:51"/>
    <x v="0"/>
    <s v="Male"/>
    <s v="Service Department"/>
    <x v="1"/>
    <n v="89905"/>
  </r>
  <r>
    <n v="543349"/>
    <d v="2014-07-17T09:19:53"/>
    <x v="0"/>
    <s v="Female"/>
    <s v="Operations Department"/>
    <x v="1"/>
    <n v="82172"/>
  </r>
  <r>
    <n v="542358"/>
    <d v="2014-07-04T17:42:27"/>
    <x v="0"/>
    <s v="Male"/>
    <s v="Service Department"/>
    <x v="9"/>
    <n v="45675"/>
  </r>
  <r>
    <n v="972374"/>
    <d v="2014-08-08T15:57:35"/>
    <x v="1"/>
    <s v="Female"/>
    <s v="Sales Department"/>
    <x v="1"/>
    <n v="75856"/>
  </r>
  <r>
    <n v="104440"/>
    <d v="2014-08-08T15:57:58"/>
    <x v="0"/>
    <s v="Female"/>
    <s v="Sales Department"/>
    <x v="1"/>
    <n v="47378"/>
  </r>
  <r>
    <n v="966122"/>
    <d v="2014-08-27T01:55:58"/>
    <x v="0"/>
    <s v="Male"/>
    <s v="Sales Department"/>
    <x v="1"/>
    <n v="27917"/>
  </r>
  <r>
    <n v="390453"/>
    <d v="2014-08-27T01:56:23"/>
    <x v="1"/>
    <s v="Male"/>
    <s v="Sales Department"/>
    <x v="1"/>
    <n v="10994"/>
  </r>
  <r>
    <n v="596580"/>
    <d v="2014-08-11T11:54:50"/>
    <x v="0"/>
    <s v="Male"/>
    <s v="Operations Department"/>
    <x v="8"/>
    <n v="51586"/>
  </r>
  <r>
    <n v="381547"/>
    <d v="2014-08-15T11:03:45"/>
    <x v="1"/>
    <s v="Male"/>
    <s v="Operations Department"/>
    <x v="8"/>
    <n v="85671"/>
  </r>
  <r>
    <n v="300563"/>
    <d v="2014-08-27T08:47:18"/>
    <x v="1"/>
    <s v="Male"/>
    <s v="Operations Department"/>
    <x v="8"/>
    <n v="1519"/>
  </r>
  <r>
    <n v="511259"/>
    <d v="2014-07-14T10:03:56"/>
    <x v="0"/>
    <s v="Female"/>
    <s v="Operations Department"/>
    <x v="1"/>
    <n v="83412"/>
  </r>
  <r>
    <n v="302714"/>
    <d v="2014-08-04T12:42:12"/>
    <x v="0"/>
    <s v="Male"/>
    <s v="Service Department"/>
    <x v="1"/>
    <n v="12210"/>
  </r>
  <r>
    <n v="583914"/>
    <d v="2014-07-04T14:29:25"/>
    <x v="0"/>
    <s v="Don’t want to say"/>
    <s v="Operations Department"/>
    <x v="9"/>
    <n v="21224"/>
  </r>
  <r>
    <n v="834330"/>
    <d v="2014-07-03T14:41:30"/>
    <x v="0"/>
    <s v="Female"/>
    <s v="Operations Department"/>
    <x v="4"/>
    <n v="93668"/>
  </r>
  <r>
    <n v="106513"/>
    <d v="2014-07-08T09:18:51"/>
    <x v="0"/>
    <s v="Male"/>
    <s v="Operations Department"/>
    <x v="4"/>
    <n v="41080"/>
  </r>
  <r>
    <n v="658687"/>
    <d v="2014-07-20T15:53:18"/>
    <x v="1"/>
    <s v="Male"/>
    <s v="Production Department"/>
    <x v="1"/>
    <n v="64109"/>
  </r>
  <r>
    <n v="391565"/>
    <d v="2014-07-20T14:52:31"/>
    <x v="0"/>
    <s v="Male"/>
    <s v="Marketing Department"/>
    <x v="4"/>
    <n v="97633"/>
  </r>
  <r>
    <n v="367054"/>
    <d v="2014-07-20T14:52:57"/>
    <x v="0"/>
    <s v="Don’t want to say"/>
    <s v="Marketing Department"/>
    <x v="4"/>
    <n v="79412"/>
  </r>
  <r>
    <n v="778954"/>
    <d v="2014-07-30T15:47:42"/>
    <x v="0"/>
    <s v="Male"/>
    <s v="Marketing Department"/>
    <x v="4"/>
    <n v="13296"/>
  </r>
  <r>
    <n v="36783"/>
    <d v="2014-08-09T14:34:05"/>
    <x v="0"/>
    <s v="Male"/>
    <s v="Marketing Department"/>
    <x v="4"/>
    <n v="87008"/>
  </r>
  <r>
    <n v="37220"/>
    <d v="2014-08-02T15:29:12"/>
    <x v="0"/>
    <s v="Male"/>
    <s v="General Management"/>
    <x v="13"/>
    <n v="62736"/>
  </r>
  <r>
    <n v="28774"/>
    <d v="2014-06-24T16:38:31"/>
    <x v="0"/>
    <s v="Male"/>
    <s v="Finance Department"/>
    <x v="13"/>
    <n v="34528"/>
  </r>
  <r>
    <n v="975202"/>
    <d v="2014-06-24T16:39:09"/>
    <x v="1"/>
    <s v="Male"/>
    <s v="Finance Department"/>
    <x v="13"/>
    <n v="40026"/>
  </r>
  <r>
    <n v="370183"/>
    <d v="2014-06-24T16:40:24"/>
    <x v="0"/>
    <s v="Male"/>
    <s v="Finance Department"/>
    <x v="13"/>
    <n v="10604"/>
  </r>
  <r>
    <n v="844485"/>
    <d v="2014-06-25T16:55:27"/>
    <x v="0"/>
    <s v="Male"/>
    <s v="Service Department"/>
    <x v="13"/>
    <n v="69692"/>
  </r>
  <r>
    <n v="901673"/>
    <d v="2014-08-01T05:51:38"/>
    <x v="0"/>
    <s v="Male"/>
    <s v="Sales Department"/>
    <x v="7"/>
    <n v="84727"/>
  </r>
  <r>
    <n v="251395"/>
    <d v="2014-08-20T15:24:18"/>
    <x v="0"/>
    <s v="Male"/>
    <s v="Sales Department"/>
    <x v="7"/>
    <n v="50685"/>
  </r>
  <r>
    <n v="916816"/>
    <d v="2014-08-20T15:27:03"/>
    <x v="0"/>
    <s v="Male"/>
    <s v="Sales Department"/>
    <x v="7"/>
    <n v="23737"/>
  </r>
  <r>
    <n v="70948"/>
    <d v="2014-08-26T15:34:21"/>
    <x v="1"/>
    <s v="Female"/>
    <s v="Sales Department"/>
    <x v="7"/>
    <n v="24678"/>
  </r>
  <r>
    <n v="180474"/>
    <d v="2014-08-26T15:34:54"/>
    <x v="1"/>
    <s v="Male"/>
    <s v="Sales Department"/>
    <x v="7"/>
    <n v="10052"/>
  </r>
  <r>
    <n v="709634"/>
    <d v="2014-07-05T09:08:15"/>
    <x v="0"/>
    <s v="Male"/>
    <s v="Service Department"/>
    <x v="1"/>
    <n v="5551"/>
  </r>
  <r>
    <n v="41870"/>
    <d v="2014-07-05T09:08:43"/>
    <x v="0"/>
    <s v="Male"/>
    <s v="Service Department"/>
    <x v="1"/>
    <n v="27131"/>
  </r>
  <r>
    <n v="399763"/>
    <d v="2014-07-05T09:08:16"/>
    <x v="0"/>
    <s v="Don’t want to say"/>
    <s v="Service Department"/>
    <x v="1"/>
    <n v="57137"/>
  </r>
  <r>
    <n v="160009"/>
    <d v="2014-07-05T09:09:26"/>
    <x v="0"/>
    <s v="Don’t want to say"/>
    <s v="Service Department"/>
    <x v="1"/>
    <n v="42488"/>
  </r>
  <r>
    <n v="389491"/>
    <d v="2014-08-01T08:13:25"/>
    <x v="0"/>
    <s v="Female"/>
    <s v="Service Department"/>
    <x v="1"/>
    <n v="2904"/>
  </r>
  <r>
    <n v="224082"/>
    <d v="2014-08-01T08:13:10"/>
    <x v="1"/>
    <s v="Don’t want to say"/>
    <s v="Service Department"/>
    <x v="1"/>
    <n v="87979"/>
  </r>
  <r>
    <n v="446050"/>
    <d v="2014-06-29T02:40:19"/>
    <x v="0"/>
    <s v="Male"/>
    <s v="Operations Department"/>
    <x v="1"/>
    <n v="6626"/>
  </r>
  <r>
    <n v="923276"/>
    <d v="2014-06-29T02:40:44"/>
    <x v="1"/>
    <s v="Male"/>
    <s v="Operations Department"/>
    <x v="1"/>
    <n v="49006"/>
  </r>
  <r>
    <n v="516729"/>
    <d v="2014-07-31T14:17:12"/>
    <x v="1"/>
    <s v="Female"/>
    <s v="Operations Department"/>
    <x v="1"/>
    <n v="70775"/>
  </r>
  <r>
    <n v="109740"/>
    <d v="2014-07-31T14:17:01"/>
    <x v="0"/>
    <s v="Don’t want to say"/>
    <s v="Operations Department"/>
    <x v="1"/>
    <n v="70642"/>
  </r>
  <r>
    <n v="854593"/>
    <d v="2014-08-11T16:25:42"/>
    <x v="0"/>
    <s v="Male"/>
    <s v="Service Department"/>
    <x v="13"/>
    <n v="94638"/>
  </r>
  <r>
    <n v="782480"/>
    <d v="2014-08-11T16:26:39"/>
    <x v="0"/>
    <s v="Female"/>
    <s v="Service Department"/>
    <x v="13"/>
    <n v="90063"/>
  </r>
  <r>
    <n v="892720"/>
    <d v="2014-08-14T10:03:53"/>
    <x v="0"/>
    <s v="Female"/>
    <s v="Service Department"/>
    <x v="13"/>
    <n v="47772"/>
  </r>
  <r>
    <n v="103929"/>
    <d v="2014-08-14T10:04:51"/>
    <x v="0"/>
    <s v="Male"/>
    <s v="Service Department"/>
    <x v="13"/>
    <n v="9329"/>
  </r>
  <r>
    <n v="988971"/>
    <d v="2014-08-27T08:08:57"/>
    <x v="0"/>
    <s v="Male"/>
    <s v="Service Department"/>
    <x v="13"/>
    <n v="69855"/>
  </r>
  <r>
    <n v="986841"/>
    <d v="2014-08-27T08:13:25"/>
    <x v="0"/>
    <s v="Male"/>
    <s v="Service Department"/>
    <x v="13"/>
    <n v="27125"/>
  </r>
  <r>
    <n v="643645"/>
    <d v="2014-08-27T08:14:22"/>
    <x v="0"/>
    <s v="Female"/>
    <s v="Service Department"/>
    <x v="13"/>
    <n v="83859"/>
  </r>
  <r>
    <n v="627369"/>
    <d v="2014-07-01T09:01:59"/>
    <x v="0"/>
    <s v="Male"/>
    <s v="Operations Department"/>
    <x v="13"/>
    <n v="32089"/>
  </r>
  <r>
    <n v="542505"/>
    <d v="2014-07-08T16:35:18"/>
    <x v="1"/>
    <s v="Male"/>
    <s v="Operations Department"/>
    <x v="13"/>
    <n v="13301"/>
  </r>
  <r>
    <n v="432171"/>
    <d v="2014-07-08T16:35:57"/>
    <x v="0"/>
    <s v="Female"/>
    <s v="Operations Department"/>
    <x v="13"/>
    <n v="59093"/>
  </r>
  <r>
    <n v="590874"/>
    <d v="2014-07-10T11:34:16"/>
    <x v="0"/>
    <s v="Male"/>
    <s v="Operations Department"/>
    <x v="13"/>
    <n v="43554"/>
  </r>
  <r>
    <n v="557914"/>
    <d v="2014-07-10T11:34:49"/>
    <x v="0"/>
    <s v="Male"/>
    <s v="Operations Department"/>
    <x v="13"/>
    <n v="32506"/>
  </r>
  <r>
    <n v="571257"/>
    <d v="2014-08-09T16:32:31"/>
    <x v="0"/>
    <s v="Male"/>
    <s v="Service Department"/>
    <x v="13"/>
    <n v="47823"/>
  </r>
  <r>
    <n v="380883"/>
    <d v="2014-08-22T14:58:20"/>
    <x v="0"/>
    <s v="Male"/>
    <s v="Operations Department"/>
    <x v="13"/>
    <n v="1736"/>
  </r>
  <r>
    <n v="879272"/>
    <d v="2014-08-22T14:59:10"/>
    <x v="0"/>
    <s v="Male"/>
    <s v="Operations Department"/>
    <x v="13"/>
    <n v="34876"/>
  </r>
  <r>
    <n v="196609"/>
    <d v="2014-08-25T14:05:05"/>
    <x v="0"/>
    <s v="Male"/>
    <s v="Operations Department"/>
    <x v="13"/>
    <n v="72420"/>
  </r>
  <r>
    <n v="459991"/>
    <d v="2014-08-25T14:06:14"/>
    <x v="0"/>
    <s v="Male"/>
    <s v="Operations Department"/>
    <x v="13"/>
    <n v="20095"/>
  </r>
  <r>
    <n v="491218"/>
    <d v="2014-08-25T14:08:39"/>
    <x v="0"/>
    <s v="Male"/>
    <s v="Operations Department"/>
    <x v="13"/>
    <n v="20447"/>
  </r>
  <r>
    <n v="227300"/>
    <d v="2014-08-25T14:09:16"/>
    <x v="0"/>
    <s v="Female"/>
    <s v="Operations Department"/>
    <x v="13"/>
    <n v="73979"/>
  </r>
  <r>
    <n v="441525"/>
    <d v="2014-08-26T12:19:20"/>
    <x v="0"/>
    <s v="Male"/>
    <s v="Operations Department"/>
    <x v="13"/>
    <n v="14676"/>
  </r>
  <r>
    <n v="708756"/>
    <d v="2014-08-29T09:33:06"/>
    <x v="0"/>
    <s v="Female"/>
    <s v="Operations Department"/>
    <x v="13"/>
    <n v="5491"/>
  </r>
  <r>
    <n v="690264"/>
    <d v="2014-08-29T09:34:31"/>
    <x v="0"/>
    <s v="Male"/>
    <s v="Operations Department"/>
    <x v="13"/>
    <n v="56078"/>
  </r>
  <r>
    <n v="141200"/>
    <d v="2014-07-15T09:28:04"/>
    <x v="0"/>
    <s v="Female"/>
    <s v="Production Department"/>
    <x v="1"/>
    <n v="13231"/>
  </r>
  <r>
    <n v="480305"/>
    <d v="2014-07-07T08:19:46"/>
    <x v="0"/>
    <s v="Female"/>
    <s v="Service Department"/>
    <x v="4"/>
    <n v="39321"/>
  </r>
  <r>
    <n v="936835"/>
    <d v="2014-07-04T18:01:05"/>
    <x v="0"/>
    <s v="Male"/>
    <s v="Service Department"/>
    <x v="8"/>
    <n v="25287"/>
  </r>
  <r>
    <n v="564902"/>
    <d v="2014-07-24T09:57:09"/>
    <x v="1"/>
    <s v="Female"/>
    <s v="Sales Department"/>
    <x v="1"/>
    <n v="99736"/>
  </r>
  <r>
    <n v="936518"/>
    <d v="2014-07-26T12:34:41"/>
    <x v="0"/>
    <s v="Male"/>
    <s v="Sales Department"/>
    <x v="1"/>
    <n v="94270"/>
  </r>
  <r>
    <n v="547868"/>
    <d v="2014-07-26T12:38:34"/>
    <x v="0"/>
    <s v="Female"/>
    <s v="Sales Department"/>
    <x v="1"/>
    <n v="16006"/>
  </r>
  <r>
    <n v="623648"/>
    <d v="2014-07-30T16:38:50"/>
    <x v="0"/>
    <s v="Male"/>
    <s v="Sales Department"/>
    <x v="1"/>
    <n v="43885"/>
  </r>
  <r>
    <n v="778393"/>
    <d v="2014-08-06T10:55:33"/>
    <x v="0"/>
    <s v="Male"/>
    <s v="Sales Department"/>
    <x v="1"/>
    <n v="80425"/>
  </r>
  <r>
    <n v="303469"/>
    <d v="2014-08-07T17:33:54"/>
    <x v="0"/>
    <s v="Male"/>
    <s v="Sales Department"/>
    <x v="1"/>
    <n v="89573"/>
  </r>
  <r>
    <n v="222628"/>
    <d v="2014-08-05T11:28:30"/>
    <x v="0"/>
    <s v="Male"/>
    <s v="Service Department"/>
    <x v="13"/>
    <n v="49818"/>
  </r>
  <r>
    <n v="587367"/>
    <d v="2014-08-05T11:29:53"/>
    <x v="0"/>
    <s v="Male"/>
    <s v="Service Department"/>
    <x v="13"/>
    <n v="61815"/>
  </r>
  <r>
    <n v="953264"/>
    <d v="2014-08-05T11:31:15"/>
    <x v="0"/>
    <s v="Female"/>
    <s v="Service Department"/>
    <x v="13"/>
    <n v="67638"/>
  </r>
  <r>
    <n v="503813"/>
    <d v="2014-08-05T11:35:37"/>
    <x v="0"/>
    <s v="Female"/>
    <s v="Service Department"/>
    <x v="13"/>
    <n v="49576"/>
  </r>
  <r>
    <n v="827357"/>
    <d v="2014-08-06T09:36:33"/>
    <x v="0"/>
    <s v="Male"/>
    <s v="Service Department"/>
    <x v="13"/>
    <n v="59576"/>
  </r>
  <r>
    <n v="872463"/>
    <d v="2014-08-06T09:39:49"/>
    <x v="0"/>
    <s v="Male"/>
    <s v="Service Department"/>
    <x v="13"/>
    <n v="28523"/>
  </r>
  <r>
    <n v="818087"/>
    <d v="2014-08-06T12:33:28"/>
    <x v="0"/>
    <s v="Male"/>
    <s v="Service Department"/>
    <x v="13"/>
    <n v="87399"/>
  </r>
  <r>
    <n v="947254"/>
    <d v="2014-08-06T12:35:59"/>
    <x v="1"/>
    <s v="Male"/>
    <s v="Service Department"/>
    <x v="13"/>
    <n v="21441"/>
  </r>
  <r>
    <n v="700240"/>
    <d v="2014-08-07T12:02:04"/>
    <x v="0"/>
    <s v="Female"/>
    <s v="Service Department"/>
    <x v="0"/>
    <n v="90296"/>
  </r>
  <r>
    <n v="729811"/>
    <d v="2014-08-07T12:03:01"/>
    <x v="0"/>
    <s v="Female"/>
    <s v="Service Department"/>
    <x v="0"/>
    <n v="79650"/>
  </r>
  <r>
    <n v="869541"/>
    <d v="2014-08-31T09:41:32"/>
    <x v="0"/>
    <s v="Male"/>
    <s v="Service Department"/>
    <x v="0"/>
    <n v="91974"/>
  </r>
  <r>
    <n v="888534"/>
    <d v="2014-08-31T09:42:43"/>
    <x v="0"/>
    <s v="Male"/>
    <s v="Service Department"/>
    <x v="0"/>
    <n v="47650"/>
  </r>
  <r>
    <n v="731112"/>
    <d v="2014-07-28T12:23:56"/>
    <x v="0"/>
    <s v="Male"/>
    <s v="General Management"/>
    <x v="13"/>
    <n v="76723"/>
  </r>
  <r>
    <n v="996481"/>
    <d v="2014-06-30T09:40:24"/>
    <x v="0"/>
    <s v="Male"/>
    <s v="Operations Department"/>
    <x v="4"/>
    <n v="93419"/>
  </r>
  <r>
    <n v="994291"/>
    <d v="2014-07-12T15:15:51"/>
    <x v="1"/>
    <s v="Female"/>
    <s v="Operations Department"/>
    <x v="8"/>
    <n v="9033"/>
  </r>
  <r>
    <n v="834463"/>
    <d v="2014-07-12T15:18:24"/>
    <x v="0"/>
    <s v="Male"/>
    <s v="Operations Department"/>
    <x v="8"/>
    <n v="39744"/>
  </r>
  <r>
    <n v="692268"/>
    <d v="2014-07-12T15:20:41"/>
    <x v="0"/>
    <s v="Male"/>
    <s v="Operations Department"/>
    <x v="8"/>
    <n v="69959"/>
  </r>
  <r>
    <n v="624206"/>
    <d v="2014-07-18T11:40:38"/>
    <x v="0"/>
    <s v="Male"/>
    <s v="Operations Department"/>
    <x v="8"/>
    <n v="35514"/>
  </r>
  <r>
    <n v="605602"/>
    <d v="2014-07-18T11:41:04"/>
    <x v="0"/>
    <s v="Female"/>
    <s v="Operations Department"/>
    <x v="8"/>
    <n v="2434"/>
  </r>
  <r>
    <n v="259302"/>
    <d v="2014-08-18T18:12:40"/>
    <x v="0"/>
    <s v="Male"/>
    <s v="Service Department"/>
    <x v="6"/>
    <n v="11825"/>
  </r>
  <r>
    <n v="518804"/>
    <d v="2014-08-18T18:14:09"/>
    <x v="0"/>
    <s v="Female"/>
    <s v="Service Department"/>
    <x v="6"/>
    <n v="77087"/>
  </r>
  <r>
    <n v="513910"/>
    <d v="2014-08-30T11:06:26"/>
    <x v="0"/>
    <s v="Female"/>
    <s v="Service Department"/>
    <x v="6"/>
    <n v="4412"/>
  </r>
  <r>
    <n v="258883"/>
    <d v="2014-08-30T11:07:17"/>
    <x v="0"/>
    <s v="Male"/>
    <s v="Service Department"/>
    <x v="6"/>
    <n v="23670"/>
  </r>
  <r>
    <n v="770083"/>
    <d v="2014-08-18T10:45:54"/>
    <x v="0"/>
    <s v="Male"/>
    <s v="Service Department"/>
    <x v="6"/>
    <n v="7089"/>
  </r>
  <r>
    <n v="354254"/>
    <d v="2014-08-05T19:52:31"/>
    <x v="0"/>
    <s v="Female"/>
    <s v="Operations Department"/>
    <x v="6"/>
    <n v="16008"/>
  </r>
  <r>
    <n v="197526"/>
    <d v="2014-08-05T19:55:53"/>
    <x v="0"/>
    <s v="Male"/>
    <s v="Operations Department"/>
    <x v="6"/>
    <n v="54695"/>
  </r>
  <r>
    <n v="970063"/>
    <d v="2014-07-24T09:07:57"/>
    <x v="0"/>
    <s v="Female"/>
    <s v="Sales Department"/>
    <x v="13"/>
    <n v="48720"/>
  </r>
  <r>
    <n v="420472"/>
    <d v="2014-07-14T10:31:23"/>
    <x v="0"/>
    <s v="Female"/>
    <s v="Service Department"/>
    <x v="0"/>
    <n v="71926"/>
  </r>
  <r>
    <n v="296313"/>
    <d v="2014-08-04T10:29:27"/>
    <x v="1"/>
    <s v="Don’t want to say"/>
    <s v="Operations Department"/>
    <x v="1"/>
    <n v="54639"/>
  </r>
  <r>
    <n v="281083"/>
    <d v="2014-08-18T07:44:59"/>
    <x v="0"/>
    <s v="Don’t want to say"/>
    <s v="Operations Department"/>
    <x v="1"/>
    <n v="59395"/>
  </r>
  <r>
    <n v="96008"/>
    <d v="2014-08-29T11:59:45"/>
    <x v="0"/>
    <s v="Male"/>
    <s v="Operations Department"/>
    <x v="1"/>
    <n v="27988"/>
  </r>
  <r>
    <n v="525370"/>
    <d v="2014-08-07T18:45:40"/>
    <x v="0"/>
    <s v="Male"/>
    <s v="Service Department"/>
    <x v="1"/>
    <n v="57938"/>
  </r>
  <r>
    <n v="432491"/>
    <d v="2014-08-15T18:21:17"/>
    <x v="0"/>
    <s v="Female"/>
    <s v="Operations Department"/>
    <x v="13"/>
    <n v="58089"/>
  </r>
  <r>
    <n v="847900"/>
    <d v="2014-08-15T18:24:51"/>
    <x v="0"/>
    <s v="Female"/>
    <s v="Operations Department"/>
    <x v="13"/>
    <n v="14294"/>
  </r>
  <r>
    <n v="705521"/>
    <d v="2014-07-06T03:02:31"/>
    <x v="0"/>
    <s v="Male"/>
    <s v="Operations Department"/>
    <x v="7"/>
    <n v="59275"/>
  </r>
  <r>
    <n v="321114"/>
    <d v="2014-07-09T14:06:56"/>
    <x v="0"/>
    <s v="Female"/>
    <s v="Operations Department"/>
    <x v="7"/>
    <n v="40109"/>
  </r>
  <r>
    <n v="840754"/>
    <d v="2014-07-11T12:56:22"/>
    <x v="1"/>
    <s v="Female"/>
    <s v="Operations Department"/>
    <x v="13"/>
    <n v="35523"/>
  </r>
  <r>
    <n v="628000"/>
    <d v="2014-08-05T16:13:35"/>
    <x v="0"/>
    <s v="Female"/>
    <s v="Operations Department"/>
    <x v="7"/>
    <n v="22004"/>
  </r>
  <r>
    <n v="116270"/>
    <d v="2014-08-05T16:19:32"/>
    <x v="0"/>
    <s v="Female"/>
    <s v="Operations Department"/>
    <x v="7"/>
    <n v="27579"/>
  </r>
  <r>
    <n v="600109"/>
    <d v="2014-08-05T16:14:41"/>
    <x v="0"/>
    <s v="Female"/>
    <s v="Operations Department"/>
    <x v="7"/>
    <n v="83187"/>
  </r>
  <r>
    <n v="375215"/>
    <d v="2014-08-05T16:19:01"/>
    <x v="0"/>
    <s v="Female"/>
    <s v="Operations Department"/>
    <x v="7"/>
    <n v="26899"/>
  </r>
  <r>
    <n v="110630"/>
    <d v="2014-08-26T13:44:27"/>
    <x v="0"/>
    <s v="Male"/>
    <s v="Sales Department"/>
    <x v="7"/>
    <n v="44168"/>
  </r>
  <r>
    <n v="524621"/>
    <d v="2014-08-13T07:49:21"/>
    <x v="0"/>
    <s v="Female"/>
    <s v="Production Department"/>
    <x v="1"/>
    <n v="73548"/>
  </r>
  <r>
    <n v="474253"/>
    <d v="2014-08-13T07:50:21"/>
    <x v="1"/>
    <s v="Male"/>
    <s v="Production Department"/>
    <x v="1"/>
    <n v="74673"/>
  </r>
  <r>
    <n v="865378"/>
    <d v="2014-08-08T08:58:49"/>
    <x v="0"/>
    <s v="Male"/>
    <s v="Operations Department"/>
    <x v="1"/>
    <n v="94326"/>
  </r>
  <r>
    <n v="146265"/>
    <d v="2014-08-08T08:59:35"/>
    <x v="0"/>
    <s v="Female"/>
    <s v="Operations Department"/>
    <x v="1"/>
    <n v="4718"/>
  </r>
  <r>
    <n v="208615"/>
    <d v="2014-08-08T08:59:29"/>
    <x v="0"/>
    <s v="Female"/>
    <s v="Operations Department"/>
    <x v="1"/>
    <n v="65660"/>
  </r>
  <r>
    <n v="204048"/>
    <d v="2014-08-08T09:00:46"/>
    <x v="0"/>
    <s v="Female"/>
    <s v="Operations Department"/>
    <x v="1"/>
    <n v="1459"/>
  </r>
  <r>
    <n v="221640"/>
    <d v="2014-07-08T00:17:21"/>
    <x v="0"/>
    <s v="Male"/>
    <s v="Purchase Department"/>
    <x v="4"/>
    <n v="31132"/>
  </r>
  <r>
    <n v="28726"/>
    <d v="2014-07-08T05:24:54"/>
    <x v="0"/>
    <s v="Male"/>
    <s v="Purchase Department"/>
    <x v="4"/>
    <n v="68868"/>
  </r>
  <r>
    <n v="56705"/>
    <d v="2014-07-08T05:26:21"/>
    <x v="0"/>
    <s v="Female"/>
    <s v="Purchase Department"/>
    <x v="4"/>
    <n v="96176"/>
  </r>
  <r>
    <n v="765479"/>
    <d v="2014-07-10T18:35:42"/>
    <x v="0"/>
    <s v="Female"/>
    <s v="Purchase Department"/>
    <x v="4"/>
    <n v="75367"/>
  </r>
  <r>
    <n v="934412"/>
    <d v="2014-07-10T18:36:33"/>
    <x v="0"/>
    <s v="Male"/>
    <s v="Purchase Department"/>
    <x v="4"/>
    <n v="25716"/>
  </r>
  <r>
    <n v="93376"/>
    <d v="2014-07-10T18:39:28"/>
    <x v="0"/>
    <s v="Female"/>
    <s v="Purchase Department"/>
    <x v="4"/>
    <n v="1898"/>
  </r>
  <r>
    <n v="712244"/>
    <d v="2014-08-04T12:21:08"/>
    <x v="0"/>
    <s v="Female"/>
    <s v="Service Department"/>
    <x v="13"/>
    <n v="91730"/>
  </r>
  <r>
    <n v="805007"/>
    <d v="2014-08-04T12:21:45"/>
    <x v="0"/>
    <s v="Female"/>
    <s v="Service Department"/>
    <x v="13"/>
    <n v="13094"/>
  </r>
  <r>
    <n v="248001"/>
    <d v="2014-07-28T07:00:20"/>
    <x v="0"/>
    <s v="Male"/>
    <s v="Marketing Department"/>
    <x v="4"/>
    <n v="65350"/>
  </r>
  <r>
    <n v="78170"/>
    <d v="2014-07-28T07:01:39"/>
    <x v="0"/>
    <s v="Male"/>
    <s v="Marketing Department"/>
    <x v="4"/>
    <n v="59930"/>
  </r>
  <r>
    <n v="660766"/>
    <d v="2014-07-28T07:03:14"/>
    <x v="0"/>
    <s v="Female"/>
    <s v="Marketing Department"/>
    <x v="4"/>
    <n v="40786"/>
  </r>
  <r>
    <n v="763855"/>
    <d v="2014-08-21T04:55:56"/>
    <x v="0"/>
    <s v="Female"/>
    <s v="Production Department"/>
    <x v="13"/>
    <n v="71965"/>
  </r>
  <r>
    <n v="878494"/>
    <d v="2014-07-09T08:05:41"/>
    <x v="0"/>
    <s v="Male"/>
    <s v="Sales Department"/>
    <x v="9"/>
    <n v="64880"/>
  </r>
  <r>
    <n v="71115"/>
    <d v="2014-07-09T08:07:05"/>
    <x v="0"/>
    <s v="Male"/>
    <s v="Sales Department"/>
    <x v="9"/>
    <n v="9218"/>
  </r>
  <r>
    <n v="127367"/>
    <d v="2014-08-01T14:41:43"/>
    <x v="0"/>
    <s v="Female"/>
    <s v="Sales Department"/>
    <x v="7"/>
    <n v="17756"/>
  </r>
  <r>
    <n v="889557"/>
    <d v="2014-08-07T14:10:44"/>
    <x v="0"/>
    <s v="Male"/>
    <s v="Sales Department"/>
    <x v="7"/>
    <n v="90750"/>
  </r>
  <r>
    <n v="172491"/>
    <d v="2014-08-07T14:13:23"/>
    <x v="0"/>
    <s v="Male"/>
    <s v="Sales Department"/>
    <x v="7"/>
    <n v="1487"/>
  </r>
  <r>
    <n v="697705"/>
    <d v="2014-08-14T14:02:11"/>
    <x v="0"/>
    <s v="Female"/>
    <s v="Sales Department"/>
    <x v="7"/>
    <n v="22705"/>
  </r>
  <r>
    <n v="378642"/>
    <d v="2014-08-14T14:02:36"/>
    <x v="0"/>
    <s v="Female"/>
    <s v="Sales Department"/>
    <x v="7"/>
    <n v="31580"/>
  </r>
  <r>
    <n v="595032"/>
    <d v="2014-08-25T13:35:16"/>
    <x v="0"/>
    <s v="Female"/>
    <s v="Sales Department"/>
    <x v="7"/>
    <n v="20625"/>
  </r>
  <r>
    <n v="659404"/>
    <d v="2014-08-25T13:36:42"/>
    <x v="0"/>
    <s v="Female"/>
    <s v="Sales Department"/>
    <x v="7"/>
    <n v="70280"/>
  </r>
  <r>
    <n v="502782"/>
    <d v="2014-08-25T13:39:12"/>
    <x v="0"/>
    <s v="Male"/>
    <s v="Sales Department"/>
    <x v="7"/>
    <n v="59304"/>
  </r>
  <r>
    <n v="67400"/>
    <d v="2014-08-25T13:40:08"/>
    <x v="0"/>
    <s v="Female"/>
    <s v="Sales Department"/>
    <x v="7"/>
    <n v="21456"/>
  </r>
  <r>
    <n v="460072"/>
    <d v="2014-08-29T12:40:09"/>
    <x v="0"/>
    <s v="Male"/>
    <s v="Sales Department"/>
    <x v="7"/>
    <n v="17249"/>
  </r>
  <r>
    <n v="661750"/>
    <d v="2014-08-29T12:40:29"/>
    <x v="0"/>
    <s v="Male"/>
    <s v="Sales Department"/>
    <x v="7"/>
    <n v="79134"/>
  </r>
  <r>
    <n v="352604"/>
    <d v="2014-08-14T15:54:26"/>
    <x v="0"/>
    <s v="Male"/>
    <s v="Operations Department"/>
    <x v="4"/>
    <n v="7285"/>
  </r>
  <r>
    <n v="889932"/>
    <d v="2014-08-19T10:37:35"/>
    <x v="0"/>
    <s v="Male"/>
    <s v="Operations Department"/>
    <x v="4"/>
    <n v="15541"/>
  </r>
  <r>
    <n v="873565"/>
    <d v="2014-08-19T10:39:27"/>
    <x v="0"/>
    <s v="Male"/>
    <s v="Operations Department"/>
    <x v="4"/>
    <n v="18044"/>
  </r>
  <r>
    <n v="189409"/>
    <d v="2014-08-19T19:32:56"/>
    <x v="0"/>
    <s v="Don’t want to say"/>
    <s v="Operations Department"/>
    <x v="4"/>
    <n v="91437"/>
  </r>
  <r>
    <n v="957003"/>
    <d v="2014-08-20T13:21:00"/>
    <x v="0"/>
    <s v="Male"/>
    <s v="Operations Department"/>
    <x v="1"/>
    <n v="63723"/>
  </r>
  <r>
    <n v="704154"/>
    <d v="2014-08-21T13:05:40"/>
    <x v="0"/>
    <s v="Male"/>
    <s v="Operations Department"/>
    <x v="4"/>
    <n v="96628"/>
  </r>
  <r>
    <n v="900879"/>
    <d v="2014-08-21T13:05:56"/>
    <x v="1"/>
    <s v="Female"/>
    <s v="Operations Department"/>
    <x v="4"/>
    <n v="21126"/>
  </r>
  <r>
    <n v="371437"/>
    <d v="2014-08-10T18:50:01"/>
    <x v="0"/>
    <s v="Male"/>
    <s v="Operations Department"/>
    <x v="8"/>
    <n v="43958"/>
  </r>
  <r>
    <n v="850640"/>
    <d v="2014-08-22T14:45:40"/>
    <x v="0"/>
    <s v="Male"/>
    <s v="Service Department"/>
    <x v="8"/>
    <n v="34487"/>
  </r>
  <r>
    <n v="594085"/>
    <d v="2014-08-30T15:46:02"/>
    <x v="0"/>
    <s v="Female"/>
    <s v="Service Department"/>
    <x v="8"/>
    <n v="81770"/>
  </r>
  <r>
    <n v="960222"/>
    <d v="2014-08-30T15:49:23"/>
    <x v="0"/>
    <s v="Female"/>
    <s v="Service Department"/>
    <x v="8"/>
    <n v="59752"/>
  </r>
  <r>
    <n v="827628"/>
    <d v="2014-08-30T15:51:36"/>
    <x v="0"/>
    <s v="-"/>
    <s v="Service Department"/>
    <x v="8"/>
    <n v="3134"/>
  </r>
  <r>
    <n v="979734"/>
    <d v="2014-07-21T09:50:38"/>
    <x v="0"/>
    <s v="Female"/>
    <s v="Service Department"/>
    <x v="13"/>
    <n v="87727"/>
  </r>
  <r>
    <n v="956484"/>
    <d v="2014-08-15T11:38:10"/>
    <x v="1"/>
    <s v="Male"/>
    <s v="Production Department"/>
    <x v="1"/>
    <n v="9711"/>
  </r>
  <r>
    <n v="501356"/>
    <d v="2014-08-20T06:13:16"/>
    <x v="0"/>
    <s v="Male"/>
    <s v="Sales Department"/>
    <x v="6"/>
    <n v="46396"/>
  </r>
  <r>
    <n v="850900"/>
    <d v="2014-07-19T10:14:08"/>
    <x v="0"/>
    <s v="Female"/>
    <s v="Marketing Department"/>
    <x v="13"/>
    <n v="33625"/>
  </r>
  <r>
    <n v="210750"/>
    <d v="2014-08-09T10:38:32"/>
    <x v="1"/>
    <s v="Male"/>
    <s v="Purchase Department"/>
    <x v="6"/>
    <n v="35721"/>
  </r>
  <r>
    <n v="545529"/>
    <d v="2014-08-29T18:04:10"/>
    <x v="0"/>
    <s v="Don’t want to say"/>
    <s v="Purchase Department"/>
    <x v="4"/>
    <n v="72979"/>
  </r>
  <r>
    <n v="360983"/>
    <d v="2014-08-29T18:04:42"/>
    <x v="0"/>
    <s v="Don’t want to say"/>
    <s v="Purchase Department"/>
    <x v="4"/>
    <n v="4822"/>
  </r>
  <r>
    <n v="731292"/>
    <d v="2014-08-29T18:05:24"/>
    <x v="0"/>
    <s v="Don’t want to say"/>
    <s v="Purchase Department"/>
    <x v="4"/>
    <n v="34964"/>
  </r>
  <r>
    <n v="285598"/>
    <d v="2014-08-29T18:07:34"/>
    <x v="0"/>
    <s v="Don’t want to say"/>
    <s v="Purchase Department"/>
    <x v="4"/>
    <n v="6281"/>
  </r>
  <r>
    <n v="116263"/>
    <d v="2014-08-29T18:08:08"/>
    <x v="0"/>
    <s v="Don’t want to say"/>
    <s v="Purchase Department"/>
    <x v="4"/>
    <n v="4158"/>
  </r>
  <r>
    <n v="756365"/>
    <d v="2014-08-29T08:23:13"/>
    <x v="0"/>
    <s v="Male"/>
    <s v="Service Department"/>
    <x v="13"/>
    <n v="85632"/>
  </r>
  <r>
    <n v="687318"/>
    <d v="2014-08-16T15:12:48"/>
    <x v="1"/>
    <s v="Male"/>
    <s v="Operations Department"/>
    <x v="1"/>
    <n v="96871"/>
  </r>
  <r>
    <n v="312176"/>
    <d v="2014-07-26T14:10:25"/>
    <x v="0"/>
    <s v="Female"/>
    <s v="Production Department"/>
    <x v="13"/>
    <n v="67535"/>
  </r>
  <r>
    <n v="930830"/>
    <d v="2014-07-26T14:12:42"/>
    <x v="0"/>
    <s v="Female"/>
    <s v="Production Department"/>
    <x v="13"/>
    <n v="94539"/>
  </r>
  <r>
    <n v="517554"/>
    <d v="2014-08-09T14:11:13"/>
    <x v="0"/>
    <s v="Male"/>
    <s v="Production Department"/>
    <x v="13"/>
    <n v="63500"/>
  </r>
  <r>
    <n v="708396"/>
    <d v="2014-07-14T20:52:12"/>
    <x v="0"/>
    <s v="Male"/>
    <s v="Finance Department"/>
    <x v="0"/>
    <n v="11765"/>
  </r>
  <r>
    <n v="696994"/>
    <d v="2014-07-30T18:43:02"/>
    <x v="0"/>
    <s v="Male"/>
    <s v="Operations Department"/>
    <x v="13"/>
    <n v="89869"/>
  </r>
  <r>
    <n v="378186"/>
    <d v="2014-08-13T09:05:34"/>
    <x v="0"/>
    <s v="Male"/>
    <s v="Operations Department"/>
    <x v="13"/>
    <n v="60076"/>
  </r>
  <r>
    <n v="876170"/>
    <d v="2014-08-13T09:08:32"/>
    <x v="0"/>
    <s v="Female"/>
    <s v="Operations Department"/>
    <x v="13"/>
    <n v="83842"/>
  </r>
  <r>
    <n v="948475"/>
    <d v="2014-08-13T09:06:06"/>
    <x v="0"/>
    <s v="Don’t want to say"/>
    <s v="Operations Department"/>
    <x v="13"/>
    <n v="9393"/>
  </r>
  <r>
    <n v="403354"/>
    <d v="2014-08-13T09:07:22"/>
    <x v="0"/>
    <s v="Don’t want to say"/>
    <s v="Operations Department"/>
    <x v="13"/>
    <n v="32949"/>
  </r>
  <r>
    <n v="25433"/>
    <d v="2014-08-13T09:07:55"/>
    <x v="0"/>
    <s v="Don’t want to say"/>
    <s v="Operations Department"/>
    <x v="13"/>
    <n v="39958"/>
  </r>
  <r>
    <n v="76889"/>
    <d v="2014-08-28T17:12:56"/>
    <x v="1"/>
    <s v="Male"/>
    <s v="Operations Department"/>
    <x v="13"/>
    <n v="34290"/>
  </r>
  <r>
    <n v="99392"/>
    <d v="2014-08-28T17:15:26"/>
    <x v="0"/>
    <s v="Female"/>
    <s v="Operations Department"/>
    <x v="13"/>
    <n v="75258"/>
  </r>
  <r>
    <n v="204622"/>
    <d v="2014-08-05T13:06:49"/>
    <x v="0"/>
    <s v="Male"/>
    <s v="Finance Department"/>
    <x v="1"/>
    <n v="26460"/>
  </r>
  <r>
    <n v="722275"/>
    <d v="2014-08-27T16:37:08"/>
    <x v="0"/>
    <s v="Female"/>
    <s v="Service Department"/>
    <x v="4"/>
    <n v="68224"/>
  </r>
  <r>
    <n v="444005"/>
    <d v="2014-08-27T16:37:28"/>
    <x v="0"/>
    <s v="Female"/>
    <s v="Service Department"/>
    <x v="4"/>
    <n v="56572"/>
  </r>
  <r>
    <n v="636684"/>
    <d v="2014-08-27T16:38:57"/>
    <x v="0"/>
    <s v="Female"/>
    <s v="Service Department"/>
    <x v="4"/>
    <n v="96131"/>
  </r>
  <r>
    <n v="12073"/>
    <d v="2014-08-14T16:09:10"/>
    <x v="0"/>
    <s v="Don’t want to say"/>
    <s v="Finance Department"/>
    <x v="7"/>
    <n v="54951"/>
  </r>
  <r>
    <n v="324754"/>
    <d v="2014-08-17T08:21:48"/>
    <x v="0"/>
    <s v="Male"/>
    <s v="Service Department"/>
    <x v="13"/>
    <n v="35967"/>
  </r>
  <r>
    <n v="340934"/>
    <d v="2014-08-17T08:22:10"/>
    <x v="0"/>
    <s v="Male"/>
    <s v="Service Department"/>
    <x v="13"/>
    <n v="58774"/>
  </r>
  <r>
    <n v="188293"/>
    <d v="2014-08-17T08:25:37"/>
    <x v="1"/>
    <s v="Male"/>
    <s v="Service Department"/>
    <x v="13"/>
    <n v="29209"/>
  </r>
  <r>
    <n v="723539"/>
    <d v="2014-08-29T17:41:13"/>
    <x v="1"/>
    <s v="Don’t want to say"/>
    <s v="Operations Department"/>
    <x v="1"/>
    <n v="90012"/>
  </r>
  <r>
    <n v="392597"/>
    <d v="2014-08-16T09:21:08"/>
    <x v="0"/>
    <s v="Male"/>
    <s v="Sales Department"/>
    <x v="4"/>
    <n v="96146"/>
  </r>
  <r>
    <n v="75666"/>
    <d v="2014-07-26T08:50:11"/>
    <x v="0"/>
    <s v="Male"/>
    <s v="Service Department"/>
    <x v="7"/>
    <n v="43616"/>
  </r>
  <r>
    <n v="916742"/>
    <d v="2014-07-13T17:38:41"/>
    <x v="0"/>
    <s v="Male"/>
    <s v="Service Department"/>
    <x v="13"/>
    <n v="42174"/>
  </r>
  <r>
    <n v="312546"/>
    <d v="2014-07-18T16:30:24"/>
    <x v="0"/>
    <s v="Male"/>
    <s v="Service Department"/>
    <x v="13"/>
    <n v="83581"/>
  </r>
  <r>
    <n v="438012"/>
    <d v="2014-07-18T19:45:55"/>
    <x v="1"/>
    <s v="Male"/>
    <s v="Service Department"/>
    <x v="6"/>
    <n v="28339"/>
  </r>
  <r>
    <n v="48491"/>
    <d v="2014-07-18T19:46:32"/>
    <x v="0"/>
    <s v="Male"/>
    <s v="Service Department"/>
    <x v="6"/>
    <n v="48478"/>
  </r>
  <r>
    <n v="88015"/>
    <d v="2014-08-03T14:19:49"/>
    <x v="0"/>
    <s v="Female"/>
    <s v="Sales Department"/>
    <x v="1"/>
    <n v="3916"/>
  </r>
  <r>
    <n v="47535"/>
    <d v="2014-08-03T14:20:08"/>
    <x v="0"/>
    <s v="Male"/>
    <s v="Sales Department"/>
    <x v="1"/>
    <n v="94036"/>
  </r>
  <r>
    <n v="392190"/>
    <d v="2014-08-08T07:58:04"/>
    <x v="0"/>
    <s v="Male"/>
    <s v="Sales Department"/>
    <x v="4"/>
    <n v="57008"/>
  </r>
  <r>
    <n v="865773"/>
    <d v="2014-08-08T16:06:10"/>
    <x v="0"/>
    <s v="Female"/>
    <s v="Sales Department"/>
    <x v="1"/>
    <n v="97745"/>
  </r>
  <r>
    <n v="924770"/>
    <d v="2014-08-16T11:41:30"/>
    <x v="0"/>
    <s v="Male"/>
    <s v="Sales Department"/>
    <x v="4"/>
    <n v="68808"/>
  </r>
  <r>
    <n v="949061"/>
    <d v="2014-08-16T11:42:42"/>
    <x v="0"/>
    <s v="Male"/>
    <s v="Sales Department"/>
    <x v="4"/>
    <n v="78624"/>
  </r>
  <r>
    <n v="651171"/>
    <d v="2014-08-16T11:45:03"/>
    <x v="0"/>
    <s v="Male"/>
    <s v="Sales Department"/>
    <x v="4"/>
    <n v="37368"/>
  </r>
  <r>
    <n v="557482"/>
    <d v="2014-08-16T11:46:44"/>
    <x v="0"/>
    <s v="Female"/>
    <s v="Sales Department"/>
    <x v="4"/>
    <n v="62205"/>
  </r>
  <r>
    <n v="541284"/>
    <d v="2014-08-29T10:52:28"/>
    <x v="1"/>
    <s v="Male"/>
    <s v="Sales Department"/>
    <x v="4"/>
    <n v="84304"/>
  </r>
  <r>
    <n v="653618"/>
    <d v="2014-08-29T10:52:58"/>
    <x v="0"/>
    <s v="Male"/>
    <s v="Sales Department"/>
    <x v="4"/>
    <n v="53683"/>
  </r>
  <r>
    <n v="664506"/>
    <d v="2014-08-29T10:54:32"/>
    <x v="0"/>
    <s v="Male"/>
    <s v="Sales Department"/>
    <x v="4"/>
    <n v="20749"/>
  </r>
  <r>
    <n v="441544"/>
    <d v="2014-08-29T10:54:57"/>
    <x v="0"/>
    <s v="Female"/>
    <s v="Sales Department"/>
    <x v="4"/>
    <n v="20174"/>
  </r>
  <r>
    <n v="457450"/>
    <d v="2014-08-29T10:55:30"/>
    <x v="0"/>
    <s v="Male"/>
    <s v="Sales Department"/>
    <x v="4"/>
    <n v="28398"/>
  </r>
  <r>
    <n v="624975"/>
    <d v="2014-07-19T07:17:34"/>
    <x v="0"/>
    <s v="Female"/>
    <s v="Service Department"/>
    <x v="13"/>
    <n v="10013"/>
  </r>
  <r>
    <n v="434314"/>
    <d v="2014-08-19T13:11:12"/>
    <x v="0"/>
    <s v="Male"/>
    <s v="Operations Department"/>
    <x v="13"/>
    <n v="85078"/>
  </r>
  <r>
    <n v="603433"/>
    <d v="2014-08-16T08:32:34"/>
    <x v="1"/>
    <s v="Male"/>
    <s v="Service Department"/>
    <x v="1"/>
    <n v="72204"/>
  </r>
  <r>
    <n v="808943"/>
    <d v="2014-08-16T08:35:02"/>
    <x v="0"/>
    <s v="Male"/>
    <s v="Service Department"/>
    <x v="1"/>
    <n v="79028"/>
  </r>
  <r>
    <n v="349391"/>
    <d v="2014-08-18T01:07:51"/>
    <x v="1"/>
    <s v="Male"/>
    <s v="Sales Department"/>
    <x v="4"/>
    <n v="75002"/>
  </r>
  <r>
    <n v="533386"/>
    <d v="2014-08-18T01:12:38"/>
    <x v="0"/>
    <s v="Male"/>
    <s v="Sales Department"/>
    <x v="4"/>
    <n v="72809"/>
  </r>
  <r>
    <n v="599040"/>
    <d v="2014-08-23T12:59:39"/>
    <x v="0"/>
    <s v="Female"/>
    <s v="Finance Department"/>
    <x v="9"/>
    <n v="42711"/>
  </r>
  <r>
    <n v="443730"/>
    <d v="2014-08-31T16:40:02"/>
    <x v="0"/>
    <s v="Male"/>
    <s v="Finance Department"/>
    <x v="9"/>
    <n v="12989"/>
  </r>
  <r>
    <n v="716206"/>
    <d v="2014-08-06T17:45:09"/>
    <x v="1"/>
    <s v="Female"/>
    <s v="Service Department"/>
    <x v="6"/>
    <n v="9600"/>
  </r>
  <r>
    <n v="675339"/>
    <d v="2014-08-06T17:45:01"/>
    <x v="0"/>
    <s v="Female"/>
    <s v="Service Department"/>
    <x v="6"/>
    <n v="34931"/>
  </r>
  <r>
    <n v="408330"/>
    <d v="2014-07-30T12:28:18"/>
    <x v="0"/>
    <s v="Female"/>
    <s v="Service Department"/>
    <x v="9"/>
    <n v="34413"/>
  </r>
  <r>
    <n v="926123"/>
    <d v="2014-08-16T12:42:15"/>
    <x v="0"/>
    <s v="Male"/>
    <s v="Operations Department"/>
    <x v="6"/>
    <n v="93385"/>
  </r>
  <r>
    <n v="437507"/>
    <d v="2014-08-20T07:19:02"/>
    <x v="0"/>
    <s v="Female"/>
    <s v="Operations Department"/>
    <x v="13"/>
    <n v="14415"/>
  </r>
  <r>
    <n v="934902"/>
    <d v="2014-08-30T08:25:52"/>
    <x v="0"/>
    <s v="Female"/>
    <s v="Operations Department"/>
    <x v="13"/>
    <n v="28498"/>
  </r>
  <r>
    <n v="769054"/>
    <d v="2014-08-30T08:26:33"/>
    <x v="0"/>
    <s v="Female"/>
    <s v="Operations Department"/>
    <x v="13"/>
    <n v="9896"/>
  </r>
  <r>
    <n v="860465"/>
    <d v="2014-08-07T10:03:39"/>
    <x v="0"/>
    <s v="Male"/>
    <s v="Human Resource Department"/>
    <x v="1"/>
    <n v="63027"/>
  </r>
  <r>
    <n v="64715"/>
    <d v="2014-08-07T10:04:49"/>
    <x v="0"/>
    <s v="Female"/>
    <s v="Human Resource Department"/>
    <x v="1"/>
    <n v="36150"/>
  </r>
  <r>
    <n v="49349"/>
    <d v="2014-07-24T20:03:10"/>
    <x v="0"/>
    <s v="Male"/>
    <s v="Operations Department"/>
    <x v="13"/>
    <n v="43768"/>
  </r>
  <r>
    <n v="386691"/>
    <d v="2014-08-13T15:16:01"/>
    <x v="0"/>
    <s v="Male"/>
    <s v="Service Department"/>
    <x v="4"/>
    <n v="84298"/>
  </r>
  <r>
    <n v="152421"/>
    <d v="2014-08-13T15:17:49"/>
    <x v="0"/>
    <s v="Female"/>
    <s v="Service Department"/>
    <x v="4"/>
    <n v="41893"/>
  </r>
  <r>
    <n v="825990"/>
    <d v="2014-08-11T11:19:01"/>
    <x v="0"/>
    <s v="Don’t want to say"/>
    <s v="Operations Department"/>
    <x v="13"/>
    <n v="27674"/>
  </r>
  <r>
    <n v="599361"/>
    <d v="2014-08-12T12:23:31"/>
    <x v="1"/>
    <s v="Male"/>
    <s v="Operations Department"/>
    <x v="13"/>
    <n v="71314"/>
  </r>
  <r>
    <n v="67257"/>
    <d v="2014-08-12T12:25:07"/>
    <x v="0"/>
    <s v="Male"/>
    <s v="Operations Department"/>
    <x v="13"/>
    <n v="44261"/>
  </r>
  <r>
    <n v="634464"/>
    <d v="2014-08-12T12:23:12"/>
    <x v="0"/>
    <s v="Don’t want to say"/>
    <s v="Operations Department"/>
    <x v="13"/>
    <n v="38721"/>
  </r>
  <r>
    <n v="218982"/>
    <d v="2014-08-06T16:57:34"/>
    <x v="0"/>
    <s v="Female"/>
    <s v="Operations Department"/>
    <x v="13"/>
    <n v="26623"/>
  </r>
  <r>
    <n v="686184"/>
    <d v="2014-08-06T16:59:19"/>
    <x v="0"/>
    <s v="Male"/>
    <s v="Operations Department"/>
    <x v="13"/>
    <n v="51585"/>
  </r>
  <r>
    <n v="489117"/>
    <d v="2014-08-06T17:00:18"/>
    <x v="0"/>
    <s v="Male"/>
    <s v="Operations Department"/>
    <x v="13"/>
    <n v="70665"/>
  </r>
  <r>
    <n v="796140"/>
    <d v="2014-07-24T17:09:42"/>
    <x v="0"/>
    <s v="Male"/>
    <s v="Operations Department"/>
    <x v="1"/>
    <n v="53587"/>
  </r>
  <r>
    <n v="270561"/>
    <d v="2014-07-20T07:14:29"/>
    <x v="0"/>
    <s v="Male"/>
    <s v="Sales Department"/>
    <x v="4"/>
    <n v="86238"/>
  </r>
  <r>
    <n v="292796"/>
    <d v="2014-08-21T16:33:48"/>
    <x v="0"/>
    <s v="Female"/>
    <s v="Operations Department"/>
    <x v="9"/>
    <n v="36116"/>
  </r>
  <r>
    <n v="259135"/>
    <d v="2014-08-21T16:35:42"/>
    <x v="1"/>
    <s v="Male"/>
    <s v="Operations Department"/>
    <x v="9"/>
    <n v="89449"/>
  </r>
  <r>
    <n v="874458"/>
    <d v="2014-08-21T16:37:07"/>
    <x v="0"/>
    <s v="Male"/>
    <s v="Operations Department"/>
    <x v="9"/>
    <n v="6376"/>
  </r>
  <r>
    <n v="12977"/>
    <d v="2014-08-21T16:38:35"/>
    <x v="0"/>
    <s v="Male"/>
    <s v="Operations Department"/>
    <x v="9"/>
    <n v="39477"/>
  </r>
  <r>
    <n v="281289"/>
    <d v="2014-08-21T16:42:14"/>
    <x v="0"/>
    <s v="Male"/>
    <s v="Operations Department"/>
    <x v="9"/>
    <n v="9884"/>
  </r>
  <r>
    <n v="390664"/>
    <d v="2014-07-24T15:15:16"/>
    <x v="0"/>
    <s v="Male"/>
    <s v="Service Department"/>
    <x v="7"/>
    <n v="75703"/>
  </r>
  <r>
    <n v="271872"/>
    <d v="2014-07-24T15:16:56"/>
    <x v="0"/>
    <s v="Male"/>
    <s v="Service Department"/>
    <x v="7"/>
    <n v="13712"/>
  </r>
  <r>
    <n v="617133"/>
    <d v="2014-07-29T19:28:55"/>
    <x v="0"/>
    <s v="Male"/>
    <s v="Operations Department"/>
    <x v="1"/>
    <n v="95743"/>
  </r>
  <r>
    <n v="922299"/>
    <d v="2014-08-01T19:34:31"/>
    <x v="0"/>
    <s v="Male"/>
    <s v="Finance Department"/>
    <x v="13"/>
    <n v="69156"/>
  </r>
  <r>
    <n v="836210"/>
    <d v="2014-08-21T10:35:53"/>
    <x v="1"/>
    <s v="Male"/>
    <s v="Operations Department"/>
    <x v="4"/>
    <n v="4824"/>
  </r>
  <r>
    <n v="628304"/>
    <d v="2014-07-25T07:58:14"/>
    <x v="0"/>
    <s v="Female"/>
    <s v="Production Department"/>
    <x v="4"/>
    <n v="84894"/>
  </r>
  <r>
    <n v="77091"/>
    <d v="2014-07-25T07:58:50"/>
    <x v="0"/>
    <s v="Female"/>
    <s v="Production Department"/>
    <x v="4"/>
    <n v="18947"/>
  </r>
  <r>
    <n v="88476"/>
    <d v="2014-08-04T14:22:24"/>
    <x v="0"/>
    <s v="Male"/>
    <s v="Service Department"/>
    <x v="7"/>
    <n v="13464"/>
  </r>
  <r>
    <n v="531761"/>
    <d v="2014-08-04T14:23:59"/>
    <x v="0"/>
    <s v="Male"/>
    <s v="Service Department"/>
    <x v="7"/>
    <n v="89903"/>
  </r>
  <r>
    <n v="909449"/>
    <d v="2014-08-01T00:21:29"/>
    <x v="0"/>
    <s v="Male"/>
    <s v="Service Department"/>
    <x v="6"/>
    <n v="23357"/>
  </r>
  <r>
    <n v="462611"/>
    <d v="2014-08-01T00:23:33"/>
    <x v="1"/>
    <s v="Male"/>
    <s v="Service Department"/>
    <x v="6"/>
    <n v="93601"/>
  </r>
  <r>
    <n v="418179"/>
    <d v="2014-08-22T18:06:11"/>
    <x v="1"/>
    <s v="Female"/>
    <s v="Service Department"/>
    <x v="6"/>
    <n v="87078"/>
  </r>
  <r>
    <n v="858210"/>
    <d v="2014-08-04T15:06:58"/>
    <x v="0"/>
    <s v="Male"/>
    <s v="Operations Department"/>
    <x v="13"/>
    <n v="21762"/>
  </r>
  <r>
    <n v="808809"/>
    <d v="2014-08-04T15:07:30"/>
    <x v="1"/>
    <s v="Male"/>
    <s v="Operations Department"/>
    <x v="13"/>
    <n v="73294"/>
  </r>
  <r>
    <n v="772406"/>
    <d v="2014-08-04T15:08:17"/>
    <x v="0"/>
    <s v="Male"/>
    <s v="Operations Department"/>
    <x v="13"/>
    <n v="83804"/>
  </r>
  <r>
    <n v="699829"/>
    <d v="2014-08-20T17:57:54"/>
    <x v="0"/>
    <s v="Male"/>
    <s v="Production Department"/>
    <x v="13"/>
    <n v="9552"/>
  </r>
  <r>
    <n v="183488"/>
    <d v="2014-08-25T14:50:37"/>
    <x v="0"/>
    <s v="Male"/>
    <s v="Sales Department"/>
    <x v="4"/>
    <n v="86763"/>
  </r>
  <r>
    <n v="100057"/>
    <d v="2014-08-25T14:48:08"/>
    <x v="0"/>
    <s v="Don’t want to say"/>
    <s v="Sales Department"/>
    <x v="4"/>
    <n v="17148"/>
  </r>
  <r>
    <n v="956166"/>
    <d v="2014-08-28T19:13:57"/>
    <x v="0"/>
    <s v="Male"/>
    <s v="Sales Department"/>
    <x v="4"/>
    <n v="54008"/>
  </r>
  <r>
    <n v="206905"/>
    <d v="2014-08-28T19:14:50"/>
    <x v="0"/>
    <s v="Female"/>
    <s v="Sales Department"/>
    <x v="4"/>
    <n v="25986"/>
  </r>
  <r>
    <n v="116199"/>
    <d v="2014-08-23T12:37:10"/>
    <x v="0"/>
    <s v="Male"/>
    <s v="Sales Department"/>
    <x v="0"/>
    <n v="17225"/>
  </r>
  <r>
    <n v="460624"/>
    <d v="2014-08-04T14:15:54"/>
    <x v="0"/>
    <s v="Female"/>
    <s v="Operations Department"/>
    <x v="1"/>
    <n v="24951"/>
  </r>
  <r>
    <n v="903125"/>
    <d v="2014-08-16T15:13:45"/>
    <x v="0"/>
    <s v="Female"/>
    <s v="Operations Department"/>
    <x v="6"/>
    <n v="90575"/>
  </r>
  <r>
    <n v="409466"/>
    <d v="2014-07-27T15:25:12"/>
    <x v="0"/>
    <s v="Male"/>
    <s v="Service Department"/>
    <x v="13"/>
    <n v="32105"/>
  </r>
  <r>
    <n v="904792"/>
    <d v="2014-08-06T14:45:51"/>
    <x v="0"/>
    <s v="Male"/>
    <s v="Sales Department"/>
    <x v="1"/>
    <n v="61332"/>
  </r>
  <r>
    <n v="847669"/>
    <d v="2014-08-06T14:46:30"/>
    <x v="0"/>
    <s v="Female"/>
    <s v="Sales Department"/>
    <x v="1"/>
    <n v="76940"/>
  </r>
  <r>
    <n v="695115"/>
    <d v="2014-08-06T14:47:28"/>
    <x v="0"/>
    <s v="Male"/>
    <s v="Sales Department"/>
    <x v="1"/>
    <n v="41880"/>
  </r>
  <r>
    <n v="61594"/>
    <d v="2014-07-31T15:58:24"/>
    <x v="0"/>
    <s v="Male"/>
    <s v="Service Department"/>
    <x v="13"/>
    <n v="51729"/>
  </r>
  <r>
    <n v="356992"/>
    <d v="2014-08-11T09:26:09"/>
    <x v="0"/>
    <s v="Male"/>
    <s v="Service Department"/>
    <x v="13"/>
    <n v="59231"/>
  </r>
  <r>
    <n v="913059"/>
    <d v="2014-08-11T09:29:14"/>
    <x v="0"/>
    <s v="Female"/>
    <s v="Service Department"/>
    <x v="13"/>
    <n v="99953"/>
  </r>
  <r>
    <n v="289672"/>
    <d v="2014-08-13T13:52:01"/>
    <x v="0"/>
    <s v="Male"/>
    <s v="Service Department"/>
    <x v="13"/>
    <n v="15661"/>
  </r>
  <r>
    <n v="437355"/>
    <d v="2014-08-27T22:59:04"/>
    <x v="0"/>
    <s v="Male"/>
    <s v="Operations Department"/>
    <x v="6"/>
    <n v="14669"/>
  </r>
  <r>
    <n v="316743"/>
    <d v="2014-08-27T23:00:26"/>
    <x v="0"/>
    <s v="Male"/>
    <s v="Operations Department"/>
    <x v="6"/>
    <n v="29149"/>
  </r>
  <r>
    <n v="269327"/>
    <d v="2014-08-20T09:29:24"/>
    <x v="0"/>
    <s v="Male"/>
    <s v="Operations Department"/>
    <x v="9"/>
    <n v="56200"/>
  </r>
  <r>
    <n v="583396"/>
    <d v="2014-08-12T14:24:48"/>
    <x v="0"/>
    <s v="Female"/>
    <s v="Operations Department"/>
    <x v="4"/>
    <n v="23781"/>
  </r>
  <r>
    <n v="669319"/>
    <d v="2014-08-14T16:49:15"/>
    <x v="0"/>
    <s v="Female"/>
    <s v="Operations Department"/>
    <x v="4"/>
    <n v="26240"/>
  </r>
  <r>
    <n v="220423"/>
    <d v="2014-08-14T16:51:09"/>
    <x v="1"/>
    <s v="Male"/>
    <s v="Operations Department"/>
    <x v="4"/>
    <n v="53455"/>
  </r>
  <r>
    <n v="318665"/>
    <d v="2014-08-15T17:58:29"/>
    <x v="0"/>
    <s v="Male"/>
    <s v="Operations Department"/>
    <x v="4"/>
    <n v="75163"/>
  </r>
  <r>
    <n v="704861"/>
    <d v="2014-08-09T07:34:24"/>
    <x v="0"/>
    <s v="Female"/>
    <s v="Operations Department"/>
    <x v="7"/>
    <n v="1531"/>
  </r>
  <r>
    <n v="320228"/>
    <d v="2014-08-13T12:27:00"/>
    <x v="0"/>
    <s v="Don’t want to say"/>
    <s v="Operations Department"/>
    <x v="7"/>
    <n v="79469"/>
  </r>
  <r>
    <n v="624192"/>
    <d v="2014-08-27T15:26:56"/>
    <x v="0"/>
    <s v="Male"/>
    <s v="Operations Department"/>
    <x v="6"/>
    <n v="35057"/>
  </r>
  <r>
    <n v="532022"/>
    <d v="2014-08-27T15:27:23"/>
    <x v="0"/>
    <s v="Female"/>
    <s v="Operations Department"/>
    <x v="6"/>
    <n v="13471"/>
  </r>
  <r>
    <n v="581911"/>
    <d v="2014-08-28T22:33:06"/>
    <x v="0"/>
    <s v="Male"/>
    <s v="Operations Department"/>
    <x v="6"/>
    <n v="91047"/>
  </r>
  <r>
    <n v="531613"/>
    <d v="2014-08-28T22:33:39"/>
    <x v="0"/>
    <s v="Don’t want to say"/>
    <s v="Operations Department"/>
    <x v="6"/>
    <n v="89960"/>
  </r>
  <r>
    <n v="95056"/>
    <d v="2014-08-18T09:42:18"/>
    <x v="1"/>
    <s v="Male"/>
    <s v="Marketing Department"/>
    <x v="13"/>
    <n v="48369"/>
  </r>
  <r>
    <n v="399319"/>
    <d v="2014-08-18T09:45:09"/>
    <x v="1"/>
    <s v="Female"/>
    <s v="Marketing Department"/>
    <x v="13"/>
    <n v="98469"/>
  </r>
  <r>
    <n v="146879"/>
    <d v="2014-08-18T09:45:33"/>
    <x v="0"/>
    <s v="Male"/>
    <s v="Marketing Department"/>
    <x v="13"/>
    <n v="92058"/>
  </r>
  <r>
    <n v="266563"/>
    <d v="2014-08-21T10:36:08"/>
    <x v="0"/>
    <s v="Male"/>
    <s v="Service Department"/>
    <x v="13"/>
    <n v="7344"/>
  </r>
  <r>
    <n v="110172"/>
    <d v="2014-08-22T01:15:42"/>
    <x v="0"/>
    <s v="Female"/>
    <s v="Service Department"/>
    <x v="1"/>
    <n v="75537"/>
  </r>
  <r>
    <n v="100015"/>
    <d v="2014-08-22T01:20:50"/>
    <x v="0"/>
    <s v="Male"/>
    <s v="Service Department"/>
    <x v="1"/>
    <n v="44764"/>
  </r>
  <r>
    <n v="752676"/>
    <d v="2014-08-22T01:22:23"/>
    <x v="0"/>
    <s v="Male"/>
    <s v="Service Department"/>
    <x v="1"/>
    <n v="29837"/>
  </r>
  <r>
    <n v="490577"/>
    <d v="2014-08-26T18:47:33"/>
    <x v="0"/>
    <s v="Male"/>
    <s v="Service Department"/>
    <x v="7"/>
    <n v="1304"/>
  </r>
  <r>
    <n v="458967"/>
    <d v="2014-08-23T09:09:40"/>
    <x v="0"/>
    <s v="Male"/>
    <s v="Marketing Department"/>
    <x v="1"/>
    <n v="44749"/>
  </r>
  <r>
    <n v="946027"/>
    <d v="2014-08-29T09:46:24"/>
    <x v="0"/>
    <s v="Male"/>
    <s v="Marketing Department"/>
    <x v="1"/>
    <n v="20875"/>
  </r>
  <r>
    <n v="768917"/>
    <d v="2014-08-29T09:48:44"/>
    <x v="0"/>
    <s v="Female"/>
    <s v="Marketing Department"/>
    <x v="1"/>
    <n v="56000"/>
  </r>
  <r>
    <n v="533086"/>
    <d v="2014-08-29T11:39:17"/>
    <x v="0"/>
    <s v="Male"/>
    <s v="Marketing Department"/>
    <x v="1"/>
    <n v="3647"/>
  </r>
  <r>
    <n v="613851"/>
    <d v="2014-08-29T11:41:40"/>
    <x v="0"/>
    <s v="Male"/>
    <s v="Marketing Department"/>
    <x v="1"/>
    <n v="14304"/>
  </r>
  <r>
    <n v="677458"/>
    <d v="2014-08-24T15:29:17"/>
    <x v="0"/>
    <s v="Female"/>
    <s v="Sales Department"/>
    <x v="1"/>
    <n v="24645"/>
  </r>
  <r>
    <n v="344074"/>
    <d v="2014-08-26T10:27:02"/>
    <x v="0"/>
    <s v="Male"/>
    <s v="Sales Department"/>
    <x v="7"/>
    <n v="67373"/>
  </r>
  <r>
    <n v="803512"/>
    <d v="2014-08-31T15:28:19"/>
    <x v="0"/>
    <s v="Male"/>
    <s v="Operations Department"/>
    <x v="7"/>
    <n v="46056"/>
  </r>
  <r>
    <n v="584195"/>
    <d v="2014-08-18T23:35:48"/>
    <x v="0"/>
    <s v="Male"/>
    <s v="Operations Department"/>
    <x v="1"/>
    <n v="64298"/>
  </r>
  <r>
    <n v="977243"/>
    <d v="2014-08-08T17:42:08"/>
    <x v="1"/>
    <s v="Male"/>
    <s v="Operations Department"/>
    <x v="1"/>
    <n v="93685"/>
  </r>
  <r>
    <n v="449644"/>
    <d v="2014-08-29T14:40:21"/>
    <x v="0"/>
    <s v="Female"/>
    <s v="Human Resource Department"/>
    <x v="7"/>
    <n v="76971"/>
  </r>
  <r>
    <n v="887973"/>
    <d v="2014-08-22T00:56:16"/>
    <x v="0"/>
    <s v="Female"/>
    <s v="Service Department"/>
    <x v="6"/>
    <n v="38985"/>
  </r>
  <r>
    <n v="518834"/>
    <d v="2014-08-12T07:35:39"/>
    <x v="1"/>
    <s v="Male"/>
    <s v="Production Department"/>
    <x v="13"/>
    <n v="68938"/>
  </r>
  <r>
    <n v="497131"/>
    <d v="2014-08-15T12:22:04"/>
    <x v="0"/>
    <s v="Male"/>
    <s v="Production Department"/>
    <x v="13"/>
    <n v="89428"/>
  </r>
  <r>
    <n v="320464"/>
    <d v="2014-08-14T18:45:39"/>
    <x v="0"/>
    <s v="Female"/>
    <s v="Operations Department"/>
    <x v="1"/>
    <n v="1611"/>
  </r>
  <r>
    <n v="641060"/>
    <d v="2014-08-20T17:49:12"/>
    <x v="1"/>
    <s v="Male"/>
    <s v="Operations Department"/>
    <x v="9"/>
    <n v="67779"/>
  </r>
  <r>
    <n v="786222"/>
    <d v="2014-08-20T17:51:51"/>
    <x v="0"/>
    <s v="Male"/>
    <s v="Operations Department"/>
    <x v="9"/>
    <n v="47286"/>
  </r>
  <r>
    <n v="964206"/>
    <d v="2014-08-25T09:23:12"/>
    <x v="0"/>
    <s v="Male"/>
    <s v="Service Department"/>
    <x v="7"/>
    <n v="7849"/>
  </r>
  <r>
    <n v="586934"/>
    <d v="2014-08-29T19:00:00"/>
    <x v="0"/>
    <s v="Don’t want to say"/>
    <s v="Service Department"/>
    <x v="13"/>
    <n v="63159"/>
  </r>
  <r>
    <n v="321440"/>
    <d v="2014-08-17T12:17:16"/>
    <x v="0"/>
    <s v="Female"/>
    <s v="Production Department"/>
    <x v="13"/>
    <n v="89565"/>
  </r>
  <r>
    <n v="975415"/>
    <d v="2014-08-17T07:48:02"/>
    <x v="0"/>
    <s v="Male"/>
    <s v="Service Department"/>
    <x v="1"/>
    <n v="86162"/>
  </r>
  <r>
    <n v="683982"/>
    <d v="2014-08-17T07:49:54"/>
    <x v="0"/>
    <s v="Don’t want to say"/>
    <s v="Service Department"/>
    <x v="1"/>
    <n v="58900"/>
  </r>
  <r>
    <n v="665614"/>
    <d v="2014-08-21T07:30:41"/>
    <x v="1"/>
    <s v="Male"/>
    <s v="Sales Department"/>
    <x v="1"/>
    <n v="71449"/>
  </r>
  <r>
    <n v="935497"/>
    <d v="2014-08-27T17:36:43"/>
    <x v="1"/>
    <s v="Male"/>
    <s v="Service Department"/>
    <x v="1"/>
    <n v="67196"/>
  </r>
  <r>
    <n v="106032"/>
    <d v="2014-08-22T15:50:01"/>
    <x v="0"/>
    <s v="Male"/>
    <s v="Service Department"/>
    <x v="4"/>
    <n v="16756"/>
  </r>
  <r>
    <n v="166185"/>
    <d v="2014-08-27T05:01:13"/>
    <x v="0"/>
    <s v="Female"/>
    <s v="Service Department"/>
    <x v="4"/>
    <n v="30952"/>
  </r>
  <r>
    <n v="736189"/>
    <d v="2014-08-28T17:29:29"/>
    <x v="0"/>
    <s v="Male"/>
    <s v="Service Department"/>
    <x v="13"/>
    <n v="64150"/>
  </r>
  <r>
    <n v="614594"/>
    <d v="2014-08-28T17:30:20"/>
    <x v="0"/>
    <s v="Male"/>
    <s v="Service Department"/>
    <x v="13"/>
    <n v="40152"/>
  </r>
  <r>
    <n v="493131"/>
    <d v="2014-08-28T17:32:33"/>
    <x v="0"/>
    <s v="Male"/>
    <s v="Service Department"/>
    <x v="13"/>
    <n v="49282"/>
  </r>
  <r>
    <n v="214261"/>
    <d v="2014-08-31T01:36:21"/>
    <x v="0"/>
    <s v="Female"/>
    <s v="Service Department"/>
    <x v="1"/>
    <n v="57742"/>
  </r>
  <r>
    <n v="932441"/>
    <d v="2014-08-31T01:37:59"/>
    <x v="0"/>
    <s v="Male"/>
    <s v="Service Department"/>
    <x v="1"/>
    <n v="69932"/>
  </r>
  <r>
    <n v="39010"/>
    <d v="2014-08-31T01:38:23"/>
    <x v="1"/>
    <s v="Male"/>
    <s v="Service Department"/>
    <x v="1"/>
    <n v="14489"/>
  </r>
  <r>
    <n v="686055"/>
    <d v="2014-08-26T12:14:53"/>
    <x v="0"/>
    <s v="Male"/>
    <s v="Operations Department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I3:J6" firstHeaderRow="1" firstDataRow="1" firstDataCol="1" rowPageCount="1" colPageCount="1"/>
  <pivotFields count="7">
    <pivotField showAll="0"/>
    <pivotField numFmtId="22" showAll="0"/>
    <pivotField axis="axisPage" multipleItemSelectionAllowed="1" showAll="0">
      <items count="3">
        <item x="0"/>
        <item h="1" x="1"/>
        <item t="default"/>
      </items>
    </pivotField>
    <pivotField axis="axisRow" dataField="1" multipleItemSelectionAllowed="1" showAll="0">
      <items count="5">
        <item h="1" x="2"/>
        <item h="1" x="3"/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3"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Count of event_name" fld="3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K13" firstHeaderRow="0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Count of application_id" fld="0" subtotal="count" baseField="0" baseItem="877651104"/>
    <dataField name="% of total hired" fld="0" subtotal="count" showDataAs="percentOfTotal" baseField="4" baseItem="0" numFmtId="10"/>
  </dataFields>
  <chartFormats count="20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ost Name">
  <location ref="I3:J19" firstHeaderRow="1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2" hier="-1"/>
  </pageFields>
  <dataFields count="1">
    <dataField name="Count of application_id" fld="0" subtotal="count" baseField="0" baseItem="877651104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7169" totalsRowShown="0" headerRowDxfId="11">
  <autoFilter ref="A1:G7169"/>
  <tableColumns count="7">
    <tableColumn id="1" name="application_id"/>
    <tableColumn id="2" name="Interview Taken on" dataDxfId="10"/>
    <tableColumn id="3" name="Status"/>
    <tableColumn id="4" name="event_name"/>
    <tableColumn id="5" name="Department"/>
    <tableColumn id="6" name="Post Name"/>
    <tableColumn id="7" name="Offered 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17" displayName="Table17" ref="A1:I7169" totalsRowShown="0" headerRowDxfId="9">
  <autoFilter ref="A1:I7169"/>
  <tableColumns count="9">
    <tableColumn id="1" name="application_id"/>
    <tableColumn id="2" name="Interview Taken on" dataDxfId="8"/>
    <tableColumn id="3" name="Status"/>
    <tableColumn id="4" name="event_name"/>
    <tableColumn id="5" name="Department"/>
    <tableColumn id="6" name="Post Name"/>
    <tableColumn id="7" name="Offered Salary"/>
    <tableColumn id="8" name="Z-Score" dataDxfId="7">
      <calculatedColumnFormula xml:space="preserve"> (G2 - $P$3)/$P$5</calculatedColumnFormula>
    </tableColumn>
    <tableColumn id="9" name="Corrected Salary" dataDxfId="6">
      <calculatedColumnFormula xml:space="preserve"> IF(H:H&gt;3, $P$9, G2)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46" displayName="Table46" ref="A1:G7169" totalsRowShown="0" headerRowDxfId="5">
  <autoFilter ref="A1:G7169"/>
  <tableColumns count="7">
    <tableColumn id="1" name="application_id"/>
    <tableColumn id="2" name="Interview Taken on" dataDxfId="4"/>
    <tableColumn id="3" name="Status"/>
    <tableColumn id="4" name="event_name"/>
    <tableColumn id="5" name="Department"/>
    <tableColumn id="6" name="Post Name"/>
    <tableColumn id="7" name="Offered Sala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468" displayName="Table468" ref="A1:G7169" totalsRowShown="0" headerRowDxfId="3">
  <autoFilter ref="A1:G7169"/>
  <tableColumns count="7">
    <tableColumn id="1" name="application_id"/>
    <tableColumn id="2" name="Interview Taken on" dataDxfId="2"/>
    <tableColumn id="3" name="Status"/>
    <tableColumn id="4" name="event_name"/>
    <tableColumn id="5" name="Department"/>
    <tableColumn id="6" name="Post Name"/>
    <tableColumn id="7" name="Offered Salar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4683" displayName="Table4683" ref="A1:G7169" totalsRowShown="0" headerRowDxfId="1">
  <autoFilter ref="A1:G7169"/>
  <tableColumns count="7">
    <tableColumn id="1" name="application_id"/>
    <tableColumn id="2" name="Interview Taken on" dataDxfId="0"/>
    <tableColumn id="3" name="Status"/>
    <tableColumn id="4" name="event_name"/>
    <tableColumn id="5" name="Department"/>
    <tableColumn id="6" name="Post Name"/>
    <tableColumn id="7" name="Offered 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69"/>
  <sheetViews>
    <sheetView workbookViewId="0">
      <selection activeCell="F19" sqref="F19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69"/>
  <sheetViews>
    <sheetView tabSelected="1" topLeftCell="C1" zoomScale="93" workbookViewId="0">
      <selection activeCell="J24" sqref="J24"/>
    </sheetView>
  </sheetViews>
  <sheetFormatPr defaultRowHeight="14.4" x14ac:dyDescent="0.3"/>
  <cols>
    <col min="1" max="1" width="14.77734375" customWidth="1"/>
    <col min="2" max="2" width="19" customWidth="1"/>
    <col min="4" max="4" width="13.44140625" customWidth="1"/>
    <col min="5" max="5" width="13" customWidth="1"/>
    <col min="6" max="6" width="12" customWidth="1"/>
    <col min="7" max="7" width="14.88671875" customWidth="1"/>
    <col min="9" max="9" width="13" customWidth="1"/>
    <col min="10" max="10" width="19.5546875" customWidth="1"/>
  </cols>
  <sheetData>
    <row r="1" spans="1:1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3" t="s">
        <v>33</v>
      </c>
      <c r="J1" t="s">
        <v>32</v>
      </c>
    </row>
    <row r="2" spans="1:10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0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 s="3" t="s">
        <v>37</v>
      </c>
      <c r="J3" t="s">
        <v>39</v>
      </c>
    </row>
    <row r="4" spans="1:10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I4" s="4" t="s">
        <v>30</v>
      </c>
      <c r="J4" s="5">
        <v>1856</v>
      </c>
    </row>
    <row r="5" spans="1:10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I5" s="4" t="s">
        <v>28</v>
      </c>
      <c r="J5" s="5">
        <v>2563</v>
      </c>
    </row>
    <row r="6" spans="1:10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4" t="s">
        <v>38</v>
      </c>
      <c r="J6" s="5">
        <v>4419</v>
      </c>
    </row>
    <row r="7" spans="1:10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0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0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0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0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0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0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0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0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0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1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  <c r="I17" s="6" t="s">
        <v>40</v>
      </c>
    </row>
    <row r="18" spans="1:1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1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1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1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1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  <c r="I22" s="6" t="s">
        <v>41</v>
      </c>
    </row>
    <row r="23" spans="1:1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  <c r="L23" t="s">
        <v>47</v>
      </c>
    </row>
    <row r="24" spans="1:1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  <c r="I24" t="s">
        <v>42</v>
      </c>
      <c r="J24">
        <f>COUNTIFS(D:D, "Male", C:C, "Hired")</f>
        <v>2563</v>
      </c>
      <c r="L24">
        <f>ROUND(J24*100/$J$27,2)</f>
        <v>54.68</v>
      </c>
    </row>
    <row r="25" spans="1:1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  <c r="I25" t="s">
        <v>43</v>
      </c>
      <c r="J25">
        <f>COUNTIFS(D:D, "Female", C:C, "Hired")</f>
        <v>1856</v>
      </c>
      <c r="L25">
        <f>ROUND(J25*100/$J$27,2)</f>
        <v>39.6</v>
      </c>
    </row>
    <row r="26" spans="1:1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  <c r="I26" t="s">
        <v>46</v>
      </c>
      <c r="J26">
        <f>COUNTIFS(D:D,"Don’t want to say", C:C, "Hired")</f>
        <v>268</v>
      </c>
      <c r="L26">
        <f>ROUND(J26*100/$J$27,2)</f>
        <v>5.72</v>
      </c>
    </row>
    <row r="27" spans="1:1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  <c r="J27">
        <f>SUM(J24:J26)</f>
        <v>4687</v>
      </c>
    </row>
    <row r="28" spans="1:1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1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  <c r="I29" s="7" t="s">
        <v>44</v>
      </c>
      <c r="J29" s="8"/>
    </row>
    <row r="30" spans="1:1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  <c r="I30" t="s">
        <v>45</v>
      </c>
      <c r="L30">
        <f>COUNTIF(C:C, "Hired")</f>
        <v>4697</v>
      </c>
      <c r="O30" t="s">
        <v>49</v>
      </c>
    </row>
    <row r="31" spans="1:1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1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  <c r="I32" t="s">
        <v>48</v>
      </c>
      <c r="L32">
        <f>L30-J27</f>
        <v>10</v>
      </c>
      <c r="O32" t="s">
        <v>28</v>
      </c>
      <c r="Q32">
        <f>ROUND($L$32*L24/100,0)</f>
        <v>5</v>
      </c>
    </row>
    <row r="33" spans="1:1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  <c r="O33" t="s">
        <v>30</v>
      </c>
      <c r="Q33">
        <f t="shared" ref="Q33:Q34" si="0">ROUND($L$32*L25/100,0)</f>
        <v>4</v>
      </c>
    </row>
    <row r="34" spans="1:1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  <c r="O34" t="s">
        <v>29</v>
      </c>
      <c r="Q34">
        <f t="shared" si="0"/>
        <v>1</v>
      </c>
    </row>
    <row r="35" spans="1:1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1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1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  <c r="I37" s="16" t="s">
        <v>50</v>
      </c>
      <c r="J37" s="8"/>
      <c r="K37" s="8"/>
      <c r="L37" s="8"/>
      <c r="M37" s="8"/>
      <c r="N37" s="8"/>
      <c r="O37" s="8"/>
    </row>
    <row r="38" spans="1:1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1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  <c r="I39" t="s">
        <v>28</v>
      </c>
      <c r="J39">
        <f>J24+Q32</f>
        <v>2568</v>
      </c>
    </row>
    <row r="40" spans="1:1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  <c r="I40" t="s">
        <v>30</v>
      </c>
      <c r="J40">
        <f>J25+Q33</f>
        <v>1860</v>
      </c>
    </row>
    <row r="41" spans="1:1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1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1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1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1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1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1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1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69"/>
  <sheetViews>
    <sheetView workbookViewId="0">
      <selection activeCell="P5" sqref="P5"/>
    </sheetView>
  </sheetViews>
  <sheetFormatPr defaultRowHeight="14.4" x14ac:dyDescent="0.3"/>
  <cols>
    <col min="2" max="2" width="19.5546875" bestFit="1" customWidth="1"/>
    <col min="9" max="9" width="18" style="5" customWidth="1"/>
    <col min="16" max="16" width="11.33203125" customWidth="1"/>
  </cols>
  <sheetData>
    <row r="1" spans="1:16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71</v>
      </c>
      <c r="I1" s="13" t="s">
        <v>72</v>
      </c>
      <c r="N1" s="12" t="s">
        <v>67</v>
      </c>
      <c r="O1" s="11"/>
      <c r="P1" s="11"/>
    </row>
    <row r="2" spans="1:16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H2">
        <f t="shared" ref="H2:H65" si="0" xml:space="preserve"> (G2 - $P$3)/$P$5</f>
        <v>0.22769566441730965</v>
      </c>
      <c r="I2" s="5">
        <f t="shared" ref="I2:I65" si="1" xml:space="preserve"> IF(H:H&gt;3, $P$9, G2)</f>
        <v>56553</v>
      </c>
    </row>
    <row r="3" spans="1:16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H3">
        <f t="shared" si="0"/>
        <v>-0.96720932739400034</v>
      </c>
      <c r="I3" s="5">
        <f t="shared" si="1"/>
        <v>22075</v>
      </c>
      <c r="N3" t="s">
        <v>68</v>
      </c>
      <c r="P3">
        <f xml:space="preserve"> AVERAGE(G:G)</f>
        <v>49983.029021905961</v>
      </c>
    </row>
    <row r="4" spans="1:16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H4">
        <f t="shared" si="0"/>
        <v>0.6961200471924609</v>
      </c>
      <c r="I4" s="5">
        <f t="shared" si="1"/>
        <v>70069</v>
      </c>
      <c r="N4" t="s">
        <v>69</v>
      </c>
      <c r="P4">
        <f>MEDIAN(G:G)</f>
        <v>49625</v>
      </c>
    </row>
    <row r="5" spans="1:16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H5">
        <f t="shared" si="0"/>
        <v>-1.6211181209868941</v>
      </c>
      <c r="I5" s="5">
        <f t="shared" si="1"/>
        <v>3207</v>
      </c>
      <c r="N5" t="s">
        <v>70</v>
      </c>
      <c r="P5">
        <f>STDEV(G:G)</f>
        <v>28854.176889608723</v>
      </c>
    </row>
    <row r="6" spans="1:16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H6">
        <f t="shared" si="0"/>
        <v>-0.70405851810044273</v>
      </c>
      <c r="I6" s="5">
        <f t="shared" si="1"/>
        <v>29668</v>
      </c>
    </row>
    <row r="7" spans="1:16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H7">
        <f t="shared" si="0"/>
        <v>1.2452606468574707</v>
      </c>
      <c r="I7" s="5">
        <f t="shared" si="1"/>
        <v>85914</v>
      </c>
    </row>
    <row r="8" spans="1:16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H8">
        <f t="shared" si="0"/>
        <v>0.69040163766612916</v>
      </c>
      <c r="I8" s="5">
        <f t="shared" si="1"/>
        <v>69904</v>
      </c>
    </row>
    <row r="9" spans="1:16" ht="14.4" customHeight="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H9">
        <f t="shared" si="0"/>
        <v>-1.3247658794131802</v>
      </c>
      <c r="I9" s="5">
        <f t="shared" si="1"/>
        <v>11758</v>
      </c>
      <c r="N9" s="19" t="s">
        <v>73</v>
      </c>
      <c r="O9" s="19"/>
      <c r="P9">
        <f xml:space="preserve"> AVERAGEIF(H:H, "&lt;3", G:G)</f>
        <v>49878.33179787828</v>
      </c>
    </row>
    <row r="10" spans="1:16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H10">
        <f t="shared" si="0"/>
        <v>-1.2070013001981785</v>
      </c>
      <c r="I10" s="5">
        <f t="shared" si="1"/>
        <v>15156</v>
      </c>
      <c r="N10" s="19"/>
      <c r="O10" s="19"/>
    </row>
    <row r="11" spans="1:16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H11">
        <f t="shared" si="0"/>
        <v>-1.6220494651313803E-2</v>
      </c>
      <c r="I11" s="5">
        <f t="shared" si="1"/>
        <v>49515</v>
      </c>
    </row>
    <row r="12" spans="1:16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H12">
        <f t="shared" si="0"/>
        <v>-0.79687003756417873</v>
      </c>
      <c r="I12" s="5">
        <f t="shared" si="1"/>
        <v>26990</v>
      </c>
    </row>
    <row r="13" spans="1:16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H13" s="11">
        <f t="shared" si="0"/>
        <v>5.1991422785004051</v>
      </c>
      <c r="I13" s="14">
        <f t="shared" si="1"/>
        <v>49878.33179787828</v>
      </c>
      <c r="N13" s="17" t="s">
        <v>74</v>
      </c>
      <c r="O13" s="18"/>
      <c r="P13">
        <f xml:space="preserve"> AVERAGE(I:I)</f>
        <v>49871.373325250235</v>
      </c>
    </row>
    <row r="14" spans="1:16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  <c r="H14">
        <f t="shared" si="0"/>
        <v>1.2755162318058804</v>
      </c>
      <c r="I14" s="5">
        <f t="shared" si="1"/>
        <v>86787</v>
      </c>
      <c r="N14" s="18"/>
      <c r="O14" s="18"/>
    </row>
    <row r="15" spans="1:16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H15">
        <f t="shared" si="0"/>
        <v>-1.6522747886485443</v>
      </c>
      <c r="I15" s="5">
        <f t="shared" si="1"/>
        <v>2308</v>
      </c>
    </row>
    <row r="16" spans="1:16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  <c r="H16">
        <f t="shared" si="0"/>
        <v>0.232374363120672</v>
      </c>
      <c r="I16" s="5">
        <f t="shared" si="1"/>
        <v>56688</v>
      </c>
    </row>
    <row r="17" spans="1:9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  <c r="H17">
        <f t="shared" si="0"/>
        <v>1.1011913838213427</v>
      </c>
      <c r="I17" s="5">
        <f t="shared" si="1"/>
        <v>81757</v>
      </c>
    </row>
    <row r="18" spans="1:9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  <c r="H18">
        <f t="shared" si="0"/>
        <v>-1.2077637548016893</v>
      </c>
      <c r="I18" s="5">
        <f t="shared" si="1"/>
        <v>15134</v>
      </c>
    </row>
    <row r="19" spans="1:9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  <c r="H19">
        <f t="shared" si="0"/>
        <v>-1.7287975052190927</v>
      </c>
      <c r="I19" s="5">
        <f t="shared" si="1"/>
        <v>100</v>
      </c>
    </row>
    <row r="20" spans="1:9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  <c r="H20">
        <f t="shared" si="0"/>
        <v>0.81776621347988177</v>
      </c>
      <c r="I20" s="5">
        <f t="shared" si="1"/>
        <v>73579</v>
      </c>
    </row>
    <row r="21" spans="1:9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  <c r="H21">
        <f t="shared" si="0"/>
        <v>1.2752780282100404E-2</v>
      </c>
      <c r="I21" s="5">
        <f t="shared" si="1"/>
        <v>50351</v>
      </c>
    </row>
    <row r="22" spans="1:9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  <c r="H22">
        <f t="shared" si="0"/>
        <v>-0.39928461886067657</v>
      </c>
      <c r="I22" s="5">
        <f t="shared" si="1"/>
        <v>38462</v>
      </c>
    </row>
    <row r="23" spans="1:9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  <c r="H23">
        <f t="shared" si="0"/>
        <v>1.127288125477875</v>
      </c>
      <c r="I23" s="5">
        <f t="shared" si="1"/>
        <v>82510</v>
      </c>
    </row>
    <row r="24" spans="1:9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  <c r="H24">
        <f t="shared" si="0"/>
        <v>8.9102211715487364E-2</v>
      </c>
      <c r="I24" s="5">
        <f t="shared" si="1"/>
        <v>52554</v>
      </c>
    </row>
    <row r="25" spans="1:9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  <c r="H25">
        <f t="shared" si="0"/>
        <v>-1.6136322030615144</v>
      </c>
      <c r="I25" s="5">
        <f t="shared" si="1"/>
        <v>3423</v>
      </c>
    </row>
    <row r="26" spans="1:9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  <c r="H26">
        <f t="shared" si="0"/>
        <v>1.3433400344909183</v>
      </c>
      <c r="I26" s="5">
        <f t="shared" si="1"/>
        <v>88744</v>
      </c>
    </row>
    <row r="27" spans="1:9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  <c r="H27">
        <f t="shared" si="0"/>
        <v>0.72765794215586632</v>
      </c>
      <c r="I27" s="5">
        <f t="shared" si="1"/>
        <v>70979</v>
      </c>
    </row>
    <row r="28" spans="1:9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  <c r="H28">
        <f t="shared" si="0"/>
        <v>1.718675641582875</v>
      </c>
      <c r="I28" s="5">
        <f t="shared" si="1"/>
        <v>99574</v>
      </c>
    </row>
    <row r="29" spans="1:9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  <c r="H29">
        <f t="shared" si="0"/>
        <v>7.6001855346072816E-2</v>
      </c>
      <c r="I29" s="5">
        <f t="shared" si="1"/>
        <v>52176</v>
      </c>
    </row>
    <row r="30" spans="1:9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  <c r="H30">
        <f t="shared" si="0"/>
        <v>0.39678730125956796</v>
      </c>
      <c r="I30" s="5">
        <f t="shared" si="1"/>
        <v>61432</v>
      </c>
    </row>
    <row r="31" spans="1:9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  <c r="H31">
        <f t="shared" si="0"/>
        <v>1.3135349908991285</v>
      </c>
      <c r="I31" s="5">
        <f t="shared" si="1"/>
        <v>87884</v>
      </c>
    </row>
    <row r="32" spans="1:9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  <c r="H32">
        <f t="shared" si="0"/>
        <v>0.21646678752924003</v>
      </c>
      <c r="I32" s="5">
        <f t="shared" si="1"/>
        <v>56229</v>
      </c>
    </row>
    <row r="33" spans="1:9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  <c r="H33">
        <f t="shared" si="0"/>
        <v>-0.4171329879883181</v>
      </c>
      <c r="I33" s="5">
        <f t="shared" si="1"/>
        <v>37947</v>
      </c>
    </row>
    <row r="34" spans="1:9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  <c r="H34">
        <f t="shared" si="0"/>
        <v>1.3195306566449188</v>
      </c>
      <c r="I34" s="5">
        <f t="shared" si="1"/>
        <v>88057</v>
      </c>
    </row>
    <row r="35" spans="1:9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  <c r="H35">
        <f t="shared" si="0"/>
        <v>0.79225864128969892</v>
      </c>
      <c r="I35" s="5">
        <f t="shared" si="1"/>
        <v>72843</v>
      </c>
    </row>
    <row r="36" spans="1:9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  <c r="H36">
        <f t="shared" si="0"/>
        <v>1.1967061514247992</v>
      </c>
      <c r="I36" s="5">
        <f t="shared" si="1"/>
        <v>84513</v>
      </c>
    </row>
    <row r="37" spans="1:9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  <c r="H37">
        <f t="shared" si="0"/>
        <v>-0.93068082048034173</v>
      </c>
      <c r="I37" s="5">
        <f t="shared" si="1"/>
        <v>23129</v>
      </c>
    </row>
    <row r="38" spans="1:9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  <c r="H38">
        <f t="shared" si="0"/>
        <v>0.80823553093599554</v>
      </c>
      <c r="I38" s="5">
        <f t="shared" si="1"/>
        <v>73304</v>
      </c>
    </row>
    <row r="39" spans="1:9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  <c r="H39">
        <f t="shared" si="0"/>
        <v>1.2196837606124231</v>
      </c>
      <c r="I39" s="5">
        <f t="shared" si="1"/>
        <v>85176</v>
      </c>
    </row>
    <row r="40" spans="1:9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  <c r="H40">
        <f t="shared" si="0"/>
        <v>-0.62829825613340518</v>
      </c>
      <c r="I40" s="5">
        <f t="shared" si="1"/>
        <v>31854</v>
      </c>
    </row>
    <row r="41" spans="1:9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  <c r="H41">
        <f t="shared" si="0"/>
        <v>-1.3174185895975297</v>
      </c>
      <c r="I41" s="5">
        <f t="shared" si="1"/>
        <v>11970</v>
      </c>
    </row>
    <row r="42" spans="1:9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  <c r="H42">
        <f t="shared" si="0"/>
        <v>-1.66000330576595</v>
      </c>
      <c r="I42" s="5">
        <f t="shared" si="1"/>
        <v>2085</v>
      </c>
    </row>
    <row r="43" spans="1:9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  <c r="H43">
        <f t="shared" si="0"/>
        <v>-1.7045375860164731</v>
      </c>
      <c r="I43" s="5">
        <f t="shared" si="1"/>
        <v>800</v>
      </c>
    </row>
    <row r="44" spans="1:9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  <c r="H44">
        <f t="shared" si="0"/>
        <v>-0.29739295820967443</v>
      </c>
      <c r="I44" s="5">
        <f t="shared" si="1"/>
        <v>41402</v>
      </c>
    </row>
    <row r="45" spans="1:9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  <c r="H45">
        <f t="shared" si="0"/>
        <v>-6.7755494443164199E-2</v>
      </c>
      <c r="I45" s="5">
        <f t="shared" si="1"/>
        <v>48028</v>
      </c>
    </row>
    <row r="46" spans="1:9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  <c r="H46">
        <f t="shared" si="0"/>
        <v>-0.94097395762773883</v>
      </c>
      <c r="I46" s="5">
        <f t="shared" si="1"/>
        <v>22832</v>
      </c>
    </row>
    <row r="47" spans="1:9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  <c r="H47">
        <f t="shared" si="0"/>
        <v>-1.5359658045856996</v>
      </c>
      <c r="I47" s="5">
        <f t="shared" si="1"/>
        <v>5664</v>
      </c>
    </row>
    <row r="48" spans="1:9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  <c r="H48">
        <f t="shared" si="0"/>
        <v>1.3794526570753891</v>
      </c>
      <c r="I48" s="5">
        <f t="shared" si="1"/>
        <v>89786</v>
      </c>
    </row>
    <row r="49" spans="1:9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  <c r="H49">
        <f t="shared" si="0"/>
        <v>5.7598973779514263E-2</v>
      </c>
      <c r="I49" s="5">
        <f t="shared" si="1"/>
        <v>51645</v>
      </c>
    </row>
    <row r="50" spans="1:9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  <c r="H50">
        <f t="shared" si="0"/>
        <v>0.35734760404159499</v>
      </c>
      <c r="I50" s="5">
        <f t="shared" si="1"/>
        <v>60294</v>
      </c>
    </row>
    <row r="51" spans="1:9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  <c r="H51">
        <f t="shared" si="0"/>
        <v>0.1206747637063251</v>
      </c>
      <c r="I51" s="5">
        <f t="shared" si="1"/>
        <v>53465</v>
      </c>
    </row>
    <row r="52" spans="1:9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  <c r="H52">
        <f t="shared" si="0"/>
        <v>7.9779471336194993E-2</v>
      </c>
      <c r="I52" s="5">
        <f t="shared" si="1"/>
        <v>52285</v>
      </c>
    </row>
    <row r="53" spans="1:9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  <c r="H53">
        <f t="shared" si="0"/>
        <v>-1.6624986117410767</v>
      </c>
      <c r="I53" s="5">
        <f t="shared" si="1"/>
        <v>2013</v>
      </c>
    </row>
    <row r="54" spans="1:9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  <c r="H54">
        <f t="shared" si="0"/>
        <v>1.6856821514673126</v>
      </c>
      <c r="I54" s="5">
        <f t="shared" si="1"/>
        <v>98622</v>
      </c>
    </row>
    <row r="55" spans="1:9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  <c r="H55">
        <f t="shared" si="0"/>
        <v>0.64749623770492482</v>
      </c>
      <c r="I55" s="5">
        <f t="shared" si="1"/>
        <v>68666</v>
      </c>
    </row>
    <row r="56" spans="1:9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  <c r="H56">
        <f t="shared" si="0"/>
        <v>0.60479877990831443</v>
      </c>
      <c r="I56" s="5">
        <f t="shared" si="1"/>
        <v>67434</v>
      </c>
    </row>
    <row r="57" spans="1:9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  <c r="H57">
        <f t="shared" si="0"/>
        <v>-1.2947528936567965</v>
      </c>
      <c r="I57" s="5">
        <f t="shared" si="1"/>
        <v>12624</v>
      </c>
    </row>
    <row r="58" spans="1:9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  <c r="H58">
        <f t="shared" si="0"/>
        <v>0.64056483221846217</v>
      </c>
      <c r="I58" s="5">
        <f t="shared" si="1"/>
        <v>68466</v>
      </c>
    </row>
    <row r="59" spans="1:9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  <c r="H59">
        <f t="shared" si="0"/>
        <v>-0.78203682982314848</v>
      </c>
      <c r="I59" s="5">
        <f t="shared" si="1"/>
        <v>27418</v>
      </c>
    </row>
    <row r="60" spans="1:9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  <c r="H60">
        <f t="shared" si="0"/>
        <v>-1.4200380478246104</v>
      </c>
      <c r="I60" s="5">
        <f t="shared" si="1"/>
        <v>9009</v>
      </c>
    </row>
    <row r="61" spans="1:9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  <c r="H61">
        <f t="shared" si="0"/>
        <v>-0.31718212087352554</v>
      </c>
      <c r="I61" s="5">
        <f t="shared" si="1"/>
        <v>40831</v>
      </c>
    </row>
    <row r="62" spans="1:9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  <c r="H62">
        <f t="shared" si="0"/>
        <v>1.21843610762486</v>
      </c>
      <c r="I62" s="5">
        <f t="shared" si="1"/>
        <v>85140</v>
      </c>
    </row>
    <row r="63" spans="1:9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  <c r="H63">
        <f t="shared" si="0"/>
        <v>-1.6927195396620542</v>
      </c>
      <c r="I63" s="5">
        <f t="shared" si="1"/>
        <v>1141</v>
      </c>
    </row>
    <row r="64" spans="1:9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  <c r="H64">
        <f t="shared" si="0"/>
        <v>-0.36383047979741967</v>
      </c>
      <c r="I64" s="5">
        <f t="shared" si="1"/>
        <v>39485</v>
      </c>
    </row>
    <row r="65" spans="1:9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  <c r="H65">
        <f t="shared" si="0"/>
        <v>1.2023205898688341</v>
      </c>
      <c r="I65" s="5">
        <f t="shared" si="1"/>
        <v>84675</v>
      </c>
    </row>
    <row r="66" spans="1:9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  <c r="H66">
        <f t="shared" ref="H66:H129" si="2" xml:space="preserve"> (G66 - $P$3)/$P$5</f>
        <v>-0.56671271838618376</v>
      </c>
      <c r="I66" s="5">
        <f t="shared" ref="I66:I129" si="3" xml:space="preserve"> IF(H:H&gt;3, $P$9, G66)</f>
        <v>33631</v>
      </c>
    </row>
    <row r="67" spans="1:9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  <c r="H67">
        <f t="shared" si="2"/>
        <v>-0.1627157496077036</v>
      </c>
      <c r="I67" s="5">
        <f t="shared" si="3"/>
        <v>45288</v>
      </c>
    </row>
    <row r="68" spans="1:9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  <c r="H68">
        <f t="shared" si="2"/>
        <v>-0.1040760591922289</v>
      </c>
      <c r="I68" s="5">
        <f t="shared" si="3"/>
        <v>46980</v>
      </c>
    </row>
    <row r="69" spans="1:9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  <c r="H69">
        <f t="shared" si="2"/>
        <v>-0.84431550811901612</v>
      </c>
      <c r="I69" s="5">
        <f t="shared" si="3"/>
        <v>25621</v>
      </c>
    </row>
    <row r="70" spans="1:9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  <c r="H70">
        <f t="shared" si="2"/>
        <v>-1.5079629264203902</v>
      </c>
      <c r="I70" s="5">
        <f t="shared" si="3"/>
        <v>6472</v>
      </c>
    </row>
    <row r="71" spans="1:9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  <c r="H71">
        <f t="shared" si="2"/>
        <v>-0.85755449259815997</v>
      </c>
      <c r="I71" s="5">
        <f t="shared" si="3"/>
        <v>25239</v>
      </c>
    </row>
    <row r="72" spans="1:9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  <c r="H72">
        <f t="shared" si="2"/>
        <v>1.5556143275138394</v>
      </c>
      <c r="I72" s="5">
        <f t="shared" si="3"/>
        <v>94869</v>
      </c>
    </row>
    <row r="73" spans="1:9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  <c r="H73">
        <f t="shared" si="2"/>
        <v>0.94176905763270002</v>
      </c>
      <c r="I73" s="5">
        <f t="shared" si="3"/>
        <v>77157</v>
      </c>
    </row>
    <row r="74" spans="1:9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  <c r="H74">
        <f t="shared" si="2"/>
        <v>0.44745587536561049</v>
      </c>
      <c r="I74" s="5">
        <f t="shared" si="3"/>
        <v>62894</v>
      </c>
    </row>
    <row r="75" spans="1:9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  <c r="H75">
        <f t="shared" si="2"/>
        <v>0.40025300400279928</v>
      </c>
      <c r="I75" s="5">
        <f t="shared" si="3"/>
        <v>61532</v>
      </c>
    </row>
    <row r="76" spans="1:9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  <c r="H76">
        <f t="shared" si="2"/>
        <v>1.0840014982149153</v>
      </c>
      <c r="I76" s="5">
        <f t="shared" si="3"/>
        <v>81261</v>
      </c>
    </row>
    <row r="77" spans="1:9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  <c r="H77">
        <f t="shared" si="2"/>
        <v>0.33482053621059116</v>
      </c>
      <c r="I77" s="5">
        <f t="shared" si="3"/>
        <v>59644</v>
      </c>
    </row>
    <row r="78" spans="1:9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  <c r="H78">
        <f t="shared" si="2"/>
        <v>-0.10851215870356505</v>
      </c>
      <c r="I78" s="5">
        <f t="shared" si="3"/>
        <v>46852</v>
      </c>
    </row>
    <row r="79" spans="1:9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  <c r="H79">
        <f t="shared" si="2"/>
        <v>0.39872809479577748</v>
      </c>
      <c r="I79" s="5">
        <f t="shared" si="3"/>
        <v>61488</v>
      </c>
    </row>
    <row r="80" spans="1:9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  <c r="H80">
        <f t="shared" si="2"/>
        <v>-1.7322632079623241</v>
      </c>
      <c r="I80" s="5">
        <f t="shared" si="3"/>
        <v>0</v>
      </c>
    </row>
    <row r="81" spans="1:9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  <c r="H81">
        <f t="shared" si="2"/>
        <v>-1.1746316365763976</v>
      </c>
      <c r="I81" s="5">
        <f t="shared" si="3"/>
        <v>16090</v>
      </c>
    </row>
    <row r="82" spans="1:9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  <c r="H82">
        <f t="shared" si="2"/>
        <v>1.1568852269050709</v>
      </c>
      <c r="I82" s="5">
        <f t="shared" si="3"/>
        <v>83364</v>
      </c>
    </row>
    <row r="83" spans="1:9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  <c r="H83">
        <f t="shared" si="2"/>
        <v>0.95424558750833299</v>
      </c>
      <c r="I83" s="5">
        <f t="shared" si="3"/>
        <v>77517</v>
      </c>
    </row>
    <row r="84" spans="1:9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  <c r="H84">
        <f t="shared" si="2"/>
        <v>1.2047812388165282</v>
      </c>
      <c r="I84" s="5">
        <f t="shared" si="3"/>
        <v>84746</v>
      </c>
    </row>
    <row r="85" spans="1:9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  <c r="H85">
        <f t="shared" si="2"/>
        <v>1.0610932030821558</v>
      </c>
      <c r="I85" s="5">
        <f t="shared" si="3"/>
        <v>80600</v>
      </c>
    </row>
    <row r="86" spans="1:9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  <c r="H86">
        <f t="shared" si="2"/>
        <v>0.44894612754519997</v>
      </c>
      <c r="I86" s="5">
        <f t="shared" si="3"/>
        <v>62937</v>
      </c>
    </row>
    <row r="87" spans="1:9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  <c r="H87">
        <f t="shared" si="2"/>
        <v>-1.0765175919155174</v>
      </c>
      <c r="I87" s="5">
        <f t="shared" si="3"/>
        <v>18921</v>
      </c>
    </row>
    <row r="88" spans="1:9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  <c r="H88">
        <f t="shared" si="2"/>
        <v>1.5810525856491575</v>
      </c>
      <c r="I88" s="5">
        <f t="shared" si="3"/>
        <v>95603</v>
      </c>
    </row>
    <row r="89" spans="1:9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  <c r="H89">
        <f t="shared" si="2"/>
        <v>1.0136130754998862</v>
      </c>
      <c r="I89" s="5">
        <f t="shared" si="3"/>
        <v>79230</v>
      </c>
    </row>
    <row r="90" spans="1:9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  <c r="H90">
        <f t="shared" si="2"/>
        <v>0.23105739607824408</v>
      </c>
      <c r="I90" s="5">
        <f t="shared" si="3"/>
        <v>56650</v>
      </c>
    </row>
    <row r="91" spans="1:9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  <c r="H91">
        <f t="shared" si="2"/>
        <v>0.87248965979550508</v>
      </c>
      <c r="I91" s="5">
        <f t="shared" si="3"/>
        <v>75158</v>
      </c>
    </row>
    <row r="92" spans="1:9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  <c r="H92">
        <f t="shared" si="2"/>
        <v>4.92029208239752E-3</v>
      </c>
      <c r="I92" s="5">
        <f t="shared" si="3"/>
        <v>50125</v>
      </c>
    </row>
    <row r="93" spans="1:9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  <c r="H93">
        <f t="shared" si="2"/>
        <v>-1.3485406002317473</v>
      </c>
      <c r="I93" s="5">
        <f t="shared" si="3"/>
        <v>11072</v>
      </c>
    </row>
    <row r="94" spans="1:9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  <c r="H94">
        <f t="shared" si="2"/>
        <v>-1.2199976854852961</v>
      </c>
      <c r="I94" s="5">
        <f t="shared" si="3"/>
        <v>14781</v>
      </c>
    </row>
    <row r="95" spans="1:9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  <c r="H95">
        <f t="shared" si="2"/>
        <v>-0.23878792482163205</v>
      </c>
      <c r="I95" s="5">
        <f t="shared" si="3"/>
        <v>43093</v>
      </c>
    </row>
    <row r="96" spans="1:9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  <c r="H96">
        <f t="shared" si="2"/>
        <v>1.2205501862982311</v>
      </c>
      <c r="I96" s="5">
        <f t="shared" si="3"/>
        <v>85201</v>
      </c>
    </row>
    <row r="97" spans="1:9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  <c r="H97">
        <f t="shared" si="2"/>
        <v>-1.1695717105712797</v>
      </c>
      <c r="I97" s="5">
        <f t="shared" si="3"/>
        <v>16236</v>
      </c>
    </row>
    <row r="98" spans="1:9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  <c r="H98">
        <f t="shared" si="2"/>
        <v>0.60906159428248907</v>
      </c>
      <c r="I98" s="5">
        <f t="shared" si="3"/>
        <v>67557</v>
      </c>
    </row>
    <row r="99" spans="1:9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  <c r="H99">
        <f t="shared" si="2"/>
        <v>0.86226583670297252</v>
      </c>
      <c r="I99" s="5">
        <f t="shared" si="3"/>
        <v>74863</v>
      </c>
    </row>
    <row r="100" spans="1:9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  <c r="H100">
        <f t="shared" si="2"/>
        <v>0.35998153812645084</v>
      </c>
      <c r="I100" s="5">
        <f t="shared" si="3"/>
        <v>60370</v>
      </c>
    </row>
    <row r="101" spans="1:9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  <c r="H101">
        <f t="shared" si="2"/>
        <v>-0.57710982661587784</v>
      </c>
      <c r="I101" s="5">
        <f t="shared" si="3"/>
        <v>33331</v>
      </c>
    </row>
    <row r="102" spans="1:9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  <c r="H102">
        <f t="shared" si="2"/>
        <v>-0.74547366588205755</v>
      </c>
      <c r="I102" s="5">
        <f t="shared" si="3"/>
        <v>28473</v>
      </c>
    </row>
    <row r="103" spans="1:9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  <c r="H103">
        <f t="shared" si="2"/>
        <v>-1.4927484913776043</v>
      </c>
      <c r="I103" s="5">
        <f t="shared" si="3"/>
        <v>6911</v>
      </c>
    </row>
    <row r="104" spans="1:9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  <c r="H104">
        <f t="shared" si="2"/>
        <v>-1.4065911211808728</v>
      </c>
      <c r="I104" s="5">
        <f t="shared" si="3"/>
        <v>9397</v>
      </c>
    </row>
    <row r="105" spans="1:9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  <c r="H105">
        <f t="shared" si="2"/>
        <v>-0.84566713218887635</v>
      </c>
      <c r="I105" s="5">
        <f t="shared" si="3"/>
        <v>25582</v>
      </c>
    </row>
    <row r="106" spans="1:9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  <c r="H106">
        <f t="shared" si="2"/>
        <v>-0.63890330652769312</v>
      </c>
      <c r="I106" s="5">
        <f t="shared" si="3"/>
        <v>31548</v>
      </c>
    </row>
    <row r="107" spans="1:9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  <c r="H107">
        <f t="shared" si="2"/>
        <v>-1.0662244547681203</v>
      </c>
      <c r="I107" s="5">
        <f t="shared" si="3"/>
        <v>19218</v>
      </c>
    </row>
    <row r="108" spans="1:9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  <c r="H108">
        <f t="shared" si="2"/>
        <v>-1.0358302417099814</v>
      </c>
      <c r="I108" s="5">
        <f t="shared" si="3"/>
        <v>20095</v>
      </c>
    </row>
    <row r="109" spans="1:9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  <c r="H109">
        <f t="shared" si="2"/>
        <v>0.62358288877662849</v>
      </c>
      <c r="I109" s="5">
        <f t="shared" si="3"/>
        <v>67976</v>
      </c>
    </row>
    <row r="110" spans="1:9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  <c r="H110">
        <f t="shared" si="2"/>
        <v>-0.15401683572219288</v>
      </c>
      <c r="I110" s="5">
        <f t="shared" si="3"/>
        <v>45539</v>
      </c>
    </row>
    <row r="111" spans="1:9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  <c r="H111">
        <f t="shared" si="2"/>
        <v>1.0564145043787936</v>
      </c>
      <c r="I111" s="5">
        <f t="shared" si="3"/>
        <v>80465</v>
      </c>
    </row>
    <row r="112" spans="1:9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  <c r="H112">
        <f t="shared" si="2"/>
        <v>1.2355566791764228</v>
      </c>
      <c r="I112" s="5">
        <f t="shared" si="3"/>
        <v>85634</v>
      </c>
    </row>
    <row r="113" spans="1:9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  <c r="H113">
        <f t="shared" si="2"/>
        <v>1.6322756721941172</v>
      </c>
      <c r="I113" s="5">
        <f t="shared" si="3"/>
        <v>97081</v>
      </c>
    </row>
    <row r="114" spans="1:9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  <c r="H114">
        <f t="shared" si="2"/>
        <v>-0.74644406265016239</v>
      </c>
      <c r="I114" s="5">
        <f t="shared" si="3"/>
        <v>28445</v>
      </c>
    </row>
    <row r="115" spans="1:9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  <c r="H115">
        <f t="shared" si="2"/>
        <v>-0.24388250785418217</v>
      </c>
      <c r="I115" s="5">
        <f t="shared" si="3"/>
        <v>42946</v>
      </c>
    </row>
    <row r="116" spans="1:9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  <c r="H116">
        <f t="shared" si="2"/>
        <v>0.81613733319056303</v>
      </c>
      <c r="I116" s="5">
        <f t="shared" si="3"/>
        <v>73532</v>
      </c>
    </row>
    <row r="117" spans="1:9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  <c r="H117">
        <f t="shared" si="2"/>
        <v>0.19012744668068166</v>
      </c>
      <c r="I117" s="5">
        <f t="shared" si="3"/>
        <v>55469</v>
      </c>
    </row>
    <row r="118" spans="1:9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  <c r="H118">
        <f t="shared" si="2"/>
        <v>-1.0692742731821641</v>
      </c>
      <c r="I118" s="5">
        <f t="shared" si="3"/>
        <v>19130</v>
      </c>
    </row>
    <row r="119" spans="1:9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  <c r="H119">
        <f t="shared" si="2"/>
        <v>1.4148374820837812</v>
      </c>
      <c r="I119" s="5">
        <f t="shared" si="3"/>
        <v>90807</v>
      </c>
    </row>
    <row r="120" spans="1:9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  <c r="H120">
        <f t="shared" si="2"/>
        <v>0.64226302656264544</v>
      </c>
      <c r="I120" s="5">
        <f t="shared" si="3"/>
        <v>68515</v>
      </c>
    </row>
    <row r="121" spans="1:9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  <c r="H121">
        <f t="shared" si="2"/>
        <v>-0.29132797840901953</v>
      </c>
      <c r="I121" s="5">
        <f t="shared" si="3"/>
        <v>41577</v>
      </c>
    </row>
    <row r="122" spans="1:9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  <c r="H122">
        <f t="shared" si="2"/>
        <v>-1.3967485253900955</v>
      </c>
      <c r="I122" s="5">
        <f t="shared" si="3"/>
        <v>9681</v>
      </c>
    </row>
    <row r="123" spans="1:9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  <c r="H123">
        <f t="shared" si="2"/>
        <v>-0.23296554421300336</v>
      </c>
      <c r="I123" s="5">
        <f t="shared" si="3"/>
        <v>43261</v>
      </c>
    </row>
    <row r="124" spans="1:9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  <c r="H124">
        <f t="shared" si="2"/>
        <v>-0.9196945427842983</v>
      </c>
      <c r="I124" s="5">
        <f t="shared" si="3"/>
        <v>23446</v>
      </c>
    </row>
    <row r="125" spans="1:9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  <c r="H125">
        <f t="shared" si="2"/>
        <v>-1.1171702850936214</v>
      </c>
      <c r="I125" s="5">
        <f t="shared" si="3"/>
        <v>17748</v>
      </c>
    </row>
    <row r="126" spans="1:9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  <c r="H126">
        <f t="shared" si="2"/>
        <v>-1.0647342025885309</v>
      </c>
      <c r="I126" s="5">
        <f t="shared" si="3"/>
        <v>19261</v>
      </c>
    </row>
    <row r="127" spans="1:9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  <c r="H127">
        <f t="shared" si="2"/>
        <v>-0.18718361097491704</v>
      </c>
      <c r="I127" s="5">
        <f t="shared" si="3"/>
        <v>44582</v>
      </c>
    </row>
    <row r="128" spans="1:9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  <c r="H128">
        <f t="shared" si="2"/>
        <v>-1.0725666907882339</v>
      </c>
      <c r="I128" s="5">
        <f t="shared" si="3"/>
        <v>19035</v>
      </c>
    </row>
    <row r="129" spans="1:9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  <c r="H129">
        <f t="shared" si="2"/>
        <v>0.20080181112983425</v>
      </c>
      <c r="I129" s="5">
        <f t="shared" si="3"/>
        <v>55777</v>
      </c>
    </row>
    <row r="130" spans="1:9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  <c r="H130">
        <f t="shared" ref="H130:H193" si="4" xml:space="preserve"> (G130 - $P$3)/$P$5</f>
        <v>1.4379883764085668</v>
      </c>
      <c r="I130" s="5">
        <f t="shared" ref="I130:I193" si="5" xml:space="preserve"> IF(H:H&gt;3, $P$9, G130)</f>
        <v>91475</v>
      </c>
    </row>
    <row r="131" spans="1:9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  <c r="H131">
        <f t="shared" si="4"/>
        <v>-0.99600931719025299</v>
      </c>
      <c r="I131" s="5">
        <f t="shared" si="5"/>
        <v>21244</v>
      </c>
    </row>
    <row r="132" spans="1:9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  <c r="H132">
        <f t="shared" si="4"/>
        <v>-1.5047744798966174</v>
      </c>
      <c r="I132" s="5">
        <f t="shared" si="5"/>
        <v>6564</v>
      </c>
    </row>
    <row r="133" spans="1:9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  <c r="H133">
        <f t="shared" si="4"/>
        <v>1.032050614093877</v>
      </c>
      <c r="I133" s="5">
        <f t="shared" si="5"/>
        <v>79762</v>
      </c>
    </row>
    <row r="134" spans="1:9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  <c r="H134">
        <f t="shared" si="4"/>
        <v>0.6855843108530375</v>
      </c>
      <c r="I134" s="5">
        <f t="shared" si="5"/>
        <v>69765</v>
      </c>
    </row>
    <row r="135" spans="1:9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  <c r="H135">
        <f t="shared" si="4"/>
        <v>-0.66451484980017295</v>
      </c>
      <c r="I135" s="5">
        <f t="shared" si="5"/>
        <v>30809</v>
      </c>
    </row>
    <row r="136" spans="1:9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  <c r="H136">
        <f t="shared" si="4"/>
        <v>-1.6100278722085539</v>
      </c>
      <c r="I136" s="5">
        <f t="shared" si="5"/>
        <v>3527</v>
      </c>
    </row>
    <row r="137" spans="1:9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  <c r="H137">
        <f t="shared" si="4"/>
        <v>1.0052260748612662</v>
      </c>
      <c r="I137" s="5">
        <f t="shared" si="5"/>
        <v>78988</v>
      </c>
    </row>
    <row r="138" spans="1:9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  <c r="H138">
        <f t="shared" si="4"/>
        <v>-0.53056543877428064</v>
      </c>
      <c r="I138" s="5">
        <f t="shared" si="5"/>
        <v>34674</v>
      </c>
    </row>
    <row r="139" spans="1:9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  <c r="H139">
        <f t="shared" si="4"/>
        <v>0.2410386199787504</v>
      </c>
      <c r="I139" s="5">
        <f t="shared" si="5"/>
        <v>56938</v>
      </c>
    </row>
    <row r="140" spans="1:9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  <c r="H140">
        <f t="shared" si="4"/>
        <v>-0.9750764726211355</v>
      </c>
      <c r="I140" s="5">
        <f t="shared" si="5"/>
        <v>21848</v>
      </c>
    </row>
    <row r="141" spans="1:9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  <c r="H141">
        <f t="shared" si="4"/>
        <v>0.19449423213715317</v>
      </c>
      <c r="I141" s="5">
        <f t="shared" si="5"/>
        <v>55595</v>
      </c>
    </row>
    <row r="142" spans="1:9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  <c r="H142">
        <f t="shared" si="4"/>
        <v>-1.4068337203728989</v>
      </c>
      <c r="I142" s="5">
        <f t="shared" si="5"/>
        <v>9390</v>
      </c>
    </row>
    <row r="143" spans="1:9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  <c r="H143">
        <f t="shared" si="4"/>
        <v>0.59204499381322306</v>
      </c>
      <c r="I143" s="5">
        <f t="shared" si="5"/>
        <v>67066</v>
      </c>
    </row>
    <row r="144" spans="1:9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  <c r="H144">
        <f t="shared" si="4"/>
        <v>-1.4299499576702521</v>
      </c>
      <c r="I144" s="5">
        <f t="shared" si="5"/>
        <v>8723</v>
      </c>
    </row>
    <row r="145" spans="1:9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  <c r="H145">
        <f t="shared" si="4"/>
        <v>0.54078725024083119</v>
      </c>
      <c r="I145" s="5">
        <f t="shared" si="5"/>
        <v>65587</v>
      </c>
    </row>
    <row r="146" spans="1:9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  <c r="H146">
        <f t="shared" si="4"/>
        <v>0.81142397745976846</v>
      </c>
      <c r="I146" s="5">
        <f t="shared" si="5"/>
        <v>73396</v>
      </c>
    </row>
    <row r="147" spans="1:9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  <c r="H147">
        <f t="shared" si="4"/>
        <v>0.92901527153760866</v>
      </c>
      <c r="I147" s="5">
        <f t="shared" si="5"/>
        <v>76789</v>
      </c>
    </row>
    <row r="148" spans="1:9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  <c r="H148">
        <f t="shared" si="4"/>
        <v>0.33416205268937715</v>
      </c>
      <c r="I148" s="5">
        <f t="shared" si="5"/>
        <v>59625</v>
      </c>
    </row>
    <row r="149" spans="1:9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  <c r="H149">
        <f t="shared" si="4"/>
        <v>-0.28030704368554382</v>
      </c>
      <c r="I149" s="5">
        <f t="shared" si="5"/>
        <v>41895</v>
      </c>
    </row>
    <row r="150" spans="1:9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  <c r="H150">
        <f t="shared" si="4"/>
        <v>-0.63897262058255777</v>
      </c>
      <c r="I150" s="5">
        <f t="shared" si="5"/>
        <v>31546</v>
      </c>
    </row>
    <row r="151" spans="1:9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  <c r="H151">
        <f t="shared" si="4"/>
        <v>1.068613778034968</v>
      </c>
      <c r="I151" s="5">
        <f t="shared" si="5"/>
        <v>80817</v>
      </c>
    </row>
    <row r="152" spans="1:9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  <c r="H152">
        <f t="shared" si="4"/>
        <v>-0.65616250618898531</v>
      </c>
      <c r="I152" s="5">
        <f t="shared" si="5"/>
        <v>31050</v>
      </c>
    </row>
    <row r="153" spans="1:9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  <c r="H153">
        <f t="shared" si="4"/>
        <v>-1.1148482642556565</v>
      </c>
      <c r="I153" s="5">
        <f t="shared" si="5"/>
        <v>17815</v>
      </c>
    </row>
    <row r="154" spans="1:9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  <c r="H154">
        <f t="shared" si="4"/>
        <v>-1.2568381056458455</v>
      </c>
      <c r="I154" s="5">
        <f t="shared" si="5"/>
        <v>13718</v>
      </c>
    </row>
    <row r="155" spans="1:9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  <c r="H155">
        <f t="shared" si="4"/>
        <v>0.41931436909057179</v>
      </c>
      <c r="I155" s="5">
        <f t="shared" si="5"/>
        <v>62082</v>
      </c>
    </row>
    <row r="156" spans="1:9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  <c r="H156">
        <f t="shared" si="4"/>
        <v>-0.81281227018304303</v>
      </c>
      <c r="I156" s="5">
        <f t="shared" si="5"/>
        <v>26530</v>
      </c>
    </row>
    <row r="157" spans="1:9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  <c r="H157">
        <f t="shared" si="4"/>
        <v>0.61349769379382513</v>
      </c>
      <c r="I157" s="5">
        <f t="shared" si="5"/>
        <v>67685</v>
      </c>
    </row>
    <row r="158" spans="1:9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  <c r="H158">
        <f t="shared" si="4"/>
        <v>-0.2495662603530816</v>
      </c>
      <c r="I158" s="5">
        <f t="shared" si="5"/>
        <v>42782</v>
      </c>
    </row>
    <row r="159" spans="1:9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  <c r="H159">
        <f t="shared" si="4"/>
        <v>1.0299711924479382</v>
      </c>
      <c r="I159" s="5">
        <f t="shared" si="5"/>
        <v>79702</v>
      </c>
    </row>
    <row r="160" spans="1:9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  <c r="H160">
        <f t="shared" si="4"/>
        <v>1.1303726009193509</v>
      </c>
      <c r="I160" s="5">
        <f t="shared" si="5"/>
        <v>82599</v>
      </c>
    </row>
    <row r="161" spans="1:9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  <c r="H161">
        <f t="shared" si="4"/>
        <v>1.6576792733020032</v>
      </c>
      <c r="I161" s="5">
        <f t="shared" si="5"/>
        <v>97814</v>
      </c>
    </row>
    <row r="162" spans="1:9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  <c r="H162">
        <f t="shared" si="4"/>
        <v>-0.83357182961499887</v>
      </c>
      <c r="I162" s="5">
        <f t="shared" si="5"/>
        <v>25931</v>
      </c>
    </row>
    <row r="163" spans="1:9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  <c r="H163">
        <f t="shared" si="4"/>
        <v>1.1645444299676122</v>
      </c>
      <c r="I163" s="5">
        <f t="shared" si="5"/>
        <v>83585</v>
      </c>
    </row>
    <row r="164" spans="1:9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  <c r="H164">
        <f t="shared" si="4"/>
        <v>-0.84119637565010785</v>
      </c>
      <c r="I164" s="5">
        <f t="shared" si="5"/>
        <v>25711</v>
      </c>
    </row>
    <row r="165" spans="1:9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  <c r="H165">
        <f t="shared" si="4"/>
        <v>-1.6593794792721686</v>
      </c>
      <c r="I165" s="5">
        <f t="shared" si="5"/>
        <v>2103</v>
      </c>
    </row>
    <row r="166" spans="1:9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  <c r="H166">
        <f t="shared" si="4"/>
        <v>-1.6902588907143599</v>
      </c>
      <c r="I166" s="5">
        <f t="shared" si="5"/>
        <v>1212</v>
      </c>
    </row>
    <row r="167" spans="1:9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  <c r="H167">
        <f t="shared" si="4"/>
        <v>-1.5954719206869821</v>
      </c>
      <c r="I167" s="5">
        <f t="shared" si="5"/>
        <v>3947</v>
      </c>
    </row>
    <row r="168" spans="1:9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  <c r="H168">
        <f t="shared" si="4"/>
        <v>1.5820922964721269</v>
      </c>
      <c r="I168" s="5">
        <f t="shared" si="5"/>
        <v>95633</v>
      </c>
    </row>
    <row r="169" spans="1:9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  <c r="H169">
        <f t="shared" si="4"/>
        <v>0.97763908102514463</v>
      </c>
      <c r="I169" s="5">
        <f t="shared" si="5"/>
        <v>78192</v>
      </c>
    </row>
    <row r="170" spans="1:9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  <c r="H170">
        <f t="shared" si="4"/>
        <v>-0.96055517812699609</v>
      </c>
      <c r="I170" s="5">
        <f t="shared" si="5"/>
        <v>22267</v>
      </c>
    </row>
    <row r="171" spans="1:9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  <c r="H171">
        <f t="shared" si="4"/>
        <v>-1.2200279469165421E-2</v>
      </c>
      <c r="I171" s="5">
        <f t="shared" si="5"/>
        <v>49631</v>
      </c>
    </row>
    <row r="172" spans="1:9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  <c r="H172">
        <f t="shared" si="4"/>
        <v>1.2086628258889474</v>
      </c>
      <c r="I172" s="5">
        <f t="shared" si="5"/>
        <v>84858</v>
      </c>
    </row>
    <row r="173" spans="1:9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  <c r="H173">
        <f t="shared" si="4"/>
        <v>1.083862870105186</v>
      </c>
      <c r="I173" s="5">
        <f t="shared" si="5"/>
        <v>81257</v>
      </c>
    </row>
    <row r="174" spans="1:9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  <c r="H174">
        <f t="shared" si="4"/>
        <v>0.3379743257069317</v>
      </c>
      <c r="I174" s="5">
        <f t="shared" si="5"/>
        <v>59735</v>
      </c>
    </row>
    <row r="175" spans="1:9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  <c r="H175">
        <f t="shared" si="4"/>
        <v>-1.6634343514817491</v>
      </c>
      <c r="I175" s="5">
        <f t="shared" si="5"/>
        <v>1986</v>
      </c>
    </row>
    <row r="176" spans="1:9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  <c r="H176">
        <f t="shared" si="4"/>
        <v>-1.2556251096857145</v>
      </c>
      <c r="I176" s="5">
        <f t="shared" si="5"/>
        <v>13753</v>
      </c>
    </row>
    <row r="177" spans="1:9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  <c r="H177">
        <f t="shared" si="4"/>
        <v>1.2966570185395918</v>
      </c>
      <c r="I177" s="5">
        <f t="shared" si="5"/>
        <v>87397</v>
      </c>
    </row>
    <row r="178" spans="1:9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  <c r="H178">
        <f t="shared" si="4"/>
        <v>1.678126919487068</v>
      </c>
      <c r="I178" s="5">
        <f t="shared" si="5"/>
        <v>98404</v>
      </c>
    </row>
    <row r="179" spans="1:9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  <c r="H179">
        <f t="shared" si="4"/>
        <v>0.29319744626438243</v>
      </c>
      <c r="I179" s="5">
        <f t="shared" si="5"/>
        <v>58443</v>
      </c>
    </row>
    <row r="180" spans="1:9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  <c r="H180">
        <f t="shared" si="4"/>
        <v>1.460446130184706</v>
      </c>
      <c r="I180" s="5">
        <f t="shared" si="5"/>
        <v>92123</v>
      </c>
    </row>
    <row r="181" spans="1:9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  <c r="H181">
        <f t="shared" si="4"/>
        <v>0.93726364406649931</v>
      </c>
      <c r="I181" s="5">
        <f t="shared" si="5"/>
        <v>77027</v>
      </c>
    </row>
    <row r="182" spans="1:9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  <c r="H182">
        <f t="shared" si="4"/>
        <v>1.6926135569537752</v>
      </c>
      <c r="I182" s="5">
        <f t="shared" si="5"/>
        <v>98822</v>
      </c>
    </row>
    <row r="183" spans="1:9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  <c r="H183">
        <f t="shared" si="4"/>
        <v>-1.0855284190479191</v>
      </c>
      <c r="I183" s="5">
        <f t="shared" si="5"/>
        <v>18661</v>
      </c>
    </row>
    <row r="184" spans="1:9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  <c r="H184">
        <f t="shared" si="4"/>
        <v>0.74436262937824149</v>
      </c>
      <c r="I184" s="5">
        <f t="shared" si="5"/>
        <v>71461</v>
      </c>
    </row>
    <row r="185" spans="1:9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  <c r="H185">
        <f t="shared" si="4"/>
        <v>0.2275570363075804</v>
      </c>
      <c r="I185" s="5">
        <f t="shared" si="5"/>
        <v>56549</v>
      </c>
    </row>
    <row r="186" spans="1:9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  <c r="H186">
        <f t="shared" si="4"/>
        <v>0.98363474677093488</v>
      </c>
      <c r="I186" s="5">
        <f t="shared" si="5"/>
        <v>78365</v>
      </c>
    </row>
    <row r="187" spans="1:9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  <c r="H187">
        <f t="shared" si="4"/>
        <v>-0.21674605537468056</v>
      </c>
      <c r="I187" s="5">
        <f t="shared" si="5"/>
        <v>43729</v>
      </c>
    </row>
    <row r="188" spans="1:9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  <c r="H188">
        <f t="shared" si="4"/>
        <v>1.2047465817890961</v>
      </c>
      <c r="I188" s="5">
        <f t="shared" si="5"/>
        <v>84745</v>
      </c>
    </row>
    <row r="189" spans="1:9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  <c r="H189">
        <f t="shared" si="4"/>
        <v>0.22703718089609567</v>
      </c>
      <c r="I189" s="5">
        <f t="shared" si="5"/>
        <v>56534</v>
      </c>
    </row>
    <row r="190" spans="1:9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  <c r="H190">
        <f t="shared" si="4"/>
        <v>0.76238428364304456</v>
      </c>
      <c r="I190" s="5">
        <f t="shared" si="5"/>
        <v>71981</v>
      </c>
    </row>
    <row r="191" spans="1:9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  <c r="H191">
        <f t="shared" si="4"/>
        <v>0.65799731701691588</v>
      </c>
      <c r="I191" s="5">
        <f t="shared" si="5"/>
        <v>68969</v>
      </c>
    </row>
    <row r="192" spans="1:9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  <c r="H192">
        <f t="shared" si="4"/>
        <v>-8.9658735780386425E-2</v>
      </c>
      <c r="I192" s="5">
        <f t="shared" si="5"/>
        <v>47396</v>
      </c>
    </row>
    <row r="193" spans="1:9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  <c r="H193">
        <f t="shared" si="4"/>
        <v>-0.62348092932031351</v>
      </c>
      <c r="I193" s="5">
        <f t="shared" si="5"/>
        <v>31993</v>
      </c>
    </row>
    <row r="194" spans="1:9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  <c r="H194">
        <f t="shared" ref="H194:H257" si="6" xml:space="preserve"> (G194 - $P$3)/$P$5</f>
        <v>-0.38611494843639738</v>
      </c>
      <c r="I194" s="5">
        <f t="shared" ref="I194:I257" si="7" xml:space="preserve"> IF(H:H&gt;3, $P$9, G194)</f>
        <v>38842</v>
      </c>
    </row>
    <row r="195" spans="1:9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  <c r="H195">
        <f t="shared" si="6"/>
        <v>1.6750771010730245</v>
      </c>
      <c r="I195" s="5">
        <f t="shared" si="7"/>
        <v>98316</v>
      </c>
    </row>
    <row r="196" spans="1:9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  <c r="H196">
        <f t="shared" si="6"/>
        <v>1.0712823691472562</v>
      </c>
      <c r="I196" s="5">
        <f t="shared" si="7"/>
        <v>80894</v>
      </c>
    </row>
    <row r="197" spans="1:9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  <c r="H197">
        <f t="shared" si="6"/>
        <v>1.1840216793845724</v>
      </c>
      <c r="I197" s="5">
        <f t="shared" si="7"/>
        <v>84147</v>
      </c>
    </row>
    <row r="198" spans="1:9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  <c r="H198">
        <f t="shared" si="6"/>
        <v>0.53406378691896228</v>
      </c>
      <c r="I198" s="5">
        <f t="shared" si="7"/>
        <v>65393</v>
      </c>
    </row>
    <row r="199" spans="1:9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  <c r="H199">
        <f t="shared" si="6"/>
        <v>-0.90662884344231609</v>
      </c>
      <c r="I199" s="5">
        <f t="shared" si="7"/>
        <v>23823</v>
      </c>
    </row>
    <row r="200" spans="1:9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  <c r="H200">
        <f t="shared" si="6"/>
        <v>-0.49199216724211559</v>
      </c>
      <c r="I200" s="5">
        <f t="shared" si="7"/>
        <v>35787</v>
      </c>
    </row>
    <row r="201" spans="1:9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  <c r="H201">
        <f t="shared" si="6"/>
        <v>5.0009084771837575E-2</v>
      </c>
      <c r="I201" s="5">
        <f t="shared" si="7"/>
        <v>51426</v>
      </c>
    </row>
    <row r="202" spans="1:9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  <c r="H202">
        <f t="shared" si="6"/>
        <v>-0.91581295571187915</v>
      </c>
      <c r="I202" s="5">
        <f t="shared" si="7"/>
        <v>23558</v>
      </c>
    </row>
    <row r="203" spans="1:9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  <c r="H203">
        <f t="shared" si="6"/>
        <v>0.53926234103380932</v>
      </c>
      <c r="I203" s="5">
        <f t="shared" si="7"/>
        <v>65543</v>
      </c>
    </row>
    <row r="204" spans="1:9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  <c r="H204">
        <f t="shared" si="6"/>
        <v>0.92159866766709353</v>
      </c>
      <c r="I204" s="5">
        <f t="shared" si="7"/>
        <v>76575</v>
      </c>
    </row>
    <row r="205" spans="1:9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  <c r="H205">
        <f t="shared" si="6"/>
        <v>1.8609817918161412E-2</v>
      </c>
      <c r="I205" s="5">
        <f t="shared" si="7"/>
        <v>50520</v>
      </c>
    </row>
    <row r="206" spans="1:9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  <c r="H206">
        <f t="shared" si="6"/>
        <v>1.6382366809124751</v>
      </c>
      <c r="I206" s="5">
        <f t="shared" si="7"/>
        <v>97253</v>
      </c>
    </row>
    <row r="207" spans="1:9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  <c r="H207">
        <f t="shared" si="6"/>
        <v>-1.6391744322791295</v>
      </c>
      <c r="I207" s="5">
        <f t="shared" si="7"/>
        <v>2686</v>
      </c>
    </row>
    <row r="208" spans="1:9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  <c r="H208">
        <f t="shared" si="6"/>
        <v>1.2858093689532777</v>
      </c>
      <c r="I208" s="5">
        <f t="shared" si="7"/>
        <v>87084</v>
      </c>
    </row>
    <row r="209" spans="1:9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  <c r="H209">
        <f t="shared" si="6"/>
        <v>1.453688009835405</v>
      </c>
      <c r="I209" s="5">
        <f t="shared" si="7"/>
        <v>91928</v>
      </c>
    </row>
    <row r="210" spans="1:9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  <c r="H210">
        <f t="shared" si="6"/>
        <v>-0.7541032657127037</v>
      </c>
      <c r="I210" s="5">
        <f t="shared" si="7"/>
        <v>28224</v>
      </c>
    </row>
    <row r="211" spans="1:9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  <c r="H211">
        <f t="shared" si="6"/>
        <v>-1.3492337407803936</v>
      </c>
      <c r="I211" s="5">
        <f t="shared" si="7"/>
        <v>11052</v>
      </c>
    </row>
    <row r="212" spans="1:9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  <c r="H212">
        <f t="shared" si="6"/>
        <v>1.2801949305092428</v>
      </c>
      <c r="I212" s="5">
        <f t="shared" si="7"/>
        <v>86922</v>
      </c>
    </row>
    <row r="213" spans="1:9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  <c r="H213">
        <f t="shared" si="6"/>
        <v>-0.3671575544309218</v>
      </c>
      <c r="I213" s="5">
        <f t="shared" si="7"/>
        <v>39389</v>
      </c>
    </row>
    <row r="214" spans="1:9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  <c r="H214">
        <f t="shared" si="6"/>
        <v>1.0370065690166979</v>
      </c>
      <c r="I214" s="5">
        <f t="shared" si="7"/>
        <v>79905</v>
      </c>
    </row>
    <row r="215" spans="1:9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  <c r="H215">
        <f t="shared" si="6"/>
        <v>-0.16351286123864681</v>
      </c>
      <c r="I215" s="5">
        <f t="shared" si="7"/>
        <v>45265</v>
      </c>
    </row>
    <row r="216" spans="1:9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  <c r="H216">
        <f t="shared" si="6"/>
        <v>-0.97784903481572061</v>
      </c>
      <c r="I216" s="5">
        <f t="shared" si="7"/>
        <v>21768</v>
      </c>
    </row>
    <row r="217" spans="1:9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  <c r="H217">
        <f t="shared" si="6"/>
        <v>0.64448107631831353</v>
      </c>
      <c r="I217" s="5">
        <f t="shared" si="7"/>
        <v>68579</v>
      </c>
    </row>
    <row r="218" spans="1:9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  <c r="H218">
        <f t="shared" si="6"/>
        <v>1.135467183951901</v>
      </c>
      <c r="I218" s="5">
        <f t="shared" si="7"/>
        <v>82746</v>
      </c>
    </row>
    <row r="219" spans="1:9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  <c r="H219">
        <f t="shared" si="6"/>
        <v>1.2961025061006748</v>
      </c>
      <c r="I219" s="5">
        <f t="shared" si="7"/>
        <v>87381</v>
      </c>
    </row>
    <row r="220" spans="1:9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  <c r="H220">
        <f t="shared" si="6"/>
        <v>-1.1131500699114731</v>
      </c>
      <c r="I220" s="5">
        <f t="shared" si="7"/>
        <v>17864</v>
      </c>
    </row>
    <row r="221" spans="1:9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  <c r="H221">
        <f t="shared" si="6"/>
        <v>1.5900634127815592</v>
      </c>
      <c r="I221" s="5">
        <f t="shared" si="7"/>
        <v>95863</v>
      </c>
    </row>
    <row r="222" spans="1:9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  <c r="H222">
        <f t="shared" si="6"/>
        <v>-0.70145924104301927</v>
      </c>
      <c r="I222" s="5">
        <f t="shared" si="7"/>
        <v>29743</v>
      </c>
    </row>
    <row r="223" spans="1:9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  <c r="H223">
        <f t="shared" si="6"/>
        <v>-5.1743947769435292E-2</v>
      </c>
      <c r="I223" s="5">
        <f t="shared" si="7"/>
        <v>48490</v>
      </c>
    </row>
    <row r="224" spans="1:9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  <c r="H224">
        <f t="shared" si="6"/>
        <v>1.62662657672265</v>
      </c>
      <c r="I224" s="5">
        <f t="shared" si="7"/>
        <v>96918</v>
      </c>
    </row>
    <row r="225" spans="1:9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  <c r="H225">
        <f t="shared" si="6"/>
        <v>-1.4268654822287763</v>
      </c>
      <c r="I225" s="5">
        <f t="shared" si="7"/>
        <v>8812</v>
      </c>
    </row>
    <row r="226" spans="1:9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  <c r="H226">
        <f t="shared" si="6"/>
        <v>-0.13855980148738098</v>
      </c>
      <c r="I226" s="5">
        <f t="shared" si="7"/>
        <v>45985</v>
      </c>
    </row>
    <row r="227" spans="1:9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  <c r="H227">
        <f t="shared" si="6"/>
        <v>-1.2076597837193923</v>
      </c>
      <c r="I227" s="5">
        <f t="shared" si="7"/>
        <v>15137</v>
      </c>
    </row>
    <row r="228" spans="1:9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  <c r="H228">
        <f t="shared" si="6"/>
        <v>0.27912669312686311</v>
      </c>
      <c r="I228" s="5">
        <f t="shared" si="7"/>
        <v>58037</v>
      </c>
    </row>
    <row r="229" spans="1:9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  <c r="H229">
        <f t="shared" si="6"/>
        <v>-0.97282376583803509</v>
      </c>
      <c r="I229" s="5">
        <f t="shared" si="7"/>
        <v>21913</v>
      </c>
    </row>
    <row r="230" spans="1:9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  <c r="H230">
        <f t="shared" si="6"/>
        <v>-3.5559115958544822E-2</v>
      </c>
      <c r="I230" s="5">
        <f t="shared" si="7"/>
        <v>48957</v>
      </c>
    </row>
    <row r="231" spans="1:9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  <c r="H231">
        <f t="shared" si="6"/>
        <v>-0.95078189639108357</v>
      </c>
      <c r="I231" s="5">
        <f t="shared" si="7"/>
        <v>22549</v>
      </c>
    </row>
    <row r="232" spans="1:9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  <c r="H232">
        <f t="shared" si="6"/>
        <v>-1.2647399079004129</v>
      </c>
      <c r="I232" s="5">
        <f t="shared" si="7"/>
        <v>13490</v>
      </c>
    </row>
    <row r="233" spans="1:9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  <c r="H233">
        <f t="shared" si="6"/>
        <v>1.3342945503310844</v>
      </c>
      <c r="I233" s="5">
        <f t="shared" si="7"/>
        <v>88483</v>
      </c>
    </row>
    <row r="234" spans="1:9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  <c r="H234">
        <f t="shared" si="6"/>
        <v>-1.0221753729016498</v>
      </c>
      <c r="I234" s="5">
        <f t="shared" si="7"/>
        <v>20489</v>
      </c>
    </row>
    <row r="235" spans="1:9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  <c r="H235">
        <f t="shared" si="6"/>
        <v>-0.5676831151542886</v>
      </c>
      <c r="I235" s="5">
        <f t="shared" si="7"/>
        <v>33603</v>
      </c>
    </row>
    <row r="236" spans="1:9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  <c r="H236">
        <f t="shared" si="6"/>
        <v>-1.3904062893699822</v>
      </c>
      <c r="I236" s="5">
        <f t="shared" si="7"/>
        <v>9864</v>
      </c>
    </row>
    <row r="237" spans="1:9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  <c r="H237">
        <f t="shared" si="6"/>
        <v>1.2780461948084394</v>
      </c>
      <c r="I237" s="5">
        <f t="shared" si="7"/>
        <v>86860</v>
      </c>
    </row>
    <row r="238" spans="1:9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  <c r="H238">
        <f t="shared" si="6"/>
        <v>-1.4905650986493686</v>
      </c>
      <c r="I238" s="5">
        <f t="shared" si="7"/>
        <v>6974</v>
      </c>
    </row>
    <row r="239" spans="1:9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  <c r="H239">
        <f t="shared" si="6"/>
        <v>-0.26679080298694147</v>
      </c>
      <c r="I239" s="5">
        <f t="shared" si="7"/>
        <v>42285</v>
      </c>
    </row>
    <row r="240" spans="1:9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  <c r="H240">
        <f t="shared" si="6"/>
        <v>-1.6587556527783869</v>
      </c>
      <c r="I240" s="5">
        <f t="shared" si="7"/>
        <v>2121</v>
      </c>
    </row>
    <row r="241" spans="1:9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  <c r="H241">
        <f t="shared" si="6"/>
        <v>0.68132149647886298</v>
      </c>
      <c r="I241" s="5">
        <f t="shared" si="7"/>
        <v>69642</v>
      </c>
    </row>
    <row r="242" spans="1:9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  <c r="H242">
        <f t="shared" si="6"/>
        <v>-0.64177983980457509</v>
      </c>
      <c r="I242" s="5">
        <f t="shared" si="7"/>
        <v>31465</v>
      </c>
    </row>
    <row r="243" spans="1:9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  <c r="H243">
        <f t="shared" si="6"/>
        <v>0.20201480708996522</v>
      </c>
      <c r="I243" s="5">
        <f t="shared" si="7"/>
        <v>55812</v>
      </c>
    </row>
    <row r="244" spans="1:9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  <c r="H244">
        <f t="shared" si="6"/>
        <v>1.0329516968071173</v>
      </c>
      <c r="I244" s="5">
        <f t="shared" si="7"/>
        <v>79788</v>
      </c>
    </row>
    <row r="245" spans="1:9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  <c r="H245">
        <f t="shared" si="6"/>
        <v>-0.34868535880949864</v>
      </c>
      <c r="I245" s="5">
        <f t="shared" si="7"/>
        <v>39922</v>
      </c>
    </row>
    <row r="246" spans="1:9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  <c r="H246">
        <f t="shared" si="6"/>
        <v>1.300781204804037</v>
      </c>
      <c r="I246" s="5">
        <f t="shared" si="7"/>
        <v>87516</v>
      </c>
    </row>
    <row r="247" spans="1:9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  <c r="H247">
        <f t="shared" si="6"/>
        <v>-7.4522667109384521E-3</v>
      </c>
      <c r="I247" s="5">
        <f t="shared" si="7"/>
        <v>49768</v>
      </c>
    </row>
    <row r="248" spans="1:9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  <c r="H248">
        <f t="shared" si="6"/>
        <v>-1.0796713814118581</v>
      </c>
      <c r="I248" s="5">
        <f t="shared" si="7"/>
        <v>18830</v>
      </c>
    </row>
    <row r="249" spans="1:9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  <c r="H249">
        <f t="shared" si="6"/>
        <v>0.31139238566634708</v>
      </c>
      <c r="I249" s="5">
        <f t="shared" si="7"/>
        <v>58968</v>
      </c>
    </row>
    <row r="250" spans="1:9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  <c r="H250">
        <f t="shared" si="6"/>
        <v>1.584310346227795</v>
      </c>
      <c r="I250" s="5">
        <f t="shared" si="7"/>
        <v>95697</v>
      </c>
    </row>
    <row r="251" spans="1:9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  <c r="H251">
        <f t="shared" si="6"/>
        <v>0.19158304183283884</v>
      </c>
      <c r="I251" s="5">
        <f t="shared" si="7"/>
        <v>55511</v>
      </c>
    </row>
    <row r="252" spans="1:9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  <c r="H252">
        <f t="shared" si="6"/>
        <v>1.0958542015967665</v>
      </c>
      <c r="I252" s="5">
        <f t="shared" si="7"/>
        <v>81603</v>
      </c>
    </row>
    <row r="253" spans="1:9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  <c r="H253">
        <f t="shared" si="6"/>
        <v>0.29721766144653083</v>
      </c>
      <c r="I253" s="5">
        <f t="shared" si="7"/>
        <v>58559</v>
      </c>
    </row>
    <row r="254" spans="1:9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  <c r="H254">
        <f t="shared" si="6"/>
        <v>0.65740814755056654</v>
      </c>
      <c r="I254" s="5">
        <f t="shared" si="7"/>
        <v>68952</v>
      </c>
    </row>
    <row r="255" spans="1:9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  <c r="H255">
        <f t="shared" si="6"/>
        <v>-5.8051526762116376E-2</v>
      </c>
      <c r="I255" s="5">
        <f t="shared" si="7"/>
        <v>48308</v>
      </c>
    </row>
    <row r="256" spans="1:9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  <c r="H256">
        <f t="shared" si="6"/>
        <v>0.33426602377167414</v>
      </c>
      <c r="I256" s="5">
        <f t="shared" si="7"/>
        <v>59628</v>
      </c>
    </row>
    <row r="257" spans="1:9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  <c r="H257">
        <f t="shared" si="6"/>
        <v>-0.46582611153071873</v>
      </c>
      <c r="I257" s="5">
        <f t="shared" si="7"/>
        <v>36542</v>
      </c>
    </row>
    <row r="258" spans="1:9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  <c r="H258">
        <f t="shared" ref="H258:H321" si="8" xml:space="preserve"> (G258 - $P$3)/$P$5</f>
        <v>0.8563048279846146</v>
      </c>
      <c r="I258" s="5">
        <f t="shared" ref="I258:I321" si="9" xml:space="preserve"> IF(H:H&gt;3, $P$9, G258)</f>
        <v>74691</v>
      </c>
    </row>
    <row r="259" spans="1:9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  <c r="H259">
        <f t="shared" si="8"/>
        <v>-0.32515323718295763</v>
      </c>
      <c r="I259" s="5">
        <f t="shared" si="9"/>
        <v>40601</v>
      </c>
    </row>
    <row r="260" spans="1:9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  <c r="H260">
        <f t="shared" si="8"/>
        <v>-0.83530468098661459</v>
      </c>
      <c r="I260" s="5">
        <f t="shared" si="9"/>
        <v>25881</v>
      </c>
    </row>
    <row r="261" spans="1:9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  <c r="H261">
        <f t="shared" si="8"/>
        <v>-0.8355819372060731</v>
      </c>
      <c r="I261" s="5">
        <f t="shared" si="9"/>
        <v>25873</v>
      </c>
    </row>
    <row r="262" spans="1:9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  <c r="H262">
        <f t="shared" si="8"/>
        <v>-0.5595040566802626</v>
      </c>
      <c r="I262" s="5">
        <f t="shared" si="9"/>
        <v>33839</v>
      </c>
    </row>
    <row r="263" spans="1:9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  <c r="H263">
        <f t="shared" si="8"/>
        <v>-0.71688161825039887</v>
      </c>
      <c r="I263" s="5">
        <f t="shared" si="9"/>
        <v>29298</v>
      </c>
    </row>
    <row r="264" spans="1:9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  <c r="H264">
        <f t="shared" si="8"/>
        <v>-1.175255463070179</v>
      </c>
      <c r="I264" s="5">
        <f t="shared" si="9"/>
        <v>16072</v>
      </c>
    </row>
    <row r="265" spans="1:9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  <c r="H265">
        <f t="shared" si="8"/>
        <v>7.679896697701602E-2</v>
      </c>
      <c r="I265" s="5">
        <f t="shared" si="9"/>
        <v>52199</v>
      </c>
    </row>
    <row r="266" spans="1:9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  <c r="H266">
        <f t="shared" si="8"/>
        <v>-0.66184625868788471</v>
      </c>
      <c r="I266" s="5">
        <f t="shared" si="9"/>
        <v>30886</v>
      </c>
    </row>
    <row r="267" spans="1:9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  <c r="H267">
        <f t="shared" si="8"/>
        <v>-0.95164832207689143</v>
      </c>
      <c r="I267" s="5">
        <f t="shared" si="9"/>
        <v>22524</v>
      </c>
    </row>
    <row r="268" spans="1:9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  <c r="H268">
        <f t="shared" si="8"/>
        <v>0.10355419215476216</v>
      </c>
      <c r="I268" s="5">
        <f t="shared" si="9"/>
        <v>52971</v>
      </c>
    </row>
    <row r="269" spans="1:9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  <c r="H269">
        <f t="shared" si="8"/>
        <v>0.95646363726400108</v>
      </c>
      <c r="I269" s="5">
        <f t="shared" si="9"/>
        <v>77581</v>
      </c>
    </row>
    <row r="270" spans="1:9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  <c r="H270">
        <f t="shared" si="8"/>
        <v>0.52907317496870909</v>
      </c>
      <c r="I270" s="5">
        <f t="shared" si="9"/>
        <v>65249</v>
      </c>
    </row>
    <row r="271" spans="1:9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  <c r="H271">
        <f t="shared" si="8"/>
        <v>-1.1852366869706854</v>
      </c>
      <c r="I271" s="5">
        <f t="shared" si="9"/>
        <v>15784</v>
      </c>
    </row>
    <row r="272" spans="1:9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  <c r="H272">
        <f t="shared" si="8"/>
        <v>-1.4657160099803999</v>
      </c>
      <c r="I272" s="5">
        <f t="shared" si="9"/>
        <v>7691</v>
      </c>
    </row>
    <row r="273" spans="1:9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  <c r="H273">
        <f t="shared" si="8"/>
        <v>-1.5413029868102759</v>
      </c>
      <c r="I273" s="5">
        <f t="shared" si="9"/>
        <v>5510</v>
      </c>
    </row>
    <row r="274" spans="1:9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  <c r="H274">
        <f t="shared" si="8"/>
        <v>0.78193084711486949</v>
      </c>
      <c r="I274" s="5">
        <f t="shared" si="9"/>
        <v>72545</v>
      </c>
    </row>
    <row r="275" spans="1:9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  <c r="H275">
        <f t="shared" si="8"/>
        <v>-0.180772060899939</v>
      </c>
      <c r="I275" s="5">
        <f t="shared" si="9"/>
        <v>44767</v>
      </c>
    </row>
    <row r="276" spans="1:9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  <c r="H276">
        <f t="shared" si="8"/>
        <v>-0.73576969820100979</v>
      </c>
      <c r="I276" s="5">
        <f t="shared" si="9"/>
        <v>28753</v>
      </c>
    </row>
    <row r="277" spans="1:9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  <c r="H277">
        <f t="shared" si="8"/>
        <v>0.15737655575714526</v>
      </c>
      <c r="I277" s="5">
        <f t="shared" si="9"/>
        <v>54524</v>
      </c>
    </row>
    <row r="278" spans="1:9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  <c r="H278">
        <f t="shared" si="8"/>
        <v>1.560535625409228</v>
      </c>
      <c r="I278" s="5">
        <f t="shared" si="9"/>
        <v>95011</v>
      </c>
    </row>
    <row r="279" spans="1:9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  <c r="H279">
        <f t="shared" si="8"/>
        <v>1.4179566145526896</v>
      </c>
      <c r="I279" s="5">
        <f t="shared" si="9"/>
        <v>90897</v>
      </c>
    </row>
    <row r="280" spans="1:9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  <c r="H280">
        <f t="shared" si="8"/>
        <v>-0.27985650232892373</v>
      </c>
      <c r="I280" s="5">
        <f t="shared" si="9"/>
        <v>41908</v>
      </c>
    </row>
    <row r="281" spans="1:9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  <c r="H281">
        <f t="shared" si="8"/>
        <v>-0.68860148386563091</v>
      </c>
      <c r="I281" s="5">
        <f t="shared" si="9"/>
        <v>30114</v>
      </c>
    </row>
    <row r="282" spans="1:9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  <c r="H282">
        <f t="shared" si="8"/>
        <v>0.57617207524922343</v>
      </c>
      <c r="I282" s="5">
        <f t="shared" si="9"/>
        <v>66608</v>
      </c>
    </row>
    <row r="283" spans="1:9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  <c r="H283">
        <f t="shared" si="8"/>
        <v>0.52900386091384455</v>
      </c>
      <c r="I283" s="5">
        <f t="shared" si="9"/>
        <v>65247</v>
      </c>
    </row>
    <row r="284" spans="1:9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  <c r="H284">
        <f t="shared" si="8"/>
        <v>-1.5277867461116736</v>
      </c>
      <c r="I284" s="5">
        <f t="shared" si="9"/>
        <v>5900</v>
      </c>
    </row>
    <row r="285" spans="1:9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  <c r="H285">
        <f t="shared" si="8"/>
        <v>0.47050279860809907</v>
      </c>
      <c r="I285" s="5">
        <f t="shared" si="9"/>
        <v>63559</v>
      </c>
    </row>
    <row r="286" spans="1:9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  <c r="H286" s="11">
        <f t="shared" si="8"/>
        <v>12.130547764963135</v>
      </c>
      <c r="I286" s="14">
        <f t="shared" si="9"/>
        <v>49878.33179787828</v>
      </c>
    </row>
    <row r="287" spans="1:9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  <c r="H287">
        <f t="shared" si="8"/>
        <v>0.1899888185709524</v>
      </c>
      <c r="I287" s="5">
        <f t="shared" si="9"/>
        <v>55465</v>
      </c>
    </row>
    <row r="288" spans="1:9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  <c r="H288">
        <f t="shared" si="8"/>
        <v>0.22544295763420927</v>
      </c>
      <c r="I288" s="5">
        <f t="shared" si="9"/>
        <v>56488</v>
      </c>
    </row>
    <row r="289" spans="1:9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  <c r="H289">
        <f t="shared" si="8"/>
        <v>0.19303863698499599</v>
      </c>
      <c r="I289" s="5">
        <f t="shared" si="9"/>
        <v>55553</v>
      </c>
    </row>
    <row r="290" spans="1:9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  <c r="H290">
        <f t="shared" si="8"/>
        <v>-1.6370603536057584</v>
      </c>
      <c r="I290" s="5">
        <f t="shared" si="9"/>
        <v>2747</v>
      </c>
    </row>
    <row r="291" spans="1:9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  <c r="H291">
        <f t="shared" si="8"/>
        <v>5.8816365335831434E-4</v>
      </c>
      <c r="I291" s="5">
        <f t="shared" si="9"/>
        <v>50000</v>
      </c>
    </row>
    <row r="292" spans="1:9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  <c r="H292">
        <f t="shared" si="8"/>
        <v>-1.4823860401753426</v>
      </c>
      <c r="I292" s="5">
        <f t="shared" si="9"/>
        <v>7210</v>
      </c>
    </row>
    <row r="293" spans="1:9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  <c r="H293">
        <f t="shared" si="8"/>
        <v>0.9509531699022632</v>
      </c>
      <c r="I293" s="5">
        <f t="shared" si="9"/>
        <v>77422</v>
      </c>
    </row>
    <row r="294" spans="1:9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  <c r="H294">
        <f t="shared" si="8"/>
        <v>0.61828036357948446</v>
      </c>
      <c r="I294" s="5">
        <f t="shared" si="9"/>
        <v>67823</v>
      </c>
    </row>
    <row r="295" spans="1:9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  <c r="H295">
        <f t="shared" si="8"/>
        <v>-1.628708009994571</v>
      </c>
      <c r="I295" s="5">
        <f t="shared" si="9"/>
        <v>2988</v>
      </c>
    </row>
    <row r="296" spans="1:9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  <c r="H296">
        <f t="shared" si="8"/>
        <v>-1.5788712045469038</v>
      </c>
      <c r="I296" s="5">
        <f t="shared" si="9"/>
        <v>4426</v>
      </c>
    </row>
    <row r="297" spans="1:9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  <c r="H297">
        <f t="shared" si="8"/>
        <v>0.21736787024248019</v>
      </c>
      <c r="I297" s="5">
        <f t="shared" si="9"/>
        <v>56255</v>
      </c>
    </row>
    <row r="298" spans="1:9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  <c r="H298">
        <f t="shared" si="8"/>
        <v>0.13249281006074407</v>
      </c>
      <c r="I298" s="5">
        <f t="shared" si="9"/>
        <v>53806</v>
      </c>
    </row>
    <row r="299" spans="1:9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  <c r="H299">
        <f t="shared" si="8"/>
        <v>-1.4628048196760854</v>
      </c>
      <c r="I299" s="5">
        <f t="shared" si="9"/>
        <v>7775</v>
      </c>
    </row>
    <row r="300" spans="1:9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  <c r="H300">
        <f t="shared" si="8"/>
        <v>1.3994151048764019</v>
      </c>
      <c r="I300" s="5">
        <f t="shared" si="9"/>
        <v>90362</v>
      </c>
    </row>
    <row r="301" spans="1:9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  <c r="H301">
        <f t="shared" si="8"/>
        <v>-0.79811769055174198</v>
      </c>
      <c r="I301" s="5">
        <f t="shared" si="9"/>
        <v>26954</v>
      </c>
    </row>
    <row r="302" spans="1:9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  <c r="H302">
        <f t="shared" si="8"/>
        <v>0.31253606757161345</v>
      </c>
      <c r="I302" s="5">
        <f t="shared" si="9"/>
        <v>59001</v>
      </c>
    </row>
    <row r="303" spans="1:9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  <c r="H303">
        <f t="shared" si="8"/>
        <v>-0.57007445004711821</v>
      </c>
      <c r="I303" s="5">
        <f t="shared" si="9"/>
        <v>33534</v>
      </c>
    </row>
    <row r="304" spans="1:9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  <c r="H304">
        <f t="shared" si="8"/>
        <v>-7.9608197825015464E-2</v>
      </c>
      <c r="I304" s="5">
        <f t="shared" si="9"/>
        <v>47686</v>
      </c>
    </row>
    <row r="305" spans="1:9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  <c r="H305">
        <f t="shared" si="8"/>
        <v>0.2572927658445055</v>
      </c>
      <c r="I305" s="5">
        <f t="shared" si="9"/>
        <v>57407</v>
      </c>
    </row>
    <row r="306" spans="1:9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  <c r="H306">
        <f t="shared" si="8"/>
        <v>0.23372598719053223</v>
      </c>
      <c r="I306" s="5">
        <f t="shared" si="9"/>
        <v>56727</v>
      </c>
    </row>
    <row r="307" spans="1:9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  <c r="H307">
        <f t="shared" si="8"/>
        <v>1.2650844665487539</v>
      </c>
      <c r="I307" s="5">
        <f t="shared" si="9"/>
        <v>86486</v>
      </c>
    </row>
    <row r="308" spans="1:9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  <c r="H308">
        <f t="shared" si="8"/>
        <v>-0.54550261759760788</v>
      </c>
      <c r="I308" s="5">
        <f t="shared" si="9"/>
        <v>34243</v>
      </c>
    </row>
    <row r="309" spans="1:9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  <c r="H309">
        <f t="shared" si="8"/>
        <v>-0.84878626465778451</v>
      </c>
      <c r="I309" s="5">
        <f t="shared" si="9"/>
        <v>25492</v>
      </c>
    </row>
    <row r="310" spans="1:9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  <c r="H310">
        <f t="shared" si="8"/>
        <v>-0.38802108494517462</v>
      </c>
      <c r="I310" s="5">
        <f t="shared" si="9"/>
        <v>38787</v>
      </c>
    </row>
    <row r="311" spans="1:9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  <c r="H311">
        <f t="shared" si="8"/>
        <v>0.22589349899082933</v>
      </c>
      <c r="I311" s="5">
        <f t="shared" si="9"/>
        <v>56501</v>
      </c>
    </row>
    <row r="312" spans="1:9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  <c r="H312">
        <f t="shared" si="8"/>
        <v>0.25573319961005136</v>
      </c>
      <c r="I312" s="5">
        <f t="shared" si="9"/>
        <v>57362</v>
      </c>
    </row>
    <row r="313" spans="1:9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  <c r="H313">
        <f t="shared" si="8"/>
        <v>-1.486059685083168</v>
      </c>
      <c r="I313" s="5">
        <f t="shared" si="9"/>
        <v>7104</v>
      </c>
    </row>
    <row r="314" spans="1:9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  <c r="H314">
        <f t="shared" si="8"/>
        <v>-0.26110705048804206</v>
      </c>
      <c r="I314" s="5">
        <f t="shared" si="9"/>
        <v>42449</v>
      </c>
    </row>
    <row r="315" spans="1:9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  <c r="H315">
        <f t="shared" si="8"/>
        <v>1.4255465035603663</v>
      </c>
      <c r="I315" s="5">
        <f t="shared" si="9"/>
        <v>91116</v>
      </c>
    </row>
    <row r="316" spans="1:9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  <c r="H316">
        <f t="shared" si="8"/>
        <v>5.5484895106143135E-2</v>
      </c>
      <c r="I316" s="5">
        <f t="shared" si="9"/>
        <v>51584</v>
      </c>
    </row>
    <row r="317" spans="1:9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  <c r="H317">
        <f t="shared" si="8"/>
        <v>-1.1885291045767552</v>
      </c>
      <c r="I317" s="5">
        <f t="shared" si="9"/>
        <v>15689</v>
      </c>
    </row>
    <row r="318" spans="1:9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  <c r="H318">
        <f t="shared" si="8"/>
        <v>-1.2658142757508146</v>
      </c>
      <c r="I318" s="5">
        <f t="shared" si="9"/>
        <v>13459</v>
      </c>
    </row>
    <row r="319" spans="1:9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  <c r="H319">
        <f t="shared" si="8"/>
        <v>0.38067178350354208</v>
      </c>
      <c r="I319" s="5">
        <f t="shared" si="9"/>
        <v>60967</v>
      </c>
    </row>
    <row r="320" spans="1:9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  <c r="H320">
        <f t="shared" si="8"/>
        <v>-1.1079861728240583</v>
      </c>
      <c r="I320" s="5">
        <f t="shared" si="9"/>
        <v>18013</v>
      </c>
    </row>
    <row r="321" spans="1:9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  <c r="H321">
        <f t="shared" si="8"/>
        <v>0.17893322682004434</v>
      </c>
      <c r="I321" s="5">
        <f t="shared" si="9"/>
        <v>55146</v>
      </c>
    </row>
    <row r="322" spans="1:9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  <c r="H322">
        <f t="shared" ref="H322:H385" si="10" xml:space="preserve"> (G322 - $P$3)/$P$5</f>
        <v>1.0510080080993527</v>
      </c>
      <c r="I322" s="5">
        <f t="shared" ref="I322:I385" si="11" xml:space="preserve"> IF(H:H&gt;3, $P$9, G322)</f>
        <v>80309</v>
      </c>
    </row>
    <row r="323" spans="1:9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  <c r="H323">
        <f t="shared" si="10"/>
        <v>7.1773697999330546E-2</v>
      </c>
      <c r="I323" s="5">
        <f t="shared" si="11"/>
        <v>52054</v>
      </c>
    </row>
    <row r="324" spans="1:9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  <c r="H324">
        <f t="shared" si="10"/>
        <v>0.76768680884018858</v>
      </c>
      <c r="I324" s="5">
        <f t="shared" si="11"/>
        <v>72134</v>
      </c>
    </row>
    <row r="325" spans="1:9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  <c r="H325">
        <f t="shared" si="10"/>
        <v>-0.10327894756128568</v>
      </c>
      <c r="I325" s="5">
        <f t="shared" si="11"/>
        <v>47003</v>
      </c>
    </row>
    <row r="326" spans="1:9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  <c r="H326">
        <f t="shared" si="10"/>
        <v>0.31309058001053047</v>
      </c>
      <c r="I326" s="5">
        <f t="shared" si="11"/>
        <v>59017</v>
      </c>
    </row>
    <row r="327" spans="1:9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  <c r="H327">
        <f t="shared" si="10"/>
        <v>0.9820751805364808</v>
      </c>
      <c r="I327" s="5">
        <f t="shared" si="11"/>
        <v>78320</v>
      </c>
    </row>
    <row r="328" spans="1:9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  <c r="H328">
        <f t="shared" si="10"/>
        <v>0.35183713667985711</v>
      </c>
      <c r="I328" s="5">
        <f t="shared" si="11"/>
        <v>60135</v>
      </c>
    </row>
    <row r="329" spans="1:9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  <c r="H329">
        <f t="shared" si="10"/>
        <v>1.6994409913579409</v>
      </c>
      <c r="I329" s="5">
        <f t="shared" si="11"/>
        <v>99019</v>
      </c>
    </row>
    <row r="330" spans="1:9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  <c r="H330">
        <f t="shared" si="10"/>
        <v>-1.4411788345583216</v>
      </c>
      <c r="I330" s="5">
        <f t="shared" si="11"/>
        <v>8399</v>
      </c>
    </row>
    <row r="331" spans="1:9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  <c r="H331">
        <f t="shared" si="10"/>
        <v>-8.1999532717845103E-2</v>
      </c>
      <c r="I331" s="5">
        <f t="shared" si="11"/>
        <v>47617</v>
      </c>
    </row>
    <row r="332" spans="1:9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  <c r="H332">
        <f t="shared" si="10"/>
        <v>1.712264091507897</v>
      </c>
      <c r="I332" s="5">
        <f t="shared" si="11"/>
        <v>99389</v>
      </c>
    </row>
    <row r="333" spans="1:9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  <c r="H333">
        <f t="shared" si="10"/>
        <v>1.2525039655908241</v>
      </c>
      <c r="I333" s="5">
        <f t="shared" si="11"/>
        <v>86123</v>
      </c>
    </row>
    <row r="334" spans="1:9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  <c r="H334">
        <f t="shared" si="10"/>
        <v>-1.006406425419947</v>
      </c>
      <c r="I334" s="5">
        <f t="shared" si="11"/>
        <v>20944</v>
      </c>
    </row>
    <row r="335" spans="1:9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  <c r="H335">
        <f t="shared" si="10"/>
        <v>0.62413740121554551</v>
      </c>
      <c r="I335" s="5">
        <f t="shared" si="11"/>
        <v>67992</v>
      </c>
    </row>
    <row r="336" spans="1:9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  <c r="H336">
        <f t="shared" si="10"/>
        <v>-1.0547183216605922</v>
      </c>
      <c r="I336" s="5">
        <f t="shared" si="11"/>
        <v>19550</v>
      </c>
    </row>
    <row r="337" spans="1:9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  <c r="H337">
        <f t="shared" si="10"/>
        <v>-9.5030575032395037E-2</v>
      </c>
      <c r="I337" s="5">
        <f t="shared" si="11"/>
        <v>47241</v>
      </c>
    </row>
    <row r="338" spans="1:9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  <c r="H338">
        <f t="shared" si="10"/>
        <v>-0.12715763946214978</v>
      </c>
      <c r="I338" s="5">
        <f t="shared" si="11"/>
        <v>46314</v>
      </c>
    </row>
    <row r="339" spans="1:9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  <c r="H339">
        <f t="shared" si="10"/>
        <v>0.65439298616395525</v>
      </c>
      <c r="I339" s="5">
        <f t="shared" si="11"/>
        <v>68865</v>
      </c>
    </row>
    <row r="340" spans="1:9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  <c r="H340">
        <f t="shared" si="10"/>
        <v>0.5118139753074169</v>
      </c>
      <c r="I340" s="5">
        <f t="shared" si="11"/>
        <v>64751</v>
      </c>
    </row>
    <row r="341" spans="1:9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  <c r="H341">
        <f t="shared" si="10"/>
        <v>0.26176352238327394</v>
      </c>
      <c r="I341" s="5">
        <f t="shared" si="11"/>
        <v>57536</v>
      </c>
    </row>
    <row r="342" spans="1:9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  <c r="H342">
        <f t="shared" si="10"/>
        <v>8.4146256792666518E-2</v>
      </c>
      <c r="I342" s="5">
        <f t="shared" si="11"/>
        <v>52411</v>
      </c>
    </row>
    <row r="343" spans="1:9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  <c r="H343">
        <f t="shared" si="10"/>
        <v>-0.71774804393620661</v>
      </c>
      <c r="I343" s="5">
        <f t="shared" si="11"/>
        <v>29273</v>
      </c>
    </row>
    <row r="344" spans="1:9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  <c r="H344">
        <f t="shared" si="10"/>
        <v>-1.6266979024034967</v>
      </c>
      <c r="I344" s="5">
        <f t="shared" si="11"/>
        <v>3046</v>
      </c>
    </row>
    <row r="345" spans="1:9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  <c r="H345">
        <f t="shared" si="10"/>
        <v>-1.2895196825145172</v>
      </c>
      <c r="I345" s="5">
        <f t="shared" si="11"/>
        <v>12775</v>
      </c>
    </row>
    <row r="346" spans="1:9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  <c r="H346">
        <f t="shared" si="10"/>
        <v>-1.3754344535192227</v>
      </c>
      <c r="I346" s="5">
        <f t="shared" si="11"/>
        <v>10296</v>
      </c>
    </row>
    <row r="347" spans="1:9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  <c r="H347">
        <f t="shared" si="10"/>
        <v>0.76591930044114054</v>
      </c>
      <c r="I347" s="5">
        <f t="shared" si="11"/>
        <v>72083</v>
      </c>
    </row>
    <row r="348" spans="1:9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  <c r="H348">
        <f t="shared" si="10"/>
        <v>-1.5460856565959351</v>
      </c>
      <c r="I348" s="5">
        <f t="shared" si="11"/>
        <v>5372</v>
      </c>
    </row>
    <row r="349" spans="1:9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  <c r="H349">
        <f t="shared" si="10"/>
        <v>1.1612520123615424</v>
      </c>
      <c r="I349" s="5">
        <f t="shared" si="11"/>
        <v>83490</v>
      </c>
    </row>
    <row r="350" spans="1:9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  <c r="H350">
        <f t="shared" si="10"/>
        <v>1.067608724239431</v>
      </c>
      <c r="I350" s="5">
        <f t="shared" si="11"/>
        <v>80788</v>
      </c>
    </row>
    <row r="351" spans="1:9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  <c r="H351">
        <f t="shared" si="10"/>
        <v>-1.4352178258399637</v>
      </c>
      <c r="I351" s="5">
        <f t="shared" si="11"/>
        <v>8571</v>
      </c>
    </row>
    <row r="352" spans="1:9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  <c r="H352">
        <f t="shared" si="10"/>
        <v>-1.442322516463588</v>
      </c>
      <c r="I352" s="5">
        <f t="shared" si="11"/>
        <v>8366</v>
      </c>
    </row>
    <row r="353" spans="1:9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  <c r="H353">
        <f t="shared" si="10"/>
        <v>0.79028319072605713</v>
      </c>
      <c r="I353" s="5">
        <f t="shared" si="11"/>
        <v>72786</v>
      </c>
    </row>
    <row r="354" spans="1:9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  <c r="H354">
        <f t="shared" si="10"/>
        <v>-0.53756615831560806</v>
      </c>
      <c r="I354" s="5">
        <f t="shared" si="11"/>
        <v>34472</v>
      </c>
    </row>
    <row r="355" spans="1:9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  <c r="H355">
        <f t="shared" si="10"/>
        <v>-0.94149381303922353</v>
      </c>
      <c r="I355" s="5">
        <f t="shared" si="11"/>
        <v>22817</v>
      </c>
    </row>
    <row r="356" spans="1:9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  <c r="H356">
        <f t="shared" si="10"/>
        <v>-1.0566244581693696</v>
      </c>
      <c r="I356" s="5">
        <f t="shared" si="11"/>
        <v>19495</v>
      </c>
    </row>
    <row r="357" spans="1:9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  <c r="H357">
        <f t="shared" si="10"/>
        <v>-0.7266895570137436</v>
      </c>
      <c r="I357" s="5">
        <f t="shared" si="11"/>
        <v>29015</v>
      </c>
    </row>
    <row r="358" spans="1:9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  <c r="H358">
        <f t="shared" si="10"/>
        <v>1.5824042097190179</v>
      </c>
      <c r="I358" s="5">
        <f t="shared" si="11"/>
        <v>95642</v>
      </c>
    </row>
    <row r="359" spans="1:9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  <c r="H359">
        <f t="shared" si="10"/>
        <v>-0.17491502326387801</v>
      </c>
      <c r="I359" s="5">
        <f t="shared" si="11"/>
        <v>44936</v>
      </c>
    </row>
    <row r="360" spans="1:9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  <c r="H360">
        <f t="shared" si="10"/>
        <v>-1.1935197165270084</v>
      </c>
      <c r="I360" s="5">
        <f t="shared" si="11"/>
        <v>15545</v>
      </c>
    </row>
    <row r="361" spans="1:9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  <c r="H361">
        <f t="shared" si="10"/>
        <v>1.4553515471521561</v>
      </c>
      <c r="I361" s="5">
        <f t="shared" si="11"/>
        <v>91976</v>
      </c>
    </row>
    <row r="362" spans="1:9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  <c r="H362">
        <f t="shared" si="10"/>
        <v>1.2625198465187628</v>
      </c>
      <c r="I362" s="5">
        <f t="shared" si="11"/>
        <v>86412</v>
      </c>
    </row>
    <row r="363" spans="1:9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  <c r="H363">
        <f t="shared" si="10"/>
        <v>0.16922925913899653</v>
      </c>
      <c r="I363" s="5">
        <f t="shared" si="11"/>
        <v>54866</v>
      </c>
    </row>
    <row r="364" spans="1:9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  <c r="H364">
        <f t="shared" si="10"/>
        <v>0.28054763125158794</v>
      </c>
      <c r="I364" s="5">
        <f t="shared" si="11"/>
        <v>58078</v>
      </c>
    </row>
    <row r="365" spans="1:9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  <c r="H365">
        <f t="shared" si="10"/>
        <v>-0.56823762759320562</v>
      </c>
      <c r="I365" s="5">
        <f t="shared" si="11"/>
        <v>33587</v>
      </c>
    </row>
    <row r="366" spans="1:9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  <c r="H366">
        <f t="shared" si="10"/>
        <v>-1.2008323493152266</v>
      </c>
      <c r="I366" s="5">
        <f t="shared" si="11"/>
        <v>15334</v>
      </c>
    </row>
    <row r="367" spans="1:9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  <c r="H367">
        <f t="shared" si="10"/>
        <v>-0.35679510322866004</v>
      </c>
      <c r="I367" s="5">
        <f t="shared" si="11"/>
        <v>39688</v>
      </c>
    </row>
    <row r="368" spans="1:9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  <c r="H368">
        <f t="shared" si="10"/>
        <v>0.35627323619119328</v>
      </c>
      <c r="I368" s="5">
        <f t="shared" si="11"/>
        <v>60263</v>
      </c>
    </row>
    <row r="369" spans="1:9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  <c r="H369">
        <f t="shared" si="10"/>
        <v>-0.96554579007724928</v>
      </c>
      <c r="I369" s="5">
        <f t="shared" si="11"/>
        <v>22123</v>
      </c>
    </row>
    <row r="370" spans="1:9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  <c r="H370">
        <f t="shared" si="10"/>
        <v>-0.20666086039187731</v>
      </c>
      <c r="I370" s="5">
        <f t="shared" si="11"/>
        <v>44020</v>
      </c>
    </row>
    <row r="371" spans="1:9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  <c r="H371">
        <f t="shared" si="10"/>
        <v>-1.290386108200325</v>
      </c>
      <c r="I371" s="5">
        <f t="shared" si="11"/>
        <v>12750</v>
      </c>
    </row>
    <row r="372" spans="1:9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  <c r="H372">
        <f t="shared" si="10"/>
        <v>0.71982545395616349</v>
      </c>
      <c r="I372" s="5">
        <f t="shared" si="11"/>
        <v>70753</v>
      </c>
    </row>
    <row r="373" spans="1:9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  <c r="H373">
        <f t="shared" si="10"/>
        <v>-1.4189290229467764</v>
      </c>
      <c r="I373" s="5">
        <f t="shared" si="11"/>
        <v>9041</v>
      </c>
    </row>
    <row r="374" spans="1:9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  <c r="H374">
        <f t="shared" si="10"/>
        <v>0.48900965125695456</v>
      </c>
      <c r="I374" s="5">
        <f t="shared" si="11"/>
        <v>64093</v>
      </c>
    </row>
    <row r="375" spans="1:9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  <c r="H375">
        <f t="shared" si="10"/>
        <v>-1.6747671994521158</v>
      </c>
      <c r="I375" s="5">
        <f t="shared" si="11"/>
        <v>1659</v>
      </c>
    </row>
    <row r="376" spans="1:9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  <c r="H376">
        <f t="shared" si="10"/>
        <v>4.3389592532265667E-2</v>
      </c>
      <c r="I376" s="5">
        <f t="shared" si="11"/>
        <v>51235</v>
      </c>
    </row>
    <row r="377" spans="1:9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  <c r="H377">
        <f t="shared" si="10"/>
        <v>0.93490696620110192</v>
      </c>
      <c r="I377" s="5">
        <f t="shared" si="11"/>
        <v>76959</v>
      </c>
    </row>
    <row r="378" spans="1:9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  <c r="H378">
        <f t="shared" si="10"/>
        <v>0.10989642817487556</v>
      </c>
      <c r="I378" s="5">
        <f t="shared" si="11"/>
        <v>53154</v>
      </c>
    </row>
    <row r="379" spans="1:9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  <c r="H379">
        <f t="shared" si="10"/>
        <v>0.96290984436641136</v>
      </c>
      <c r="I379" s="5">
        <f t="shared" si="11"/>
        <v>77767</v>
      </c>
    </row>
    <row r="380" spans="1:9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  <c r="H380">
        <f t="shared" si="10"/>
        <v>-1.2031890271806238</v>
      </c>
      <c r="I380" s="5">
        <f t="shared" si="11"/>
        <v>15266</v>
      </c>
    </row>
    <row r="381" spans="1:9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  <c r="H381">
        <f t="shared" si="10"/>
        <v>1.3143667595575041</v>
      </c>
      <c r="I381" s="5">
        <f t="shared" si="11"/>
        <v>87908</v>
      </c>
    </row>
    <row r="382" spans="1:9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  <c r="H382">
        <f t="shared" si="10"/>
        <v>-1.1191457356572634</v>
      </c>
      <c r="I382" s="5">
        <f t="shared" si="11"/>
        <v>17691</v>
      </c>
    </row>
    <row r="383" spans="1:9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  <c r="H383">
        <f t="shared" si="10"/>
        <v>-0.18697566881032315</v>
      </c>
      <c r="I383" s="5">
        <f t="shared" si="11"/>
        <v>44588</v>
      </c>
    </row>
    <row r="384" spans="1:9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  <c r="H384">
        <f t="shared" si="10"/>
        <v>1.1598657312642497</v>
      </c>
      <c r="I384" s="5">
        <f t="shared" si="11"/>
        <v>83450</v>
      </c>
    </row>
    <row r="385" spans="1:9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  <c r="H385">
        <f t="shared" si="10"/>
        <v>0.41283350496072913</v>
      </c>
      <c r="I385" s="5">
        <f t="shared" si="11"/>
        <v>61895</v>
      </c>
    </row>
    <row r="386" spans="1:9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  <c r="H386">
        <f t="shared" ref="H386:H449" si="12" xml:space="preserve"> (G386 - $P$3)/$P$5</f>
        <v>0.94204631385215853</v>
      </c>
      <c r="I386" s="5">
        <f t="shared" ref="I386:I449" si="13" xml:space="preserve"> IF(H:H&gt;3, $P$9, G386)</f>
        <v>77165</v>
      </c>
    </row>
    <row r="387" spans="1:9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  <c r="H387">
        <f t="shared" si="12"/>
        <v>0.3298645812877703</v>
      </c>
      <c r="I387" s="5">
        <f t="shared" si="13"/>
        <v>59501</v>
      </c>
    </row>
    <row r="388" spans="1:9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  <c r="H388">
        <f t="shared" si="12"/>
        <v>-0.50588963524247332</v>
      </c>
      <c r="I388" s="5">
        <f t="shared" si="13"/>
        <v>35386</v>
      </c>
    </row>
    <row r="389" spans="1:9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  <c r="H389">
        <f t="shared" si="12"/>
        <v>-1.5465361979525551</v>
      </c>
      <c r="I389" s="5">
        <f t="shared" si="13"/>
        <v>5359</v>
      </c>
    </row>
    <row r="390" spans="1:9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  <c r="H390">
        <f t="shared" si="12"/>
        <v>1.4582627374564703</v>
      </c>
      <c r="I390" s="5">
        <f t="shared" si="13"/>
        <v>92060</v>
      </c>
    </row>
    <row r="391" spans="1:9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  <c r="H391">
        <f t="shared" si="12"/>
        <v>-1.1011933954473248</v>
      </c>
      <c r="I391" s="5">
        <f t="shared" si="13"/>
        <v>18209</v>
      </c>
    </row>
    <row r="392" spans="1:9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  <c r="H392">
        <f t="shared" si="12"/>
        <v>0.98360008974350266</v>
      </c>
      <c r="I392" s="5">
        <f t="shared" si="13"/>
        <v>78364</v>
      </c>
    </row>
    <row r="393" spans="1:9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  <c r="H393">
        <f t="shared" si="12"/>
        <v>0.82715826791403879</v>
      </c>
      <c r="I393" s="5">
        <f t="shared" si="13"/>
        <v>73850</v>
      </c>
    </row>
    <row r="394" spans="1:9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  <c r="H394">
        <f t="shared" si="12"/>
        <v>-0.9381667384057214</v>
      </c>
      <c r="I394" s="5">
        <f t="shared" si="13"/>
        <v>22913</v>
      </c>
    </row>
    <row r="395" spans="1:9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  <c r="H395">
        <f t="shared" si="12"/>
        <v>0.35623857916376095</v>
      </c>
      <c r="I395" s="5">
        <f t="shared" si="13"/>
        <v>60262</v>
      </c>
    </row>
    <row r="396" spans="1:9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  <c r="H396">
        <f t="shared" si="12"/>
        <v>0.65945291216907309</v>
      </c>
      <c r="I396" s="5">
        <f t="shared" si="13"/>
        <v>69011</v>
      </c>
    </row>
    <row r="397" spans="1:9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  <c r="H397">
        <f t="shared" si="12"/>
        <v>-2.0621937135217639E-2</v>
      </c>
      <c r="I397" s="5">
        <f t="shared" si="13"/>
        <v>49388</v>
      </c>
    </row>
    <row r="398" spans="1:9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  <c r="H398">
        <f t="shared" si="12"/>
        <v>-0.82092201460220438</v>
      </c>
      <c r="I398" s="5">
        <f t="shared" si="13"/>
        <v>26296</v>
      </c>
    </row>
    <row r="399" spans="1:9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  <c r="H399">
        <f t="shared" si="12"/>
        <v>0.45428330976977627</v>
      </c>
      <c r="I399" s="5">
        <f t="shared" si="13"/>
        <v>63091</v>
      </c>
    </row>
    <row r="400" spans="1:9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  <c r="H400">
        <f t="shared" si="12"/>
        <v>0.87321745737158363</v>
      </c>
      <c r="I400" s="5">
        <f t="shared" si="13"/>
        <v>75179</v>
      </c>
    </row>
    <row r="401" spans="1:9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  <c r="H401">
        <f t="shared" si="12"/>
        <v>-0.72558053213590956</v>
      </c>
      <c r="I401" s="5">
        <f t="shared" si="13"/>
        <v>29047</v>
      </c>
    </row>
    <row r="402" spans="1:9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  <c r="H402">
        <f t="shared" si="12"/>
        <v>0.26536785323623457</v>
      </c>
      <c r="I402" s="5">
        <f t="shared" si="13"/>
        <v>57640</v>
      </c>
    </row>
    <row r="403" spans="1:9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  <c r="H403">
        <f t="shared" si="12"/>
        <v>5.5207638886684625E-2</v>
      </c>
      <c r="I403" s="5">
        <f t="shared" si="13"/>
        <v>51576</v>
      </c>
    </row>
    <row r="404" spans="1:9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  <c r="H404">
        <f t="shared" si="12"/>
        <v>-0.93598334567748565</v>
      </c>
      <c r="I404" s="5">
        <f t="shared" si="13"/>
        <v>22976</v>
      </c>
    </row>
    <row r="405" spans="1:9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  <c r="H405">
        <f t="shared" si="12"/>
        <v>-0.97802231995288214</v>
      </c>
      <c r="I405" s="5">
        <f t="shared" si="13"/>
        <v>21763</v>
      </c>
    </row>
    <row r="406" spans="1:9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  <c r="H406">
        <f t="shared" si="12"/>
        <v>0.72055325153224203</v>
      </c>
      <c r="I406" s="5">
        <f t="shared" si="13"/>
        <v>70774</v>
      </c>
    </row>
    <row r="407" spans="1:9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  <c r="H407">
        <f t="shared" si="12"/>
        <v>-0.10355620378074419</v>
      </c>
      <c r="I407" s="5">
        <f t="shared" si="13"/>
        <v>46995</v>
      </c>
    </row>
    <row r="408" spans="1:9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  <c r="H408">
        <f t="shared" si="12"/>
        <v>-1.1702995081473582</v>
      </c>
      <c r="I408" s="5">
        <f t="shared" si="13"/>
        <v>16215</v>
      </c>
    </row>
    <row r="409" spans="1:9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  <c r="H409">
        <f t="shared" si="12"/>
        <v>-1.2505651836805967</v>
      </c>
      <c r="I409" s="5">
        <f t="shared" si="13"/>
        <v>13899</v>
      </c>
    </row>
    <row r="410" spans="1:9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  <c r="H410">
        <f t="shared" si="12"/>
        <v>1.3481573613040099</v>
      </c>
      <c r="I410" s="5">
        <f t="shared" si="13"/>
        <v>88883</v>
      </c>
    </row>
    <row r="411" spans="1:9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  <c r="H411">
        <f t="shared" si="12"/>
        <v>-0.12587532944715418</v>
      </c>
      <c r="I411" s="5">
        <f t="shared" si="13"/>
        <v>46351</v>
      </c>
    </row>
    <row r="412" spans="1:9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  <c r="H412">
        <f t="shared" si="12"/>
        <v>0.11370870119243005</v>
      </c>
      <c r="I412" s="5">
        <f t="shared" si="13"/>
        <v>53264</v>
      </c>
    </row>
    <row r="413" spans="1:9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  <c r="H413">
        <f t="shared" si="12"/>
        <v>-1.1409450059121886</v>
      </c>
      <c r="I413" s="5">
        <f t="shared" si="13"/>
        <v>17062</v>
      </c>
    </row>
    <row r="414" spans="1:9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  <c r="H414">
        <f t="shared" si="12"/>
        <v>-0.15956196011136306</v>
      </c>
      <c r="I414" s="5">
        <f t="shared" si="13"/>
        <v>45379</v>
      </c>
    </row>
    <row r="415" spans="1:9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  <c r="H415">
        <f t="shared" si="12"/>
        <v>9.0869720114535368E-2</v>
      </c>
      <c r="I415" s="5">
        <f t="shared" si="13"/>
        <v>52605</v>
      </c>
    </row>
    <row r="416" spans="1:9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  <c r="H416">
        <f t="shared" si="12"/>
        <v>-0.89245411922249973</v>
      </c>
      <c r="I416" s="5">
        <f t="shared" si="13"/>
        <v>24232</v>
      </c>
    </row>
    <row r="417" spans="1:9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  <c r="H417">
        <f t="shared" si="12"/>
        <v>1.2929487166043343</v>
      </c>
      <c r="I417" s="5">
        <f t="shared" si="13"/>
        <v>87290</v>
      </c>
    </row>
    <row r="418" spans="1:9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  <c r="H418">
        <f t="shared" si="12"/>
        <v>1.0545083678700162</v>
      </c>
      <c r="I418" s="5">
        <f t="shared" si="13"/>
        <v>80410</v>
      </c>
    </row>
    <row r="419" spans="1:9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  <c r="H419">
        <f t="shared" si="12"/>
        <v>0.93161454859503212</v>
      </c>
      <c r="I419" s="5">
        <f t="shared" si="13"/>
        <v>76864</v>
      </c>
    </row>
    <row r="420" spans="1:9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  <c r="H420">
        <f t="shared" si="12"/>
        <v>1.4419392775358506</v>
      </c>
      <c r="I420" s="5">
        <f t="shared" si="13"/>
        <v>91589</v>
      </c>
    </row>
    <row r="421" spans="1:9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  <c r="H421">
        <f t="shared" si="12"/>
        <v>0.20586173713495204</v>
      </c>
      <c r="I421" s="5">
        <f t="shared" si="13"/>
        <v>55923</v>
      </c>
    </row>
    <row r="422" spans="1:9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  <c r="H422">
        <f t="shared" si="12"/>
        <v>1.0523249751417805</v>
      </c>
      <c r="I422" s="5">
        <f t="shared" si="13"/>
        <v>80347</v>
      </c>
    </row>
    <row r="423" spans="1:9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  <c r="H423">
        <f t="shared" si="12"/>
        <v>-0.39741313937933159</v>
      </c>
      <c r="I423" s="5">
        <f t="shared" si="13"/>
        <v>38516</v>
      </c>
    </row>
    <row r="424" spans="1:9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  <c r="H424">
        <f t="shared" si="12"/>
        <v>-0.19588252486042776</v>
      </c>
      <c r="I424" s="5">
        <f t="shared" si="13"/>
        <v>44331</v>
      </c>
    </row>
    <row r="425" spans="1:9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  <c r="H425">
        <f t="shared" si="12"/>
        <v>-1.6504726232220639</v>
      </c>
      <c r="I425" s="5">
        <f t="shared" si="13"/>
        <v>2360</v>
      </c>
    </row>
    <row r="426" spans="1:9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  <c r="H426">
        <f t="shared" si="12"/>
        <v>1.2038108420484235</v>
      </c>
      <c r="I426" s="5">
        <f t="shared" si="13"/>
        <v>84718</v>
      </c>
    </row>
    <row r="427" spans="1:9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  <c r="H427">
        <f t="shared" si="12"/>
        <v>-1.5581463021423803</v>
      </c>
      <c r="I427" s="5">
        <f t="shared" si="13"/>
        <v>5024</v>
      </c>
    </row>
    <row r="428" spans="1:9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  <c r="H428">
        <f t="shared" si="12"/>
        <v>0.40725372354412664</v>
      </c>
      <c r="I428" s="5">
        <f t="shared" si="13"/>
        <v>61734</v>
      </c>
    </row>
    <row r="429" spans="1:9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  <c r="H429">
        <f t="shared" si="12"/>
        <v>-0.30519078938194499</v>
      </c>
      <c r="I429" s="5">
        <f t="shared" si="13"/>
        <v>41177</v>
      </c>
    </row>
    <row r="430" spans="1:9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  <c r="H430">
        <f t="shared" si="12"/>
        <v>-0.33326298160211903</v>
      </c>
      <c r="I430" s="5">
        <f t="shared" si="13"/>
        <v>40367</v>
      </c>
    </row>
    <row r="431" spans="1:9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  <c r="H431">
        <f t="shared" si="12"/>
        <v>1.6139767617098555</v>
      </c>
      <c r="I431" s="5">
        <f t="shared" si="13"/>
        <v>96553</v>
      </c>
    </row>
    <row r="432" spans="1:9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  <c r="H432">
        <f t="shared" si="12"/>
        <v>0.63013306696133575</v>
      </c>
      <c r="I432" s="5">
        <f t="shared" si="13"/>
        <v>68165</v>
      </c>
    </row>
    <row r="433" spans="1:9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  <c r="H433">
        <f t="shared" si="12"/>
        <v>-9.6590141266849158E-2</v>
      </c>
      <c r="I433" s="5">
        <f t="shared" si="13"/>
        <v>47196</v>
      </c>
    </row>
    <row r="434" spans="1:9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  <c r="H434">
        <f t="shared" si="12"/>
        <v>0.99375459878117056</v>
      </c>
      <c r="I434" s="5">
        <f t="shared" si="13"/>
        <v>78657</v>
      </c>
    </row>
    <row r="435" spans="1:9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  <c r="H435">
        <f t="shared" si="12"/>
        <v>0.67629622750117746</v>
      </c>
      <c r="I435" s="5">
        <f t="shared" si="13"/>
        <v>69497</v>
      </c>
    </row>
    <row r="436" spans="1:9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  <c r="H436">
        <f t="shared" si="12"/>
        <v>-0.19179299562341473</v>
      </c>
      <c r="I436" s="5">
        <f t="shared" si="13"/>
        <v>44449</v>
      </c>
    </row>
    <row r="437" spans="1:9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  <c r="H437">
        <f t="shared" si="12"/>
        <v>0.51080892151187984</v>
      </c>
      <c r="I437" s="5">
        <f t="shared" si="13"/>
        <v>64722</v>
      </c>
    </row>
    <row r="438" spans="1:9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  <c r="H438">
        <f t="shared" si="12"/>
        <v>-1.6797231543749365</v>
      </c>
      <c r="I438" s="5">
        <f t="shared" si="13"/>
        <v>1516</v>
      </c>
    </row>
    <row r="439" spans="1:9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  <c r="H439">
        <f t="shared" si="12"/>
        <v>1.5781413953448433</v>
      </c>
      <c r="I439" s="5">
        <f t="shared" si="13"/>
        <v>95519</v>
      </c>
    </row>
    <row r="440" spans="1:9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  <c r="H440">
        <f t="shared" si="12"/>
        <v>-1.5448380036083718</v>
      </c>
      <c r="I440" s="5">
        <f t="shared" si="13"/>
        <v>5408</v>
      </c>
    </row>
    <row r="441" spans="1:9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  <c r="H441">
        <f t="shared" si="12"/>
        <v>-0.16968181212159864</v>
      </c>
      <c r="I441" s="5">
        <f t="shared" si="13"/>
        <v>45087</v>
      </c>
    </row>
    <row r="442" spans="1:9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  <c r="H442">
        <f t="shared" si="12"/>
        <v>1.4524056998204093</v>
      </c>
      <c r="I442" s="5">
        <f t="shared" si="13"/>
        <v>91891</v>
      </c>
    </row>
    <row r="443" spans="1:9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  <c r="H443">
        <f t="shared" si="12"/>
        <v>0.65078865531099461</v>
      </c>
      <c r="I443" s="5">
        <f t="shared" si="13"/>
        <v>68761</v>
      </c>
    </row>
    <row r="444" spans="1:9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  <c r="H444">
        <f t="shared" si="12"/>
        <v>0.65120453964018243</v>
      </c>
      <c r="I444" s="5">
        <f t="shared" si="13"/>
        <v>68773</v>
      </c>
    </row>
    <row r="445" spans="1:9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  <c r="H445">
        <f t="shared" si="12"/>
        <v>1.0549935662540688</v>
      </c>
      <c r="I445" s="5">
        <f t="shared" si="13"/>
        <v>80424</v>
      </c>
    </row>
    <row r="446" spans="1:9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  <c r="H446">
        <f t="shared" si="12"/>
        <v>-0.94256818088962524</v>
      </c>
      <c r="I446" s="5">
        <f t="shared" si="13"/>
        <v>22786</v>
      </c>
    </row>
    <row r="447" spans="1:9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  <c r="H447">
        <f t="shared" si="12"/>
        <v>-1.2580857586334087</v>
      </c>
      <c r="I447" s="5">
        <f t="shared" si="13"/>
        <v>13682</v>
      </c>
    </row>
    <row r="448" spans="1:9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  <c r="H448">
        <f t="shared" si="12"/>
        <v>-0.98893928359406091</v>
      </c>
      <c r="I448" s="5">
        <f t="shared" si="13"/>
        <v>21448</v>
      </c>
    </row>
    <row r="449" spans="1:9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  <c r="H449">
        <f t="shared" si="12"/>
        <v>1.6671059847635923</v>
      </c>
      <c r="I449" s="5">
        <f t="shared" si="13"/>
        <v>98086</v>
      </c>
    </row>
    <row r="450" spans="1:9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  <c r="H450">
        <f t="shared" ref="H450:H513" si="14" xml:space="preserve"> (G450 - $P$3)/$P$5</f>
        <v>-0.91505050110836827</v>
      </c>
      <c r="I450" s="5">
        <f t="shared" ref="I450:I513" si="15" xml:space="preserve"> IF(H:H&gt;3, $P$9, G450)</f>
        <v>23580</v>
      </c>
    </row>
    <row r="451" spans="1:9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  <c r="H451">
        <f t="shared" si="14"/>
        <v>0.15273251408121521</v>
      </c>
      <c r="I451" s="5">
        <f t="shared" si="15"/>
        <v>54390</v>
      </c>
    </row>
    <row r="452" spans="1:9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  <c r="H452">
        <f t="shared" si="14"/>
        <v>0.43407826277673744</v>
      </c>
      <c r="I452" s="5">
        <f t="shared" si="15"/>
        <v>62508</v>
      </c>
    </row>
    <row r="453" spans="1:9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  <c r="H453">
        <f t="shared" si="14"/>
        <v>0.18118593360314472</v>
      </c>
      <c r="I453" s="5">
        <f t="shared" si="15"/>
        <v>55211</v>
      </c>
    </row>
    <row r="454" spans="1:9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  <c r="H454">
        <f t="shared" si="14"/>
        <v>1.2894483568336705</v>
      </c>
      <c r="I454" s="5">
        <f t="shared" si="15"/>
        <v>87189</v>
      </c>
    </row>
    <row r="455" spans="1:9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  <c r="H455">
        <f t="shared" si="14"/>
        <v>-1.5126416251237524</v>
      </c>
      <c r="I455" s="5">
        <f t="shared" si="15"/>
        <v>6337</v>
      </c>
    </row>
    <row r="456" spans="1:9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  <c r="H456">
        <f t="shared" si="14"/>
        <v>-0.2495662603530816</v>
      </c>
      <c r="I456" s="5">
        <f t="shared" si="15"/>
        <v>42782</v>
      </c>
    </row>
    <row r="457" spans="1:9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  <c r="H457">
        <f t="shared" si="14"/>
        <v>0.65071934125613007</v>
      </c>
      <c r="I457" s="5">
        <f t="shared" si="15"/>
        <v>68759</v>
      </c>
    </row>
    <row r="458" spans="1:9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  <c r="H458">
        <f t="shared" si="14"/>
        <v>1.5127782416074997</v>
      </c>
      <c r="I458" s="5">
        <f t="shared" si="15"/>
        <v>93633</v>
      </c>
    </row>
    <row r="459" spans="1:9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  <c r="H459">
        <f t="shared" si="14"/>
        <v>1.5462569301071147</v>
      </c>
      <c r="I459" s="5">
        <f t="shared" si="15"/>
        <v>94599</v>
      </c>
    </row>
    <row r="460" spans="1:9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  <c r="H460">
        <f t="shared" si="14"/>
        <v>0.5567641398871277</v>
      </c>
      <c r="I460" s="5">
        <f t="shared" si="15"/>
        <v>66048</v>
      </c>
    </row>
    <row r="461" spans="1:9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  <c r="H461">
        <f t="shared" si="14"/>
        <v>-0.94970752854068186</v>
      </c>
      <c r="I461" s="5">
        <f t="shared" si="15"/>
        <v>22580</v>
      </c>
    </row>
    <row r="462" spans="1:9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  <c r="H462">
        <f t="shared" si="14"/>
        <v>-1.3992438313652222</v>
      </c>
      <c r="I462" s="5">
        <f t="shared" si="15"/>
        <v>9609</v>
      </c>
    </row>
    <row r="463" spans="1:9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  <c r="H463">
        <f t="shared" si="14"/>
        <v>-0.68063036755619877</v>
      </c>
      <c r="I463" s="5">
        <f t="shared" si="15"/>
        <v>30344</v>
      </c>
    </row>
    <row r="464" spans="1:9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  <c r="H464">
        <f t="shared" si="14"/>
        <v>-0.50987519339718945</v>
      </c>
      <c r="I464" s="5">
        <f t="shared" si="15"/>
        <v>35271</v>
      </c>
    </row>
    <row r="465" spans="1:9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  <c r="H465">
        <f t="shared" si="14"/>
        <v>3.3373711604327026E-2</v>
      </c>
      <c r="I465" s="5">
        <f t="shared" si="15"/>
        <v>50946</v>
      </c>
    </row>
    <row r="466" spans="1:9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  <c r="H466">
        <f t="shared" si="14"/>
        <v>1.1709906370700225</v>
      </c>
      <c r="I466" s="5">
        <f t="shared" si="15"/>
        <v>83771</v>
      </c>
    </row>
    <row r="467" spans="1:9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  <c r="H467">
        <f t="shared" si="14"/>
        <v>-1.294129067163015</v>
      </c>
      <c r="I467" s="5">
        <f t="shared" si="15"/>
        <v>12642</v>
      </c>
    </row>
    <row r="468" spans="1:9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  <c r="H468">
        <f t="shared" si="14"/>
        <v>0.16021843200659497</v>
      </c>
      <c r="I468" s="5">
        <f t="shared" si="15"/>
        <v>54606</v>
      </c>
    </row>
    <row r="469" spans="1:9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  <c r="H469">
        <f t="shared" si="14"/>
        <v>0.82688101169458028</v>
      </c>
      <c r="I469" s="5">
        <f t="shared" si="15"/>
        <v>73842</v>
      </c>
    </row>
    <row r="470" spans="1:9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  <c r="H470">
        <f t="shared" si="14"/>
        <v>1.1312736836325912</v>
      </c>
      <c r="I470" s="5">
        <f t="shared" si="15"/>
        <v>82625</v>
      </c>
    </row>
    <row r="471" spans="1:9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  <c r="H471">
        <f t="shared" si="14"/>
        <v>0.77870774356366435</v>
      </c>
      <c r="I471" s="5">
        <f t="shared" si="15"/>
        <v>72452</v>
      </c>
    </row>
    <row r="472" spans="1:9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  <c r="H472">
        <f t="shared" si="14"/>
        <v>0.52085945946725076</v>
      </c>
      <c r="I472" s="5">
        <f t="shared" si="15"/>
        <v>65012</v>
      </c>
    </row>
    <row r="473" spans="1:9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  <c r="H473">
        <f t="shared" si="14"/>
        <v>-0.78969603288568979</v>
      </c>
      <c r="I473" s="5">
        <f t="shared" si="15"/>
        <v>27197</v>
      </c>
    </row>
    <row r="474" spans="1:9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  <c r="H474">
        <f t="shared" si="14"/>
        <v>-0.85814366206450921</v>
      </c>
      <c r="I474" s="5">
        <f t="shared" si="15"/>
        <v>25222</v>
      </c>
    </row>
    <row r="475" spans="1:9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  <c r="H475">
        <f t="shared" si="14"/>
        <v>0.41820534421273775</v>
      </c>
      <c r="I475" s="5">
        <f t="shared" si="15"/>
        <v>62050</v>
      </c>
    </row>
    <row r="476" spans="1:9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  <c r="H476">
        <f t="shared" si="14"/>
        <v>-0.38829834116463313</v>
      </c>
      <c r="I476" s="5">
        <f t="shared" si="15"/>
        <v>38779</v>
      </c>
    </row>
    <row r="477" spans="1:9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  <c r="H477">
        <f t="shared" si="14"/>
        <v>1.6783002046242297</v>
      </c>
      <c r="I477" s="5">
        <f t="shared" si="15"/>
        <v>98409</v>
      </c>
    </row>
    <row r="478" spans="1:9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  <c r="H478">
        <f t="shared" si="14"/>
        <v>-0.99684108584862852</v>
      </c>
      <c r="I478" s="5">
        <f t="shared" si="15"/>
        <v>21220</v>
      </c>
    </row>
    <row r="479" spans="1:9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  <c r="H479">
        <f t="shared" si="14"/>
        <v>0.81104275015801297</v>
      </c>
      <c r="I479" s="5">
        <f t="shared" si="15"/>
        <v>73385</v>
      </c>
    </row>
    <row r="480" spans="1:9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  <c r="H480">
        <f t="shared" si="14"/>
        <v>0.44073241204374164</v>
      </c>
      <c r="I480" s="5">
        <f t="shared" si="15"/>
        <v>62700</v>
      </c>
    </row>
    <row r="481" spans="1:9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  <c r="H481">
        <f t="shared" si="14"/>
        <v>-0.661430374358697</v>
      </c>
      <c r="I481" s="5">
        <f t="shared" si="15"/>
        <v>30898</v>
      </c>
    </row>
    <row r="482" spans="1:9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  <c r="H482">
        <f t="shared" si="14"/>
        <v>-1.2688987511922907</v>
      </c>
      <c r="I482" s="5">
        <f t="shared" si="15"/>
        <v>13370</v>
      </c>
    </row>
    <row r="483" spans="1:9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  <c r="H483">
        <f t="shared" si="14"/>
        <v>-1.2953074060957135</v>
      </c>
      <c r="I483" s="5">
        <f t="shared" si="15"/>
        <v>12608</v>
      </c>
    </row>
    <row r="484" spans="1:9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  <c r="H484">
        <f t="shared" si="14"/>
        <v>-0.18250491227155469</v>
      </c>
      <c r="I484" s="5">
        <f t="shared" si="15"/>
        <v>44717</v>
      </c>
    </row>
    <row r="485" spans="1:9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  <c r="H485">
        <f t="shared" si="14"/>
        <v>8.1893550009566135E-2</v>
      </c>
      <c r="I485" s="5">
        <f t="shared" si="15"/>
        <v>52346</v>
      </c>
    </row>
    <row r="486" spans="1:9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  <c r="H486">
        <f t="shared" si="14"/>
        <v>0.4746269848725444</v>
      </c>
      <c r="I486" s="5">
        <f t="shared" si="15"/>
        <v>63678</v>
      </c>
    </row>
    <row r="487" spans="1:9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  <c r="H487">
        <f t="shared" si="14"/>
        <v>-7.357787505179289E-2</v>
      </c>
      <c r="I487" s="5">
        <f t="shared" si="15"/>
        <v>47860</v>
      </c>
    </row>
    <row r="488" spans="1:9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  <c r="H488">
        <f t="shared" si="14"/>
        <v>0.31988335738726392</v>
      </c>
      <c r="I488" s="5">
        <f t="shared" si="15"/>
        <v>59213</v>
      </c>
    </row>
    <row r="489" spans="1:9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  <c r="H489">
        <f t="shared" si="14"/>
        <v>-0.41176114873630948</v>
      </c>
      <c r="I489" s="5">
        <f t="shared" si="15"/>
        <v>38102</v>
      </c>
    </row>
    <row r="490" spans="1:9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  <c r="H490">
        <f t="shared" si="14"/>
        <v>0.20686679093048915</v>
      </c>
      <c r="I490" s="5">
        <f t="shared" si="15"/>
        <v>55952</v>
      </c>
    </row>
    <row r="491" spans="1:9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  <c r="H491">
        <f t="shared" si="14"/>
        <v>0.75455179544334172</v>
      </c>
      <c r="I491" s="5">
        <f t="shared" si="15"/>
        <v>71755</v>
      </c>
    </row>
    <row r="492" spans="1:9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  <c r="H492">
        <f t="shared" si="14"/>
        <v>0.41404650092086015</v>
      </c>
      <c r="I492" s="5">
        <f t="shared" si="15"/>
        <v>61930</v>
      </c>
    </row>
    <row r="493" spans="1:9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  <c r="H493">
        <f t="shared" si="14"/>
        <v>-0.34511568498397033</v>
      </c>
      <c r="I493" s="5">
        <f t="shared" si="15"/>
        <v>40025</v>
      </c>
    </row>
    <row r="494" spans="1:9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  <c r="H494">
        <f t="shared" si="14"/>
        <v>-1.6901202626046308</v>
      </c>
      <c r="I494" s="5">
        <f t="shared" si="15"/>
        <v>1216</v>
      </c>
    </row>
    <row r="495" spans="1:9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  <c r="H495">
        <f t="shared" si="14"/>
        <v>-0.19193162373314399</v>
      </c>
      <c r="I495" s="5">
        <f t="shared" si="15"/>
        <v>44445</v>
      </c>
    </row>
    <row r="496" spans="1:9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  <c r="H496">
        <f t="shared" si="14"/>
        <v>0.25670359637815615</v>
      </c>
      <c r="I496" s="5">
        <f t="shared" si="15"/>
        <v>57390</v>
      </c>
    </row>
    <row r="497" spans="1:9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  <c r="H497">
        <f t="shared" si="14"/>
        <v>-1.0616150701196228</v>
      </c>
      <c r="I497" s="5">
        <f t="shared" si="15"/>
        <v>19351</v>
      </c>
    </row>
    <row r="498" spans="1:9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  <c r="H498">
        <f t="shared" si="14"/>
        <v>1.4173327880589079</v>
      </c>
      <c r="I498" s="5">
        <f t="shared" si="15"/>
        <v>90879</v>
      </c>
    </row>
    <row r="499" spans="1:9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  <c r="H499">
        <f t="shared" si="14"/>
        <v>-0.74134947961761222</v>
      </c>
      <c r="I499" s="5">
        <f t="shared" si="15"/>
        <v>28592</v>
      </c>
    </row>
    <row r="500" spans="1:9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  <c r="H500">
        <f t="shared" si="14"/>
        <v>1.2422454854708593</v>
      </c>
      <c r="I500" s="5">
        <f t="shared" si="15"/>
        <v>85827</v>
      </c>
    </row>
    <row r="501" spans="1:9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  <c r="H501">
        <f t="shared" si="14"/>
        <v>-1.4709838781501114</v>
      </c>
      <c r="I501" s="5">
        <f t="shared" si="15"/>
        <v>7539</v>
      </c>
    </row>
    <row r="502" spans="1:9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  <c r="H502">
        <f t="shared" si="14"/>
        <v>1.2581877180897236</v>
      </c>
      <c r="I502" s="5">
        <f t="shared" si="15"/>
        <v>86287</v>
      </c>
    </row>
    <row r="503" spans="1:9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  <c r="H503">
        <f t="shared" si="14"/>
        <v>-0.433144534662047</v>
      </c>
      <c r="I503" s="5">
        <f t="shared" si="15"/>
        <v>37485</v>
      </c>
    </row>
    <row r="504" spans="1:9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  <c r="H504">
        <f t="shared" si="14"/>
        <v>0.73112364489909765</v>
      </c>
      <c r="I504" s="5">
        <f t="shared" si="15"/>
        <v>71079</v>
      </c>
    </row>
    <row r="505" spans="1:9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  <c r="H505">
        <f t="shared" si="14"/>
        <v>1.3711696275190661</v>
      </c>
      <c r="I505" s="5">
        <f t="shared" si="15"/>
        <v>89547</v>
      </c>
    </row>
    <row r="506" spans="1:9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  <c r="H506">
        <f t="shared" si="14"/>
        <v>-0.25933954208899407</v>
      </c>
      <c r="I506" s="5">
        <f t="shared" si="15"/>
        <v>42500</v>
      </c>
    </row>
    <row r="507" spans="1:9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  <c r="H507">
        <f t="shared" si="14"/>
        <v>1.0999783878612119</v>
      </c>
      <c r="I507" s="5">
        <f t="shared" si="15"/>
        <v>81722</v>
      </c>
    </row>
    <row r="508" spans="1:9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  <c r="H508">
        <f t="shared" si="14"/>
        <v>-0.31472147192583128</v>
      </c>
      <c r="I508" s="5">
        <f t="shared" si="15"/>
        <v>40902</v>
      </c>
    </row>
    <row r="509" spans="1:9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  <c r="H509">
        <f t="shared" si="14"/>
        <v>1.3634064533742278</v>
      </c>
      <c r="I509" s="5">
        <f t="shared" si="15"/>
        <v>89323</v>
      </c>
    </row>
    <row r="510" spans="1:9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  <c r="H510">
        <f t="shared" si="14"/>
        <v>-0.76820867587765529</v>
      </c>
      <c r="I510" s="5">
        <f t="shared" si="15"/>
        <v>27817</v>
      </c>
    </row>
    <row r="511" spans="1:9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  <c r="H511">
        <f t="shared" si="14"/>
        <v>-1.4815196144895348</v>
      </c>
      <c r="I511" s="5">
        <f t="shared" si="15"/>
        <v>7235</v>
      </c>
    </row>
    <row r="512" spans="1:9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  <c r="H512">
        <f t="shared" si="14"/>
        <v>1.5145804070339801</v>
      </c>
      <c r="I512" s="5">
        <f t="shared" si="15"/>
        <v>93685</v>
      </c>
    </row>
    <row r="513" spans="1:9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  <c r="H513">
        <f t="shared" si="14"/>
        <v>-0.88909238756156528</v>
      </c>
      <c r="I513" s="5">
        <f t="shared" si="15"/>
        <v>24329</v>
      </c>
    </row>
    <row r="514" spans="1:9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  <c r="H514">
        <f t="shared" ref="H514:H577" si="16" xml:space="preserve"> (G514 - $P$3)/$P$5</f>
        <v>1.6810381097913825</v>
      </c>
      <c r="I514" s="5">
        <f t="shared" ref="I514:I577" si="17" xml:space="preserve"> IF(H:H&gt;3, $P$9, G514)</f>
        <v>98488</v>
      </c>
    </row>
    <row r="515" spans="1:9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  <c r="H515">
        <f t="shared" si="16"/>
        <v>1.0456015118199118</v>
      </c>
      <c r="I515" s="5">
        <f t="shared" si="17"/>
        <v>80153</v>
      </c>
    </row>
    <row r="516" spans="1:9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  <c r="H516">
        <f t="shared" si="16"/>
        <v>-1.0761017075863297</v>
      </c>
      <c r="I516" s="5">
        <f t="shared" si="17"/>
        <v>18933</v>
      </c>
    </row>
    <row r="517" spans="1:9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  <c r="H517">
        <f t="shared" si="16"/>
        <v>1.7317066838974251</v>
      </c>
      <c r="I517" s="5">
        <f t="shared" si="17"/>
        <v>99950</v>
      </c>
    </row>
    <row r="518" spans="1:9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  <c r="H518">
        <f t="shared" si="16"/>
        <v>0.30418372396042587</v>
      </c>
      <c r="I518" s="5">
        <f t="shared" si="17"/>
        <v>58760</v>
      </c>
    </row>
    <row r="519" spans="1:9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  <c r="H519">
        <f t="shared" si="16"/>
        <v>1.4820721153024699</v>
      </c>
      <c r="I519" s="5">
        <f t="shared" si="17"/>
        <v>92747</v>
      </c>
    </row>
    <row r="520" spans="1:9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  <c r="H520">
        <f t="shared" si="16"/>
        <v>-0.17269697350820992</v>
      </c>
      <c r="I520" s="5">
        <f t="shared" si="17"/>
        <v>45000</v>
      </c>
    </row>
    <row r="521" spans="1:9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  <c r="H521">
        <f t="shared" si="16"/>
        <v>-0.98335950217745849</v>
      </c>
      <c r="I521" s="5">
        <f t="shared" si="17"/>
        <v>21609</v>
      </c>
    </row>
    <row r="522" spans="1:9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  <c r="H522">
        <f t="shared" si="16"/>
        <v>-1.670920269407129</v>
      </c>
      <c r="I522" s="5">
        <f t="shared" si="17"/>
        <v>1770</v>
      </c>
    </row>
    <row r="523" spans="1:9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  <c r="H523">
        <f t="shared" si="16"/>
        <v>0.68769838952640872</v>
      </c>
      <c r="I523" s="5">
        <f t="shared" si="17"/>
        <v>69826</v>
      </c>
    </row>
    <row r="524" spans="1:9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  <c r="H524">
        <f t="shared" si="16"/>
        <v>0.56178940886481321</v>
      </c>
      <c r="I524" s="5">
        <f t="shared" si="17"/>
        <v>66193</v>
      </c>
    </row>
    <row r="525" spans="1:9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  <c r="H525">
        <f t="shared" si="16"/>
        <v>0.23528555342498633</v>
      </c>
      <c r="I525" s="5">
        <f t="shared" si="17"/>
        <v>56772</v>
      </c>
    </row>
    <row r="526" spans="1:9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  <c r="H526">
        <f t="shared" si="16"/>
        <v>-1.5791831177937947</v>
      </c>
      <c r="I526" s="5">
        <f t="shared" si="17"/>
        <v>4417</v>
      </c>
    </row>
    <row r="527" spans="1:9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  <c r="H527">
        <f t="shared" si="16"/>
        <v>-0.74828088510407498</v>
      </c>
      <c r="I527" s="5">
        <f t="shared" si="17"/>
        <v>28392</v>
      </c>
    </row>
    <row r="528" spans="1:9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  <c r="H528">
        <f t="shared" si="16"/>
        <v>0.28127542882766654</v>
      </c>
      <c r="I528" s="5">
        <f t="shared" si="17"/>
        <v>58099</v>
      </c>
    </row>
    <row r="529" spans="1:9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  <c r="H529">
        <f t="shared" si="16"/>
        <v>0.51119014881363534</v>
      </c>
      <c r="I529" s="5">
        <f t="shared" si="17"/>
        <v>64733</v>
      </c>
    </row>
    <row r="530" spans="1:9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  <c r="H530">
        <f t="shared" si="16"/>
        <v>1.2058902636943623</v>
      </c>
      <c r="I530" s="5">
        <f t="shared" si="17"/>
        <v>84778</v>
      </c>
    </row>
    <row r="531" spans="1:9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  <c r="H531">
        <f t="shared" si="16"/>
        <v>0.26301117537083724</v>
      </c>
      <c r="I531" s="5">
        <f t="shared" si="17"/>
        <v>57572</v>
      </c>
    </row>
    <row r="532" spans="1:9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  <c r="H532">
        <f t="shared" si="16"/>
        <v>0.72956407866464357</v>
      </c>
      <c r="I532" s="5">
        <f t="shared" si="17"/>
        <v>71034</v>
      </c>
    </row>
    <row r="533" spans="1:9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  <c r="H533">
        <f t="shared" si="16"/>
        <v>-1.4156019483132742</v>
      </c>
      <c r="I533" s="5">
        <f t="shared" si="17"/>
        <v>9137</v>
      </c>
    </row>
    <row r="534" spans="1:9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  <c r="H534">
        <f t="shared" si="16"/>
        <v>1.0170441212156853</v>
      </c>
      <c r="I534" s="5">
        <f t="shared" si="17"/>
        <v>79329</v>
      </c>
    </row>
    <row r="535" spans="1:9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  <c r="H535">
        <f t="shared" si="16"/>
        <v>-1.4843268337115523</v>
      </c>
      <c r="I535" s="5">
        <f t="shared" si="17"/>
        <v>7154</v>
      </c>
    </row>
    <row r="536" spans="1:9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  <c r="H536">
        <f t="shared" si="16"/>
        <v>-0.46797484723152222</v>
      </c>
      <c r="I536" s="5">
        <f t="shared" si="17"/>
        <v>36480</v>
      </c>
    </row>
    <row r="537" spans="1:9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  <c r="H537">
        <f t="shared" si="16"/>
        <v>0.96689540252112749</v>
      </c>
      <c r="I537" s="5">
        <f t="shared" si="17"/>
        <v>77882</v>
      </c>
    </row>
    <row r="538" spans="1:9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  <c r="H538">
        <f t="shared" si="16"/>
        <v>-0.15630419953272556</v>
      </c>
      <c r="I538" s="5">
        <f t="shared" si="17"/>
        <v>45473</v>
      </c>
    </row>
    <row r="539" spans="1:9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  <c r="H539">
        <f t="shared" si="16"/>
        <v>-1.4424958016007496</v>
      </c>
      <c r="I539" s="5">
        <f t="shared" si="17"/>
        <v>8361</v>
      </c>
    </row>
    <row r="540" spans="1:9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  <c r="H540">
        <f t="shared" si="16"/>
        <v>1.333809351947032</v>
      </c>
      <c r="I540" s="5">
        <f t="shared" si="17"/>
        <v>88469</v>
      </c>
    </row>
    <row r="541" spans="1:9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  <c r="H541">
        <f t="shared" si="16"/>
        <v>0.78525792174837161</v>
      </c>
      <c r="I541" s="5">
        <f t="shared" si="17"/>
        <v>72641</v>
      </c>
    </row>
    <row r="542" spans="1:9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  <c r="H542">
        <f t="shared" si="16"/>
        <v>-0.4634001196104568</v>
      </c>
      <c r="I542" s="5">
        <f t="shared" si="17"/>
        <v>36612</v>
      </c>
    </row>
    <row r="543" spans="1:9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  <c r="H543">
        <f t="shared" si="16"/>
        <v>0.5297316584899231</v>
      </c>
      <c r="I543" s="5">
        <f t="shared" si="17"/>
        <v>65268</v>
      </c>
    </row>
    <row r="544" spans="1:9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  <c r="H544">
        <f t="shared" si="16"/>
        <v>1.6744186175518105</v>
      </c>
      <c r="I544" s="5">
        <f t="shared" si="17"/>
        <v>98297</v>
      </c>
    </row>
    <row r="545" spans="1:9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  <c r="H545">
        <f t="shared" si="16"/>
        <v>-1.4616957947982514</v>
      </c>
      <c r="I545" s="5">
        <f t="shared" si="17"/>
        <v>7807</v>
      </c>
    </row>
    <row r="546" spans="1:9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  <c r="H546">
        <f t="shared" si="16"/>
        <v>-1.4958676238465127</v>
      </c>
      <c r="I546" s="5">
        <f t="shared" si="17"/>
        <v>6821</v>
      </c>
    </row>
    <row r="547" spans="1:9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  <c r="H547">
        <f t="shared" si="16"/>
        <v>0.19161769886027114</v>
      </c>
      <c r="I547" s="5">
        <f t="shared" si="17"/>
        <v>55512</v>
      </c>
    </row>
    <row r="548" spans="1:9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  <c r="H548">
        <f t="shared" si="16"/>
        <v>-0.648503303126444</v>
      </c>
      <c r="I548" s="5">
        <f t="shared" si="17"/>
        <v>31271</v>
      </c>
    </row>
    <row r="549" spans="1:9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  <c r="H549">
        <f t="shared" si="16"/>
        <v>-0.25393304580955312</v>
      </c>
      <c r="I549" s="5">
        <f t="shared" si="17"/>
        <v>42656</v>
      </c>
    </row>
    <row r="550" spans="1:9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  <c r="H550">
        <f t="shared" si="16"/>
        <v>1.1354325269244687</v>
      </c>
      <c r="I550" s="5">
        <f t="shared" si="17"/>
        <v>82745</v>
      </c>
    </row>
    <row r="551" spans="1:9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  <c r="H551">
        <f t="shared" si="16"/>
        <v>1.6579911865488939</v>
      </c>
      <c r="I551" s="5">
        <f t="shared" si="17"/>
        <v>97823</v>
      </c>
    </row>
    <row r="552" spans="1:9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  <c r="H552">
        <f t="shared" si="16"/>
        <v>0.89720012035474472</v>
      </c>
      <c r="I552" s="5">
        <f t="shared" si="17"/>
        <v>75871</v>
      </c>
    </row>
    <row r="553" spans="1:9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  <c r="H553">
        <f t="shared" si="16"/>
        <v>-1.6150877982136715</v>
      </c>
      <c r="I553" s="5">
        <f t="shared" si="17"/>
        <v>3381</v>
      </c>
    </row>
    <row r="554" spans="1:9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  <c r="H554">
        <f t="shared" si="16"/>
        <v>-9.9154761296840366E-2</v>
      </c>
      <c r="I554" s="5">
        <f t="shared" si="17"/>
        <v>47122</v>
      </c>
    </row>
    <row r="555" spans="1:9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  <c r="H555">
        <f t="shared" si="16"/>
        <v>-1.1474951840968959</v>
      </c>
      <c r="I555" s="5">
        <f t="shared" si="17"/>
        <v>16873</v>
      </c>
    </row>
    <row r="556" spans="1:9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  <c r="H556">
        <f t="shared" si="16"/>
        <v>0.57367676927409683</v>
      </c>
      <c r="I556" s="5">
        <f t="shared" si="17"/>
        <v>66536</v>
      </c>
    </row>
    <row r="557" spans="1:9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  <c r="H557">
        <f t="shared" si="16"/>
        <v>6.2243015455444292E-2</v>
      </c>
      <c r="I557" s="5">
        <f t="shared" si="17"/>
        <v>51779</v>
      </c>
    </row>
    <row r="558" spans="1:9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  <c r="H558">
        <f t="shared" si="16"/>
        <v>0.36202630274495734</v>
      </c>
      <c r="I558" s="5">
        <f t="shared" si="17"/>
        <v>60429</v>
      </c>
    </row>
    <row r="559" spans="1:9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  <c r="H559">
        <f t="shared" si="16"/>
        <v>-0.69012639307265267</v>
      </c>
      <c r="I559" s="5">
        <f t="shared" si="17"/>
        <v>30070</v>
      </c>
    </row>
    <row r="560" spans="1:9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  <c r="H560">
        <f t="shared" si="16"/>
        <v>0.42531003483636204</v>
      </c>
      <c r="I560" s="5">
        <f t="shared" si="17"/>
        <v>62255</v>
      </c>
    </row>
    <row r="561" spans="1:9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  <c r="H561">
        <f t="shared" si="16"/>
        <v>1.576027316671472</v>
      </c>
      <c r="I561" s="5">
        <f t="shared" si="17"/>
        <v>95458</v>
      </c>
    </row>
    <row r="562" spans="1:9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  <c r="H562">
        <f t="shared" si="16"/>
        <v>-0.26807311300193709</v>
      </c>
      <c r="I562" s="5">
        <f t="shared" si="17"/>
        <v>42248</v>
      </c>
    </row>
    <row r="563" spans="1:9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  <c r="H563">
        <f t="shared" si="16"/>
        <v>-1.3803557514146112</v>
      </c>
      <c r="I563" s="5">
        <f t="shared" si="17"/>
        <v>10154</v>
      </c>
    </row>
    <row r="564" spans="1:9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  <c r="H564">
        <f t="shared" si="16"/>
        <v>0.56674536378763407</v>
      </c>
      <c r="I564" s="5">
        <f t="shared" si="17"/>
        <v>66336</v>
      </c>
    </row>
    <row r="565" spans="1:9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  <c r="H565">
        <f t="shared" si="16"/>
        <v>0.92475245716343402</v>
      </c>
      <c r="I565" s="5">
        <f t="shared" si="17"/>
        <v>76666</v>
      </c>
    </row>
    <row r="566" spans="1:9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  <c r="H566">
        <f t="shared" si="16"/>
        <v>-1.5628943149006074</v>
      </c>
      <c r="I566" s="5">
        <f t="shared" si="17"/>
        <v>4887</v>
      </c>
    </row>
    <row r="567" spans="1:9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  <c r="H567">
        <f t="shared" si="16"/>
        <v>-0.72960074731805791</v>
      </c>
      <c r="I567" s="5">
        <f t="shared" si="17"/>
        <v>28931</v>
      </c>
    </row>
    <row r="568" spans="1:9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  <c r="H568">
        <f t="shared" si="16"/>
        <v>-0.8229321221932786</v>
      </c>
      <c r="I568" s="5">
        <f t="shared" si="17"/>
        <v>26238</v>
      </c>
    </row>
    <row r="569" spans="1:9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  <c r="H569">
        <f t="shared" si="16"/>
        <v>0.72911353730802353</v>
      </c>
      <c r="I569" s="5">
        <f t="shared" si="17"/>
        <v>71021</v>
      </c>
    </row>
    <row r="570" spans="1:9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  <c r="H570">
        <f t="shared" si="16"/>
        <v>-1.5240437871489836</v>
      </c>
      <c r="I570" s="5">
        <f t="shared" si="17"/>
        <v>6008</v>
      </c>
    </row>
    <row r="571" spans="1:9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  <c r="H571">
        <f t="shared" si="16"/>
        <v>-1.5677116417136989</v>
      </c>
      <c r="I571" s="5">
        <f t="shared" si="17"/>
        <v>4748</v>
      </c>
    </row>
    <row r="572" spans="1:9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  <c r="H572">
        <f t="shared" si="16"/>
        <v>-1.61910801339582</v>
      </c>
      <c r="I572" s="5">
        <f t="shared" si="17"/>
        <v>3265</v>
      </c>
    </row>
    <row r="573" spans="1:9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  <c r="H573">
        <f t="shared" si="16"/>
        <v>-1.6948682753628577</v>
      </c>
      <c r="I573" s="5">
        <f t="shared" si="17"/>
        <v>1079</v>
      </c>
    </row>
    <row r="574" spans="1:9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  <c r="H574">
        <f t="shared" si="16"/>
        <v>0.16728846560278696</v>
      </c>
      <c r="I574" s="5">
        <f t="shared" si="17"/>
        <v>54810</v>
      </c>
    </row>
    <row r="575" spans="1:9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  <c r="H575">
        <f t="shared" si="16"/>
        <v>-0.39027379172827498</v>
      </c>
      <c r="I575" s="5">
        <f t="shared" si="17"/>
        <v>38722</v>
      </c>
    </row>
    <row r="576" spans="1:9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  <c r="H576">
        <f t="shared" si="16"/>
        <v>0.40441184729467694</v>
      </c>
      <c r="I576" s="5">
        <f t="shared" si="17"/>
        <v>61652</v>
      </c>
    </row>
    <row r="577" spans="1:9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  <c r="H577">
        <f t="shared" si="16"/>
        <v>1.2043306974599082</v>
      </c>
      <c r="I577" s="5">
        <f t="shared" si="17"/>
        <v>84733</v>
      </c>
    </row>
    <row r="578" spans="1:9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  <c r="H578">
        <f t="shared" ref="H578:H641" si="18" xml:space="preserve"> (G578 - $P$3)/$P$5</f>
        <v>0.67633088452860979</v>
      </c>
      <c r="I578" s="5">
        <f t="shared" ref="I578:I641" si="19" xml:space="preserve"> IF(H:H&gt;3, $P$9, G578)</f>
        <v>69498</v>
      </c>
    </row>
    <row r="579" spans="1:9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  <c r="H579">
        <f t="shared" si="18"/>
        <v>-1.5108394596972721</v>
      </c>
      <c r="I579" s="5">
        <f t="shared" si="19"/>
        <v>6389</v>
      </c>
    </row>
    <row r="580" spans="1:9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  <c r="H580">
        <f t="shared" si="18"/>
        <v>-4.3495575240544648E-2</v>
      </c>
      <c r="I580" s="5">
        <f t="shared" si="19"/>
        <v>48728</v>
      </c>
    </row>
    <row r="581" spans="1:9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  <c r="H581">
        <f t="shared" si="18"/>
        <v>-0.35291351615624089</v>
      </c>
      <c r="I581" s="5">
        <f t="shared" si="19"/>
        <v>39800</v>
      </c>
    </row>
    <row r="582" spans="1:9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  <c r="H582">
        <f t="shared" si="18"/>
        <v>1.2686541403742824</v>
      </c>
      <c r="I582" s="5">
        <f t="shared" si="19"/>
        <v>86589</v>
      </c>
    </row>
    <row r="583" spans="1:9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  <c r="H583">
        <f t="shared" si="18"/>
        <v>-0.99088007713027049</v>
      </c>
      <c r="I583" s="5">
        <f t="shared" si="19"/>
        <v>21392</v>
      </c>
    </row>
    <row r="584" spans="1:9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  <c r="H584">
        <f t="shared" si="18"/>
        <v>-1.2747557888283516</v>
      </c>
      <c r="I584" s="5">
        <f t="shared" si="19"/>
        <v>13201</v>
      </c>
    </row>
    <row r="585" spans="1:9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  <c r="H585">
        <f t="shared" si="18"/>
        <v>-1.5377679700121798</v>
      </c>
      <c r="I585" s="5">
        <f t="shared" si="19"/>
        <v>5612</v>
      </c>
    </row>
    <row r="586" spans="1:9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  <c r="H586">
        <f t="shared" si="18"/>
        <v>0.13190364059439472</v>
      </c>
      <c r="I586" s="5">
        <f t="shared" si="19"/>
        <v>53789</v>
      </c>
    </row>
    <row r="587" spans="1:9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  <c r="H587">
        <f t="shared" si="18"/>
        <v>1.500544310923893</v>
      </c>
      <c r="I587" s="5">
        <f t="shared" si="19"/>
        <v>93280</v>
      </c>
    </row>
    <row r="588" spans="1:9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  <c r="H588">
        <f t="shared" si="18"/>
        <v>-1.1192843637669925</v>
      </c>
      <c r="I588" s="5">
        <f t="shared" si="19"/>
        <v>17687</v>
      </c>
    </row>
    <row r="589" spans="1:9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  <c r="H589">
        <f t="shared" si="18"/>
        <v>1.1671090499976033</v>
      </c>
      <c r="I589" s="5">
        <f t="shared" si="19"/>
        <v>83659</v>
      </c>
    </row>
    <row r="590" spans="1:9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  <c r="H590">
        <f t="shared" si="18"/>
        <v>0.77354384647624963</v>
      </c>
      <c r="I590" s="5">
        <f t="shared" si="19"/>
        <v>72303</v>
      </c>
    </row>
    <row r="591" spans="1:9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  <c r="H591">
        <f t="shared" si="18"/>
        <v>-1.4052394971110125</v>
      </c>
      <c r="I591" s="5">
        <f t="shared" si="19"/>
        <v>9436</v>
      </c>
    </row>
    <row r="592" spans="1:9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  <c r="H592">
        <f t="shared" si="18"/>
        <v>-0.32737128693862572</v>
      </c>
      <c r="I592" s="5">
        <f t="shared" si="19"/>
        <v>40537</v>
      </c>
    </row>
    <row r="593" spans="1:9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  <c r="H593">
        <f t="shared" si="18"/>
        <v>-1.567295757384511</v>
      </c>
      <c r="I593" s="5">
        <f t="shared" si="19"/>
        <v>4760</v>
      </c>
    </row>
    <row r="594" spans="1:9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  <c r="H594">
        <f t="shared" si="18"/>
        <v>0.93022826749773957</v>
      </c>
      <c r="I594" s="5">
        <f t="shared" si="19"/>
        <v>76824</v>
      </c>
    </row>
    <row r="595" spans="1:9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  <c r="H595">
        <f t="shared" si="18"/>
        <v>-0.40042830076594288</v>
      </c>
      <c r="I595" s="5">
        <f t="shared" si="19"/>
        <v>38429</v>
      </c>
    </row>
    <row r="596" spans="1:9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  <c r="H596">
        <f t="shared" si="18"/>
        <v>0.78494600850148077</v>
      </c>
      <c r="I596" s="5">
        <f t="shared" si="19"/>
        <v>72632</v>
      </c>
    </row>
    <row r="597" spans="1:9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  <c r="H597">
        <f t="shared" si="18"/>
        <v>-1.6409765977056099</v>
      </c>
      <c r="I597" s="5">
        <f t="shared" si="19"/>
        <v>2634</v>
      </c>
    </row>
    <row r="598" spans="1:9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  <c r="H598">
        <f t="shared" si="18"/>
        <v>0.13408703332263047</v>
      </c>
      <c r="I598" s="5">
        <f t="shared" si="19"/>
        <v>53852</v>
      </c>
    </row>
    <row r="599" spans="1:9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  <c r="H599">
        <f t="shared" si="18"/>
        <v>0.70651715542215499</v>
      </c>
      <c r="I599" s="5">
        <f t="shared" si="19"/>
        <v>70369</v>
      </c>
    </row>
    <row r="600" spans="1:9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  <c r="H600">
        <f t="shared" si="18"/>
        <v>0.8656622253913393</v>
      </c>
      <c r="I600" s="5">
        <f t="shared" si="19"/>
        <v>74961</v>
      </c>
    </row>
    <row r="601" spans="1:9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  <c r="H601">
        <f t="shared" si="18"/>
        <v>-0.56012788317404416</v>
      </c>
      <c r="I601" s="5">
        <f t="shared" si="19"/>
        <v>33821</v>
      </c>
    </row>
    <row r="602" spans="1:9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  <c r="H602">
        <f t="shared" si="18"/>
        <v>8.2448062448483156E-2</v>
      </c>
      <c r="I602" s="5">
        <f t="shared" si="19"/>
        <v>52362</v>
      </c>
    </row>
    <row r="603" spans="1:9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  <c r="H603">
        <f t="shared" si="18"/>
        <v>-6.9557659869644503E-2</v>
      </c>
      <c r="I603" s="5">
        <f t="shared" si="19"/>
        <v>47976</v>
      </c>
    </row>
    <row r="604" spans="1:9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  <c r="H604">
        <f t="shared" si="18"/>
        <v>-0.64936972881225186</v>
      </c>
      <c r="I604" s="5">
        <f t="shared" si="19"/>
        <v>31246</v>
      </c>
    </row>
    <row r="605" spans="1:9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  <c r="H605">
        <f t="shared" si="18"/>
        <v>0.11249570523229908</v>
      </c>
      <c r="I605" s="5">
        <f t="shared" si="19"/>
        <v>53229</v>
      </c>
    </row>
    <row r="606" spans="1:9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  <c r="H606">
        <f t="shared" si="18"/>
        <v>0.32795844477899305</v>
      </c>
      <c r="I606" s="5">
        <f t="shared" si="19"/>
        <v>59446</v>
      </c>
    </row>
    <row r="607" spans="1:9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  <c r="H607">
        <f t="shared" si="18"/>
        <v>-0.32376695608566514</v>
      </c>
      <c r="I607" s="5">
        <f t="shared" si="19"/>
        <v>40641</v>
      </c>
    </row>
    <row r="608" spans="1:9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  <c r="H608">
        <f t="shared" si="18"/>
        <v>-1.1296468149692545</v>
      </c>
      <c r="I608" s="5">
        <f t="shared" si="19"/>
        <v>17388</v>
      </c>
    </row>
    <row r="609" spans="1:9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  <c r="H609">
        <f t="shared" si="18"/>
        <v>0.33766241246004086</v>
      </c>
      <c r="I609" s="5">
        <f t="shared" si="19"/>
        <v>59726</v>
      </c>
    </row>
    <row r="610" spans="1:9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  <c r="H610">
        <f t="shared" si="18"/>
        <v>1.5724576428459438</v>
      </c>
      <c r="I610" s="5">
        <f t="shared" si="19"/>
        <v>95355</v>
      </c>
    </row>
    <row r="611" spans="1:9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  <c r="H611">
        <f t="shared" si="18"/>
        <v>-0.70759353489853871</v>
      </c>
      <c r="I611" s="5">
        <f t="shared" si="19"/>
        <v>29566</v>
      </c>
    </row>
    <row r="612" spans="1:9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  <c r="H612">
        <f t="shared" si="18"/>
        <v>-1.4351485117850991</v>
      </c>
      <c r="I612" s="5">
        <f t="shared" si="19"/>
        <v>8573</v>
      </c>
    </row>
    <row r="613" spans="1:9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  <c r="H613">
        <f t="shared" si="18"/>
        <v>-0.99389523851688177</v>
      </c>
      <c r="I613" s="5">
        <f t="shared" si="19"/>
        <v>21305</v>
      </c>
    </row>
    <row r="614" spans="1:9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  <c r="H614">
        <f t="shared" si="18"/>
        <v>1.4244374786825322</v>
      </c>
      <c r="I614" s="5">
        <f t="shared" si="19"/>
        <v>91084</v>
      </c>
    </row>
    <row r="615" spans="1:9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  <c r="H615">
        <f t="shared" si="18"/>
        <v>1.5077183156023819</v>
      </c>
      <c r="I615" s="5">
        <f t="shared" si="19"/>
        <v>93487</v>
      </c>
    </row>
    <row r="616" spans="1:9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  <c r="H616">
        <f t="shared" si="18"/>
        <v>-0.32993590696861697</v>
      </c>
      <c r="I616" s="5">
        <f t="shared" si="19"/>
        <v>40463</v>
      </c>
    </row>
    <row r="617" spans="1:9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  <c r="H617">
        <f t="shared" si="18"/>
        <v>1.400004274342751</v>
      </c>
      <c r="I617" s="5">
        <f t="shared" si="19"/>
        <v>90379</v>
      </c>
    </row>
    <row r="618" spans="1:9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  <c r="H618">
        <f t="shared" si="18"/>
        <v>1.6489803594164922</v>
      </c>
      <c r="I618" s="5">
        <f t="shared" si="19"/>
        <v>97563</v>
      </c>
    </row>
    <row r="619" spans="1:9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  <c r="H619">
        <f t="shared" si="18"/>
        <v>-1.5127109391786171</v>
      </c>
      <c r="I619" s="5">
        <f t="shared" si="19"/>
        <v>6335</v>
      </c>
    </row>
    <row r="620" spans="1:9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  <c r="H620">
        <f t="shared" si="18"/>
        <v>1.5311464661466259</v>
      </c>
      <c r="I620" s="5">
        <f t="shared" si="19"/>
        <v>94163</v>
      </c>
    </row>
    <row r="621" spans="1:9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  <c r="H621">
        <f t="shared" si="18"/>
        <v>-1.5563094796884678</v>
      </c>
      <c r="I621" s="5">
        <f t="shared" si="19"/>
        <v>5077</v>
      </c>
    </row>
    <row r="622" spans="1:9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  <c r="H622">
        <f t="shared" si="18"/>
        <v>-1.100777511118137</v>
      </c>
      <c r="I622" s="5">
        <f t="shared" si="19"/>
        <v>18221</v>
      </c>
    </row>
    <row r="623" spans="1:9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  <c r="H623">
        <f t="shared" si="18"/>
        <v>0.25559457150032211</v>
      </c>
      <c r="I623" s="5">
        <f t="shared" si="19"/>
        <v>57358</v>
      </c>
    </row>
    <row r="624" spans="1:9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  <c r="H624">
        <f t="shared" si="18"/>
        <v>-7.725151995961814E-2</v>
      </c>
      <c r="I624" s="5">
        <f t="shared" si="19"/>
        <v>47754</v>
      </c>
    </row>
    <row r="625" spans="1:9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  <c r="H625">
        <f t="shared" si="18"/>
        <v>-0.9359140316226211</v>
      </c>
      <c r="I625" s="5">
        <f t="shared" si="19"/>
        <v>22978</v>
      </c>
    </row>
    <row r="626" spans="1:9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  <c r="H626">
        <f t="shared" si="18"/>
        <v>-1.6658256863745788</v>
      </c>
      <c r="I626" s="5">
        <f t="shared" si="19"/>
        <v>1917</v>
      </c>
    </row>
    <row r="627" spans="1:9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  <c r="H627">
        <f t="shared" si="18"/>
        <v>-1.6502993380849023</v>
      </c>
      <c r="I627" s="5">
        <f t="shared" si="19"/>
        <v>2365</v>
      </c>
    </row>
    <row r="628" spans="1:9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  <c r="H628">
        <f t="shared" si="18"/>
        <v>0.96502392303978246</v>
      </c>
      <c r="I628" s="5">
        <f t="shared" si="19"/>
        <v>77828</v>
      </c>
    </row>
    <row r="629" spans="1:9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  <c r="H629">
        <f t="shared" si="18"/>
        <v>0.74373880288445982</v>
      </c>
      <c r="I629" s="5">
        <f t="shared" si="19"/>
        <v>71443</v>
      </c>
    </row>
    <row r="630" spans="1:9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  <c r="H630">
        <f t="shared" si="18"/>
        <v>-0.98568152301542344</v>
      </c>
      <c r="I630" s="5">
        <f t="shared" si="19"/>
        <v>21542</v>
      </c>
    </row>
    <row r="631" spans="1:9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  <c r="H631">
        <f t="shared" si="18"/>
        <v>-0.67297116449365746</v>
      </c>
      <c r="I631" s="5">
        <f t="shared" si="19"/>
        <v>30565</v>
      </c>
    </row>
    <row r="632" spans="1:9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  <c r="H632">
        <f t="shared" si="18"/>
        <v>-1.4671022910776923</v>
      </c>
      <c r="I632" s="5">
        <f t="shared" si="19"/>
        <v>7651</v>
      </c>
    </row>
    <row r="633" spans="1:9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  <c r="H633">
        <f t="shared" si="18"/>
        <v>3.7809811115663172E-2</v>
      </c>
      <c r="I633" s="5">
        <f t="shared" si="19"/>
        <v>51074</v>
      </c>
    </row>
    <row r="634" spans="1:9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  <c r="H634">
        <f t="shared" si="18"/>
        <v>0.68988178225464447</v>
      </c>
      <c r="I634" s="5">
        <f t="shared" si="19"/>
        <v>69889</v>
      </c>
    </row>
    <row r="635" spans="1:9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  <c r="H635">
        <f t="shared" si="18"/>
        <v>0.52900386091384455</v>
      </c>
      <c r="I635" s="5">
        <f t="shared" si="19"/>
        <v>65247</v>
      </c>
    </row>
    <row r="636" spans="1:9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  <c r="H636">
        <f t="shared" si="18"/>
        <v>0.61478000380882081</v>
      </c>
      <c r="I636" s="5">
        <f t="shared" si="19"/>
        <v>67722</v>
      </c>
    </row>
    <row r="637" spans="1:9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  <c r="H637">
        <f t="shared" si="18"/>
        <v>-1.5263658079869487</v>
      </c>
      <c r="I637" s="5">
        <f t="shared" si="19"/>
        <v>5941</v>
      </c>
    </row>
    <row r="638" spans="1:9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  <c r="H638">
        <f t="shared" si="18"/>
        <v>0.63886663787427878</v>
      </c>
      <c r="I638" s="5">
        <f t="shared" si="19"/>
        <v>68417</v>
      </c>
    </row>
    <row r="639" spans="1:9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  <c r="H639">
        <f t="shared" si="18"/>
        <v>-0.27753448149095872</v>
      </c>
      <c r="I639" s="5">
        <f t="shared" si="19"/>
        <v>41975</v>
      </c>
    </row>
    <row r="640" spans="1:9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  <c r="H640">
        <f t="shared" si="18"/>
        <v>-1.6248264229221518</v>
      </c>
      <c r="I640" s="5">
        <f t="shared" si="19"/>
        <v>3100</v>
      </c>
    </row>
    <row r="641" spans="1:9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  <c r="H641">
        <f t="shared" si="18"/>
        <v>-0.26575109216397208</v>
      </c>
      <c r="I641" s="5">
        <f t="shared" si="19"/>
        <v>42315</v>
      </c>
    </row>
    <row r="642" spans="1:9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  <c r="H642">
        <f t="shared" ref="H642:H705" si="20" xml:space="preserve"> (G642 - $P$3)/$P$5</f>
        <v>-1.2038475107018378</v>
      </c>
      <c r="I642" s="5">
        <f t="shared" ref="I642:I705" si="21" xml:space="preserve"> IF(H:H&gt;3, $P$9, G642)</f>
        <v>15247</v>
      </c>
    </row>
    <row r="643" spans="1:9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  <c r="H643">
        <f t="shared" si="20"/>
        <v>1.5732894115043192</v>
      </c>
      <c r="I643" s="5">
        <f t="shared" si="21"/>
        <v>95379</v>
      </c>
    </row>
    <row r="644" spans="1:9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  <c r="H644">
        <f t="shared" si="20"/>
        <v>1.4743782552124962</v>
      </c>
      <c r="I644" s="5">
        <f t="shared" si="21"/>
        <v>92525</v>
      </c>
    </row>
    <row r="645" spans="1:9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  <c r="H645">
        <f t="shared" si="20"/>
        <v>-1.0499009948475007</v>
      </c>
      <c r="I645" s="5">
        <f t="shared" si="21"/>
        <v>19689</v>
      </c>
    </row>
    <row r="646" spans="1:9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  <c r="H646">
        <f t="shared" si="20"/>
        <v>1.5443507935983374</v>
      </c>
      <c r="I646" s="5">
        <f t="shared" si="21"/>
        <v>94544</v>
      </c>
    </row>
    <row r="647" spans="1:9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  <c r="H647">
        <f t="shared" si="20"/>
        <v>-3.9683302222990144E-2</v>
      </c>
      <c r="I647" s="5">
        <f t="shared" si="21"/>
        <v>48838</v>
      </c>
    </row>
    <row r="648" spans="1:9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  <c r="H648">
        <f t="shared" si="20"/>
        <v>1.5390136113737611</v>
      </c>
      <c r="I648" s="5">
        <f t="shared" si="21"/>
        <v>94390</v>
      </c>
    </row>
    <row r="649" spans="1:9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  <c r="H649">
        <f t="shared" si="20"/>
        <v>-0.47774812896743463</v>
      </c>
      <c r="I649" s="5">
        <f t="shared" si="21"/>
        <v>36198</v>
      </c>
    </row>
    <row r="650" spans="1:9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  <c r="H650">
        <f t="shared" si="20"/>
        <v>1.1878686094295592</v>
      </c>
      <c r="I650" s="5">
        <f t="shared" si="21"/>
        <v>84258</v>
      </c>
    </row>
    <row r="651" spans="1:9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  <c r="H651">
        <f t="shared" si="20"/>
        <v>1.0608852609175621</v>
      </c>
      <c r="I651" s="5">
        <f t="shared" si="21"/>
        <v>80594</v>
      </c>
    </row>
    <row r="652" spans="1:9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  <c r="H652">
        <f t="shared" si="20"/>
        <v>1.3479147621119836</v>
      </c>
      <c r="I652" s="5">
        <f t="shared" si="21"/>
        <v>88876</v>
      </c>
    </row>
    <row r="653" spans="1:9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  <c r="H653">
        <f t="shared" si="20"/>
        <v>-0.44066510961485905</v>
      </c>
      <c r="I653" s="5">
        <f t="shared" si="21"/>
        <v>37268</v>
      </c>
    </row>
    <row r="654" spans="1:9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  <c r="H654">
        <f t="shared" si="20"/>
        <v>-0.65131052234846143</v>
      </c>
      <c r="I654" s="5">
        <f t="shared" si="21"/>
        <v>31190</v>
      </c>
    </row>
    <row r="655" spans="1:9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  <c r="H655">
        <f t="shared" si="20"/>
        <v>-1.644303672339112</v>
      </c>
      <c r="I655" s="5">
        <f t="shared" si="21"/>
        <v>2538</v>
      </c>
    </row>
    <row r="656" spans="1:9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  <c r="H656">
        <f t="shared" si="20"/>
        <v>-1.1298201001064159</v>
      </c>
      <c r="I656" s="5">
        <f t="shared" si="21"/>
        <v>17383</v>
      </c>
    </row>
    <row r="657" spans="1:9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  <c r="H657">
        <f t="shared" si="20"/>
        <v>0.96450406762829777</v>
      </c>
      <c r="I657" s="5">
        <f t="shared" si="21"/>
        <v>77813</v>
      </c>
    </row>
    <row r="658" spans="1:9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  <c r="H658">
        <f t="shared" si="20"/>
        <v>1.176570418486625</v>
      </c>
      <c r="I658" s="5">
        <f t="shared" si="21"/>
        <v>83932</v>
      </c>
    </row>
    <row r="659" spans="1:9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  <c r="H659">
        <f t="shared" si="20"/>
        <v>-0.53177843473441166</v>
      </c>
      <c r="I659" s="5">
        <f t="shared" si="21"/>
        <v>34639</v>
      </c>
    </row>
    <row r="660" spans="1:9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  <c r="H660">
        <f t="shared" si="20"/>
        <v>-0.31364710407542951</v>
      </c>
      <c r="I660" s="5">
        <f t="shared" si="21"/>
        <v>40933</v>
      </c>
    </row>
    <row r="661" spans="1:9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  <c r="H661">
        <f t="shared" si="20"/>
        <v>-0.98685986194812214</v>
      </c>
      <c r="I661" s="5">
        <f t="shared" si="21"/>
        <v>21508</v>
      </c>
    </row>
    <row r="662" spans="1:9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  <c r="H662">
        <f t="shared" si="20"/>
        <v>0.59603055196793908</v>
      </c>
      <c r="I662" s="5">
        <f t="shared" si="21"/>
        <v>67181</v>
      </c>
    </row>
    <row r="663" spans="1:9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  <c r="H663">
        <f t="shared" si="20"/>
        <v>-5.0773551001330512E-2</v>
      </c>
      <c r="I663" s="5">
        <f t="shared" si="21"/>
        <v>48518</v>
      </c>
    </row>
    <row r="664" spans="1:9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  <c r="H664">
        <f t="shared" si="20"/>
        <v>1.0651480752917366</v>
      </c>
      <c r="I664" s="5">
        <f t="shared" si="21"/>
        <v>80717</v>
      </c>
    </row>
    <row r="665" spans="1:9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  <c r="H665">
        <f t="shared" si="20"/>
        <v>0.4901186761347886</v>
      </c>
      <c r="I665" s="5">
        <f t="shared" si="21"/>
        <v>64125</v>
      </c>
    </row>
    <row r="666" spans="1:9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  <c r="H666">
        <f t="shared" si="20"/>
        <v>-0.82695233737542695</v>
      </c>
      <c r="I666" s="5">
        <f t="shared" si="21"/>
        <v>26122</v>
      </c>
    </row>
    <row r="667" spans="1:9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  <c r="H667">
        <f t="shared" si="20"/>
        <v>-5.7566328378063983E-2</v>
      </c>
      <c r="I667" s="5">
        <f t="shared" si="21"/>
        <v>48322</v>
      </c>
    </row>
    <row r="668" spans="1:9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  <c r="H668">
        <f t="shared" si="20"/>
        <v>-0.39873010642175954</v>
      </c>
      <c r="I668" s="5">
        <f t="shared" si="21"/>
        <v>38478</v>
      </c>
    </row>
    <row r="669" spans="1:9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  <c r="H669">
        <f t="shared" si="20"/>
        <v>0.46977500103202047</v>
      </c>
      <c r="I669" s="5">
        <f t="shared" si="21"/>
        <v>63538</v>
      </c>
    </row>
    <row r="670" spans="1:9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  <c r="H670">
        <f t="shared" si="20"/>
        <v>1.3654858750201666</v>
      </c>
      <c r="I670" s="5">
        <f t="shared" si="21"/>
        <v>89383</v>
      </c>
    </row>
    <row r="671" spans="1:9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  <c r="H671">
        <f t="shared" si="20"/>
        <v>-0.36674167010173403</v>
      </c>
      <c r="I671" s="5">
        <f t="shared" si="21"/>
        <v>39401</v>
      </c>
    </row>
    <row r="672" spans="1:9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  <c r="H672">
        <f t="shared" si="20"/>
        <v>-0.18139588739372065</v>
      </c>
      <c r="I672" s="5">
        <f t="shared" si="21"/>
        <v>44749</v>
      </c>
    </row>
    <row r="673" spans="1:9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  <c r="H673">
        <f t="shared" si="20"/>
        <v>1.2139653510860915</v>
      </c>
      <c r="I673" s="5">
        <f t="shared" si="21"/>
        <v>85011</v>
      </c>
    </row>
    <row r="674" spans="1:9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  <c r="H674">
        <f t="shared" si="20"/>
        <v>-0.83017544092663209</v>
      </c>
      <c r="I674" s="5">
        <f t="shared" si="21"/>
        <v>26029</v>
      </c>
    </row>
    <row r="675" spans="1:9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  <c r="H675">
        <f t="shared" si="20"/>
        <v>0.84691277355045758</v>
      </c>
      <c r="I675" s="5">
        <f t="shared" si="21"/>
        <v>74420</v>
      </c>
    </row>
    <row r="676" spans="1:9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  <c r="H676">
        <f t="shared" si="20"/>
        <v>0.28155268504712505</v>
      </c>
      <c r="I676" s="5">
        <f t="shared" si="21"/>
        <v>58107</v>
      </c>
    </row>
    <row r="677" spans="1:9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  <c r="H677">
        <f t="shared" si="20"/>
        <v>-0.16760239047565981</v>
      </c>
      <c r="I677" s="5">
        <f t="shared" si="21"/>
        <v>45147</v>
      </c>
    </row>
    <row r="678" spans="1:9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  <c r="H678">
        <f t="shared" si="20"/>
        <v>-1.3145767133480799</v>
      </c>
      <c r="I678" s="5">
        <f t="shared" si="21"/>
        <v>12052</v>
      </c>
    </row>
    <row r="679" spans="1:9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  <c r="H679">
        <f t="shared" si="20"/>
        <v>0.50221397870866602</v>
      </c>
      <c r="I679" s="5">
        <f t="shared" si="21"/>
        <v>64474</v>
      </c>
    </row>
    <row r="680" spans="1:9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  <c r="H680">
        <f t="shared" si="20"/>
        <v>0.24859385195899478</v>
      </c>
      <c r="I680" s="5">
        <f t="shared" si="21"/>
        <v>57156</v>
      </c>
    </row>
    <row r="681" spans="1:9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  <c r="H681">
        <f t="shared" si="20"/>
        <v>0.86295897725161885</v>
      </c>
      <c r="I681" s="5">
        <f t="shared" si="21"/>
        <v>74883</v>
      </c>
    </row>
    <row r="682" spans="1:9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  <c r="H682">
        <f t="shared" si="20"/>
        <v>0.62476122770932707</v>
      </c>
      <c r="I682" s="5">
        <f t="shared" si="21"/>
        <v>68010</v>
      </c>
    </row>
    <row r="683" spans="1:9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  <c r="H683">
        <f t="shared" si="20"/>
        <v>0.14912818322825461</v>
      </c>
      <c r="I683" s="5">
        <f t="shared" si="21"/>
        <v>54286</v>
      </c>
    </row>
    <row r="684" spans="1:9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  <c r="H684">
        <f t="shared" si="20"/>
        <v>0.52373599274413285</v>
      </c>
      <c r="I684" s="5">
        <f t="shared" si="21"/>
        <v>65095</v>
      </c>
    </row>
    <row r="685" spans="1:9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  <c r="H685">
        <f t="shared" si="20"/>
        <v>0.67636554155604212</v>
      </c>
      <c r="I685" s="5">
        <f t="shared" si="21"/>
        <v>69499</v>
      </c>
    </row>
    <row r="686" spans="1:9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  <c r="H686">
        <f t="shared" si="20"/>
        <v>-0.23750561480663646</v>
      </c>
      <c r="I686" s="5">
        <f t="shared" si="21"/>
        <v>43130</v>
      </c>
    </row>
    <row r="687" spans="1:9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  <c r="H687">
        <f t="shared" si="20"/>
        <v>1.3996923610958603</v>
      </c>
      <c r="I687" s="5">
        <f t="shared" si="21"/>
        <v>90370</v>
      </c>
    </row>
    <row r="688" spans="1:9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  <c r="H688">
        <f t="shared" si="20"/>
        <v>1.6962178878067358</v>
      </c>
      <c r="I688" s="5">
        <f t="shared" si="21"/>
        <v>98926</v>
      </c>
    </row>
    <row r="689" spans="1:9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  <c r="H689">
        <f t="shared" si="20"/>
        <v>-0.42198497182884198</v>
      </c>
      <c r="I689" s="5">
        <f t="shared" si="21"/>
        <v>37807</v>
      </c>
    </row>
    <row r="690" spans="1:9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  <c r="H690">
        <f t="shared" si="20"/>
        <v>1.3066035854126659</v>
      </c>
      <c r="I690" s="5">
        <f t="shared" si="21"/>
        <v>87684</v>
      </c>
    </row>
    <row r="691" spans="1:9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  <c r="H691">
        <f t="shared" si="20"/>
        <v>0.63068757940025277</v>
      </c>
      <c r="I691" s="5">
        <f t="shared" si="21"/>
        <v>68181</v>
      </c>
    </row>
    <row r="692" spans="1:9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  <c r="H692">
        <f t="shared" si="20"/>
        <v>-1.2740973053071376</v>
      </c>
      <c r="I692" s="5">
        <f t="shared" si="21"/>
        <v>13220</v>
      </c>
    </row>
    <row r="693" spans="1:9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  <c r="H693">
        <f t="shared" si="20"/>
        <v>1.5665312911550182</v>
      </c>
      <c r="I693" s="5">
        <f t="shared" si="21"/>
        <v>95184</v>
      </c>
    </row>
    <row r="694" spans="1:9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  <c r="H694">
        <f t="shared" si="20"/>
        <v>0.94623981417146852</v>
      </c>
      <c r="I694" s="5">
        <f t="shared" si="21"/>
        <v>77286</v>
      </c>
    </row>
    <row r="695" spans="1:9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  <c r="H695">
        <f t="shared" si="20"/>
        <v>1.4810324044795005</v>
      </c>
      <c r="I695" s="5">
        <f t="shared" si="21"/>
        <v>92717</v>
      </c>
    </row>
    <row r="696" spans="1:9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  <c r="H696">
        <f t="shared" si="20"/>
        <v>1.0540924835408285</v>
      </c>
      <c r="I696" s="5">
        <f t="shared" si="21"/>
        <v>80398</v>
      </c>
    </row>
    <row r="697" spans="1:9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  <c r="H697">
        <f t="shared" si="20"/>
        <v>-1.5803961137539257</v>
      </c>
      <c r="I697" s="5">
        <f t="shared" si="21"/>
        <v>4382</v>
      </c>
    </row>
    <row r="698" spans="1:9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  <c r="H698">
        <f t="shared" si="20"/>
        <v>-0.69390400906277483</v>
      </c>
      <c r="I698" s="5">
        <f t="shared" si="21"/>
        <v>29961</v>
      </c>
    </row>
    <row r="699" spans="1:9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  <c r="H699">
        <f t="shared" si="20"/>
        <v>0.89356113247435176</v>
      </c>
      <c r="I699" s="5">
        <f t="shared" si="21"/>
        <v>75766</v>
      </c>
    </row>
    <row r="700" spans="1:9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  <c r="H700">
        <f t="shared" si="20"/>
        <v>0.55385294958281339</v>
      </c>
      <c r="I700" s="5">
        <f t="shared" si="21"/>
        <v>65964</v>
      </c>
    </row>
    <row r="701" spans="1:9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  <c r="H701">
        <f t="shared" si="20"/>
        <v>-1.1622590777830615</v>
      </c>
      <c r="I701" s="5">
        <f t="shared" si="21"/>
        <v>16447</v>
      </c>
    </row>
    <row r="702" spans="1:9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  <c r="H702">
        <f t="shared" si="20"/>
        <v>-0.92194724956739871</v>
      </c>
      <c r="I702" s="5">
        <f t="shared" si="21"/>
        <v>23381</v>
      </c>
    </row>
    <row r="703" spans="1:9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  <c r="H703">
        <f t="shared" si="20"/>
        <v>-1.4249940027474313</v>
      </c>
      <c r="I703" s="5">
        <f t="shared" si="21"/>
        <v>8866</v>
      </c>
    </row>
    <row r="704" spans="1:9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  <c r="H704">
        <f t="shared" si="20"/>
        <v>-0.69646862909276608</v>
      </c>
      <c r="I704" s="5">
        <f t="shared" si="21"/>
        <v>29887</v>
      </c>
    </row>
    <row r="705" spans="1:9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  <c r="H705">
        <f t="shared" si="20"/>
        <v>-0.32608897692363015</v>
      </c>
      <c r="I705" s="5">
        <f t="shared" si="21"/>
        <v>40574</v>
      </c>
    </row>
    <row r="706" spans="1:9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  <c r="H706">
        <f t="shared" ref="H706:H769" si="22" xml:space="preserve"> (G706 - $P$3)/$P$5</f>
        <v>-1.2521940639699154</v>
      </c>
      <c r="I706" s="5">
        <f t="shared" ref="I706:I769" si="23" xml:space="preserve"> IF(H:H&gt;3, $P$9, G706)</f>
        <v>13852</v>
      </c>
    </row>
    <row r="707" spans="1:9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  <c r="H707">
        <f t="shared" si="22"/>
        <v>-0.86763968758096321</v>
      </c>
      <c r="I707" s="5">
        <f t="shared" si="23"/>
        <v>24948</v>
      </c>
    </row>
    <row r="708" spans="1:9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  <c r="H708">
        <f t="shared" si="22"/>
        <v>6.68177430765097E-2</v>
      </c>
      <c r="I708" s="5">
        <f t="shared" si="23"/>
        <v>51911</v>
      </c>
    </row>
    <row r="709" spans="1:9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  <c r="H709">
        <f t="shared" si="22"/>
        <v>-0.87412055171080583</v>
      </c>
      <c r="I709" s="5">
        <f t="shared" si="23"/>
        <v>24761</v>
      </c>
    </row>
    <row r="710" spans="1:9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  <c r="H710">
        <f t="shared" si="22"/>
        <v>-0.51881670647472633</v>
      </c>
      <c r="I710" s="5">
        <f t="shared" si="23"/>
        <v>35013</v>
      </c>
    </row>
    <row r="711" spans="1:9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  <c r="H711">
        <f t="shared" si="22"/>
        <v>0.48589051878804634</v>
      </c>
      <c r="I711" s="5">
        <f t="shared" si="23"/>
        <v>64003</v>
      </c>
    </row>
    <row r="712" spans="1:9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  <c r="H712">
        <f t="shared" si="22"/>
        <v>-0.45993441686722542</v>
      </c>
      <c r="I712" s="5">
        <f t="shared" si="23"/>
        <v>36712</v>
      </c>
    </row>
    <row r="713" spans="1:9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  <c r="H713">
        <f t="shared" si="22"/>
        <v>-0.59859718362391234</v>
      </c>
      <c r="I713" s="5">
        <f t="shared" si="23"/>
        <v>32711</v>
      </c>
    </row>
    <row r="714" spans="1:9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  <c r="H714">
        <f t="shared" si="22"/>
        <v>-0.14642694671451617</v>
      </c>
      <c r="I714" s="5">
        <f t="shared" si="23"/>
        <v>45758</v>
      </c>
    </row>
    <row r="715" spans="1:9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  <c r="H715">
        <f t="shared" si="22"/>
        <v>-0.65332062993953555</v>
      </c>
      <c r="I715" s="5">
        <f t="shared" si="23"/>
        <v>31132</v>
      </c>
    </row>
    <row r="716" spans="1:9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  <c r="H716">
        <f t="shared" si="22"/>
        <v>-0.11630998987583561</v>
      </c>
      <c r="I716" s="5">
        <f t="shared" si="23"/>
        <v>46627</v>
      </c>
    </row>
    <row r="717" spans="1:9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  <c r="H717">
        <f t="shared" si="22"/>
        <v>0.80861675823775103</v>
      </c>
      <c r="I717" s="5">
        <f t="shared" si="23"/>
        <v>73315</v>
      </c>
    </row>
    <row r="718" spans="1:9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  <c r="H718">
        <f t="shared" si="22"/>
        <v>0.23642923533025267</v>
      </c>
      <c r="I718" s="5">
        <f t="shared" si="23"/>
        <v>56805</v>
      </c>
    </row>
    <row r="719" spans="1:9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  <c r="H719">
        <f t="shared" si="22"/>
        <v>-0.1497540213480183</v>
      </c>
      <c r="I719" s="5">
        <f t="shared" si="23"/>
        <v>45662</v>
      </c>
    </row>
    <row r="720" spans="1:9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  <c r="H720">
        <f t="shared" si="22"/>
        <v>-1.6719599802300984</v>
      </c>
      <c r="I720" s="5">
        <f t="shared" si="23"/>
        <v>1740</v>
      </c>
    </row>
    <row r="721" spans="1:9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  <c r="H721">
        <f t="shared" si="22"/>
        <v>1.5612980800127387</v>
      </c>
      <c r="I721" s="5">
        <f t="shared" si="23"/>
        <v>95033</v>
      </c>
    </row>
    <row r="722" spans="1:9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  <c r="H722">
        <f t="shared" si="22"/>
        <v>1.0155192120086636</v>
      </c>
      <c r="I722" s="5">
        <f t="shared" si="23"/>
        <v>79285</v>
      </c>
    </row>
    <row r="723" spans="1:9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  <c r="H723">
        <f t="shared" si="22"/>
        <v>-1.6166473644481256</v>
      </c>
      <c r="I723" s="5">
        <f t="shared" si="23"/>
        <v>3336</v>
      </c>
    </row>
    <row r="724" spans="1:9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  <c r="H724">
        <f t="shared" si="22"/>
        <v>-0.93646854406153812</v>
      </c>
      <c r="I724" s="5">
        <f t="shared" si="23"/>
        <v>22962</v>
      </c>
    </row>
    <row r="725" spans="1:9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  <c r="H725">
        <f t="shared" si="22"/>
        <v>-0.14892225268964276</v>
      </c>
      <c r="I725" s="5">
        <f t="shared" si="23"/>
        <v>45686</v>
      </c>
    </row>
    <row r="726" spans="1:9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  <c r="H726">
        <f t="shared" si="22"/>
        <v>-0.36545936008673841</v>
      </c>
      <c r="I726" s="5">
        <f t="shared" si="23"/>
        <v>39438</v>
      </c>
    </row>
    <row r="727" spans="1:9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  <c r="H727">
        <f t="shared" si="22"/>
        <v>-0.66212351490734322</v>
      </c>
      <c r="I727" s="5">
        <f t="shared" si="23"/>
        <v>30878</v>
      </c>
    </row>
    <row r="728" spans="1:9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  <c r="H728">
        <f t="shared" si="22"/>
        <v>1.0952650321304171</v>
      </c>
      <c r="I728" s="5">
        <f t="shared" si="23"/>
        <v>81586</v>
      </c>
    </row>
    <row r="729" spans="1:9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  <c r="H729">
        <f t="shared" si="22"/>
        <v>0.89473947140705046</v>
      </c>
      <c r="I729" s="5">
        <f t="shared" si="23"/>
        <v>75800</v>
      </c>
    </row>
    <row r="730" spans="1:9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  <c r="H730">
        <f t="shared" si="22"/>
        <v>-1.5688899806463976</v>
      </c>
      <c r="I730" s="5">
        <f t="shared" si="23"/>
        <v>4714</v>
      </c>
    </row>
    <row r="731" spans="1:9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  <c r="H731">
        <f t="shared" si="22"/>
        <v>-0.41079075196820469</v>
      </c>
      <c r="I731" s="5">
        <f t="shared" si="23"/>
        <v>38130</v>
      </c>
    </row>
    <row r="732" spans="1:9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  <c r="H732">
        <f t="shared" si="22"/>
        <v>-1.5838271594697246</v>
      </c>
      <c r="I732" s="5">
        <f t="shared" si="23"/>
        <v>4283</v>
      </c>
    </row>
    <row r="733" spans="1:9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  <c r="H733">
        <f t="shared" si="22"/>
        <v>-1.6818025760208755</v>
      </c>
      <c r="I733" s="5">
        <f t="shared" si="23"/>
        <v>1456</v>
      </c>
    </row>
    <row r="734" spans="1:9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  <c r="H734">
        <f t="shared" si="22"/>
        <v>-0.89460285492330316</v>
      </c>
      <c r="I734" s="5">
        <f t="shared" si="23"/>
        <v>24170</v>
      </c>
    </row>
    <row r="735" spans="1:9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  <c r="H735">
        <f t="shared" si="22"/>
        <v>-6.1274630313321546E-2</v>
      </c>
      <c r="I735" s="5">
        <f t="shared" si="23"/>
        <v>48215</v>
      </c>
    </row>
    <row r="736" spans="1:9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  <c r="H736">
        <f t="shared" si="22"/>
        <v>-1.2678590403693213</v>
      </c>
      <c r="I736" s="5">
        <f t="shared" si="23"/>
        <v>13400</v>
      </c>
    </row>
    <row r="737" spans="1:9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  <c r="H737">
        <f t="shared" si="22"/>
        <v>-0.21432006345441862</v>
      </c>
      <c r="I737" s="5">
        <f t="shared" si="23"/>
        <v>43799</v>
      </c>
    </row>
    <row r="738" spans="1:9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  <c r="H738">
        <f t="shared" si="22"/>
        <v>-1.6534531275812427</v>
      </c>
      <c r="I738" s="5">
        <f t="shared" si="23"/>
        <v>2274</v>
      </c>
    </row>
    <row r="739" spans="1:9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  <c r="H739">
        <f t="shared" si="22"/>
        <v>-0.69036899226467885</v>
      </c>
      <c r="I739" s="5">
        <f t="shared" si="23"/>
        <v>30063</v>
      </c>
    </row>
    <row r="740" spans="1:9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  <c r="H740">
        <f t="shared" si="22"/>
        <v>0.18732022745866425</v>
      </c>
      <c r="I740" s="5">
        <f t="shared" si="23"/>
        <v>55388</v>
      </c>
    </row>
    <row r="741" spans="1:9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  <c r="H741">
        <f t="shared" si="22"/>
        <v>-0.74315164504409259</v>
      </c>
      <c r="I741" s="5">
        <f t="shared" si="23"/>
        <v>28540</v>
      </c>
    </row>
    <row r="742" spans="1:9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  <c r="H742">
        <f t="shared" si="22"/>
        <v>1.0007899753499301</v>
      </c>
      <c r="I742" s="5">
        <f t="shared" si="23"/>
        <v>78860</v>
      </c>
    </row>
    <row r="743" spans="1:9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  <c r="H743">
        <f t="shared" si="22"/>
        <v>-1.1898114145917509</v>
      </c>
      <c r="I743" s="5">
        <f t="shared" si="23"/>
        <v>15652</v>
      </c>
    </row>
    <row r="744" spans="1:9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  <c r="H744">
        <f t="shared" si="22"/>
        <v>3.5071905948510396E-2</v>
      </c>
      <c r="I744" s="5">
        <f t="shared" si="23"/>
        <v>50995</v>
      </c>
    </row>
    <row r="745" spans="1:9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  <c r="H745">
        <f t="shared" si="22"/>
        <v>1.3161689249839843</v>
      </c>
      <c r="I745" s="5">
        <f t="shared" si="23"/>
        <v>87960</v>
      </c>
    </row>
    <row r="746" spans="1:9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  <c r="H746">
        <f t="shared" si="22"/>
        <v>-1.2408221633759304E-2</v>
      </c>
      <c r="I746" s="5">
        <f t="shared" si="23"/>
        <v>49625</v>
      </c>
    </row>
    <row r="747" spans="1:9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  <c r="H747">
        <f t="shared" si="22"/>
        <v>1.2596433132418807</v>
      </c>
      <c r="I747" s="5">
        <f t="shared" si="23"/>
        <v>86329</v>
      </c>
    </row>
    <row r="748" spans="1:9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  <c r="H748">
        <f t="shared" si="22"/>
        <v>-1.6153997114605625</v>
      </c>
      <c r="I748" s="5">
        <f t="shared" si="23"/>
        <v>3372</v>
      </c>
    </row>
    <row r="749" spans="1:9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  <c r="H749">
        <f t="shared" si="22"/>
        <v>1.5557529556235685</v>
      </c>
      <c r="I749" s="5">
        <f t="shared" si="23"/>
        <v>94873</v>
      </c>
    </row>
    <row r="750" spans="1:9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  <c r="H750">
        <f t="shared" si="22"/>
        <v>-0.47202971944110289</v>
      </c>
      <c r="I750" s="5">
        <f t="shared" si="23"/>
        <v>36363</v>
      </c>
    </row>
    <row r="751" spans="1:9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  <c r="H751">
        <f t="shared" si="22"/>
        <v>-1.5449073176632364</v>
      </c>
      <c r="I751" s="5">
        <f t="shared" si="23"/>
        <v>5406</v>
      </c>
    </row>
    <row r="752" spans="1:9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  <c r="H752">
        <f t="shared" si="22"/>
        <v>-1.459339116932854</v>
      </c>
      <c r="I752" s="5">
        <f t="shared" si="23"/>
        <v>7875</v>
      </c>
    </row>
    <row r="753" spans="1:9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  <c r="H753">
        <f t="shared" si="22"/>
        <v>-1.3110763535774164</v>
      </c>
      <c r="I753" s="5">
        <f t="shared" si="23"/>
        <v>12153</v>
      </c>
    </row>
    <row r="754" spans="1:9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  <c r="H754">
        <f t="shared" si="22"/>
        <v>-0.99538549069647131</v>
      </c>
      <c r="I754" s="5">
        <f t="shared" si="23"/>
        <v>21262</v>
      </c>
    </row>
    <row r="755" spans="1:9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  <c r="H755">
        <f t="shared" si="22"/>
        <v>-0.84119637565010785</v>
      </c>
      <c r="I755" s="5">
        <f t="shared" si="23"/>
        <v>25711</v>
      </c>
    </row>
    <row r="756" spans="1:9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  <c r="H756">
        <f t="shared" si="22"/>
        <v>0.86476114267809912</v>
      </c>
      <c r="I756" s="5">
        <f t="shared" si="23"/>
        <v>74935</v>
      </c>
    </row>
    <row r="757" spans="1:9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  <c r="H757">
        <f t="shared" si="22"/>
        <v>-1.2809247397113035</v>
      </c>
      <c r="I757" s="5">
        <f t="shared" si="23"/>
        <v>13023</v>
      </c>
    </row>
    <row r="758" spans="1:9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  <c r="H758">
        <f t="shared" si="22"/>
        <v>-0.89581585088343418</v>
      </c>
      <c r="I758" s="5">
        <f t="shared" si="23"/>
        <v>24135</v>
      </c>
    </row>
    <row r="759" spans="1:9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  <c r="H759">
        <f t="shared" si="22"/>
        <v>-1.6963931845698794</v>
      </c>
      <c r="I759" s="5">
        <f t="shared" si="23"/>
        <v>1035</v>
      </c>
    </row>
    <row r="760" spans="1:9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  <c r="H760">
        <f t="shared" si="22"/>
        <v>0.88954091729220341</v>
      </c>
      <c r="I760" s="5">
        <f t="shared" si="23"/>
        <v>75650</v>
      </c>
    </row>
    <row r="761" spans="1:9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  <c r="H761">
        <f t="shared" si="22"/>
        <v>0.33873678031044258</v>
      </c>
      <c r="I761" s="5">
        <f t="shared" si="23"/>
        <v>59757</v>
      </c>
    </row>
    <row r="762" spans="1:9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  <c r="H762">
        <f t="shared" si="22"/>
        <v>-1.0937767915768097</v>
      </c>
      <c r="I762" s="5">
        <f t="shared" si="23"/>
        <v>18423</v>
      </c>
    </row>
    <row r="763" spans="1:9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  <c r="H763">
        <f t="shared" si="22"/>
        <v>-1.1659327226908867</v>
      </c>
      <c r="I763" s="5">
        <f t="shared" si="23"/>
        <v>16341</v>
      </c>
    </row>
    <row r="764" spans="1:9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  <c r="H764">
        <f t="shared" si="22"/>
        <v>1.6885933417716268</v>
      </c>
      <c r="I764" s="5">
        <f t="shared" si="23"/>
        <v>98706</v>
      </c>
    </row>
    <row r="765" spans="1:9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  <c r="H765">
        <f t="shared" si="22"/>
        <v>1.4745515403496579</v>
      </c>
      <c r="I765" s="5">
        <f t="shared" si="23"/>
        <v>92530</v>
      </c>
    </row>
    <row r="766" spans="1:9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  <c r="H766">
        <f t="shared" si="22"/>
        <v>1.6708836007537144</v>
      </c>
      <c r="I766" s="5">
        <f t="shared" si="23"/>
        <v>98195</v>
      </c>
    </row>
    <row r="767" spans="1:9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  <c r="H767">
        <f t="shared" si="22"/>
        <v>1.542202057897534</v>
      </c>
      <c r="I767" s="5">
        <f t="shared" si="23"/>
        <v>94482</v>
      </c>
    </row>
    <row r="768" spans="1:9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  <c r="H768">
        <f t="shared" si="22"/>
        <v>-0.77929892465599571</v>
      </c>
      <c r="I768" s="5">
        <f t="shared" si="23"/>
        <v>27497</v>
      </c>
    </row>
    <row r="769" spans="1:9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  <c r="H769">
        <f t="shared" si="22"/>
        <v>-0.90448010774151255</v>
      </c>
      <c r="I769" s="5">
        <f t="shared" si="23"/>
        <v>23885</v>
      </c>
    </row>
    <row r="770" spans="1:9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  <c r="H770">
        <f t="shared" ref="H770:H833" si="24" xml:space="preserve"> (G770 - $P$3)/$P$5</f>
        <v>5.0009084771837575E-2</v>
      </c>
      <c r="I770" s="5">
        <f t="shared" ref="I770:I833" si="25" xml:space="preserve"> IF(H:H&gt;3, $P$9, G770)</f>
        <v>51426</v>
      </c>
    </row>
    <row r="771" spans="1:9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  <c r="H771">
        <f t="shared" si="24"/>
        <v>0.17051156915399213</v>
      </c>
      <c r="I771" s="5">
        <f t="shared" si="25"/>
        <v>54903</v>
      </c>
    </row>
    <row r="772" spans="1:9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  <c r="H772">
        <f t="shared" si="24"/>
        <v>-1.4905304416219363</v>
      </c>
      <c r="I772" s="5">
        <f t="shared" si="25"/>
        <v>6975</v>
      </c>
    </row>
    <row r="773" spans="1:9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  <c r="H773">
        <f t="shared" si="24"/>
        <v>-1.1491240643862146</v>
      </c>
      <c r="I773" s="5">
        <f t="shared" si="25"/>
        <v>16826</v>
      </c>
    </row>
    <row r="774" spans="1:9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  <c r="H774">
        <f t="shared" si="24"/>
        <v>-1.55170009503997</v>
      </c>
      <c r="I774" s="5">
        <f t="shared" si="25"/>
        <v>5210</v>
      </c>
    </row>
    <row r="775" spans="1:9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  <c r="H775">
        <f t="shared" si="24"/>
        <v>-1.6184148728471737</v>
      </c>
      <c r="I775" s="5">
        <f t="shared" si="25"/>
        <v>3285</v>
      </c>
    </row>
    <row r="776" spans="1:9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  <c r="H776">
        <f t="shared" si="24"/>
        <v>1.3961226872703321</v>
      </c>
      <c r="I776" s="5">
        <f t="shared" si="25"/>
        <v>90267</v>
      </c>
    </row>
    <row r="777" spans="1:9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  <c r="H777">
        <f t="shared" si="24"/>
        <v>-0.75718774115417964</v>
      </c>
      <c r="I777" s="5">
        <f t="shared" si="25"/>
        <v>28135</v>
      </c>
    </row>
    <row r="778" spans="1:9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  <c r="H778">
        <f t="shared" si="24"/>
        <v>-1.2878908022251985</v>
      </c>
      <c r="I778" s="5">
        <f t="shared" si="25"/>
        <v>12822</v>
      </c>
    </row>
    <row r="779" spans="1:9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  <c r="H779">
        <f t="shared" si="24"/>
        <v>0.99063546631226229</v>
      </c>
      <c r="I779" s="5">
        <f t="shared" si="25"/>
        <v>78567</v>
      </c>
    </row>
    <row r="780" spans="1:9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  <c r="H780">
        <f t="shared" si="24"/>
        <v>-0.60532064694578114</v>
      </c>
      <c r="I780" s="5">
        <f t="shared" si="25"/>
        <v>32517</v>
      </c>
    </row>
    <row r="781" spans="1:9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  <c r="H781">
        <f t="shared" si="24"/>
        <v>0.3792508453788172</v>
      </c>
      <c r="I781" s="5">
        <f t="shared" si="25"/>
        <v>60926</v>
      </c>
    </row>
    <row r="782" spans="1:9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  <c r="H782">
        <f t="shared" si="24"/>
        <v>-1.1208785870288791</v>
      </c>
      <c r="I782" s="5">
        <f t="shared" si="25"/>
        <v>17641</v>
      </c>
    </row>
    <row r="783" spans="1:9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  <c r="H783">
        <f t="shared" si="24"/>
        <v>1.6323449862489818</v>
      </c>
      <c r="I783" s="5">
        <f t="shared" si="25"/>
        <v>97083</v>
      </c>
    </row>
    <row r="784" spans="1:9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  <c r="H784">
        <f t="shared" si="24"/>
        <v>-6.2868853575207981E-2</v>
      </c>
      <c r="I784" s="5">
        <f t="shared" si="25"/>
        <v>48169</v>
      </c>
    </row>
    <row r="785" spans="1:9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  <c r="H785">
        <f t="shared" si="24"/>
        <v>-0.86084691020422965</v>
      </c>
      <c r="I785" s="5">
        <f t="shared" si="25"/>
        <v>25144</v>
      </c>
    </row>
    <row r="786" spans="1:9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  <c r="H786">
        <f t="shared" si="24"/>
        <v>-1.3524221873041664</v>
      </c>
      <c r="I786" s="5">
        <f t="shared" si="25"/>
        <v>10960</v>
      </c>
    </row>
    <row r="787" spans="1:9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  <c r="H787">
        <f t="shared" si="24"/>
        <v>-0.84206280133591571</v>
      </c>
      <c r="I787" s="5">
        <f t="shared" si="25"/>
        <v>25686</v>
      </c>
    </row>
    <row r="788" spans="1:9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  <c r="H788">
        <f t="shared" si="24"/>
        <v>-1.4862329702203294</v>
      </c>
      <c r="I788" s="5">
        <f t="shared" si="25"/>
        <v>7099</v>
      </c>
    </row>
    <row r="789" spans="1:9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  <c r="H789">
        <f t="shared" si="24"/>
        <v>7.4407632084186381E-2</v>
      </c>
      <c r="I789" s="5">
        <f t="shared" si="25"/>
        <v>52130</v>
      </c>
    </row>
    <row r="790" spans="1:9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  <c r="H790">
        <f t="shared" si="24"/>
        <v>-0.27635614255826002</v>
      </c>
      <c r="I790" s="5">
        <f t="shared" si="25"/>
        <v>42009</v>
      </c>
    </row>
    <row r="791" spans="1:9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  <c r="H791">
        <f t="shared" si="24"/>
        <v>0.27406676712174532</v>
      </c>
      <c r="I791" s="5">
        <f t="shared" si="25"/>
        <v>57891</v>
      </c>
    </row>
    <row r="792" spans="1:9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  <c r="H792">
        <f t="shared" si="24"/>
        <v>5.5276952941549252E-2</v>
      </c>
      <c r="I792" s="5">
        <f t="shared" si="25"/>
        <v>51578</v>
      </c>
    </row>
    <row r="793" spans="1:9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  <c r="H793">
        <f t="shared" si="24"/>
        <v>-0.25098719847780643</v>
      </c>
      <c r="I793" s="5">
        <f t="shared" si="25"/>
        <v>42741</v>
      </c>
    </row>
    <row r="794" spans="1:9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  <c r="H794">
        <f t="shared" si="24"/>
        <v>0.57551359172800942</v>
      </c>
      <c r="I794" s="5">
        <f t="shared" si="25"/>
        <v>66589</v>
      </c>
    </row>
    <row r="795" spans="1:9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  <c r="H795">
        <f t="shared" si="24"/>
        <v>1.1082267603901026</v>
      </c>
      <c r="I795" s="5">
        <f t="shared" si="25"/>
        <v>81960</v>
      </c>
    </row>
    <row r="796" spans="1:9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  <c r="H796">
        <f t="shared" si="24"/>
        <v>-0.2345944245023221</v>
      </c>
      <c r="I796" s="5">
        <f t="shared" si="25"/>
        <v>43214</v>
      </c>
    </row>
    <row r="797" spans="1:9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  <c r="H797">
        <f t="shared" si="24"/>
        <v>-0.62053508198856688</v>
      </c>
      <c r="I797" s="5">
        <f t="shared" si="25"/>
        <v>32078</v>
      </c>
    </row>
    <row r="798" spans="1:9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  <c r="H798">
        <f t="shared" si="24"/>
        <v>-0.27271715467786711</v>
      </c>
      <c r="I798" s="5">
        <f t="shared" si="25"/>
        <v>42114</v>
      </c>
    </row>
    <row r="799" spans="1:9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  <c r="H799">
        <f t="shared" si="24"/>
        <v>-1.0585305946781467</v>
      </c>
      <c r="I799" s="5">
        <f t="shared" si="25"/>
        <v>19440</v>
      </c>
    </row>
    <row r="800" spans="1:9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  <c r="H800">
        <f t="shared" si="24"/>
        <v>0.57596413308462946</v>
      </c>
      <c r="I800" s="5">
        <f t="shared" si="25"/>
        <v>66602</v>
      </c>
    </row>
    <row r="801" spans="1:9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  <c r="H801">
        <f t="shared" si="24"/>
        <v>1.4287349500841391</v>
      </c>
      <c r="I801" s="5">
        <f t="shared" si="25"/>
        <v>91208</v>
      </c>
    </row>
    <row r="802" spans="1:9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  <c r="H802">
        <f t="shared" si="24"/>
        <v>6.6263230637592679E-2</v>
      </c>
      <c r="I802" s="5">
        <f t="shared" si="25"/>
        <v>51895</v>
      </c>
    </row>
    <row r="803" spans="1:9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  <c r="H803">
        <f t="shared" si="24"/>
        <v>-1.4489420087031599</v>
      </c>
      <c r="I803" s="5">
        <f t="shared" si="25"/>
        <v>8175</v>
      </c>
    </row>
    <row r="804" spans="1:9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  <c r="H804">
        <f t="shared" si="24"/>
        <v>-1.3037983778166304</v>
      </c>
      <c r="I804" s="5">
        <f t="shared" si="25"/>
        <v>12363</v>
      </c>
    </row>
    <row r="805" spans="1:9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  <c r="H805">
        <f t="shared" si="24"/>
        <v>0.5501793046749881</v>
      </c>
      <c r="I805" s="5">
        <f t="shared" si="25"/>
        <v>65858</v>
      </c>
    </row>
    <row r="806" spans="1:9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  <c r="H806">
        <f t="shared" si="24"/>
        <v>1.1965328662876376</v>
      </c>
      <c r="I806" s="5">
        <f t="shared" si="25"/>
        <v>84508</v>
      </c>
    </row>
    <row r="807" spans="1:9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  <c r="H807">
        <f t="shared" si="24"/>
        <v>0.93310480077462166</v>
      </c>
      <c r="I807" s="5">
        <f t="shared" si="25"/>
        <v>76907</v>
      </c>
    </row>
    <row r="808" spans="1:9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  <c r="H808">
        <f t="shared" si="24"/>
        <v>-0.37949545619682545</v>
      </c>
      <c r="I808" s="5">
        <f t="shared" si="25"/>
        <v>39033</v>
      </c>
    </row>
    <row r="809" spans="1:9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  <c r="H809">
        <f t="shared" si="24"/>
        <v>-0.66680221361070557</v>
      </c>
      <c r="I809" s="5">
        <f t="shared" si="25"/>
        <v>30743</v>
      </c>
    </row>
    <row r="810" spans="1:9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  <c r="H810">
        <f t="shared" si="24"/>
        <v>0.34892594637554281</v>
      </c>
      <c r="I810" s="5">
        <f t="shared" si="25"/>
        <v>60051</v>
      </c>
    </row>
    <row r="811" spans="1:9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  <c r="H811">
        <f t="shared" si="24"/>
        <v>-1.4257911143783746</v>
      </c>
      <c r="I811" s="5">
        <f t="shared" si="25"/>
        <v>8843</v>
      </c>
    </row>
    <row r="812" spans="1:9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  <c r="H812">
        <f t="shared" si="24"/>
        <v>-0.56009322614661183</v>
      </c>
      <c r="I812" s="5">
        <f t="shared" si="25"/>
        <v>33822</v>
      </c>
    </row>
    <row r="813" spans="1:9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  <c r="H813">
        <f t="shared" si="24"/>
        <v>-8.9935991999844936E-2</v>
      </c>
      <c r="I813" s="5">
        <f t="shared" si="25"/>
        <v>47388</v>
      </c>
    </row>
    <row r="814" spans="1:9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  <c r="H814">
        <f t="shared" si="24"/>
        <v>1.2436664235955843</v>
      </c>
      <c r="I814" s="5">
        <f t="shared" si="25"/>
        <v>85868</v>
      </c>
    </row>
    <row r="815" spans="1:9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  <c r="H815">
        <f t="shared" si="24"/>
        <v>-1.6082950208369382</v>
      </c>
      <c r="I815" s="5">
        <f t="shared" si="25"/>
        <v>3577</v>
      </c>
    </row>
    <row r="816" spans="1:9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  <c r="H816">
        <f t="shared" si="24"/>
        <v>-0.21851356377372858</v>
      </c>
      <c r="I816" s="5">
        <f t="shared" si="25"/>
        <v>43678</v>
      </c>
    </row>
    <row r="817" spans="1:9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  <c r="H817">
        <f t="shared" si="24"/>
        <v>-0.34823481745287854</v>
      </c>
      <c r="I817" s="5">
        <f t="shared" si="25"/>
        <v>39935</v>
      </c>
    </row>
    <row r="818" spans="1:9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  <c r="H818">
        <f t="shared" si="24"/>
        <v>-1.2381926248872608</v>
      </c>
      <c r="I818" s="5">
        <f t="shared" si="25"/>
        <v>14256</v>
      </c>
    </row>
    <row r="819" spans="1:9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  <c r="H819">
        <f t="shared" si="24"/>
        <v>-1.1915789229907989</v>
      </c>
      <c r="I819" s="5">
        <f t="shared" si="25"/>
        <v>15601</v>
      </c>
    </row>
    <row r="820" spans="1:9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  <c r="H820">
        <f t="shared" si="24"/>
        <v>-0.44160084935553151</v>
      </c>
      <c r="I820" s="5">
        <f t="shared" si="25"/>
        <v>37241</v>
      </c>
    </row>
    <row r="821" spans="1:9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  <c r="H821">
        <f t="shared" si="24"/>
        <v>1.6042034799739431</v>
      </c>
      <c r="I821" s="5">
        <f t="shared" si="25"/>
        <v>96271</v>
      </c>
    </row>
    <row r="822" spans="1:9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  <c r="H822">
        <f t="shared" si="24"/>
        <v>-1.5768264399283973</v>
      </c>
      <c r="I822" s="5">
        <f t="shared" si="25"/>
        <v>4485</v>
      </c>
    </row>
    <row r="823" spans="1:9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  <c r="H823">
        <f t="shared" si="24"/>
        <v>-1.4886936191680238</v>
      </c>
      <c r="I823" s="5">
        <f t="shared" si="25"/>
        <v>7028</v>
      </c>
    </row>
    <row r="824" spans="1:9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  <c r="H824">
        <f t="shared" si="24"/>
        <v>-0.82899710199393351</v>
      </c>
      <c r="I824" s="5">
        <f t="shared" si="25"/>
        <v>26063</v>
      </c>
    </row>
    <row r="825" spans="1:9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  <c r="H825">
        <f t="shared" si="24"/>
        <v>1.5806367013199698</v>
      </c>
      <c r="I825" s="5">
        <f t="shared" si="25"/>
        <v>95591</v>
      </c>
    </row>
    <row r="826" spans="1:9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  <c r="H826">
        <f t="shared" si="24"/>
        <v>-8.2207474882438986E-2</v>
      </c>
      <c r="I826" s="5">
        <f t="shared" si="25"/>
        <v>47611</v>
      </c>
    </row>
    <row r="827" spans="1:9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  <c r="H827">
        <f t="shared" si="24"/>
        <v>-6.380459331588044E-2</v>
      </c>
      <c r="I827" s="5">
        <f t="shared" si="25"/>
        <v>48142</v>
      </c>
    </row>
    <row r="828" spans="1:9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  <c r="H828">
        <f t="shared" si="24"/>
        <v>-0.37672289400224035</v>
      </c>
      <c r="I828" s="5">
        <f t="shared" si="25"/>
        <v>39113</v>
      </c>
    </row>
    <row r="829" spans="1:9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  <c r="H829">
        <f t="shared" si="24"/>
        <v>-1.2216958798294795</v>
      </c>
      <c r="I829" s="5">
        <f t="shared" si="25"/>
        <v>14732</v>
      </c>
    </row>
    <row r="830" spans="1:9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  <c r="H830">
        <f t="shared" si="24"/>
        <v>-1.4323066355356495</v>
      </c>
      <c r="I830" s="5">
        <f t="shared" si="25"/>
        <v>8655</v>
      </c>
    </row>
    <row r="831" spans="1:9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  <c r="H831">
        <f t="shared" si="24"/>
        <v>0.20336643115982547</v>
      </c>
      <c r="I831" s="5">
        <f t="shared" si="25"/>
        <v>55851</v>
      </c>
    </row>
    <row r="832" spans="1:9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  <c r="H832">
        <f t="shared" si="24"/>
        <v>-0.14906088079937202</v>
      </c>
      <c r="I832" s="5">
        <f t="shared" si="25"/>
        <v>45682</v>
      </c>
    </row>
    <row r="833" spans="1:9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  <c r="H833">
        <f t="shared" si="24"/>
        <v>0.97188601447138057</v>
      </c>
      <c r="I833" s="5">
        <f t="shared" si="25"/>
        <v>78026</v>
      </c>
    </row>
    <row r="834" spans="1:9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  <c r="H834">
        <f t="shared" ref="H834:H897" si="26" xml:space="preserve"> (G834 - $P$3)/$P$5</f>
        <v>-1.0951284156466701</v>
      </c>
      <c r="I834" s="5">
        <f t="shared" ref="I834:I897" si="27" xml:space="preserve"> IF(H:H&gt;3, $P$9, G834)</f>
        <v>18384</v>
      </c>
    </row>
    <row r="835" spans="1:9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  <c r="H835">
        <f t="shared" si="26"/>
        <v>1.1090238720210457</v>
      </c>
      <c r="I835" s="5">
        <f t="shared" si="27"/>
        <v>81983</v>
      </c>
    </row>
    <row r="836" spans="1:9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  <c r="H836">
        <f t="shared" si="26"/>
        <v>0.12673974350698</v>
      </c>
      <c r="I836" s="5">
        <f t="shared" si="27"/>
        <v>53640</v>
      </c>
    </row>
    <row r="837" spans="1:9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  <c r="H837">
        <f t="shared" si="26"/>
        <v>1.6314439035357415</v>
      </c>
      <c r="I837" s="5">
        <f t="shared" si="27"/>
        <v>97057</v>
      </c>
    </row>
    <row r="838" spans="1:9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  <c r="H838">
        <f t="shared" si="26"/>
        <v>1.4191696105128206</v>
      </c>
      <c r="I838" s="5">
        <f t="shared" si="27"/>
        <v>90932</v>
      </c>
    </row>
    <row r="839" spans="1:9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  <c r="H839">
        <f t="shared" si="26"/>
        <v>-1.552809119917804</v>
      </c>
      <c r="I839" s="5">
        <f t="shared" si="27"/>
        <v>5178</v>
      </c>
    </row>
    <row r="840" spans="1:9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  <c r="H840">
        <f t="shared" si="26"/>
        <v>-0.3396745316770971</v>
      </c>
      <c r="I840" s="5">
        <f t="shared" si="27"/>
        <v>40182</v>
      </c>
    </row>
    <row r="841" spans="1:9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  <c r="H841">
        <f t="shared" si="26"/>
        <v>1.5071638031634649</v>
      </c>
      <c r="I841" s="5">
        <f t="shared" si="27"/>
        <v>93471</v>
      </c>
    </row>
    <row r="842" spans="1:9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  <c r="H842">
        <f t="shared" si="26"/>
        <v>1.6225717045130694</v>
      </c>
      <c r="I842" s="5">
        <f t="shared" si="27"/>
        <v>96801</v>
      </c>
    </row>
    <row r="843" spans="1:9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  <c r="H843">
        <f t="shared" si="26"/>
        <v>-0.20863631095551918</v>
      </c>
      <c r="I843" s="5">
        <f t="shared" si="27"/>
        <v>43963</v>
      </c>
    </row>
    <row r="844" spans="1:9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  <c r="H844">
        <f t="shared" si="26"/>
        <v>-0.75885127847093059</v>
      </c>
      <c r="I844" s="5">
        <f t="shared" si="27"/>
        <v>28087</v>
      </c>
    </row>
    <row r="845" spans="1:9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  <c r="H845">
        <f t="shared" si="26"/>
        <v>-0.43317919168947927</v>
      </c>
      <c r="I845" s="5">
        <f t="shared" si="27"/>
        <v>37484</v>
      </c>
    </row>
    <row r="846" spans="1:9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  <c r="H846">
        <f t="shared" si="26"/>
        <v>0.32081909712793644</v>
      </c>
      <c r="I846" s="5">
        <f t="shared" si="27"/>
        <v>59240</v>
      </c>
    </row>
    <row r="847" spans="1:9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  <c r="H847">
        <f t="shared" si="26"/>
        <v>-0.61308382109061943</v>
      </c>
      <c r="I847" s="5">
        <f t="shared" si="27"/>
        <v>32293</v>
      </c>
    </row>
    <row r="848" spans="1:9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  <c r="H848">
        <f t="shared" si="26"/>
        <v>1.3390079060618791</v>
      </c>
      <c r="I848" s="5">
        <f t="shared" si="27"/>
        <v>88619</v>
      </c>
    </row>
    <row r="849" spans="1:9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  <c r="H849">
        <f t="shared" si="26"/>
        <v>1.0877444571776052</v>
      </c>
      <c r="I849" s="5">
        <f t="shared" si="27"/>
        <v>81369</v>
      </c>
    </row>
    <row r="850" spans="1:9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  <c r="H850">
        <f t="shared" si="26"/>
        <v>-1.1737305538631573</v>
      </c>
      <c r="I850" s="5">
        <f t="shared" si="27"/>
        <v>16116</v>
      </c>
    </row>
    <row r="851" spans="1:9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  <c r="H851">
        <f t="shared" si="26"/>
        <v>-0.95736673160322316</v>
      </c>
      <c r="I851" s="5">
        <f t="shared" si="27"/>
        <v>22359</v>
      </c>
    </row>
    <row r="852" spans="1:9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  <c r="H852">
        <f t="shared" si="26"/>
        <v>-1.6790300138262904</v>
      </c>
      <c r="I852" s="5">
        <f t="shared" si="27"/>
        <v>1536</v>
      </c>
    </row>
    <row r="853" spans="1:9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  <c r="H853">
        <f t="shared" si="26"/>
        <v>-1.2350734924183524</v>
      </c>
      <c r="I853" s="5">
        <f t="shared" si="27"/>
        <v>14346</v>
      </c>
    </row>
    <row r="854" spans="1:9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  <c r="H854">
        <f t="shared" si="26"/>
        <v>0.45844215306165392</v>
      </c>
      <c r="I854" s="5">
        <f t="shared" si="27"/>
        <v>63211</v>
      </c>
    </row>
    <row r="855" spans="1:9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  <c r="H855">
        <f t="shared" si="26"/>
        <v>-1.4219439377158771E-3</v>
      </c>
      <c r="I855" s="5">
        <f t="shared" si="27"/>
        <v>49942</v>
      </c>
    </row>
    <row r="856" spans="1:9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  <c r="H856">
        <f t="shared" si="26"/>
        <v>-0.67636755318202413</v>
      </c>
      <c r="I856" s="5">
        <f t="shared" si="27"/>
        <v>30467</v>
      </c>
    </row>
    <row r="857" spans="1:9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  <c r="H857">
        <f t="shared" si="26"/>
        <v>-0.840988433485514</v>
      </c>
      <c r="I857" s="5">
        <f t="shared" si="27"/>
        <v>25717</v>
      </c>
    </row>
    <row r="858" spans="1:9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  <c r="H858">
        <f t="shared" si="26"/>
        <v>1.7067189671187268</v>
      </c>
      <c r="I858" s="5">
        <f t="shared" si="27"/>
        <v>99229</v>
      </c>
    </row>
    <row r="859" spans="1:9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  <c r="H859">
        <f t="shared" si="26"/>
        <v>-1.01888295529558</v>
      </c>
      <c r="I859" s="5">
        <f t="shared" si="27"/>
        <v>20584</v>
      </c>
    </row>
    <row r="860" spans="1:9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  <c r="H860">
        <f t="shared" si="26"/>
        <v>1.7309788863213464</v>
      </c>
      <c r="I860" s="5">
        <f t="shared" si="27"/>
        <v>99929</v>
      </c>
    </row>
    <row r="861" spans="1:9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  <c r="H861">
        <f t="shared" si="26"/>
        <v>1.592489404701821</v>
      </c>
      <c r="I861" s="5">
        <f t="shared" si="27"/>
        <v>95933</v>
      </c>
    </row>
    <row r="862" spans="1:9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  <c r="H862">
        <f t="shared" si="26"/>
        <v>-1.5573838475388695</v>
      </c>
      <c r="I862" s="5">
        <f t="shared" si="27"/>
        <v>5046</v>
      </c>
    </row>
    <row r="863" spans="1:9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  <c r="H863">
        <f t="shared" si="26"/>
        <v>1.2773183972323607</v>
      </c>
      <c r="I863" s="5">
        <f t="shared" si="27"/>
        <v>86839</v>
      </c>
    </row>
    <row r="864" spans="1:9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  <c r="H864">
        <f t="shared" si="26"/>
        <v>-1.4150127788469249</v>
      </c>
      <c r="I864" s="5">
        <f t="shared" si="27"/>
        <v>9154</v>
      </c>
    </row>
    <row r="865" spans="1:9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  <c r="H865">
        <f t="shared" si="26"/>
        <v>-0.4245842488862655</v>
      </c>
      <c r="I865" s="5">
        <f t="shared" si="27"/>
        <v>37732</v>
      </c>
    </row>
    <row r="866" spans="1:9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  <c r="H866">
        <f t="shared" si="26"/>
        <v>-0.6121134243225147</v>
      </c>
      <c r="I866" s="5">
        <f t="shared" si="27"/>
        <v>32321</v>
      </c>
    </row>
    <row r="867" spans="1:9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  <c r="H867">
        <f t="shared" si="26"/>
        <v>0.42929559299107811</v>
      </c>
      <c r="I867" s="5">
        <f t="shared" si="27"/>
        <v>62370</v>
      </c>
    </row>
    <row r="868" spans="1:9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  <c r="H868">
        <f t="shared" si="26"/>
        <v>0.69230777417490641</v>
      </c>
      <c r="I868" s="5">
        <f t="shared" si="27"/>
        <v>69959</v>
      </c>
    </row>
    <row r="869" spans="1:9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  <c r="H869">
        <f t="shared" si="26"/>
        <v>1.0482701029321999</v>
      </c>
      <c r="I869" s="5">
        <f t="shared" si="27"/>
        <v>80230</v>
      </c>
    </row>
    <row r="870" spans="1:9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  <c r="H870">
        <f t="shared" si="26"/>
        <v>-0.52630262440010611</v>
      </c>
      <c r="I870" s="5">
        <f t="shared" si="27"/>
        <v>34797</v>
      </c>
    </row>
    <row r="871" spans="1:9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  <c r="H871">
        <f t="shared" si="26"/>
        <v>6.258958572976743E-2</v>
      </c>
      <c r="I871" s="5">
        <f t="shared" si="27"/>
        <v>51789</v>
      </c>
    </row>
    <row r="872" spans="1:9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  <c r="H872">
        <f t="shared" si="26"/>
        <v>1.3298237937923159</v>
      </c>
      <c r="I872" s="5">
        <f t="shared" si="27"/>
        <v>88354</v>
      </c>
    </row>
    <row r="873" spans="1:9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  <c r="H873">
        <f t="shared" si="26"/>
        <v>0.19653899675565967</v>
      </c>
      <c r="I873" s="5">
        <f t="shared" si="27"/>
        <v>55654</v>
      </c>
    </row>
    <row r="874" spans="1:9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  <c r="H874">
        <f t="shared" si="26"/>
        <v>-1.6120033227721957</v>
      </c>
      <c r="I874" s="5">
        <f t="shared" si="27"/>
        <v>3470</v>
      </c>
    </row>
    <row r="875" spans="1:9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  <c r="H875">
        <f t="shared" si="26"/>
        <v>-0.73174948301886134</v>
      </c>
      <c r="I875" s="5">
        <f t="shared" si="27"/>
        <v>28869</v>
      </c>
    </row>
    <row r="876" spans="1:9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  <c r="H876">
        <f t="shared" si="26"/>
        <v>1.4713630938258848</v>
      </c>
      <c r="I876" s="5">
        <f t="shared" si="27"/>
        <v>92438</v>
      </c>
    </row>
    <row r="877" spans="1:9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  <c r="H877">
        <f t="shared" si="26"/>
        <v>0.69539224961638235</v>
      </c>
      <c r="I877" s="5">
        <f t="shared" si="27"/>
        <v>70048</v>
      </c>
    </row>
    <row r="878" spans="1:9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  <c r="H878">
        <f t="shared" si="26"/>
        <v>1.2840072035267973</v>
      </c>
      <c r="I878" s="5">
        <f t="shared" si="27"/>
        <v>87032</v>
      </c>
    </row>
    <row r="879" spans="1:9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  <c r="H879">
        <f t="shared" si="26"/>
        <v>-1.6063888843281608</v>
      </c>
      <c r="I879" s="5">
        <f t="shared" si="27"/>
        <v>3632</v>
      </c>
    </row>
    <row r="880" spans="1:9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  <c r="H880">
        <f t="shared" si="26"/>
        <v>-1.1177594545599707</v>
      </c>
      <c r="I880" s="5">
        <f t="shared" si="27"/>
        <v>17731</v>
      </c>
    </row>
    <row r="881" spans="1:9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  <c r="H881">
        <f t="shared" si="26"/>
        <v>1.6667247574618369</v>
      </c>
      <c r="I881" s="5">
        <f t="shared" si="27"/>
        <v>98075</v>
      </c>
    </row>
    <row r="882" spans="1:9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  <c r="H882">
        <f t="shared" si="26"/>
        <v>1.6440590615211037</v>
      </c>
      <c r="I882" s="5">
        <f t="shared" si="27"/>
        <v>97421</v>
      </c>
    </row>
    <row r="883" spans="1:9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  <c r="H883">
        <f t="shared" si="26"/>
        <v>-1.5670185011650526</v>
      </c>
      <c r="I883" s="5">
        <f t="shared" si="27"/>
        <v>4768</v>
      </c>
    </row>
    <row r="884" spans="1:9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  <c r="H884">
        <f t="shared" si="26"/>
        <v>0.57031503761316238</v>
      </c>
      <c r="I884" s="5">
        <f t="shared" si="27"/>
        <v>66439</v>
      </c>
    </row>
    <row r="885" spans="1:9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  <c r="H885">
        <f t="shared" si="26"/>
        <v>0.81915249457717432</v>
      </c>
      <c r="I885" s="5">
        <f t="shared" si="27"/>
        <v>73619</v>
      </c>
    </row>
    <row r="886" spans="1:9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  <c r="H886">
        <f t="shared" si="26"/>
        <v>-1.2026994332003854E-2</v>
      </c>
      <c r="I886" s="5">
        <f t="shared" si="27"/>
        <v>49636</v>
      </c>
    </row>
    <row r="887" spans="1:9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  <c r="H887">
        <f t="shared" si="26"/>
        <v>-1.5393621932740662</v>
      </c>
      <c r="I887" s="5">
        <f t="shared" si="27"/>
        <v>5566</v>
      </c>
    </row>
    <row r="888" spans="1:9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  <c r="H888">
        <f t="shared" si="26"/>
        <v>0.11682783366133828</v>
      </c>
      <c r="I888" s="5">
        <f t="shared" si="27"/>
        <v>53354</v>
      </c>
    </row>
    <row r="889" spans="1:9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  <c r="H889">
        <f t="shared" si="26"/>
        <v>0.1018906548380111</v>
      </c>
      <c r="I889" s="5">
        <f t="shared" si="27"/>
        <v>52923</v>
      </c>
    </row>
    <row r="890" spans="1:9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  <c r="H890">
        <f t="shared" si="26"/>
        <v>0.47424575757078896</v>
      </c>
      <c r="I890" s="5">
        <f t="shared" si="27"/>
        <v>63667</v>
      </c>
    </row>
    <row r="891" spans="1:9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  <c r="H891">
        <f t="shared" si="26"/>
        <v>0.17969568142355524</v>
      </c>
      <c r="I891" s="5">
        <f t="shared" si="27"/>
        <v>55168</v>
      </c>
    </row>
    <row r="892" spans="1:9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  <c r="H892">
        <f t="shared" si="26"/>
        <v>-1.4944813427492201</v>
      </c>
      <c r="I892" s="5">
        <f t="shared" si="27"/>
        <v>6861</v>
      </c>
    </row>
    <row r="893" spans="1:9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  <c r="H893">
        <f t="shared" si="26"/>
        <v>1.6333500400445189</v>
      </c>
      <c r="I893" s="5">
        <f t="shared" si="27"/>
        <v>97112</v>
      </c>
    </row>
    <row r="894" spans="1:9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  <c r="H894">
        <f t="shared" si="26"/>
        <v>0.12445237969644729</v>
      </c>
      <c r="I894" s="5">
        <f t="shared" si="27"/>
        <v>53574</v>
      </c>
    </row>
    <row r="895" spans="1:9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  <c r="H895">
        <f t="shared" si="26"/>
        <v>0.62614750880661962</v>
      </c>
      <c r="I895" s="5">
        <f t="shared" si="27"/>
        <v>68050</v>
      </c>
    </row>
    <row r="896" spans="1:9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  <c r="H896">
        <f t="shared" si="26"/>
        <v>-1.6004971896646676</v>
      </c>
      <c r="I896" s="5">
        <f t="shared" si="27"/>
        <v>3802</v>
      </c>
    </row>
    <row r="897" spans="1:9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  <c r="H897">
        <f t="shared" si="26"/>
        <v>0.70183845671879264</v>
      </c>
      <c r="I897" s="5">
        <f t="shared" si="27"/>
        <v>70234</v>
      </c>
    </row>
    <row r="898" spans="1:9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  <c r="H898">
        <f t="shared" ref="H898:H961" si="28" xml:space="preserve"> (G898 - $P$3)/$P$5</f>
        <v>-0.45671131331602027</v>
      </c>
      <c r="I898" s="5">
        <f t="shared" ref="I898:I961" si="29" xml:space="preserve"> IF(H:H&gt;3, $P$9, G898)</f>
        <v>36805</v>
      </c>
    </row>
    <row r="899" spans="1:9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  <c r="H899">
        <f t="shared" si="28"/>
        <v>0.35429778562755138</v>
      </c>
      <c r="I899" s="5">
        <f t="shared" si="29"/>
        <v>60206</v>
      </c>
    </row>
    <row r="900" spans="1:9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  <c r="H900">
        <f t="shared" si="28"/>
        <v>-0.91657541031539003</v>
      </c>
      <c r="I900" s="5">
        <f t="shared" si="29"/>
        <v>23536</v>
      </c>
    </row>
    <row r="901" spans="1:9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  <c r="H901">
        <f t="shared" si="28"/>
        <v>-0.43158496842759286</v>
      </c>
      <c r="I901" s="5">
        <f t="shared" si="29"/>
        <v>37530</v>
      </c>
    </row>
    <row r="902" spans="1:9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  <c r="H902">
        <f t="shared" si="28"/>
        <v>-1.1581695485460486</v>
      </c>
      <c r="I902" s="5">
        <f t="shared" si="29"/>
        <v>16565</v>
      </c>
    </row>
    <row r="903" spans="1:9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  <c r="H903">
        <f t="shared" si="28"/>
        <v>-1.1908857824421526</v>
      </c>
      <c r="I903" s="5">
        <f t="shared" si="29"/>
        <v>15621</v>
      </c>
    </row>
    <row r="904" spans="1:9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  <c r="H904">
        <f t="shared" si="28"/>
        <v>1.2976274153076965</v>
      </c>
      <c r="I904" s="5">
        <f t="shared" si="29"/>
        <v>87425</v>
      </c>
    </row>
    <row r="905" spans="1:9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  <c r="H905">
        <f t="shared" si="28"/>
        <v>0.58937640270093483</v>
      </c>
      <c r="I905" s="5">
        <f t="shared" si="29"/>
        <v>66989</v>
      </c>
    </row>
    <row r="906" spans="1:9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  <c r="H906">
        <f t="shared" si="28"/>
        <v>-0.96062449218186075</v>
      </c>
      <c r="I906" s="5">
        <f t="shared" si="29"/>
        <v>22265</v>
      </c>
    </row>
    <row r="907" spans="1:9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  <c r="H907">
        <f t="shared" si="28"/>
        <v>-0.54082391889424553</v>
      </c>
      <c r="I907" s="5">
        <f t="shared" si="29"/>
        <v>34378</v>
      </c>
    </row>
    <row r="908" spans="1:9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  <c r="H908">
        <f t="shared" si="28"/>
        <v>0.19636571161849811</v>
      </c>
      <c r="I908" s="5">
        <f t="shared" si="29"/>
        <v>55649</v>
      </c>
    </row>
    <row r="909" spans="1:9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  <c r="H909">
        <f t="shared" si="28"/>
        <v>0.39238585877566412</v>
      </c>
      <c r="I909" s="5">
        <f t="shared" si="29"/>
        <v>61305</v>
      </c>
    </row>
    <row r="910" spans="1:9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  <c r="H910">
        <f t="shared" si="28"/>
        <v>0.50668473524743451</v>
      </c>
      <c r="I910" s="5">
        <f t="shared" si="29"/>
        <v>64603</v>
      </c>
    </row>
    <row r="911" spans="1:9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  <c r="H911">
        <f t="shared" si="28"/>
        <v>-1.4445405662192561</v>
      </c>
      <c r="I911" s="5">
        <f t="shared" si="29"/>
        <v>8302</v>
      </c>
    </row>
    <row r="912" spans="1:9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  <c r="H912">
        <f t="shared" si="28"/>
        <v>0.63470779458240112</v>
      </c>
      <c r="I912" s="5">
        <f t="shared" si="29"/>
        <v>68297</v>
      </c>
    </row>
    <row r="913" spans="1:9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  <c r="H913">
        <f t="shared" si="28"/>
        <v>0.35949633974239847</v>
      </c>
      <c r="I913" s="5">
        <f t="shared" si="29"/>
        <v>60356</v>
      </c>
    </row>
    <row r="914" spans="1:9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  <c r="H914">
        <f t="shared" si="28"/>
        <v>1.3896462187366756E-2</v>
      </c>
      <c r="I914" s="5">
        <f t="shared" si="29"/>
        <v>50384</v>
      </c>
    </row>
    <row r="915" spans="1:9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  <c r="H915">
        <f t="shared" si="28"/>
        <v>-0.16905798562781699</v>
      </c>
      <c r="I915" s="5">
        <f t="shared" si="29"/>
        <v>45105</v>
      </c>
    </row>
    <row r="916" spans="1:9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  <c r="H916">
        <f t="shared" si="28"/>
        <v>0.7955164018683365</v>
      </c>
      <c r="I916" s="5">
        <f t="shared" si="29"/>
        <v>72937</v>
      </c>
    </row>
    <row r="917" spans="1:9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  <c r="H917">
        <f t="shared" si="28"/>
        <v>0.32937938290371788</v>
      </c>
      <c r="I917" s="5">
        <f t="shared" si="29"/>
        <v>59487</v>
      </c>
    </row>
    <row r="918" spans="1:9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  <c r="H918">
        <f t="shared" si="28"/>
        <v>-0.11634464690326793</v>
      </c>
      <c r="I918" s="5">
        <f t="shared" si="29"/>
        <v>46626</v>
      </c>
    </row>
    <row r="919" spans="1:9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  <c r="H919">
        <f t="shared" si="28"/>
        <v>1.2095639086021877</v>
      </c>
      <c r="I919" s="5">
        <f t="shared" si="29"/>
        <v>84884</v>
      </c>
    </row>
    <row r="920" spans="1:9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  <c r="H920">
        <f t="shared" si="28"/>
        <v>0.51285368613038629</v>
      </c>
      <c r="I920" s="5">
        <f t="shared" si="29"/>
        <v>64781</v>
      </c>
    </row>
    <row r="921" spans="1:9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  <c r="H921">
        <f t="shared" si="28"/>
        <v>-0.98862737034717008</v>
      </c>
      <c r="I921" s="5">
        <f t="shared" si="29"/>
        <v>21457</v>
      </c>
    </row>
    <row r="922" spans="1:9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  <c r="H922">
        <f t="shared" si="28"/>
        <v>-1.4999918101109579</v>
      </c>
      <c r="I922" s="5">
        <f t="shared" si="29"/>
        <v>6702</v>
      </c>
    </row>
    <row r="923" spans="1:9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  <c r="H923">
        <f t="shared" si="28"/>
        <v>1.6621500298407714</v>
      </c>
      <c r="I923" s="5">
        <f t="shared" si="29"/>
        <v>97943</v>
      </c>
    </row>
    <row r="924" spans="1:9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  <c r="H924">
        <f t="shared" si="28"/>
        <v>-1.4527196246932821</v>
      </c>
      <c r="I924" s="5">
        <f t="shared" si="29"/>
        <v>8066</v>
      </c>
    </row>
    <row r="925" spans="1:9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  <c r="H925">
        <f t="shared" si="28"/>
        <v>1.7120908063707354</v>
      </c>
      <c r="I925" s="5">
        <f t="shared" si="29"/>
        <v>99384</v>
      </c>
    </row>
    <row r="926" spans="1:9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  <c r="H926">
        <f t="shared" si="28"/>
        <v>-1.1250374303207566</v>
      </c>
      <c r="I926" s="5">
        <f t="shared" si="29"/>
        <v>17521</v>
      </c>
    </row>
    <row r="927" spans="1:9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  <c r="H927">
        <f t="shared" si="28"/>
        <v>-0.25403701689185004</v>
      </c>
      <c r="I927" s="5">
        <f t="shared" si="29"/>
        <v>42653</v>
      </c>
    </row>
    <row r="928" spans="1:9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  <c r="H928">
        <f t="shared" si="28"/>
        <v>0.48873239503749605</v>
      </c>
      <c r="I928" s="5">
        <f t="shared" si="29"/>
        <v>64085</v>
      </c>
    </row>
    <row r="929" spans="1:9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  <c r="H929">
        <f t="shared" si="28"/>
        <v>-1.467171605132557</v>
      </c>
      <c r="I929" s="5">
        <f t="shared" si="29"/>
        <v>7649</v>
      </c>
    </row>
    <row r="930" spans="1:9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  <c r="H930">
        <f t="shared" si="28"/>
        <v>1.6866872052628497</v>
      </c>
      <c r="I930" s="5">
        <f t="shared" si="29"/>
        <v>98651</v>
      </c>
    </row>
    <row r="931" spans="1:9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  <c r="H931">
        <f t="shared" si="28"/>
        <v>0.13069064463426375</v>
      </c>
      <c r="I931" s="5">
        <f t="shared" si="29"/>
        <v>53754</v>
      </c>
    </row>
    <row r="932" spans="1:9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  <c r="H932">
        <f t="shared" si="28"/>
        <v>-1.6629144960702644</v>
      </c>
      <c r="I932" s="5">
        <f t="shared" si="29"/>
        <v>2001</v>
      </c>
    </row>
    <row r="933" spans="1:9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  <c r="H933">
        <f t="shared" si="28"/>
        <v>0.62919732722066324</v>
      </c>
      <c r="I933" s="5">
        <f t="shared" si="29"/>
        <v>68138</v>
      </c>
    </row>
    <row r="934" spans="1:9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  <c r="H934">
        <f t="shared" si="28"/>
        <v>0.1028957086335482</v>
      </c>
      <c r="I934" s="5">
        <f t="shared" si="29"/>
        <v>52952</v>
      </c>
    </row>
    <row r="935" spans="1:9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  <c r="H935">
        <f t="shared" si="28"/>
        <v>-1.4208351594555537</v>
      </c>
      <c r="I935" s="5">
        <f t="shared" si="29"/>
        <v>8986</v>
      </c>
    </row>
    <row r="936" spans="1:9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  <c r="H936">
        <f t="shared" si="28"/>
        <v>-1.0773840176013254</v>
      </c>
      <c r="I936" s="5">
        <f t="shared" si="29"/>
        <v>18896</v>
      </c>
    </row>
    <row r="937" spans="1:9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  <c r="H937">
        <f t="shared" si="28"/>
        <v>-1.0583919665684176</v>
      </c>
      <c r="I937" s="5">
        <f t="shared" si="29"/>
        <v>19444</v>
      </c>
    </row>
    <row r="938" spans="1:9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  <c r="H938">
        <f t="shared" si="28"/>
        <v>0.10570292785556561</v>
      </c>
      <c r="I938" s="5">
        <f t="shared" si="29"/>
        <v>53033</v>
      </c>
    </row>
    <row r="939" spans="1:9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  <c r="H939">
        <f t="shared" si="28"/>
        <v>0.58660384050634973</v>
      </c>
      <c r="I939" s="5">
        <f t="shared" si="29"/>
        <v>66909</v>
      </c>
    </row>
    <row r="940" spans="1:9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  <c r="H940">
        <f t="shared" si="28"/>
        <v>0.74290703422608428</v>
      </c>
      <c r="I940" s="5">
        <f t="shared" si="29"/>
        <v>71419</v>
      </c>
    </row>
    <row r="941" spans="1:9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  <c r="H941">
        <f t="shared" si="28"/>
        <v>0.25233681092168464</v>
      </c>
      <c r="I941" s="5">
        <f t="shared" si="29"/>
        <v>57264</v>
      </c>
    </row>
    <row r="942" spans="1:9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  <c r="H942">
        <f t="shared" si="28"/>
        <v>-0.46464777259802009</v>
      </c>
      <c r="I942" s="5">
        <f t="shared" si="29"/>
        <v>36576</v>
      </c>
    </row>
    <row r="943" spans="1:9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  <c r="H943">
        <f t="shared" si="28"/>
        <v>-0.63883399247282846</v>
      </c>
      <c r="I943" s="5">
        <f t="shared" si="29"/>
        <v>31550</v>
      </c>
    </row>
    <row r="944" spans="1:9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  <c r="H944">
        <f t="shared" si="28"/>
        <v>-1.016249021210724</v>
      </c>
      <c r="I944" s="5">
        <f t="shared" si="29"/>
        <v>20660</v>
      </c>
    </row>
    <row r="945" spans="1:9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  <c r="H945">
        <f t="shared" si="28"/>
        <v>-0.24246156972945729</v>
      </c>
      <c r="I945" s="5">
        <f t="shared" si="29"/>
        <v>42987</v>
      </c>
    </row>
    <row r="946" spans="1:9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  <c r="H946">
        <f t="shared" si="28"/>
        <v>0.67019659067309034</v>
      </c>
      <c r="I946" s="5">
        <f t="shared" si="29"/>
        <v>69321</v>
      </c>
    </row>
    <row r="947" spans="1:9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  <c r="H947">
        <f t="shared" si="28"/>
        <v>0.16541698612144201</v>
      </c>
      <c r="I947" s="5">
        <f t="shared" si="29"/>
        <v>54756</v>
      </c>
    </row>
    <row r="948" spans="1:9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  <c r="H948">
        <f t="shared" si="28"/>
        <v>-0.28696119295254802</v>
      </c>
      <c r="I948" s="5">
        <f t="shared" si="29"/>
        <v>41703</v>
      </c>
    </row>
    <row r="949" spans="1:9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  <c r="H949">
        <f t="shared" si="28"/>
        <v>-0.36497416170268604</v>
      </c>
      <c r="I949" s="5">
        <f t="shared" si="29"/>
        <v>39452</v>
      </c>
    </row>
    <row r="950" spans="1:9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  <c r="H950">
        <f t="shared" si="28"/>
        <v>0.79205069912510506</v>
      </c>
      <c r="I950" s="5">
        <f t="shared" si="29"/>
        <v>72837</v>
      </c>
    </row>
    <row r="951" spans="1:9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  <c r="H951">
        <f t="shared" si="28"/>
        <v>-1.2345189799794354</v>
      </c>
      <c r="I951" s="5">
        <f t="shared" si="29"/>
        <v>14362</v>
      </c>
    </row>
    <row r="952" spans="1:9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  <c r="H952">
        <f t="shared" si="28"/>
        <v>0.99923040911547611</v>
      </c>
      <c r="I952" s="5">
        <f t="shared" si="29"/>
        <v>78815</v>
      </c>
    </row>
    <row r="953" spans="1:9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  <c r="H953">
        <f t="shared" si="28"/>
        <v>1.6139767617098555</v>
      </c>
      <c r="I953" s="5">
        <f t="shared" si="29"/>
        <v>96553</v>
      </c>
    </row>
    <row r="954" spans="1:9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  <c r="H954">
        <f t="shared" si="28"/>
        <v>-0.84050323510146163</v>
      </c>
      <c r="I954" s="5">
        <f t="shared" si="29"/>
        <v>25731</v>
      </c>
    </row>
    <row r="955" spans="1:9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  <c r="H955">
        <f t="shared" si="28"/>
        <v>1.7322958533637742</v>
      </c>
      <c r="I955" s="5">
        <f t="shared" si="29"/>
        <v>99967</v>
      </c>
    </row>
    <row r="956" spans="1:9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  <c r="H956">
        <f t="shared" si="28"/>
        <v>0.14545453832042937</v>
      </c>
      <c r="I956" s="5">
        <f t="shared" si="29"/>
        <v>54180</v>
      </c>
    </row>
    <row r="957" spans="1:9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  <c r="H957">
        <f t="shared" si="28"/>
        <v>1.1025430078912031</v>
      </c>
      <c r="I957" s="5">
        <f t="shared" si="29"/>
        <v>81796</v>
      </c>
    </row>
    <row r="958" spans="1:9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  <c r="H958">
        <f t="shared" si="28"/>
        <v>0.56924066976276066</v>
      </c>
      <c r="I958" s="5">
        <f t="shared" si="29"/>
        <v>66408</v>
      </c>
    </row>
    <row r="959" spans="1:9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  <c r="H959">
        <f t="shared" si="28"/>
        <v>-0.46807881831381914</v>
      </c>
      <c r="I959" s="5">
        <f t="shared" si="29"/>
        <v>36477</v>
      </c>
    </row>
    <row r="960" spans="1:9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  <c r="H960">
        <f t="shared" si="28"/>
        <v>1.3801457976240354</v>
      </c>
      <c r="I960" s="5">
        <f t="shared" si="29"/>
        <v>89806</v>
      </c>
    </row>
    <row r="961" spans="1:9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  <c r="H961">
        <f t="shared" si="28"/>
        <v>0.10587621299272718</v>
      </c>
      <c r="I961" s="5">
        <f t="shared" si="29"/>
        <v>53038</v>
      </c>
    </row>
    <row r="962" spans="1:9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  <c r="H962">
        <f t="shared" ref="H962:H1025" si="30" xml:space="preserve"> (G962 - $P$3)/$P$5</f>
        <v>0.39034109415715762</v>
      </c>
      <c r="I962" s="5">
        <f t="shared" ref="I962:I1025" si="31" xml:space="preserve"> IF(H:H&gt;3, $P$9, G962)</f>
        <v>61246</v>
      </c>
    </row>
    <row r="963" spans="1:9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  <c r="H963">
        <f t="shared" si="30"/>
        <v>-1.2813752810679235</v>
      </c>
      <c r="I963" s="5">
        <f t="shared" si="31"/>
        <v>13010</v>
      </c>
    </row>
    <row r="964" spans="1:9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  <c r="H964">
        <f t="shared" si="30"/>
        <v>-1.2083529242680386</v>
      </c>
      <c r="I964" s="5">
        <f t="shared" si="31"/>
        <v>15117</v>
      </c>
    </row>
    <row r="965" spans="1:9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  <c r="H965">
        <f t="shared" si="30"/>
        <v>1.5515247982768263</v>
      </c>
      <c r="I965" s="5">
        <f t="shared" si="31"/>
        <v>94751</v>
      </c>
    </row>
    <row r="966" spans="1:9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  <c r="H966">
        <f t="shared" si="30"/>
        <v>-0.86403535672800258</v>
      </c>
      <c r="I966" s="5">
        <f t="shared" si="31"/>
        <v>25052</v>
      </c>
    </row>
    <row r="967" spans="1:9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  <c r="H967">
        <f t="shared" si="30"/>
        <v>-0.64566142687699424</v>
      </c>
      <c r="I967" s="5">
        <f t="shared" si="31"/>
        <v>31353</v>
      </c>
    </row>
    <row r="968" spans="1:9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  <c r="H968">
        <f t="shared" si="30"/>
        <v>-1.1712699049154631</v>
      </c>
      <c r="I968" s="5">
        <f t="shared" si="31"/>
        <v>16187</v>
      </c>
    </row>
    <row r="969" spans="1:9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  <c r="H969">
        <f t="shared" si="30"/>
        <v>1.4031234068116594</v>
      </c>
      <c r="I969" s="5">
        <f t="shared" si="31"/>
        <v>90469</v>
      </c>
    </row>
    <row r="970" spans="1:9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  <c r="H970">
        <f t="shared" si="30"/>
        <v>-1.3892972644921482</v>
      </c>
      <c r="I970" s="5">
        <f t="shared" si="31"/>
        <v>9896</v>
      </c>
    </row>
    <row r="971" spans="1:9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  <c r="H971">
        <f t="shared" si="30"/>
        <v>-0.7038852329632812</v>
      </c>
      <c r="I971" s="5">
        <f t="shared" si="31"/>
        <v>29673</v>
      </c>
    </row>
    <row r="972" spans="1:9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  <c r="H972">
        <f t="shared" si="30"/>
        <v>1.1700895543567824</v>
      </c>
      <c r="I972" s="5">
        <f t="shared" si="31"/>
        <v>83745</v>
      </c>
    </row>
    <row r="973" spans="1:9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  <c r="H973">
        <f t="shared" si="30"/>
        <v>0.19844513326443694</v>
      </c>
      <c r="I973" s="5">
        <f t="shared" si="31"/>
        <v>55709</v>
      </c>
    </row>
    <row r="974" spans="1:9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  <c r="H974">
        <f t="shared" si="30"/>
        <v>-0.36653372793714017</v>
      </c>
      <c r="I974" s="5">
        <f t="shared" si="31"/>
        <v>39407</v>
      </c>
    </row>
    <row r="975" spans="1:9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  <c r="H975">
        <f t="shared" si="30"/>
        <v>1.3281949135029971</v>
      </c>
      <c r="I975" s="5">
        <f t="shared" si="31"/>
        <v>88307</v>
      </c>
    </row>
    <row r="976" spans="1:9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  <c r="H976">
        <f t="shared" si="30"/>
        <v>1.0626527693166101</v>
      </c>
      <c r="I976" s="5">
        <f t="shared" si="31"/>
        <v>80645</v>
      </c>
    </row>
    <row r="977" spans="1:9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  <c r="H977">
        <f t="shared" si="30"/>
        <v>0.36497215007670403</v>
      </c>
      <c r="I977" s="5">
        <f t="shared" si="31"/>
        <v>60514</v>
      </c>
    </row>
    <row r="978" spans="1:9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  <c r="H978">
        <f t="shared" si="30"/>
        <v>1.6153976998345805</v>
      </c>
      <c r="I978" s="5">
        <f t="shared" si="31"/>
        <v>96594</v>
      </c>
    </row>
    <row r="979" spans="1:9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  <c r="H979">
        <f t="shared" si="30"/>
        <v>0.11318884578094536</v>
      </c>
      <c r="I979" s="5">
        <f t="shared" si="31"/>
        <v>53249</v>
      </c>
    </row>
    <row r="980" spans="1:9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  <c r="H980">
        <f t="shared" si="30"/>
        <v>1.434903900967091</v>
      </c>
      <c r="I980" s="5">
        <f t="shared" si="31"/>
        <v>91386</v>
      </c>
    </row>
    <row r="981" spans="1:9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  <c r="H981">
        <f t="shared" si="30"/>
        <v>0.81998426323554985</v>
      </c>
      <c r="I981" s="5">
        <f t="shared" si="31"/>
        <v>73643</v>
      </c>
    </row>
    <row r="982" spans="1:9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  <c r="H982">
        <f t="shared" si="30"/>
        <v>-0.51358349533244696</v>
      </c>
      <c r="I982" s="5">
        <f t="shared" si="31"/>
        <v>35164</v>
      </c>
    </row>
    <row r="983" spans="1:9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  <c r="H983">
        <f t="shared" si="30"/>
        <v>0.41293747604302611</v>
      </c>
      <c r="I983" s="5">
        <f t="shared" si="31"/>
        <v>61898</v>
      </c>
    </row>
    <row r="984" spans="1:9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  <c r="H984">
        <f t="shared" si="30"/>
        <v>1.486404243731509</v>
      </c>
      <c r="I984" s="5">
        <f t="shared" si="31"/>
        <v>92872</v>
      </c>
    </row>
    <row r="985" spans="1:9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  <c r="H985">
        <f t="shared" si="30"/>
        <v>-1.1021291351879974</v>
      </c>
      <c r="I985" s="5">
        <f t="shared" si="31"/>
        <v>18182</v>
      </c>
    </row>
    <row r="986" spans="1:9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  <c r="H986">
        <f t="shared" si="30"/>
        <v>-1.2991196791132682</v>
      </c>
      <c r="I986" s="5">
        <f t="shared" si="31"/>
        <v>12498</v>
      </c>
    </row>
    <row r="987" spans="1:9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  <c r="H987">
        <f t="shared" si="30"/>
        <v>1.0584246119698677</v>
      </c>
      <c r="I987" s="5">
        <f t="shared" si="31"/>
        <v>80523</v>
      </c>
    </row>
    <row r="988" spans="1:9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  <c r="H988">
        <f t="shared" si="30"/>
        <v>0.24405378136536168</v>
      </c>
      <c r="I988" s="5">
        <f t="shared" si="31"/>
        <v>57025</v>
      </c>
    </row>
    <row r="989" spans="1:9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  <c r="H989">
        <f t="shared" si="30"/>
        <v>1.3278830002561064</v>
      </c>
      <c r="I989" s="5">
        <f t="shared" si="31"/>
        <v>88298</v>
      </c>
    </row>
    <row r="990" spans="1:9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  <c r="H990">
        <f t="shared" si="30"/>
        <v>-2.2320131479401005E-2</v>
      </c>
      <c r="I990" s="5">
        <f t="shared" si="31"/>
        <v>49339</v>
      </c>
    </row>
    <row r="991" spans="1:9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  <c r="H991">
        <f t="shared" si="30"/>
        <v>-0.38004996863574247</v>
      </c>
      <c r="I991" s="5">
        <f t="shared" si="31"/>
        <v>39017</v>
      </c>
    </row>
    <row r="992" spans="1:9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  <c r="H992">
        <f t="shared" si="30"/>
        <v>0.33118154833019819</v>
      </c>
      <c r="I992" s="5">
        <f t="shared" si="31"/>
        <v>59539</v>
      </c>
    </row>
    <row r="993" spans="1:9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  <c r="H993">
        <f t="shared" si="30"/>
        <v>-0.11838941152177444</v>
      </c>
      <c r="I993" s="5">
        <f t="shared" si="31"/>
        <v>46567</v>
      </c>
    </row>
    <row r="994" spans="1:9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  <c r="H994">
        <f t="shared" si="30"/>
        <v>-0.17124137835605274</v>
      </c>
      <c r="I994" s="5">
        <f t="shared" si="31"/>
        <v>45042</v>
      </c>
    </row>
    <row r="995" spans="1:9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  <c r="H995">
        <f t="shared" si="30"/>
        <v>9.9603291027478405E-2</v>
      </c>
      <c r="I995" s="5">
        <f t="shared" si="31"/>
        <v>52857</v>
      </c>
    </row>
    <row r="996" spans="1:9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  <c r="H996">
        <f t="shared" si="30"/>
        <v>5.5658180243304697E-2</v>
      </c>
      <c r="I996" s="5">
        <f t="shared" si="31"/>
        <v>51589</v>
      </c>
    </row>
    <row r="997" spans="1:9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  <c r="H997">
        <f t="shared" si="30"/>
        <v>0.13252746708817637</v>
      </c>
      <c r="I997" s="5">
        <f t="shared" si="31"/>
        <v>53807</v>
      </c>
    </row>
    <row r="998" spans="1:9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  <c r="H998">
        <f t="shared" si="30"/>
        <v>-0.29874458227953465</v>
      </c>
      <c r="I998" s="5">
        <f t="shared" si="31"/>
        <v>41363</v>
      </c>
    </row>
    <row r="999" spans="1:9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  <c r="H999">
        <f t="shared" si="30"/>
        <v>1.4649862007783392</v>
      </c>
      <c r="I999" s="5">
        <f t="shared" si="31"/>
        <v>92254</v>
      </c>
    </row>
    <row r="1000" spans="1:9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  <c r="H1000">
        <f t="shared" si="30"/>
        <v>-0.63983904626836563</v>
      </c>
      <c r="I1000" s="5">
        <f t="shared" si="31"/>
        <v>31521</v>
      </c>
    </row>
    <row r="1001" spans="1:9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  <c r="H1001">
        <f t="shared" si="30"/>
        <v>-1.5815397956591921</v>
      </c>
      <c r="I1001" s="5">
        <f t="shared" si="31"/>
        <v>4349</v>
      </c>
    </row>
    <row r="1002" spans="1:9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  <c r="H1002">
        <f t="shared" si="30"/>
        <v>0.648397320418165</v>
      </c>
      <c r="I1002" s="5">
        <f t="shared" si="31"/>
        <v>68692</v>
      </c>
    </row>
    <row r="1003" spans="1:9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  <c r="H1003">
        <f t="shared" si="30"/>
        <v>0.98744701978848948</v>
      </c>
      <c r="I1003" s="5">
        <f t="shared" si="31"/>
        <v>78475</v>
      </c>
    </row>
    <row r="1004" spans="1:9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  <c r="H1004">
        <f t="shared" si="30"/>
        <v>-0.68894805413995397</v>
      </c>
      <c r="I1004" s="5">
        <f t="shared" si="31"/>
        <v>30104</v>
      </c>
    </row>
    <row r="1005" spans="1:9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  <c r="H1005">
        <f t="shared" si="30"/>
        <v>1.1629502067057258</v>
      </c>
      <c r="I1005" s="5">
        <f t="shared" si="31"/>
        <v>83539</v>
      </c>
    </row>
    <row r="1006" spans="1:9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  <c r="H1006">
        <f t="shared" si="30"/>
        <v>0.31627902653430334</v>
      </c>
      <c r="I1006" s="5">
        <f t="shared" si="31"/>
        <v>59109</v>
      </c>
    </row>
    <row r="1007" spans="1:9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  <c r="H1007">
        <f t="shared" si="30"/>
        <v>9.3642282309120459E-2</v>
      </c>
      <c r="I1007" s="5">
        <f t="shared" si="31"/>
        <v>52685</v>
      </c>
    </row>
    <row r="1008" spans="1:9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  <c r="H1008">
        <f t="shared" si="30"/>
        <v>0.25822850558517796</v>
      </c>
      <c r="I1008" s="5">
        <f t="shared" si="31"/>
        <v>57434</v>
      </c>
    </row>
    <row r="1009" spans="1:9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  <c r="H1009">
        <f t="shared" si="30"/>
        <v>-0.19276339239151952</v>
      </c>
      <c r="I1009" s="5">
        <f t="shared" si="31"/>
        <v>44421</v>
      </c>
    </row>
    <row r="1010" spans="1:9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  <c r="H1010">
        <f t="shared" si="30"/>
        <v>1.4632186923792911</v>
      </c>
      <c r="I1010" s="5">
        <f t="shared" si="31"/>
        <v>92203</v>
      </c>
    </row>
    <row r="1011" spans="1:9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  <c r="H1011">
        <f t="shared" si="30"/>
        <v>1.3976475964773538</v>
      </c>
      <c r="I1011" s="5">
        <f t="shared" si="31"/>
        <v>90311</v>
      </c>
    </row>
    <row r="1012" spans="1:9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  <c r="H1012">
        <f t="shared" si="30"/>
        <v>-1.4026055630261567</v>
      </c>
      <c r="I1012" s="5">
        <f t="shared" si="31"/>
        <v>9512</v>
      </c>
    </row>
    <row r="1013" spans="1:9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  <c r="H1013">
        <f t="shared" si="30"/>
        <v>1.3792447149107951</v>
      </c>
      <c r="I1013" s="5">
        <f t="shared" si="31"/>
        <v>89780</v>
      </c>
    </row>
    <row r="1014" spans="1:9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  <c r="H1014">
        <f t="shared" si="30"/>
        <v>0.48630640311723411</v>
      </c>
      <c r="I1014" s="5">
        <f t="shared" si="31"/>
        <v>64015</v>
      </c>
    </row>
    <row r="1015" spans="1:9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  <c r="H1015">
        <f t="shared" si="30"/>
        <v>0.65220959343571949</v>
      </c>
      <c r="I1015" s="5">
        <f t="shared" si="31"/>
        <v>68802</v>
      </c>
    </row>
    <row r="1016" spans="1:9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  <c r="H1016">
        <f t="shared" si="30"/>
        <v>1.6333500400445189</v>
      </c>
      <c r="I1016" s="5">
        <f t="shared" si="31"/>
        <v>97112</v>
      </c>
    </row>
    <row r="1017" spans="1:9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  <c r="H1017">
        <f t="shared" si="30"/>
        <v>1.5358251648499883</v>
      </c>
      <c r="I1017" s="5">
        <f t="shared" si="31"/>
        <v>94298</v>
      </c>
    </row>
    <row r="1018" spans="1:9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  <c r="H1018">
        <f t="shared" si="30"/>
        <v>-1.3279889829643854</v>
      </c>
      <c r="I1018" s="5">
        <f t="shared" si="31"/>
        <v>11665</v>
      </c>
    </row>
    <row r="1019" spans="1:9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  <c r="H1019">
        <f t="shared" si="30"/>
        <v>-0.23417854017313433</v>
      </c>
      <c r="I1019" s="5">
        <f t="shared" si="31"/>
        <v>43226</v>
      </c>
    </row>
    <row r="1020" spans="1:9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  <c r="H1020">
        <f t="shared" si="30"/>
        <v>5.8326771355592853E-2</v>
      </c>
      <c r="I1020" s="5">
        <f t="shared" si="31"/>
        <v>51666</v>
      </c>
    </row>
    <row r="1021" spans="1:9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  <c r="H1021">
        <f t="shared" si="30"/>
        <v>1.7296619192789184</v>
      </c>
      <c r="I1021" s="5">
        <f t="shared" si="31"/>
        <v>99891</v>
      </c>
    </row>
    <row r="1022" spans="1:9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  <c r="H1022">
        <f t="shared" si="30"/>
        <v>1.2787437309532718E-2</v>
      </c>
      <c r="I1022" s="5">
        <f t="shared" si="31"/>
        <v>50352</v>
      </c>
    </row>
    <row r="1023" spans="1:9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  <c r="H1023">
        <f t="shared" si="30"/>
        <v>1.3306555624506915</v>
      </c>
      <c r="I1023" s="5">
        <f t="shared" si="31"/>
        <v>88378</v>
      </c>
    </row>
    <row r="1024" spans="1:9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  <c r="H1024">
        <f t="shared" si="30"/>
        <v>7.281340882229996E-2</v>
      </c>
      <c r="I1024" s="5">
        <f t="shared" si="31"/>
        <v>52084</v>
      </c>
    </row>
    <row r="1025" spans="1:9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  <c r="H1025">
        <f t="shared" si="30"/>
        <v>0.50921469824999344</v>
      </c>
      <c r="I1025" s="5">
        <f t="shared" si="31"/>
        <v>64676</v>
      </c>
    </row>
    <row r="1026" spans="1:9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  <c r="H1026">
        <f t="shared" ref="H1026:H1089" si="32" xml:space="preserve"> (G1026 - $P$3)/$P$5</f>
        <v>-1.9790168476842111E-2</v>
      </c>
      <c r="I1026" s="5">
        <f t="shared" ref="I1026:I1089" si="33" xml:space="preserve"> IF(H:H&gt;3, $P$9, G1026)</f>
        <v>49412</v>
      </c>
    </row>
    <row r="1027" spans="1:9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  <c r="H1027">
        <f t="shared" si="32"/>
        <v>-0.51618277238987054</v>
      </c>
      <c r="I1027" s="5">
        <f t="shared" si="33"/>
        <v>35089</v>
      </c>
    </row>
    <row r="1028" spans="1:9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  <c r="H1028">
        <f t="shared" si="32"/>
        <v>-1.5523239215337516</v>
      </c>
      <c r="I1028" s="5">
        <f t="shared" si="33"/>
        <v>5192</v>
      </c>
    </row>
    <row r="1029" spans="1:9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  <c r="H1029">
        <f t="shared" si="32"/>
        <v>1.057904756558383</v>
      </c>
      <c r="I1029" s="5">
        <f t="shared" si="33"/>
        <v>80508</v>
      </c>
    </row>
    <row r="1030" spans="1:9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  <c r="H1030">
        <f t="shared" si="32"/>
        <v>0.76990485859585667</v>
      </c>
      <c r="I1030" s="5">
        <f t="shared" si="33"/>
        <v>72198</v>
      </c>
    </row>
    <row r="1031" spans="1:9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  <c r="H1031">
        <f t="shared" si="32"/>
        <v>0.64919443204910821</v>
      </c>
      <c r="I1031" s="5">
        <f t="shared" si="33"/>
        <v>68715</v>
      </c>
    </row>
    <row r="1032" spans="1:9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  <c r="H1032">
        <f t="shared" si="32"/>
        <v>-0.76401517555834542</v>
      </c>
      <c r="I1032" s="5">
        <f t="shared" si="33"/>
        <v>27938</v>
      </c>
    </row>
    <row r="1033" spans="1:9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  <c r="H1033">
        <f t="shared" si="32"/>
        <v>-0.67096105690258323</v>
      </c>
      <c r="I1033" s="5">
        <f t="shared" si="33"/>
        <v>30623</v>
      </c>
    </row>
    <row r="1034" spans="1:9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  <c r="H1034">
        <f t="shared" si="32"/>
        <v>1.0997357886691856</v>
      </c>
      <c r="I1034" s="5">
        <f t="shared" si="33"/>
        <v>81715</v>
      </c>
    </row>
    <row r="1035" spans="1:9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  <c r="H1035">
        <f t="shared" si="32"/>
        <v>1.2765905996562823</v>
      </c>
      <c r="I1035" s="5">
        <f t="shared" si="33"/>
        <v>86818</v>
      </c>
    </row>
    <row r="1036" spans="1:9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  <c r="H1036">
        <f t="shared" si="32"/>
        <v>-1.43500988367537</v>
      </c>
      <c r="I1036" s="5">
        <f t="shared" si="33"/>
        <v>8577</v>
      </c>
    </row>
    <row r="1037" spans="1:9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  <c r="H1037">
        <f t="shared" si="32"/>
        <v>-0.78408159444165493</v>
      </c>
      <c r="I1037" s="5">
        <f t="shared" si="33"/>
        <v>27359</v>
      </c>
    </row>
    <row r="1038" spans="1:9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  <c r="H1038">
        <f t="shared" si="32"/>
        <v>-0.97490318748397398</v>
      </c>
      <c r="I1038" s="5">
        <f t="shared" si="33"/>
        <v>21853</v>
      </c>
    </row>
    <row r="1039" spans="1:9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  <c r="H1039">
        <f t="shared" si="32"/>
        <v>0.13966681473923298</v>
      </c>
      <c r="I1039" s="5">
        <f t="shared" si="33"/>
        <v>54013</v>
      </c>
    </row>
    <row r="1040" spans="1:9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  <c r="H1040">
        <f t="shared" si="32"/>
        <v>0.64118865871224373</v>
      </c>
      <c r="I1040" s="5">
        <f t="shared" si="33"/>
        <v>68484</v>
      </c>
    </row>
    <row r="1041" spans="1:9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  <c r="H1041">
        <f t="shared" si="32"/>
        <v>-1.1494706346605377</v>
      </c>
      <c r="I1041" s="5">
        <f t="shared" si="33"/>
        <v>16816</v>
      </c>
    </row>
    <row r="1042" spans="1:9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  <c r="H1042">
        <f t="shared" si="32"/>
        <v>-1.5400553338227125</v>
      </c>
      <c r="I1042" s="5">
        <f t="shared" si="33"/>
        <v>5546</v>
      </c>
    </row>
    <row r="1043" spans="1:9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  <c r="H1043">
        <f t="shared" si="32"/>
        <v>0.69705578693313341</v>
      </c>
      <c r="I1043" s="5">
        <f t="shared" si="33"/>
        <v>70096</v>
      </c>
    </row>
    <row r="1044" spans="1:9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  <c r="H1044">
        <f t="shared" si="32"/>
        <v>4.4810530656990526E-2</v>
      </c>
      <c r="I1044" s="5">
        <f t="shared" si="33"/>
        <v>51276</v>
      </c>
    </row>
    <row r="1045" spans="1:9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  <c r="H1045">
        <f t="shared" si="32"/>
        <v>1.0414773255554663</v>
      </c>
      <c r="I1045" s="5">
        <f t="shared" si="33"/>
        <v>80034</v>
      </c>
    </row>
    <row r="1046" spans="1:9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  <c r="H1046">
        <f t="shared" si="32"/>
        <v>-1.0288295221686539</v>
      </c>
      <c r="I1046" s="5">
        <f t="shared" si="33"/>
        <v>20297</v>
      </c>
    </row>
    <row r="1047" spans="1:9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  <c r="H1047">
        <f t="shared" si="32"/>
        <v>1.0006860042676333</v>
      </c>
      <c r="I1047" s="5">
        <f t="shared" si="33"/>
        <v>78857</v>
      </c>
    </row>
    <row r="1048" spans="1:9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  <c r="H1048">
        <f t="shared" si="32"/>
        <v>1.4048562581832751</v>
      </c>
      <c r="I1048" s="5">
        <f t="shared" si="33"/>
        <v>90519</v>
      </c>
    </row>
    <row r="1049" spans="1:9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  <c r="H1049">
        <f t="shared" si="32"/>
        <v>0.13890436013572208</v>
      </c>
      <c r="I1049" s="5">
        <f t="shared" si="33"/>
        <v>53991</v>
      </c>
    </row>
    <row r="1050" spans="1:9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  <c r="H1050">
        <f t="shared" si="32"/>
        <v>-0.66025203542599831</v>
      </c>
      <c r="I1050" s="5">
        <f t="shared" si="33"/>
        <v>30932</v>
      </c>
    </row>
    <row r="1051" spans="1:9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  <c r="H1051">
        <f t="shared" si="32"/>
        <v>1.5896821854798038</v>
      </c>
      <c r="I1051" s="5">
        <f t="shared" si="33"/>
        <v>95852</v>
      </c>
    </row>
    <row r="1052" spans="1:9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  <c r="H1052">
        <f t="shared" si="32"/>
        <v>-0.50876616851935541</v>
      </c>
      <c r="I1052" s="5">
        <f t="shared" si="33"/>
        <v>35303</v>
      </c>
    </row>
    <row r="1053" spans="1:9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  <c r="H1053">
        <f t="shared" si="32"/>
        <v>1.7168734761563949</v>
      </c>
      <c r="I1053" s="5">
        <f t="shared" si="33"/>
        <v>99522</v>
      </c>
    </row>
    <row r="1054" spans="1:9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  <c r="H1054">
        <f t="shared" si="32"/>
        <v>1.1245502203107223</v>
      </c>
      <c r="I1054" s="5">
        <f t="shared" si="33"/>
        <v>82431</v>
      </c>
    </row>
    <row r="1055" spans="1:9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  <c r="H1055">
        <f t="shared" si="32"/>
        <v>0.24332598378928311</v>
      </c>
      <c r="I1055" s="5">
        <f t="shared" si="33"/>
        <v>57004</v>
      </c>
    </row>
    <row r="1056" spans="1:9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  <c r="H1056">
        <f t="shared" si="32"/>
        <v>0.40860534761398687</v>
      </c>
      <c r="I1056" s="5">
        <f t="shared" si="33"/>
        <v>61773</v>
      </c>
    </row>
    <row r="1057" spans="1:9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  <c r="H1057">
        <f t="shared" si="32"/>
        <v>0.19477148835661168</v>
      </c>
      <c r="I1057" s="5">
        <f t="shared" si="33"/>
        <v>55603</v>
      </c>
    </row>
    <row r="1058" spans="1:9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  <c r="H1058">
        <f t="shared" si="32"/>
        <v>1.1516173587353591</v>
      </c>
      <c r="I1058" s="5">
        <f t="shared" si="33"/>
        <v>83212</v>
      </c>
    </row>
    <row r="1059" spans="1:9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  <c r="H1059">
        <f t="shared" si="32"/>
        <v>1.4688677878507583</v>
      </c>
      <c r="I1059" s="5">
        <f t="shared" si="33"/>
        <v>92366</v>
      </c>
    </row>
    <row r="1060" spans="1:9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  <c r="H1060">
        <f t="shared" si="32"/>
        <v>-1.6973635813379842</v>
      </c>
      <c r="I1060" s="5">
        <f t="shared" si="33"/>
        <v>1007</v>
      </c>
    </row>
    <row r="1061" spans="1:9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  <c r="H1061">
        <f t="shared" si="32"/>
        <v>0.93771418542311935</v>
      </c>
      <c r="I1061" s="5">
        <f t="shared" si="33"/>
        <v>77040</v>
      </c>
    </row>
    <row r="1062" spans="1:9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  <c r="H1062">
        <f t="shared" si="32"/>
        <v>9.7038670997487197E-2</v>
      </c>
      <c r="I1062" s="5">
        <f t="shared" si="33"/>
        <v>52783</v>
      </c>
    </row>
    <row r="1063" spans="1:9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  <c r="H1063">
        <f t="shared" si="32"/>
        <v>0.88191637125709432</v>
      </c>
      <c r="I1063" s="5">
        <f t="shared" si="33"/>
        <v>75430</v>
      </c>
    </row>
    <row r="1064" spans="1:9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  <c r="H1064">
        <f t="shared" si="32"/>
        <v>-0.55330044876987838</v>
      </c>
      <c r="I1064" s="5">
        <f t="shared" si="33"/>
        <v>34018</v>
      </c>
    </row>
    <row r="1065" spans="1:9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  <c r="H1065">
        <f t="shared" si="32"/>
        <v>-1.2033623123177855</v>
      </c>
      <c r="I1065" s="5">
        <f t="shared" si="33"/>
        <v>15261</v>
      </c>
    </row>
    <row r="1066" spans="1:9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  <c r="H1066">
        <f t="shared" si="32"/>
        <v>0.97646074209244604</v>
      </c>
      <c r="I1066" s="5">
        <f t="shared" si="33"/>
        <v>78158</v>
      </c>
    </row>
    <row r="1067" spans="1:9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  <c r="H1067">
        <f t="shared" si="32"/>
        <v>-0.8565494388026228</v>
      </c>
      <c r="I1067" s="5">
        <f t="shared" si="33"/>
        <v>25268</v>
      </c>
    </row>
    <row r="1068" spans="1:9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  <c r="H1068">
        <f t="shared" si="32"/>
        <v>1.3135349908991285</v>
      </c>
      <c r="I1068" s="5">
        <f t="shared" si="33"/>
        <v>87884</v>
      </c>
    </row>
    <row r="1069" spans="1:9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  <c r="H1069">
        <f t="shared" si="32"/>
        <v>0.37984001484516655</v>
      </c>
      <c r="I1069" s="5">
        <f t="shared" si="33"/>
        <v>60943</v>
      </c>
    </row>
    <row r="1070" spans="1:9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  <c r="H1070">
        <f t="shared" si="32"/>
        <v>-1.593253870931314</v>
      </c>
      <c r="I1070" s="5">
        <f t="shared" si="33"/>
        <v>4011</v>
      </c>
    </row>
    <row r="1071" spans="1:9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  <c r="H1071">
        <f t="shared" si="32"/>
        <v>0.43158295680161085</v>
      </c>
      <c r="I1071" s="5">
        <f t="shared" si="33"/>
        <v>62436</v>
      </c>
    </row>
    <row r="1072" spans="1:9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  <c r="H1072">
        <f t="shared" si="32"/>
        <v>-0.65352857210412951</v>
      </c>
      <c r="I1072" s="5">
        <f t="shared" si="33"/>
        <v>31126</v>
      </c>
    </row>
    <row r="1073" spans="1:9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  <c r="H1073">
        <f t="shared" si="32"/>
        <v>-1.1613579950698214</v>
      </c>
      <c r="I1073" s="5">
        <f t="shared" si="33"/>
        <v>16473</v>
      </c>
    </row>
    <row r="1074" spans="1:9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  <c r="H1074">
        <f t="shared" si="32"/>
        <v>-1.2755182434318626</v>
      </c>
      <c r="I1074" s="5">
        <f t="shared" si="33"/>
        <v>13179</v>
      </c>
    </row>
    <row r="1075" spans="1:9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  <c r="H1075">
        <f t="shared" si="32"/>
        <v>-0.94686565229123221</v>
      </c>
      <c r="I1075" s="5">
        <f t="shared" si="33"/>
        <v>22662</v>
      </c>
    </row>
    <row r="1076" spans="1:9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  <c r="H1076">
        <f t="shared" si="32"/>
        <v>-1.3980308354050912</v>
      </c>
      <c r="I1076" s="5">
        <f t="shared" si="33"/>
        <v>9644</v>
      </c>
    </row>
    <row r="1077" spans="1:9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  <c r="H1077">
        <f t="shared" si="32"/>
        <v>1.7274785265506827</v>
      </c>
      <c r="I1077" s="5">
        <f t="shared" si="33"/>
        <v>99828</v>
      </c>
    </row>
    <row r="1078" spans="1:9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  <c r="H1078">
        <f t="shared" si="32"/>
        <v>-0.36286008302931488</v>
      </c>
      <c r="I1078" s="5">
        <f t="shared" si="33"/>
        <v>39513</v>
      </c>
    </row>
    <row r="1079" spans="1:9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  <c r="H1079">
        <f t="shared" si="32"/>
        <v>0.65304136209409502</v>
      </c>
      <c r="I1079" s="5">
        <f t="shared" si="33"/>
        <v>68826</v>
      </c>
    </row>
    <row r="1080" spans="1:9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  <c r="H1080">
        <f t="shared" si="32"/>
        <v>-1.4952437973527311</v>
      </c>
      <c r="I1080" s="5">
        <f t="shared" si="33"/>
        <v>6839</v>
      </c>
    </row>
    <row r="1081" spans="1:9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  <c r="H1081">
        <f t="shared" si="32"/>
        <v>-1.2377420835306405</v>
      </c>
      <c r="I1081" s="5">
        <f t="shared" si="33"/>
        <v>14269</v>
      </c>
    </row>
    <row r="1082" spans="1:9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  <c r="H1082">
        <f t="shared" si="32"/>
        <v>0.84590771975492052</v>
      </c>
      <c r="I1082" s="5">
        <f t="shared" si="33"/>
        <v>74391</v>
      </c>
    </row>
    <row r="1083" spans="1:9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  <c r="H1083">
        <f t="shared" si="32"/>
        <v>-0.71729750257958658</v>
      </c>
      <c r="I1083" s="5">
        <f t="shared" si="33"/>
        <v>29286</v>
      </c>
    </row>
    <row r="1084" spans="1:9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  <c r="H1084">
        <f t="shared" si="32"/>
        <v>0.85498786094218671</v>
      </c>
      <c r="I1084" s="5">
        <f t="shared" si="33"/>
        <v>74653</v>
      </c>
    </row>
    <row r="1085" spans="1:9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  <c r="H1085">
        <f t="shared" si="32"/>
        <v>1.1073256776768623</v>
      </c>
      <c r="I1085" s="5">
        <f t="shared" si="33"/>
        <v>81934</v>
      </c>
    </row>
    <row r="1086" spans="1:9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  <c r="H1086">
        <f t="shared" si="32"/>
        <v>1.492157310285273</v>
      </c>
      <c r="I1086" s="5">
        <f t="shared" si="33"/>
        <v>93038</v>
      </c>
    </row>
    <row r="1087" spans="1:9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  <c r="H1087">
        <f t="shared" si="32"/>
        <v>0.14490002588151235</v>
      </c>
      <c r="I1087" s="5">
        <f t="shared" si="33"/>
        <v>54164</v>
      </c>
    </row>
    <row r="1088" spans="1:9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  <c r="H1088">
        <f t="shared" si="32"/>
        <v>-1.6813520346642554</v>
      </c>
      <c r="I1088" s="5">
        <f t="shared" si="33"/>
        <v>1469</v>
      </c>
    </row>
    <row r="1089" spans="1:9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  <c r="H1089">
        <f t="shared" si="32"/>
        <v>-9.5342488279285861E-2</v>
      </c>
      <c r="I1089" s="5">
        <f t="shared" si="33"/>
        <v>47232</v>
      </c>
    </row>
    <row r="1090" spans="1:9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  <c r="H1090">
        <f t="shared" ref="H1090:H1153" si="34" xml:space="preserve"> (G1090 - $P$3)/$P$5</f>
        <v>1.4742396271027669</v>
      </c>
      <c r="I1090" s="5">
        <f t="shared" ref="I1090:I1153" si="35" xml:space="preserve"> IF(H:H&gt;3, $P$9, G1090)</f>
        <v>92521</v>
      </c>
    </row>
    <row r="1091" spans="1:9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  <c r="H1091">
        <f t="shared" si="34"/>
        <v>0.46201182688718223</v>
      </c>
      <c r="I1091" s="5">
        <f t="shared" si="35"/>
        <v>63314</v>
      </c>
    </row>
    <row r="1092" spans="1:9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  <c r="H1092">
        <f t="shared" si="34"/>
        <v>1.4209717759393008</v>
      </c>
      <c r="I1092" s="5">
        <f t="shared" si="35"/>
        <v>90984</v>
      </c>
    </row>
    <row r="1093" spans="1:9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  <c r="H1093">
        <f t="shared" si="34"/>
        <v>-1.5085174388593072</v>
      </c>
      <c r="I1093" s="5">
        <f t="shared" si="35"/>
        <v>6456</v>
      </c>
    </row>
    <row r="1094" spans="1:9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  <c r="H1094">
        <f t="shared" si="34"/>
        <v>-0.18427242067060268</v>
      </c>
      <c r="I1094" s="5">
        <f t="shared" si="35"/>
        <v>44666</v>
      </c>
    </row>
    <row r="1095" spans="1:9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  <c r="H1095">
        <f t="shared" si="34"/>
        <v>-1.3898517769310652</v>
      </c>
      <c r="I1095" s="5">
        <f t="shared" si="35"/>
        <v>9880</v>
      </c>
    </row>
    <row r="1096" spans="1:9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  <c r="H1096">
        <f t="shared" si="34"/>
        <v>-0.39259581256624004</v>
      </c>
      <c r="I1096" s="5">
        <f t="shared" si="35"/>
        <v>38655</v>
      </c>
    </row>
    <row r="1097" spans="1:9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  <c r="H1097">
        <f t="shared" si="34"/>
        <v>-0.48357050957606335</v>
      </c>
      <c r="I1097" s="5">
        <f t="shared" si="35"/>
        <v>36030</v>
      </c>
    </row>
    <row r="1098" spans="1:9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  <c r="H1098">
        <f t="shared" si="34"/>
        <v>0.11086682494298034</v>
      </c>
      <c r="I1098" s="5">
        <f t="shared" si="35"/>
        <v>53182</v>
      </c>
    </row>
    <row r="1099" spans="1:9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  <c r="H1099">
        <f t="shared" si="34"/>
        <v>-1.5145824186599621</v>
      </c>
      <c r="I1099" s="5">
        <f t="shared" si="35"/>
        <v>6281</v>
      </c>
    </row>
    <row r="1100" spans="1:9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  <c r="H1100">
        <f t="shared" si="34"/>
        <v>-1.3733896889007162</v>
      </c>
      <c r="I1100" s="5">
        <f t="shared" si="35"/>
        <v>10355</v>
      </c>
    </row>
    <row r="1101" spans="1:9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  <c r="H1101">
        <f t="shared" si="34"/>
        <v>1.0555480786929858</v>
      </c>
      <c r="I1101" s="5">
        <f t="shared" si="35"/>
        <v>80440</v>
      </c>
    </row>
    <row r="1102" spans="1:9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  <c r="H1102">
        <f t="shared" si="34"/>
        <v>-0.73680940902397918</v>
      </c>
      <c r="I1102" s="5">
        <f t="shared" si="35"/>
        <v>28723</v>
      </c>
    </row>
    <row r="1103" spans="1:9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  <c r="H1103">
        <f t="shared" si="34"/>
        <v>1.1418094199720144</v>
      </c>
      <c r="I1103" s="5">
        <f t="shared" si="35"/>
        <v>82929</v>
      </c>
    </row>
    <row r="1104" spans="1:9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  <c r="H1104">
        <f t="shared" si="34"/>
        <v>-0.15959661713879536</v>
      </c>
      <c r="I1104" s="5">
        <f t="shared" si="35"/>
        <v>45378</v>
      </c>
    </row>
    <row r="1105" spans="1:9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  <c r="H1105">
        <f t="shared" si="34"/>
        <v>-0.86798625785528627</v>
      </c>
      <c r="I1105" s="5">
        <f t="shared" si="35"/>
        <v>24938</v>
      </c>
    </row>
    <row r="1106" spans="1:9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  <c r="H1106">
        <f t="shared" si="34"/>
        <v>-0.72048594910335939</v>
      </c>
      <c r="I1106" s="5">
        <f t="shared" si="35"/>
        <v>29194</v>
      </c>
    </row>
    <row r="1107" spans="1:9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  <c r="H1107">
        <f t="shared" si="34"/>
        <v>0.82428173463715682</v>
      </c>
      <c r="I1107" s="5">
        <f t="shared" si="35"/>
        <v>73767</v>
      </c>
    </row>
    <row r="1108" spans="1:9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  <c r="H1108">
        <f t="shared" si="34"/>
        <v>-0.18136123036628835</v>
      </c>
      <c r="I1108" s="5">
        <f t="shared" si="35"/>
        <v>44750</v>
      </c>
    </row>
    <row r="1109" spans="1:9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  <c r="H1109">
        <f t="shared" si="34"/>
        <v>-0.94128587087462967</v>
      </c>
      <c r="I1109" s="5">
        <f t="shared" si="35"/>
        <v>22823</v>
      </c>
    </row>
    <row r="1110" spans="1:9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  <c r="H1110">
        <f t="shared" si="34"/>
        <v>1.0149300425423142</v>
      </c>
      <c r="I1110" s="5">
        <f t="shared" si="35"/>
        <v>79268</v>
      </c>
    </row>
    <row r="1111" spans="1:9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  <c r="H1111">
        <f t="shared" si="34"/>
        <v>0.75725504358306217</v>
      </c>
      <c r="I1111" s="5">
        <f t="shared" si="35"/>
        <v>71833</v>
      </c>
    </row>
    <row r="1112" spans="1:9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  <c r="H1112">
        <f t="shared" si="34"/>
        <v>1.0971711686391945</v>
      </c>
      <c r="I1112" s="5">
        <f t="shared" si="35"/>
        <v>81641</v>
      </c>
    </row>
    <row r="1113" spans="1:9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  <c r="H1113">
        <f t="shared" si="34"/>
        <v>1.5415782314037523</v>
      </c>
      <c r="I1113" s="5">
        <f t="shared" si="35"/>
        <v>94464</v>
      </c>
    </row>
    <row r="1114" spans="1:9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  <c r="H1114">
        <f t="shared" si="34"/>
        <v>0.84566512056289433</v>
      </c>
      <c r="I1114" s="5">
        <f t="shared" si="35"/>
        <v>74384</v>
      </c>
    </row>
    <row r="1115" spans="1:9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  <c r="H1115">
        <f t="shared" si="34"/>
        <v>-0.40680519381348862</v>
      </c>
      <c r="I1115" s="5">
        <f t="shared" si="35"/>
        <v>38245</v>
      </c>
    </row>
    <row r="1116" spans="1:9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  <c r="H1116">
        <f t="shared" si="34"/>
        <v>-1.5310098496628788</v>
      </c>
      <c r="I1116" s="5">
        <f t="shared" si="35"/>
        <v>5807</v>
      </c>
    </row>
    <row r="1117" spans="1:9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  <c r="H1117">
        <f t="shared" si="34"/>
        <v>0.13034407435994061</v>
      </c>
      <c r="I1117" s="5">
        <f t="shared" si="35"/>
        <v>53744</v>
      </c>
    </row>
    <row r="1118" spans="1:9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  <c r="H1118">
        <f t="shared" si="34"/>
        <v>1.4671002794517103</v>
      </c>
      <c r="I1118" s="5">
        <f t="shared" si="35"/>
        <v>92315</v>
      </c>
    </row>
    <row r="1119" spans="1:9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  <c r="H1119">
        <f t="shared" si="34"/>
        <v>-1.0626547809425921</v>
      </c>
      <c r="I1119" s="5">
        <f t="shared" si="35"/>
        <v>19321</v>
      </c>
    </row>
    <row r="1120" spans="1:9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  <c r="H1120">
        <f t="shared" si="34"/>
        <v>1.1249314476124777</v>
      </c>
      <c r="I1120" s="5">
        <f t="shared" si="35"/>
        <v>82442</v>
      </c>
    </row>
    <row r="1121" spans="1:9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  <c r="H1121">
        <f t="shared" si="34"/>
        <v>-1.360427960641031</v>
      </c>
      <c r="I1121" s="5">
        <f t="shared" si="35"/>
        <v>10729</v>
      </c>
    </row>
    <row r="1122" spans="1:9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  <c r="H1122">
        <f t="shared" si="34"/>
        <v>1.3511378656631889</v>
      </c>
      <c r="I1122" s="5">
        <f t="shared" si="35"/>
        <v>88969</v>
      </c>
    </row>
    <row r="1123" spans="1:9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  <c r="H1123">
        <f t="shared" si="34"/>
        <v>1.6826669900807012</v>
      </c>
      <c r="I1123" s="5">
        <f t="shared" si="35"/>
        <v>98535</v>
      </c>
    </row>
    <row r="1124" spans="1:9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  <c r="H1124">
        <f t="shared" si="34"/>
        <v>-1.4205579032360951</v>
      </c>
      <c r="I1124" s="5">
        <f t="shared" si="35"/>
        <v>8994</v>
      </c>
    </row>
    <row r="1125" spans="1:9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  <c r="H1125">
        <f t="shared" si="34"/>
        <v>1.5045991831334737</v>
      </c>
      <c r="I1125" s="5">
        <f t="shared" si="35"/>
        <v>93397</v>
      </c>
    </row>
    <row r="1126" spans="1:9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  <c r="H1126">
        <f t="shared" si="34"/>
        <v>-1.3202951228744118</v>
      </c>
      <c r="I1126" s="5">
        <f t="shared" si="35"/>
        <v>11887</v>
      </c>
    </row>
    <row r="1127" spans="1:9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  <c r="H1127">
        <f t="shared" si="34"/>
        <v>0.87841601148643067</v>
      </c>
      <c r="I1127" s="5">
        <f t="shared" si="35"/>
        <v>75329</v>
      </c>
    </row>
    <row r="1128" spans="1:9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  <c r="H1128">
        <f t="shared" si="34"/>
        <v>0.18042347899963382</v>
      </c>
      <c r="I1128" s="5">
        <f t="shared" si="35"/>
        <v>55189</v>
      </c>
    </row>
    <row r="1129" spans="1:9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  <c r="H1129">
        <f t="shared" si="34"/>
        <v>0.57814752581286522</v>
      </c>
      <c r="I1129" s="5">
        <f t="shared" si="35"/>
        <v>66665</v>
      </c>
    </row>
    <row r="1130" spans="1:9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  <c r="H1130">
        <f t="shared" si="34"/>
        <v>1.4362901820643834</v>
      </c>
      <c r="I1130" s="5">
        <f t="shared" si="35"/>
        <v>91426</v>
      </c>
    </row>
    <row r="1131" spans="1:9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  <c r="H1131">
        <f t="shared" si="34"/>
        <v>-1.0085898181481827</v>
      </c>
      <c r="I1131" s="5">
        <f t="shared" si="35"/>
        <v>20881</v>
      </c>
    </row>
    <row r="1132" spans="1:9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  <c r="H1132">
        <f t="shared" si="34"/>
        <v>0.58677712564351137</v>
      </c>
      <c r="I1132" s="5">
        <f t="shared" si="35"/>
        <v>66914</v>
      </c>
    </row>
    <row r="1133" spans="1:9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  <c r="H1133">
        <f t="shared" si="34"/>
        <v>0.12739822702819395</v>
      </c>
      <c r="I1133" s="5">
        <f t="shared" si="35"/>
        <v>53659</v>
      </c>
    </row>
    <row r="1134" spans="1:9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  <c r="H1134">
        <f t="shared" si="34"/>
        <v>4.9523886387785182E-2</v>
      </c>
      <c r="I1134" s="5">
        <f t="shared" si="35"/>
        <v>51412</v>
      </c>
    </row>
    <row r="1135" spans="1:9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  <c r="H1135">
        <f t="shared" si="34"/>
        <v>0.56175475183738088</v>
      </c>
      <c r="I1135" s="5">
        <f t="shared" si="35"/>
        <v>66192</v>
      </c>
    </row>
    <row r="1136" spans="1:9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  <c r="H1136">
        <f t="shared" si="34"/>
        <v>0.69473376609516835</v>
      </c>
      <c r="I1136" s="5">
        <f t="shared" si="35"/>
        <v>70029</v>
      </c>
    </row>
    <row r="1137" spans="1:9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  <c r="H1137">
        <f t="shared" si="34"/>
        <v>0.30238155853394555</v>
      </c>
      <c r="I1137" s="5">
        <f t="shared" si="35"/>
        <v>58708</v>
      </c>
    </row>
    <row r="1138" spans="1:9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  <c r="H1138">
        <f t="shared" si="34"/>
        <v>1.3520736054038613</v>
      </c>
      <c r="I1138" s="5">
        <f t="shared" si="35"/>
        <v>88996</v>
      </c>
    </row>
    <row r="1139" spans="1:9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  <c r="H1139">
        <f t="shared" si="34"/>
        <v>1.0314267876000955</v>
      </c>
      <c r="I1139" s="5">
        <f t="shared" si="35"/>
        <v>79744</v>
      </c>
    </row>
    <row r="1140" spans="1:9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  <c r="H1140">
        <f t="shared" si="34"/>
        <v>-1.1331818317673503</v>
      </c>
      <c r="I1140" s="5">
        <f t="shared" si="35"/>
        <v>17286</v>
      </c>
    </row>
    <row r="1141" spans="1:9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  <c r="H1141">
        <f t="shared" si="34"/>
        <v>0.70582401487350876</v>
      </c>
      <c r="I1141" s="5">
        <f t="shared" si="35"/>
        <v>70349</v>
      </c>
    </row>
    <row r="1142" spans="1:9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  <c r="H1142">
        <f t="shared" si="34"/>
        <v>-9.9778587790622014E-2</v>
      </c>
      <c r="I1142" s="5">
        <f t="shared" si="35"/>
        <v>47104</v>
      </c>
    </row>
    <row r="1143" spans="1:9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  <c r="H1143">
        <f t="shared" si="34"/>
        <v>-0.56383618510930178</v>
      </c>
      <c r="I1143" s="5">
        <f t="shared" si="35"/>
        <v>33714</v>
      </c>
    </row>
    <row r="1144" spans="1:9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  <c r="H1144">
        <f t="shared" si="34"/>
        <v>-1.224745698243523</v>
      </c>
      <c r="I1144" s="5">
        <f t="shared" si="35"/>
        <v>14644</v>
      </c>
    </row>
    <row r="1145" spans="1:9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  <c r="H1145">
        <f t="shared" si="34"/>
        <v>1.3685356934342103</v>
      </c>
      <c r="I1145" s="5">
        <f t="shared" si="35"/>
        <v>89471</v>
      </c>
    </row>
    <row r="1146" spans="1:9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  <c r="H1146">
        <f t="shared" si="34"/>
        <v>0.2580205634205841</v>
      </c>
      <c r="I1146" s="5">
        <f t="shared" si="35"/>
        <v>57428</v>
      </c>
    </row>
    <row r="1147" spans="1:9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  <c r="H1147">
        <f t="shared" si="34"/>
        <v>0.51136343395079686</v>
      </c>
      <c r="I1147" s="5">
        <f t="shared" si="35"/>
        <v>64738</v>
      </c>
    </row>
    <row r="1148" spans="1:9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  <c r="H1148">
        <f t="shared" si="34"/>
        <v>-1.1684626856934457</v>
      </c>
      <c r="I1148" s="5">
        <f t="shared" si="35"/>
        <v>16268</v>
      </c>
    </row>
    <row r="1149" spans="1:9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  <c r="H1149">
        <f t="shared" si="34"/>
        <v>-1.3371730952339484</v>
      </c>
      <c r="I1149" s="5">
        <f t="shared" si="35"/>
        <v>11400</v>
      </c>
    </row>
    <row r="1150" spans="1:9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  <c r="H1150">
        <f t="shared" si="34"/>
        <v>0.30002488066854821</v>
      </c>
      <c r="I1150" s="5">
        <f t="shared" si="35"/>
        <v>58640</v>
      </c>
    </row>
    <row r="1151" spans="1:9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  <c r="H1151">
        <f t="shared" si="34"/>
        <v>0.87990626366602021</v>
      </c>
      <c r="I1151" s="5">
        <f t="shared" si="35"/>
        <v>75372</v>
      </c>
    </row>
    <row r="1152" spans="1:9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  <c r="H1152">
        <f t="shared" si="34"/>
        <v>-0.78955740477596048</v>
      </c>
      <c r="I1152" s="5">
        <f t="shared" si="35"/>
        <v>27201</v>
      </c>
    </row>
    <row r="1153" spans="1:9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  <c r="H1153">
        <f t="shared" si="34"/>
        <v>-0.94080067249057731</v>
      </c>
      <c r="I1153" s="5">
        <f t="shared" si="35"/>
        <v>22837</v>
      </c>
    </row>
    <row r="1154" spans="1:9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  <c r="H1154">
        <f t="shared" ref="H1154:H1217" si="36" xml:space="preserve"> (G1154 - $P$3)/$P$5</f>
        <v>-1.4523383973915267</v>
      </c>
      <c r="I1154" s="5">
        <f t="shared" ref="I1154:I1217" si="37" xml:space="preserve"> IF(H:H&gt;3, $P$9, G1154)</f>
        <v>8077</v>
      </c>
    </row>
    <row r="1155" spans="1:9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  <c r="H1155">
        <f t="shared" si="36"/>
        <v>0.40423856215751536</v>
      </c>
      <c r="I1155" s="5">
        <f t="shared" si="37"/>
        <v>61647</v>
      </c>
    </row>
    <row r="1156" spans="1:9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  <c r="H1156">
        <f t="shared" si="36"/>
        <v>-0.91518912921809747</v>
      </c>
      <c r="I1156" s="5">
        <f t="shared" si="37"/>
        <v>23576</v>
      </c>
    </row>
    <row r="1157" spans="1:9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  <c r="H1157">
        <f t="shared" si="36"/>
        <v>-0.80387075710550604</v>
      </c>
      <c r="I1157" s="5">
        <f t="shared" si="37"/>
        <v>26788</v>
      </c>
    </row>
    <row r="1158" spans="1:9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  <c r="H1158">
        <f t="shared" si="36"/>
        <v>-1.1346027698920753</v>
      </c>
      <c r="I1158" s="5">
        <f t="shared" si="37"/>
        <v>17245</v>
      </c>
    </row>
    <row r="1159" spans="1:9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  <c r="H1159">
        <f t="shared" si="36"/>
        <v>1.0271986302533531</v>
      </c>
      <c r="I1159" s="5">
        <f t="shared" si="37"/>
        <v>79622</v>
      </c>
    </row>
    <row r="1160" spans="1:9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  <c r="H1160">
        <f t="shared" si="36"/>
        <v>-0.491818882104954</v>
      </c>
      <c r="I1160" s="5">
        <f t="shared" si="37"/>
        <v>35792</v>
      </c>
    </row>
    <row r="1161" spans="1:9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  <c r="H1161">
        <f t="shared" si="36"/>
        <v>1.2648765243841602</v>
      </c>
      <c r="I1161" s="5">
        <f t="shared" si="37"/>
        <v>86480</v>
      </c>
    </row>
    <row r="1162" spans="1:9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  <c r="H1162">
        <f t="shared" si="36"/>
        <v>-1.185063401833524</v>
      </c>
      <c r="I1162" s="5">
        <f t="shared" si="37"/>
        <v>15789</v>
      </c>
    </row>
    <row r="1163" spans="1:9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  <c r="H1163">
        <f t="shared" si="36"/>
        <v>0.54421829595663018</v>
      </c>
      <c r="I1163" s="5">
        <f t="shared" si="37"/>
        <v>65686</v>
      </c>
    </row>
    <row r="1164" spans="1:9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  <c r="H1164">
        <f t="shared" si="36"/>
        <v>0.33963786302368271</v>
      </c>
      <c r="I1164" s="5">
        <f t="shared" si="37"/>
        <v>59783</v>
      </c>
    </row>
    <row r="1165" spans="1:9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  <c r="H1165">
        <f t="shared" si="36"/>
        <v>-0.23112872175909074</v>
      </c>
      <c r="I1165" s="5">
        <f t="shared" si="37"/>
        <v>43314</v>
      </c>
    </row>
    <row r="1166" spans="1:9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  <c r="H1166">
        <f t="shared" si="36"/>
        <v>0.45868475225368011</v>
      </c>
      <c r="I1166" s="5">
        <f t="shared" si="37"/>
        <v>63218</v>
      </c>
    </row>
    <row r="1167" spans="1:9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  <c r="H1167">
        <f t="shared" si="36"/>
        <v>-0.11870132476866527</v>
      </c>
      <c r="I1167" s="5">
        <f t="shared" si="37"/>
        <v>46558</v>
      </c>
    </row>
    <row r="1168" spans="1:9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  <c r="H1168">
        <f t="shared" si="36"/>
        <v>1.0448737142438331</v>
      </c>
      <c r="I1168" s="5">
        <f t="shared" si="37"/>
        <v>80132</v>
      </c>
    </row>
    <row r="1169" spans="1:9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  <c r="H1169">
        <f t="shared" si="36"/>
        <v>-0.11274031605030731</v>
      </c>
      <c r="I1169" s="5">
        <f t="shared" si="37"/>
        <v>46730</v>
      </c>
    </row>
    <row r="1170" spans="1:9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  <c r="H1170">
        <f t="shared" si="36"/>
        <v>-1.2799543429431985</v>
      </c>
      <c r="I1170" s="5">
        <f t="shared" si="37"/>
        <v>13051</v>
      </c>
    </row>
    <row r="1171" spans="1:9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  <c r="H1171">
        <f t="shared" si="36"/>
        <v>-0.34005575897885254</v>
      </c>
      <c r="I1171" s="5">
        <f t="shared" si="37"/>
        <v>40171</v>
      </c>
    </row>
    <row r="1172" spans="1:9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  <c r="H1172">
        <f t="shared" si="36"/>
        <v>0.30577794722231227</v>
      </c>
      <c r="I1172" s="5">
        <f t="shared" si="37"/>
        <v>58806</v>
      </c>
    </row>
    <row r="1173" spans="1:9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  <c r="H1173">
        <f t="shared" si="36"/>
        <v>0.10934191573595854</v>
      </c>
      <c r="I1173" s="5">
        <f t="shared" si="37"/>
        <v>53138</v>
      </c>
    </row>
    <row r="1174" spans="1:9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  <c r="H1174">
        <f t="shared" si="36"/>
        <v>-0.44787377132078027</v>
      </c>
      <c r="I1174" s="5">
        <f t="shared" si="37"/>
        <v>37060</v>
      </c>
    </row>
    <row r="1175" spans="1:9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  <c r="H1175">
        <f t="shared" si="36"/>
        <v>-1.5138546210838835</v>
      </c>
      <c r="I1175" s="5">
        <f t="shared" si="37"/>
        <v>6302</v>
      </c>
    </row>
    <row r="1176" spans="1:9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  <c r="H1176">
        <f t="shared" si="36"/>
        <v>-9.0317219301600388E-2</v>
      </c>
      <c r="I1176" s="5">
        <f t="shared" si="37"/>
        <v>47377</v>
      </c>
    </row>
    <row r="1177" spans="1:9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  <c r="H1177">
        <f t="shared" si="36"/>
        <v>1.4833890823448976</v>
      </c>
      <c r="I1177" s="5">
        <f t="shared" si="37"/>
        <v>92785</v>
      </c>
    </row>
    <row r="1178" spans="1:9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  <c r="H1178">
        <f t="shared" si="36"/>
        <v>-8.0994478922308016E-2</v>
      </c>
      <c r="I1178" s="5">
        <f t="shared" si="37"/>
        <v>47646</v>
      </c>
    </row>
    <row r="1179" spans="1:9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  <c r="H1179">
        <f t="shared" si="36"/>
        <v>-1.5566213929353585</v>
      </c>
      <c r="I1179" s="5">
        <f t="shared" si="37"/>
        <v>5068</v>
      </c>
    </row>
    <row r="1180" spans="1:9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  <c r="H1180">
        <f t="shared" si="36"/>
        <v>-1.4036106168216937</v>
      </c>
      <c r="I1180" s="5">
        <f t="shared" si="37"/>
        <v>9483</v>
      </c>
    </row>
    <row r="1181" spans="1:9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  <c r="H1181">
        <f t="shared" si="36"/>
        <v>0.54050999402137268</v>
      </c>
      <c r="I1181" s="5">
        <f t="shared" si="37"/>
        <v>65579</v>
      </c>
    </row>
    <row r="1182" spans="1:9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  <c r="H1182">
        <f t="shared" si="36"/>
        <v>0.2565649682684269</v>
      </c>
      <c r="I1182" s="5">
        <f t="shared" si="37"/>
        <v>57386</v>
      </c>
    </row>
    <row r="1183" spans="1:9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  <c r="H1183">
        <f t="shared" si="36"/>
        <v>-1.1740078100826159</v>
      </c>
      <c r="I1183" s="5">
        <f t="shared" si="37"/>
        <v>16108</v>
      </c>
    </row>
    <row r="1184" spans="1:9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  <c r="H1184">
        <f t="shared" si="36"/>
        <v>-0.34542759823086117</v>
      </c>
      <c r="I1184" s="5">
        <f t="shared" si="37"/>
        <v>40016</v>
      </c>
    </row>
    <row r="1185" spans="1:9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  <c r="H1185">
        <f t="shared" si="36"/>
        <v>1.2567321229375665</v>
      </c>
      <c r="I1185" s="5">
        <f t="shared" si="37"/>
        <v>86245</v>
      </c>
    </row>
    <row r="1186" spans="1:9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  <c r="H1186">
        <f t="shared" si="36"/>
        <v>0.656576378892191</v>
      </c>
      <c r="I1186" s="5">
        <f t="shared" si="37"/>
        <v>68928</v>
      </c>
    </row>
    <row r="1187" spans="1:9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  <c r="H1187">
        <f t="shared" si="36"/>
        <v>1.0618556576856668</v>
      </c>
      <c r="I1187" s="5">
        <f t="shared" si="37"/>
        <v>80622</v>
      </c>
    </row>
    <row r="1188" spans="1:9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  <c r="H1188">
        <f t="shared" si="36"/>
        <v>-0.61145494080130069</v>
      </c>
      <c r="I1188" s="5">
        <f t="shared" si="37"/>
        <v>32340</v>
      </c>
    </row>
    <row r="1189" spans="1:9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  <c r="H1189">
        <f t="shared" si="36"/>
        <v>-1.2610316059651554</v>
      </c>
      <c r="I1189" s="5">
        <f t="shared" si="37"/>
        <v>13597</v>
      </c>
    </row>
    <row r="1190" spans="1:9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  <c r="H1190">
        <f t="shared" si="36"/>
        <v>-1.5451499168552627</v>
      </c>
      <c r="I1190" s="5">
        <f t="shared" si="37"/>
        <v>5399</v>
      </c>
    </row>
    <row r="1191" spans="1:9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  <c r="H1191">
        <f t="shared" si="36"/>
        <v>-0.66233145707193719</v>
      </c>
      <c r="I1191" s="5">
        <f t="shared" si="37"/>
        <v>30872</v>
      </c>
    </row>
    <row r="1192" spans="1:9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  <c r="H1192">
        <f t="shared" si="36"/>
        <v>0.45736778521125221</v>
      </c>
      <c r="I1192" s="5">
        <f t="shared" si="37"/>
        <v>63180</v>
      </c>
    </row>
    <row r="1193" spans="1:9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  <c r="H1193">
        <f t="shared" si="36"/>
        <v>-0.1277121519010668</v>
      </c>
      <c r="I1193" s="5">
        <f t="shared" si="37"/>
        <v>46298</v>
      </c>
    </row>
    <row r="1194" spans="1:9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  <c r="H1194">
        <f t="shared" si="36"/>
        <v>-0.86583752215448284</v>
      </c>
      <c r="I1194" s="5">
        <f t="shared" si="37"/>
        <v>25000</v>
      </c>
    </row>
    <row r="1195" spans="1:9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  <c r="H1195">
        <f t="shared" si="36"/>
        <v>-0.72436753617577854</v>
      </c>
      <c r="I1195" s="5">
        <f t="shared" si="37"/>
        <v>29082</v>
      </c>
    </row>
    <row r="1196" spans="1:9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  <c r="H1196">
        <f t="shared" si="36"/>
        <v>-0.76034153065052013</v>
      </c>
      <c r="I1196" s="5">
        <f t="shared" si="37"/>
        <v>28044</v>
      </c>
    </row>
    <row r="1197" spans="1:9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  <c r="H1197">
        <f t="shared" si="36"/>
        <v>-0.90170754554692745</v>
      </c>
      <c r="I1197" s="5">
        <f t="shared" si="37"/>
        <v>23965</v>
      </c>
    </row>
    <row r="1198" spans="1:9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  <c r="H1198">
        <f t="shared" si="36"/>
        <v>0.41033819898560259</v>
      </c>
      <c r="I1198" s="5">
        <f t="shared" si="37"/>
        <v>61823</v>
      </c>
    </row>
    <row r="1199" spans="1:9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  <c r="H1199">
        <f t="shared" si="36"/>
        <v>0.25968410073733517</v>
      </c>
      <c r="I1199" s="5">
        <f t="shared" si="37"/>
        <v>57476</v>
      </c>
    </row>
    <row r="1200" spans="1:9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  <c r="H1200">
        <f t="shared" si="36"/>
        <v>-0.92925988235561685</v>
      </c>
      <c r="I1200" s="5">
        <f t="shared" si="37"/>
        <v>23170</v>
      </c>
    </row>
    <row r="1201" spans="1:9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  <c r="H1201">
        <f t="shared" si="36"/>
        <v>1.0129199349512399</v>
      </c>
      <c r="I1201" s="5">
        <f t="shared" si="37"/>
        <v>79210</v>
      </c>
    </row>
    <row r="1202" spans="1:9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  <c r="H1202">
        <f t="shared" si="36"/>
        <v>0.18548340500475163</v>
      </c>
      <c r="I1202" s="5">
        <f t="shared" si="37"/>
        <v>55335</v>
      </c>
    </row>
    <row r="1203" spans="1:9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  <c r="H1203">
        <f t="shared" si="36"/>
        <v>-0.21847890674629625</v>
      </c>
      <c r="I1203" s="5">
        <f t="shared" si="37"/>
        <v>43679</v>
      </c>
    </row>
    <row r="1204" spans="1:9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  <c r="H1204">
        <f t="shared" si="36"/>
        <v>-1.2802662561900895</v>
      </c>
      <c r="I1204" s="5">
        <f t="shared" si="37"/>
        <v>13042</v>
      </c>
    </row>
    <row r="1205" spans="1:9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  <c r="H1205">
        <f t="shared" si="36"/>
        <v>0.39571293340916619</v>
      </c>
      <c r="I1205" s="5">
        <f t="shared" si="37"/>
        <v>61401</v>
      </c>
    </row>
    <row r="1206" spans="1:9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  <c r="H1206">
        <f t="shared" si="36"/>
        <v>-0.26692943109667072</v>
      </c>
      <c r="I1206" s="5">
        <f t="shared" si="37"/>
        <v>42281</v>
      </c>
    </row>
    <row r="1207" spans="1:9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  <c r="H1207">
        <f t="shared" si="36"/>
        <v>-1.635015588987252</v>
      </c>
      <c r="I1207" s="5">
        <f t="shared" si="37"/>
        <v>2806</v>
      </c>
    </row>
    <row r="1208" spans="1:9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  <c r="H1208">
        <f t="shared" si="36"/>
        <v>-0.14542189291897908</v>
      </c>
      <c r="I1208" s="5">
        <f t="shared" si="37"/>
        <v>45787</v>
      </c>
    </row>
    <row r="1209" spans="1:9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  <c r="H1209">
        <f t="shared" si="36"/>
        <v>-1.4669983199953953</v>
      </c>
      <c r="I1209" s="5">
        <f t="shared" si="37"/>
        <v>7654</v>
      </c>
    </row>
    <row r="1210" spans="1:9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  <c r="H1210">
        <f t="shared" si="36"/>
        <v>0.9100925345595654</v>
      </c>
      <c r="I1210" s="5">
        <f t="shared" si="37"/>
        <v>76243</v>
      </c>
    </row>
    <row r="1211" spans="1:9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  <c r="H1211">
        <f t="shared" si="36"/>
        <v>-0.85765846368045684</v>
      </c>
      <c r="I1211" s="5">
        <f t="shared" si="37"/>
        <v>25236</v>
      </c>
    </row>
    <row r="1212" spans="1:9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  <c r="H1212">
        <f t="shared" si="36"/>
        <v>-1.208283610213174</v>
      </c>
      <c r="I1212" s="5">
        <f t="shared" si="37"/>
        <v>15119</v>
      </c>
    </row>
    <row r="1213" spans="1:9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  <c r="H1213">
        <f t="shared" si="36"/>
        <v>-0.86902596867825577</v>
      </c>
      <c r="I1213" s="5">
        <f t="shared" si="37"/>
        <v>24908</v>
      </c>
    </row>
    <row r="1214" spans="1:9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  <c r="H1214">
        <f t="shared" si="36"/>
        <v>-0.68090762377565728</v>
      </c>
      <c r="I1214" s="5">
        <f t="shared" si="37"/>
        <v>30336</v>
      </c>
    </row>
    <row r="1215" spans="1:9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  <c r="H1215">
        <f t="shared" si="36"/>
        <v>-0.97847286130950217</v>
      </c>
      <c r="I1215" s="5">
        <f t="shared" si="37"/>
        <v>21750</v>
      </c>
    </row>
    <row r="1216" spans="1:9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  <c r="H1216">
        <f t="shared" si="36"/>
        <v>0.95656760834629795</v>
      </c>
      <c r="I1216" s="5">
        <f t="shared" si="37"/>
        <v>77584</v>
      </c>
    </row>
    <row r="1217" spans="1:9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  <c r="H1217">
        <f t="shared" si="36"/>
        <v>-1.3205377220664378</v>
      </c>
      <c r="I1217" s="5">
        <f t="shared" si="37"/>
        <v>11880</v>
      </c>
    </row>
    <row r="1218" spans="1:9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  <c r="H1218">
        <f t="shared" ref="H1218:H1281" si="38" xml:space="preserve"> (G1218 - $P$3)/$P$5</f>
        <v>1.3441371461218614</v>
      </c>
      <c r="I1218" s="5">
        <f t="shared" ref="I1218:I1281" si="39" xml:space="preserve"> IF(H:H&gt;3, $P$9, G1218)</f>
        <v>88767</v>
      </c>
    </row>
    <row r="1219" spans="1:9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  <c r="H1219">
        <f t="shared" si="38"/>
        <v>0.83641169423846651</v>
      </c>
      <c r="I1219" s="5">
        <f t="shared" si="39"/>
        <v>74117</v>
      </c>
    </row>
    <row r="1220" spans="1:9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  <c r="H1220">
        <f t="shared" si="38"/>
        <v>-1.1464554732739265</v>
      </c>
      <c r="I1220" s="5">
        <f t="shared" si="39"/>
        <v>16903</v>
      </c>
    </row>
    <row r="1221" spans="1:9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  <c r="H1221">
        <f t="shared" si="38"/>
        <v>-1.4758358619906353</v>
      </c>
      <c r="I1221" s="5">
        <f t="shared" si="39"/>
        <v>7399</v>
      </c>
    </row>
    <row r="1222" spans="1:9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  <c r="H1222">
        <f t="shared" si="38"/>
        <v>-1.0650461158354216</v>
      </c>
      <c r="I1222" s="5">
        <f t="shared" si="39"/>
        <v>19252</v>
      </c>
    </row>
    <row r="1223" spans="1:9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  <c r="H1223">
        <f t="shared" si="38"/>
        <v>-0.21719659673130065</v>
      </c>
      <c r="I1223" s="5">
        <f t="shared" si="39"/>
        <v>43716</v>
      </c>
    </row>
    <row r="1224" spans="1:9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  <c r="H1224">
        <f t="shared" si="38"/>
        <v>-0.80387075710550604</v>
      </c>
      <c r="I1224" s="5">
        <f t="shared" si="39"/>
        <v>26788</v>
      </c>
    </row>
    <row r="1225" spans="1:9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  <c r="H1225">
        <f t="shared" si="38"/>
        <v>1.7082438763257486</v>
      </c>
      <c r="I1225" s="5">
        <f t="shared" si="39"/>
        <v>99273</v>
      </c>
    </row>
    <row r="1226" spans="1:9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  <c r="H1226">
        <f t="shared" si="38"/>
        <v>-1.5546459423717167</v>
      </c>
      <c r="I1226" s="5">
        <f t="shared" si="39"/>
        <v>5125</v>
      </c>
    </row>
    <row r="1227" spans="1:9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  <c r="H1227">
        <f t="shared" si="38"/>
        <v>1.284631030020579</v>
      </c>
      <c r="I1227" s="5">
        <f t="shared" si="39"/>
        <v>87050</v>
      </c>
    </row>
    <row r="1228" spans="1:9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  <c r="H1228">
        <f t="shared" si="38"/>
        <v>1.2145891775798732</v>
      </c>
      <c r="I1228" s="5">
        <f t="shared" si="39"/>
        <v>85029</v>
      </c>
    </row>
    <row r="1229" spans="1:9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  <c r="H1229">
        <f t="shared" si="38"/>
        <v>1.6345283789772176</v>
      </c>
      <c r="I1229" s="5">
        <f t="shared" si="39"/>
        <v>97146</v>
      </c>
    </row>
    <row r="1230" spans="1:9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  <c r="H1230">
        <f t="shared" si="38"/>
        <v>-1.1252800295127829</v>
      </c>
      <c r="I1230" s="5">
        <f t="shared" si="39"/>
        <v>17514</v>
      </c>
    </row>
    <row r="1231" spans="1:9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  <c r="H1231">
        <f t="shared" si="38"/>
        <v>4.5018472821584408E-2</v>
      </c>
      <c r="I1231" s="5">
        <f t="shared" si="39"/>
        <v>51282</v>
      </c>
    </row>
    <row r="1232" spans="1:9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  <c r="H1232">
        <f t="shared" si="38"/>
        <v>-5.0981493165924395E-2</v>
      </c>
      <c r="I1232" s="5">
        <f t="shared" si="39"/>
        <v>48512</v>
      </c>
    </row>
    <row r="1233" spans="1:9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  <c r="H1233">
        <f t="shared" si="38"/>
        <v>-1.1896727864820216</v>
      </c>
      <c r="I1233" s="5">
        <f t="shared" si="39"/>
        <v>15656</v>
      </c>
    </row>
    <row r="1234" spans="1:9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  <c r="H1234">
        <f t="shared" si="38"/>
        <v>1.0638701608729272E-2</v>
      </c>
      <c r="I1234" s="5">
        <f t="shared" si="39"/>
        <v>50290</v>
      </c>
    </row>
    <row r="1235" spans="1:9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  <c r="H1235">
        <f t="shared" si="38"/>
        <v>0.87169254816456188</v>
      </c>
      <c r="I1235" s="5">
        <f t="shared" si="39"/>
        <v>75135</v>
      </c>
    </row>
    <row r="1236" spans="1:9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  <c r="H1236">
        <f t="shared" si="38"/>
        <v>0.44423277181440529</v>
      </c>
      <c r="I1236" s="5">
        <f t="shared" si="39"/>
        <v>62801</v>
      </c>
    </row>
    <row r="1237" spans="1:9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  <c r="H1237">
        <f t="shared" si="38"/>
        <v>1.6973962267394345</v>
      </c>
      <c r="I1237" s="5">
        <f t="shared" si="39"/>
        <v>98960</v>
      </c>
    </row>
    <row r="1238" spans="1:9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  <c r="H1238">
        <f t="shared" si="38"/>
        <v>1.6012576326421963</v>
      </c>
      <c r="I1238" s="5">
        <f t="shared" si="39"/>
        <v>96186</v>
      </c>
    </row>
    <row r="1239" spans="1:9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  <c r="H1239">
        <f t="shared" si="38"/>
        <v>-0.93071547750777406</v>
      </c>
      <c r="I1239" s="5">
        <f t="shared" si="39"/>
        <v>23128</v>
      </c>
    </row>
    <row r="1240" spans="1:9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  <c r="H1240">
        <f t="shared" si="38"/>
        <v>0.54376775460001014</v>
      </c>
      <c r="I1240" s="5">
        <f t="shared" si="39"/>
        <v>65673</v>
      </c>
    </row>
    <row r="1241" spans="1:9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  <c r="H1241">
        <f t="shared" si="38"/>
        <v>1.6087435505675762</v>
      </c>
      <c r="I1241" s="5">
        <f t="shared" si="39"/>
        <v>96402</v>
      </c>
    </row>
    <row r="1242" spans="1:9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  <c r="H1242">
        <f t="shared" si="38"/>
        <v>-0.82456100248259734</v>
      </c>
      <c r="I1242" s="5">
        <f t="shared" si="39"/>
        <v>26191</v>
      </c>
    </row>
    <row r="1243" spans="1:9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  <c r="H1243">
        <f t="shared" si="38"/>
        <v>-0.16891935751808773</v>
      </c>
      <c r="I1243" s="5">
        <f t="shared" si="39"/>
        <v>45109</v>
      </c>
    </row>
    <row r="1244" spans="1:9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  <c r="H1244">
        <f t="shared" si="38"/>
        <v>0.57606810416692644</v>
      </c>
      <c r="I1244" s="5">
        <f t="shared" si="39"/>
        <v>66605</v>
      </c>
    </row>
    <row r="1245" spans="1:9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  <c r="H1245">
        <f t="shared" si="38"/>
        <v>0.76903843291004881</v>
      </c>
      <c r="I1245" s="5">
        <f t="shared" si="39"/>
        <v>72173</v>
      </c>
    </row>
    <row r="1246" spans="1:9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  <c r="H1246">
        <f t="shared" si="38"/>
        <v>-0.9021580869035476</v>
      </c>
      <c r="I1246" s="5">
        <f t="shared" si="39"/>
        <v>23952</v>
      </c>
    </row>
    <row r="1247" spans="1:9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  <c r="H1247">
        <f t="shared" si="38"/>
        <v>0.35447107076471296</v>
      </c>
      <c r="I1247" s="5">
        <f t="shared" si="39"/>
        <v>60211</v>
      </c>
    </row>
    <row r="1248" spans="1:9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  <c r="H1248">
        <f t="shared" si="38"/>
        <v>1.125312674914233</v>
      </c>
      <c r="I1248" s="5">
        <f t="shared" si="39"/>
        <v>82453</v>
      </c>
    </row>
    <row r="1249" spans="1:9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  <c r="H1249">
        <f t="shared" si="38"/>
        <v>4.9142659086029737E-2</v>
      </c>
      <c r="I1249" s="5">
        <f t="shared" si="39"/>
        <v>51401</v>
      </c>
    </row>
    <row r="1250" spans="1:9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  <c r="H1250">
        <f t="shared" si="38"/>
        <v>1.6129370508868861</v>
      </c>
      <c r="I1250" s="5">
        <f t="shared" si="39"/>
        <v>96523</v>
      </c>
    </row>
    <row r="1251" spans="1:9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  <c r="H1251">
        <f t="shared" si="38"/>
        <v>-1.1877666499732444</v>
      </c>
      <c r="I1251" s="5">
        <f t="shared" si="39"/>
        <v>15711</v>
      </c>
    </row>
    <row r="1252" spans="1:9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  <c r="H1252">
        <f t="shared" si="38"/>
        <v>-0.17186520484983439</v>
      </c>
      <c r="I1252" s="5">
        <f t="shared" si="39"/>
        <v>45024</v>
      </c>
    </row>
    <row r="1253" spans="1:9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  <c r="H1253">
        <f t="shared" si="38"/>
        <v>-0.84234005755537422</v>
      </c>
      <c r="I1253" s="5">
        <f t="shared" si="39"/>
        <v>25678</v>
      </c>
    </row>
    <row r="1254" spans="1:9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  <c r="H1254">
        <f t="shared" si="38"/>
        <v>1.6171652082336283</v>
      </c>
      <c r="I1254" s="5">
        <f t="shared" si="39"/>
        <v>96645</v>
      </c>
    </row>
    <row r="1255" spans="1:9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  <c r="H1255">
        <f t="shared" si="38"/>
        <v>-0.27320235306191948</v>
      </c>
      <c r="I1255" s="5">
        <f t="shared" si="39"/>
        <v>42100</v>
      </c>
    </row>
    <row r="1256" spans="1:9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  <c r="H1256">
        <f t="shared" si="38"/>
        <v>1.0361445389270764E-2</v>
      </c>
      <c r="I1256" s="5">
        <f t="shared" si="39"/>
        <v>50282</v>
      </c>
    </row>
    <row r="1257" spans="1:9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  <c r="H1257">
        <f t="shared" si="38"/>
        <v>1.2322989185977853</v>
      </c>
      <c r="I1257" s="5">
        <f t="shared" si="39"/>
        <v>85540</v>
      </c>
    </row>
    <row r="1258" spans="1:9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  <c r="H1258">
        <f t="shared" si="38"/>
        <v>0.89990336849446517</v>
      </c>
      <c r="I1258" s="5">
        <f t="shared" si="39"/>
        <v>75949</v>
      </c>
    </row>
    <row r="1259" spans="1:9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  <c r="H1259">
        <f t="shared" si="38"/>
        <v>-1.9027713873331211E-2</v>
      </c>
      <c r="I1259" s="5">
        <f t="shared" si="39"/>
        <v>49434</v>
      </c>
    </row>
    <row r="1260" spans="1:9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  <c r="H1260">
        <f t="shared" si="38"/>
        <v>-1.6409072836507452</v>
      </c>
      <c r="I1260" s="5">
        <f t="shared" si="39"/>
        <v>2636</v>
      </c>
    </row>
    <row r="1261" spans="1:9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  <c r="H1261">
        <f t="shared" si="38"/>
        <v>-9.6728769376578413E-2</v>
      </c>
      <c r="I1261" s="5">
        <f t="shared" si="39"/>
        <v>47192</v>
      </c>
    </row>
    <row r="1262" spans="1:9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  <c r="H1262">
        <f t="shared" si="38"/>
        <v>1.5310424950643289</v>
      </c>
      <c r="I1262" s="5">
        <f t="shared" si="39"/>
        <v>94160</v>
      </c>
    </row>
    <row r="1263" spans="1:9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  <c r="H1263">
        <f t="shared" si="38"/>
        <v>-1.3573781422269873</v>
      </c>
      <c r="I1263" s="5">
        <f t="shared" si="39"/>
        <v>10817</v>
      </c>
    </row>
    <row r="1264" spans="1:9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  <c r="H1264">
        <f t="shared" si="38"/>
        <v>0.23372598719053223</v>
      </c>
      <c r="I1264" s="5">
        <f t="shared" si="39"/>
        <v>56727</v>
      </c>
    </row>
    <row r="1265" spans="1:9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  <c r="H1265">
        <f t="shared" si="38"/>
        <v>-0.94762810689474308</v>
      </c>
      <c r="I1265" s="5">
        <f t="shared" si="39"/>
        <v>22640</v>
      </c>
    </row>
    <row r="1266" spans="1:9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  <c r="H1266">
        <f t="shared" si="38"/>
        <v>-0.52983764119820209</v>
      </c>
      <c r="I1266" s="5">
        <f t="shared" si="39"/>
        <v>34695</v>
      </c>
    </row>
    <row r="1267" spans="1:9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  <c r="H1267">
        <f t="shared" si="38"/>
        <v>-1.4982243017119099</v>
      </c>
      <c r="I1267" s="5">
        <f t="shared" si="39"/>
        <v>6753</v>
      </c>
    </row>
    <row r="1268" spans="1:9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  <c r="H1268">
        <f t="shared" si="38"/>
        <v>0.685965538154793</v>
      </c>
      <c r="I1268" s="5">
        <f t="shared" si="39"/>
        <v>69776</v>
      </c>
    </row>
    <row r="1269" spans="1:9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  <c r="H1269">
        <f t="shared" si="38"/>
        <v>0.40399596296548917</v>
      </c>
      <c r="I1269" s="5">
        <f t="shared" si="39"/>
        <v>61640</v>
      </c>
    </row>
    <row r="1270" spans="1:9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  <c r="H1270">
        <f t="shared" si="38"/>
        <v>-0.48693224123699774</v>
      </c>
      <c r="I1270" s="5">
        <f t="shared" si="39"/>
        <v>35933</v>
      </c>
    </row>
    <row r="1271" spans="1:9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  <c r="H1271">
        <f t="shared" si="38"/>
        <v>-0.11461179553165225</v>
      </c>
      <c r="I1271" s="5">
        <f t="shared" si="39"/>
        <v>46676</v>
      </c>
    </row>
    <row r="1272" spans="1:9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  <c r="H1272">
        <f t="shared" si="38"/>
        <v>-0.15103633136301389</v>
      </c>
      <c r="I1272" s="5">
        <f t="shared" si="39"/>
        <v>45625</v>
      </c>
    </row>
    <row r="1273" spans="1:9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  <c r="H1273">
        <f t="shared" si="38"/>
        <v>0.12459100780617655</v>
      </c>
      <c r="I1273" s="5">
        <f t="shared" si="39"/>
        <v>53578</v>
      </c>
    </row>
    <row r="1274" spans="1:9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  <c r="H1274">
        <f t="shared" si="38"/>
        <v>-0.1741872256877994</v>
      </c>
      <c r="I1274" s="5">
        <f t="shared" si="39"/>
        <v>44957</v>
      </c>
    </row>
    <row r="1275" spans="1:9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  <c r="H1275">
        <f t="shared" si="38"/>
        <v>0.99521019393332766</v>
      </c>
      <c r="I1275" s="5">
        <f t="shared" si="39"/>
        <v>78699</v>
      </c>
    </row>
    <row r="1276" spans="1:9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  <c r="H1276">
        <f t="shared" si="38"/>
        <v>-0.57135676006211378</v>
      </c>
      <c r="I1276" s="5">
        <f t="shared" si="39"/>
        <v>33497</v>
      </c>
    </row>
    <row r="1277" spans="1:9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  <c r="H1277">
        <f t="shared" si="38"/>
        <v>0.18825596719933671</v>
      </c>
      <c r="I1277" s="5">
        <f t="shared" si="39"/>
        <v>55415</v>
      </c>
    </row>
    <row r="1278" spans="1:9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  <c r="H1278">
        <f t="shared" si="38"/>
        <v>-0.74062168204153367</v>
      </c>
      <c r="I1278" s="5">
        <f t="shared" si="39"/>
        <v>28613</v>
      </c>
    </row>
    <row r="1279" spans="1:9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  <c r="H1279">
        <f t="shared" si="38"/>
        <v>0.66943413606957936</v>
      </c>
      <c r="I1279" s="5">
        <f t="shared" si="39"/>
        <v>69299</v>
      </c>
    </row>
    <row r="1280" spans="1:9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  <c r="H1280">
        <f t="shared" si="38"/>
        <v>-1.3096554154526914</v>
      </c>
      <c r="I1280" s="5">
        <f t="shared" si="39"/>
        <v>12194</v>
      </c>
    </row>
    <row r="1281" spans="1:9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  <c r="H1281">
        <f t="shared" si="38"/>
        <v>1.0759610678506184</v>
      </c>
      <c r="I1281" s="5">
        <f t="shared" si="39"/>
        <v>81029</v>
      </c>
    </row>
    <row r="1282" spans="1:9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  <c r="H1282">
        <f t="shared" ref="H1282:H1345" si="40" xml:space="preserve"> (G1282 - $P$3)/$P$5</f>
        <v>1.4336215909520953</v>
      </c>
      <c r="I1282" s="5">
        <f t="shared" ref="I1282:I1345" si="41" xml:space="preserve"> IF(H:H&gt;3, $P$9, G1282)</f>
        <v>91349</v>
      </c>
    </row>
    <row r="1283" spans="1:9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  <c r="H1283">
        <f t="shared" si="40"/>
        <v>-0.83679493316620401</v>
      </c>
      <c r="I1283" s="5">
        <f t="shared" si="41"/>
        <v>25838</v>
      </c>
    </row>
    <row r="1284" spans="1:9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  <c r="H1284">
        <f t="shared" si="40"/>
        <v>-0.15197207110368635</v>
      </c>
      <c r="I1284" s="5">
        <f t="shared" si="41"/>
        <v>45598</v>
      </c>
    </row>
    <row r="1285" spans="1:9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  <c r="H1285">
        <f t="shared" si="40"/>
        <v>-0.9152237862455298</v>
      </c>
      <c r="I1285" s="5">
        <f t="shared" si="41"/>
        <v>23575</v>
      </c>
    </row>
    <row r="1286" spans="1:9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  <c r="H1286">
        <f t="shared" si="40"/>
        <v>1.0698960880499635</v>
      </c>
      <c r="I1286" s="5">
        <f t="shared" si="41"/>
        <v>80854</v>
      </c>
    </row>
    <row r="1287" spans="1:9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  <c r="H1287">
        <f t="shared" si="40"/>
        <v>-1.2658835898056793</v>
      </c>
      <c r="I1287" s="5">
        <f t="shared" si="41"/>
        <v>13457</v>
      </c>
    </row>
    <row r="1288" spans="1:9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  <c r="H1288">
        <f t="shared" si="40"/>
        <v>0.55631359853050766</v>
      </c>
      <c r="I1288" s="5">
        <f t="shared" si="41"/>
        <v>66035</v>
      </c>
    </row>
    <row r="1289" spans="1:9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  <c r="H1289">
        <f t="shared" si="40"/>
        <v>-1.5758213861328603</v>
      </c>
      <c r="I1289" s="5">
        <f t="shared" si="41"/>
        <v>4514</v>
      </c>
    </row>
    <row r="1290" spans="1:9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  <c r="H1290">
        <f t="shared" si="40"/>
        <v>1.6857861225496094</v>
      </c>
      <c r="I1290" s="5">
        <f t="shared" si="41"/>
        <v>98625</v>
      </c>
    </row>
    <row r="1291" spans="1:9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  <c r="H1291">
        <f t="shared" si="40"/>
        <v>-6.9315060677618306E-2</v>
      </c>
      <c r="I1291" s="5">
        <f t="shared" si="41"/>
        <v>47983</v>
      </c>
    </row>
    <row r="1292" spans="1:9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  <c r="H1292">
        <f t="shared" si="40"/>
        <v>-1.4733752130429412</v>
      </c>
      <c r="I1292" s="5">
        <f t="shared" si="41"/>
        <v>7470</v>
      </c>
    </row>
    <row r="1293" spans="1:9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  <c r="H1293">
        <f t="shared" si="40"/>
        <v>-0.84351839648807292</v>
      </c>
      <c r="I1293" s="5">
        <f t="shared" si="41"/>
        <v>25644</v>
      </c>
    </row>
    <row r="1294" spans="1:9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  <c r="H1294">
        <f t="shared" si="40"/>
        <v>-1.1695370535438474</v>
      </c>
      <c r="I1294" s="5">
        <f t="shared" si="41"/>
        <v>16237</v>
      </c>
    </row>
    <row r="1295" spans="1:9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  <c r="H1295">
        <f t="shared" si="40"/>
        <v>0.32553245285873106</v>
      </c>
      <c r="I1295" s="5">
        <f t="shared" si="41"/>
        <v>59376</v>
      </c>
    </row>
    <row r="1296" spans="1:9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  <c r="H1296">
        <f t="shared" si="40"/>
        <v>-0.2978088425388622</v>
      </c>
      <c r="I1296" s="5">
        <f t="shared" si="41"/>
        <v>41390</v>
      </c>
    </row>
    <row r="1297" spans="1:9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  <c r="H1297">
        <f t="shared" si="40"/>
        <v>0.42375046860190796</v>
      </c>
      <c r="I1297" s="5">
        <f t="shared" si="41"/>
        <v>62210</v>
      </c>
    </row>
    <row r="1298" spans="1:9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  <c r="H1298">
        <f t="shared" si="40"/>
        <v>1.6973615697120021</v>
      </c>
      <c r="I1298" s="5">
        <f t="shared" si="41"/>
        <v>98959</v>
      </c>
    </row>
    <row r="1299" spans="1:9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  <c r="H1299">
        <f t="shared" si="40"/>
        <v>1.2318483772411652</v>
      </c>
      <c r="I1299" s="5">
        <f t="shared" si="41"/>
        <v>85527</v>
      </c>
    </row>
    <row r="1300" spans="1:9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  <c r="H1300">
        <f t="shared" si="40"/>
        <v>0.70325939484351752</v>
      </c>
      <c r="I1300" s="5">
        <f t="shared" si="41"/>
        <v>70275</v>
      </c>
    </row>
    <row r="1301" spans="1:9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  <c r="H1301">
        <f t="shared" si="40"/>
        <v>0.19317726509472524</v>
      </c>
      <c r="I1301" s="5">
        <f t="shared" si="41"/>
        <v>55557</v>
      </c>
    </row>
    <row r="1302" spans="1:9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  <c r="H1302">
        <f t="shared" si="40"/>
        <v>1.5338497142863463</v>
      </c>
      <c r="I1302" s="5">
        <f t="shared" si="41"/>
        <v>94241</v>
      </c>
    </row>
    <row r="1303" spans="1:9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  <c r="H1303">
        <f t="shared" si="40"/>
        <v>-0.24734821059741352</v>
      </c>
      <c r="I1303" s="5">
        <f t="shared" si="41"/>
        <v>42846</v>
      </c>
    </row>
    <row r="1304" spans="1:9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  <c r="H1304">
        <f t="shared" si="40"/>
        <v>0.10071231590531245</v>
      </c>
      <c r="I1304" s="5">
        <f t="shared" si="41"/>
        <v>52889</v>
      </c>
    </row>
    <row r="1305" spans="1:9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  <c r="H1305">
        <f t="shared" si="40"/>
        <v>0.60694751560911786</v>
      </c>
      <c r="I1305" s="5">
        <f t="shared" si="41"/>
        <v>67496</v>
      </c>
    </row>
    <row r="1306" spans="1:9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  <c r="H1306">
        <f t="shared" si="40"/>
        <v>-1.6757029391927882</v>
      </c>
      <c r="I1306" s="5">
        <f t="shared" si="41"/>
        <v>1632</v>
      </c>
    </row>
    <row r="1307" spans="1:9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  <c r="H1307">
        <f t="shared" si="40"/>
        <v>-1.1751514919878823</v>
      </c>
      <c r="I1307" s="5">
        <f t="shared" si="41"/>
        <v>16075</v>
      </c>
    </row>
    <row r="1308" spans="1:9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  <c r="H1308">
        <f t="shared" si="40"/>
        <v>-1.4786777382400851</v>
      </c>
      <c r="I1308" s="5">
        <f t="shared" si="41"/>
        <v>7317</v>
      </c>
    </row>
    <row r="1309" spans="1:9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  <c r="H1309">
        <f t="shared" si="40"/>
        <v>1.3200505120564034</v>
      </c>
      <c r="I1309" s="5">
        <f t="shared" si="41"/>
        <v>88072</v>
      </c>
    </row>
    <row r="1310" spans="1:9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  <c r="H1310">
        <f t="shared" si="40"/>
        <v>-0.54934954764259469</v>
      </c>
      <c r="I1310" s="5">
        <f t="shared" si="41"/>
        <v>34132</v>
      </c>
    </row>
    <row r="1311" spans="1:9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  <c r="H1311">
        <f t="shared" si="40"/>
        <v>1.3297891367648835</v>
      </c>
      <c r="I1311" s="5">
        <f t="shared" si="41"/>
        <v>88353</v>
      </c>
    </row>
    <row r="1312" spans="1:9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  <c r="H1312">
        <f t="shared" si="40"/>
        <v>-0.40992432628239683</v>
      </c>
      <c r="I1312" s="5">
        <f t="shared" si="41"/>
        <v>38155</v>
      </c>
    </row>
    <row r="1313" spans="1:9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  <c r="H1313">
        <f t="shared" si="40"/>
        <v>-3.5706796385193231E-3</v>
      </c>
      <c r="I1313" s="5">
        <f t="shared" si="41"/>
        <v>49880</v>
      </c>
    </row>
    <row r="1314" spans="1:9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  <c r="H1314">
        <f t="shared" si="40"/>
        <v>-0.76443105988753313</v>
      </c>
      <c r="I1314" s="5">
        <f t="shared" si="41"/>
        <v>27926</v>
      </c>
    </row>
    <row r="1315" spans="1:9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  <c r="H1315">
        <f t="shared" si="40"/>
        <v>0.96284053031154671</v>
      </c>
      <c r="I1315" s="5">
        <f t="shared" si="41"/>
        <v>77765</v>
      </c>
    </row>
    <row r="1316" spans="1:9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  <c r="H1316">
        <f t="shared" si="40"/>
        <v>0.60434823855169439</v>
      </c>
      <c r="I1316" s="5">
        <f t="shared" si="41"/>
        <v>67421</v>
      </c>
    </row>
    <row r="1317" spans="1:9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  <c r="H1317">
        <f t="shared" si="40"/>
        <v>0.30234690150651322</v>
      </c>
      <c r="I1317" s="5">
        <f t="shared" si="41"/>
        <v>58707</v>
      </c>
    </row>
    <row r="1318" spans="1:9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  <c r="H1318">
        <f t="shared" si="40"/>
        <v>-0.34185792440533286</v>
      </c>
      <c r="I1318" s="5">
        <f t="shared" si="41"/>
        <v>40119</v>
      </c>
    </row>
    <row r="1319" spans="1:9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  <c r="H1319">
        <f t="shared" si="40"/>
        <v>-0.24370922271702058</v>
      </c>
      <c r="I1319" s="5">
        <f t="shared" si="41"/>
        <v>42951</v>
      </c>
    </row>
    <row r="1320" spans="1:9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  <c r="H1320">
        <f t="shared" si="40"/>
        <v>0.57482045117936309</v>
      </c>
      <c r="I1320" s="5">
        <f t="shared" si="41"/>
        <v>66569</v>
      </c>
    </row>
    <row r="1321" spans="1:9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  <c r="H1321">
        <f t="shared" si="40"/>
        <v>0.18569134716934552</v>
      </c>
      <c r="I1321" s="5">
        <f t="shared" si="41"/>
        <v>55341</v>
      </c>
    </row>
    <row r="1322" spans="1:9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  <c r="H1322">
        <f t="shared" si="40"/>
        <v>0.48758871313222968</v>
      </c>
      <c r="I1322" s="5">
        <f t="shared" si="41"/>
        <v>64052</v>
      </c>
    </row>
    <row r="1323" spans="1:9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  <c r="H1323">
        <f t="shared" si="40"/>
        <v>1.2425920557451826</v>
      </c>
      <c r="I1323" s="5">
        <f t="shared" si="41"/>
        <v>85837</v>
      </c>
    </row>
    <row r="1324" spans="1:9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  <c r="H1324">
        <f t="shared" si="40"/>
        <v>1.3112129700611634</v>
      </c>
      <c r="I1324" s="5">
        <f t="shared" si="41"/>
        <v>87817</v>
      </c>
    </row>
    <row r="1325" spans="1:9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  <c r="H1325">
        <f t="shared" si="40"/>
        <v>0.29205376435911606</v>
      </c>
      <c r="I1325" s="5">
        <f t="shared" si="41"/>
        <v>58410</v>
      </c>
    </row>
    <row r="1326" spans="1:9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  <c r="H1326">
        <f t="shared" si="40"/>
        <v>-0.25947817019872332</v>
      </c>
      <c r="I1326" s="5">
        <f t="shared" si="41"/>
        <v>42496</v>
      </c>
    </row>
    <row r="1327" spans="1:9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  <c r="H1327">
        <f t="shared" si="40"/>
        <v>-1.1834691785716374</v>
      </c>
      <c r="I1327" s="5">
        <f t="shared" si="41"/>
        <v>15835</v>
      </c>
    </row>
    <row r="1328" spans="1:9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  <c r="H1328">
        <f t="shared" si="40"/>
        <v>-0.7695256429200833</v>
      </c>
      <c r="I1328" s="5">
        <f t="shared" si="41"/>
        <v>27779</v>
      </c>
    </row>
    <row r="1329" spans="1:9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  <c r="H1329">
        <f t="shared" si="40"/>
        <v>1.6264879486129207</v>
      </c>
      <c r="I1329" s="5">
        <f t="shared" si="41"/>
        <v>96914</v>
      </c>
    </row>
    <row r="1330" spans="1:9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  <c r="H1330">
        <f t="shared" si="40"/>
        <v>-0.26939008004436499</v>
      </c>
      <c r="I1330" s="5">
        <f t="shared" si="41"/>
        <v>42210</v>
      </c>
    </row>
    <row r="1331" spans="1:9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  <c r="H1331">
        <f t="shared" si="40"/>
        <v>7.6868281031880648E-2</v>
      </c>
      <c r="I1331" s="5">
        <f t="shared" si="41"/>
        <v>52201</v>
      </c>
    </row>
    <row r="1332" spans="1:9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  <c r="H1332">
        <f t="shared" si="40"/>
        <v>1.3632331682370664</v>
      </c>
      <c r="I1332" s="5">
        <f t="shared" si="41"/>
        <v>89318</v>
      </c>
    </row>
    <row r="1333" spans="1:9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  <c r="H1333">
        <f t="shared" si="40"/>
        <v>1.3056331886445611</v>
      </c>
      <c r="I1333" s="5">
        <f t="shared" si="41"/>
        <v>87656</v>
      </c>
    </row>
    <row r="1334" spans="1:9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  <c r="H1334">
        <f t="shared" si="40"/>
        <v>-1.4374705326230641</v>
      </c>
      <c r="I1334" s="5">
        <f t="shared" si="41"/>
        <v>8506</v>
      </c>
    </row>
    <row r="1335" spans="1:9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  <c r="H1335">
        <f t="shared" si="40"/>
        <v>1.2236346617397069</v>
      </c>
      <c r="I1335" s="5">
        <f t="shared" si="41"/>
        <v>85290</v>
      </c>
    </row>
    <row r="1336" spans="1:9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  <c r="H1336">
        <f t="shared" si="40"/>
        <v>-1.6128697484580035</v>
      </c>
      <c r="I1336" s="5">
        <f t="shared" si="41"/>
        <v>3445</v>
      </c>
    </row>
    <row r="1337" spans="1:9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  <c r="H1337">
        <f t="shared" si="40"/>
        <v>-7.9469569715286209E-2</v>
      </c>
      <c r="I1337" s="5">
        <f t="shared" si="41"/>
        <v>47690</v>
      </c>
    </row>
    <row r="1338" spans="1:9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  <c r="H1338">
        <f t="shared" si="40"/>
        <v>1.4302252022637285</v>
      </c>
      <c r="I1338" s="5">
        <f t="shared" si="41"/>
        <v>91251</v>
      </c>
    </row>
    <row r="1339" spans="1:9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  <c r="H1339">
        <f t="shared" si="40"/>
        <v>1.4861963015669151</v>
      </c>
      <c r="I1339" s="5">
        <f t="shared" si="41"/>
        <v>92866</v>
      </c>
    </row>
    <row r="1340" spans="1:9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  <c r="H1340">
        <f t="shared" si="40"/>
        <v>-0.72953143326319325</v>
      </c>
      <c r="I1340" s="5">
        <f t="shared" si="41"/>
        <v>28933</v>
      </c>
    </row>
    <row r="1341" spans="1:9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  <c r="H1341">
        <f t="shared" si="40"/>
        <v>-1.0539558670570814</v>
      </c>
      <c r="I1341" s="5">
        <f t="shared" si="41"/>
        <v>19572</v>
      </c>
    </row>
    <row r="1342" spans="1:9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  <c r="H1342">
        <f t="shared" si="40"/>
        <v>-0.33250052699860816</v>
      </c>
      <c r="I1342" s="5">
        <f t="shared" si="41"/>
        <v>40389</v>
      </c>
    </row>
    <row r="1343" spans="1:9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  <c r="H1343">
        <f t="shared" si="40"/>
        <v>1.1974686060283102</v>
      </c>
      <c r="I1343" s="5">
        <f t="shared" si="41"/>
        <v>84535</v>
      </c>
    </row>
    <row r="1344" spans="1:9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  <c r="H1344">
        <f t="shared" si="40"/>
        <v>-0.1342623300857741</v>
      </c>
      <c r="I1344" s="5">
        <f t="shared" si="41"/>
        <v>46109</v>
      </c>
    </row>
    <row r="1345" spans="1:9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  <c r="H1345">
        <f t="shared" si="40"/>
        <v>-0.84109240456781098</v>
      </c>
      <c r="I1345" s="5">
        <f t="shared" si="41"/>
        <v>25714</v>
      </c>
    </row>
    <row r="1346" spans="1:9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  <c r="H1346">
        <f t="shared" ref="H1346:H1409" si="42" xml:space="preserve"> (G1346 - $P$3)/$P$5</f>
        <v>-1.1891182740431046</v>
      </c>
      <c r="I1346" s="5">
        <f t="shared" ref="I1346:I1409" si="43" xml:space="preserve"> IF(H:H&gt;3, $P$9, G1346)</f>
        <v>15672</v>
      </c>
    </row>
    <row r="1347" spans="1:9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  <c r="H1347">
        <f t="shared" si="42"/>
        <v>-0.72013937882903634</v>
      </c>
      <c r="I1347" s="5">
        <f t="shared" si="43"/>
        <v>29204</v>
      </c>
    </row>
    <row r="1348" spans="1:9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  <c r="H1348">
        <f t="shared" si="42"/>
        <v>-1.1239284054429226</v>
      </c>
      <c r="I1348" s="5">
        <f t="shared" si="43"/>
        <v>17553</v>
      </c>
    </row>
    <row r="1349" spans="1:9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  <c r="H1349">
        <f t="shared" si="42"/>
        <v>1.1865516423871314</v>
      </c>
      <c r="I1349" s="5">
        <f t="shared" si="43"/>
        <v>84220</v>
      </c>
    </row>
    <row r="1350" spans="1:9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  <c r="H1350">
        <f t="shared" si="42"/>
        <v>-0.58161524018207866</v>
      </c>
      <c r="I1350" s="5">
        <f t="shared" si="43"/>
        <v>33201</v>
      </c>
    </row>
    <row r="1351" spans="1:9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  <c r="H1351">
        <f t="shared" si="42"/>
        <v>-1.5274401758373504</v>
      </c>
      <c r="I1351" s="5">
        <f t="shared" si="43"/>
        <v>5910</v>
      </c>
    </row>
    <row r="1352" spans="1:9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  <c r="H1352">
        <f t="shared" si="42"/>
        <v>-0.67245130908217277</v>
      </c>
      <c r="I1352" s="5">
        <f t="shared" si="43"/>
        <v>30580</v>
      </c>
    </row>
    <row r="1353" spans="1:9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  <c r="H1353">
        <f t="shared" si="42"/>
        <v>0.72176624749237306</v>
      </c>
      <c r="I1353" s="5">
        <f t="shared" si="43"/>
        <v>70809</v>
      </c>
    </row>
    <row r="1354" spans="1:9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  <c r="H1354">
        <f t="shared" si="42"/>
        <v>1.2162527148966242</v>
      </c>
      <c r="I1354" s="5">
        <f t="shared" si="43"/>
        <v>85077</v>
      </c>
    </row>
    <row r="1355" spans="1:9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  <c r="H1355">
        <f t="shared" si="42"/>
        <v>-1.1950792827614625</v>
      </c>
      <c r="I1355" s="5">
        <f t="shared" si="43"/>
        <v>15500</v>
      </c>
    </row>
    <row r="1356" spans="1:9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  <c r="H1356">
        <f t="shared" si="42"/>
        <v>-0.97386347666100448</v>
      </c>
      <c r="I1356" s="5">
        <f t="shared" si="43"/>
        <v>21883</v>
      </c>
    </row>
    <row r="1357" spans="1:9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  <c r="H1357">
        <f t="shared" si="42"/>
        <v>1.4237789951613182</v>
      </c>
      <c r="I1357" s="5">
        <f t="shared" si="43"/>
        <v>91065</v>
      </c>
    </row>
    <row r="1358" spans="1:9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  <c r="H1358">
        <f t="shared" si="42"/>
        <v>-0.57378275198237572</v>
      </c>
      <c r="I1358" s="5">
        <f t="shared" si="43"/>
        <v>33427</v>
      </c>
    </row>
    <row r="1359" spans="1:9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  <c r="H1359">
        <f t="shared" si="42"/>
        <v>-1.2964164309735475</v>
      </c>
      <c r="I1359" s="5">
        <f t="shared" si="43"/>
        <v>12576</v>
      </c>
    </row>
    <row r="1360" spans="1:9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  <c r="H1360">
        <f t="shared" si="42"/>
        <v>1.2007956806618123</v>
      </c>
      <c r="I1360" s="5">
        <f t="shared" si="43"/>
        <v>84631</v>
      </c>
    </row>
    <row r="1361" spans="1:9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  <c r="H1361">
        <f t="shared" si="42"/>
        <v>-1.2040554528664318</v>
      </c>
      <c r="I1361" s="5">
        <f t="shared" si="43"/>
        <v>15241</v>
      </c>
    </row>
    <row r="1362" spans="1:9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  <c r="H1362">
        <f t="shared" si="42"/>
        <v>-0.43134236923556668</v>
      </c>
      <c r="I1362" s="5">
        <f t="shared" si="43"/>
        <v>37537</v>
      </c>
    </row>
    <row r="1363" spans="1:9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  <c r="H1363">
        <f t="shared" si="42"/>
        <v>-0.37907957186763769</v>
      </c>
      <c r="I1363" s="5">
        <f t="shared" si="43"/>
        <v>39045</v>
      </c>
    </row>
    <row r="1364" spans="1:9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  <c r="H1364">
        <f t="shared" si="42"/>
        <v>-1.1336670301514027</v>
      </c>
      <c r="I1364" s="5">
        <f t="shared" si="43"/>
        <v>17272</v>
      </c>
    </row>
    <row r="1365" spans="1:9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  <c r="H1365">
        <f t="shared" si="42"/>
        <v>0.39002918091026678</v>
      </c>
      <c r="I1365" s="5">
        <f t="shared" si="43"/>
        <v>61237</v>
      </c>
    </row>
    <row r="1366" spans="1:9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  <c r="H1366">
        <f t="shared" si="42"/>
        <v>-0.24221897053743111</v>
      </c>
      <c r="I1366" s="5">
        <f t="shared" si="43"/>
        <v>42994</v>
      </c>
    </row>
    <row r="1367" spans="1:9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  <c r="H1367">
        <f t="shared" si="42"/>
        <v>-0.51691056996594908</v>
      </c>
      <c r="I1367" s="5">
        <f t="shared" si="43"/>
        <v>35068</v>
      </c>
    </row>
    <row r="1368" spans="1:9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  <c r="H1368">
        <f t="shared" si="42"/>
        <v>0.59824860172360717</v>
      </c>
      <c r="I1368" s="5">
        <f t="shared" si="43"/>
        <v>67245</v>
      </c>
    </row>
    <row r="1369" spans="1:9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  <c r="H1369">
        <f t="shared" si="42"/>
        <v>0.50529845415014196</v>
      </c>
      <c r="I1369" s="5">
        <f t="shared" si="43"/>
        <v>64563</v>
      </c>
    </row>
    <row r="1370" spans="1:9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  <c r="H1370">
        <f t="shared" si="42"/>
        <v>-0.27632148553082775</v>
      </c>
      <c r="I1370" s="5">
        <f t="shared" si="43"/>
        <v>42010</v>
      </c>
    </row>
    <row r="1371" spans="1:9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  <c r="H1371">
        <f t="shared" si="42"/>
        <v>1.3296158516277221</v>
      </c>
      <c r="I1371" s="5">
        <f t="shared" si="43"/>
        <v>88348</v>
      </c>
    </row>
    <row r="1372" spans="1:9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  <c r="H1372">
        <f t="shared" si="42"/>
        <v>1.1163365048092639</v>
      </c>
      <c r="I1372" s="5">
        <f t="shared" si="43"/>
        <v>82194</v>
      </c>
    </row>
    <row r="1373" spans="1:9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  <c r="H1373">
        <f t="shared" si="42"/>
        <v>1.6447175450423177</v>
      </c>
      <c r="I1373" s="5">
        <f t="shared" si="43"/>
        <v>97440</v>
      </c>
    </row>
    <row r="1374" spans="1:9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  <c r="H1374">
        <f t="shared" si="42"/>
        <v>1.1033401195221462</v>
      </c>
      <c r="I1374" s="5">
        <f t="shared" si="43"/>
        <v>81819</v>
      </c>
    </row>
    <row r="1375" spans="1:9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  <c r="H1375">
        <f t="shared" si="42"/>
        <v>0.68721319114235635</v>
      </c>
      <c r="I1375" s="5">
        <f t="shared" si="43"/>
        <v>69812</v>
      </c>
    </row>
    <row r="1376" spans="1:9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  <c r="H1376">
        <f t="shared" si="42"/>
        <v>-0.74089893826099218</v>
      </c>
      <c r="I1376" s="5">
        <f t="shared" si="43"/>
        <v>28605</v>
      </c>
    </row>
    <row r="1377" spans="1:9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  <c r="H1377">
        <f t="shared" si="42"/>
        <v>1.9397877232185466E-3</v>
      </c>
      <c r="I1377" s="5">
        <f t="shared" si="43"/>
        <v>50039</v>
      </c>
    </row>
    <row r="1378" spans="1:9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  <c r="H1378">
        <f t="shared" si="42"/>
        <v>-0.21695399753927444</v>
      </c>
      <c r="I1378" s="5">
        <f t="shared" si="43"/>
        <v>43723</v>
      </c>
    </row>
    <row r="1379" spans="1:9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  <c r="H1379">
        <f t="shared" si="42"/>
        <v>1.0106325711407071</v>
      </c>
      <c r="I1379" s="5">
        <f t="shared" si="43"/>
        <v>79144</v>
      </c>
    </row>
    <row r="1380" spans="1:9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  <c r="H1380">
        <f t="shared" si="42"/>
        <v>0.80411134467155021</v>
      </c>
      <c r="I1380" s="5">
        <f t="shared" si="43"/>
        <v>73185</v>
      </c>
    </row>
    <row r="1381" spans="1:9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  <c r="H1381">
        <f t="shared" si="42"/>
        <v>-1.5875354614049824</v>
      </c>
      <c r="I1381" s="5">
        <f t="shared" si="43"/>
        <v>4176</v>
      </c>
    </row>
    <row r="1382" spans="1:9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  <c r="H1382">
        <f t="shared" si="42"/>
        <v>-1.5703455757985547</v>
      </c>
      <c r="I1382" s="5">
        <f t="shared" si="43"/>
        <v>4672</v>
      </c>
    </row>
    <row r="1383" spans="1:9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  <c r="H1383">
        <f t="shared" si="42"/>
        <v>2.4709454746248614E-2</v>
      </c>
      <c r="I1383" s="5">
        <f t="shared" si="43"/>
        <v>50696</v>
      </c>
    </row>
    <row r="1384" spans="1:9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  <c r="H1384">
        <f t="shared" si="42"/>
        <v>-0.73909677283451192</v>
      </c>
      <c r="I1384" s="5">
        <f t="shared" si="43"/>
        <v>28657</v>
      </c>
    </row>
    <row r="1385" spans="1:9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  <c r="H1385">
        <f t="shared" si="42"/>
        <v>-1.1180713678068617</v>
      </c>
      <c r="I1385" s="5">
        <f t="shared" si="43"/>
        <v>17722</v>
      </c>
    </row>
    <row r="1386" spans="1:9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  <c r="H1386">
        <f t="shared" si="42"/>
        <v>-1.6410805687879069</v>
      </c>
      <c r="I1386" s="5">
        <f t="shared" si="43"/>
        <v>2631</v>
      </c>
    </row>
    <row r="1387" spans="1:9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  <c r="H1387">
        <f t="shared" si="42"/>
        <v>0.48346452686778435</v>
      </c>
      <c r="I1387" s="5">
        <f t="shared" si="43"/>
        <v>63933</v>
      </c>
    </row>
    <row r="1388" spans="1:9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  <c r="H1388">
        <f t="shared" si="42"/>
        <v>-0.70586068352692311</v>
      </c>
      <c r="I1388" s="5">
        <f t="shared" si="43"/>
        <v>29616</v>
      </c>
    </row>
    <row r="1389" spans="1:9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  <c r="H1389">
        <f t="shared" si="42"/>
        <v>0.66912222282268863</v>
      </c>
      <c r="I1389" s="5">
        <f t="shared" si="43"/>
        <v>69290</v>
      </c>
    </row>
    <row r="1390" spans="1:9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  <c r="H1390">
        <f t="shared" si="42"/>
        <v>0.70589332892837331</v>
      </c>
      <c r="I1390" s="5">
        <f t="shared" si="43"/>
        <v>70351</v>
      </c>
    </row>
    <row r="1391" spans="1:9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  <c r="H1391">
        <f t="shared" si="42"/>
        <v>0.63588613351509982</v>
      </c>
      <c r="I1391" s="5">
        <f t="shared" si="43"/>
        <v>68331</v>
      </c>
    </row>
    <row r="1392" spans="1:9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  <c r="H1392">
        <f t="shared" si="42"/>
        <v>1.7292806919771631</v>
      </c>
      <c r="I1392" s="5">
        <f t="shared" si="43"/>
        <v>99880</v>
      </c>
    </row>
    <row r="1393" spans="1:9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  <c r="H1393">
        <f t="shared" si="42"/>
        <v>-0.69393866609020716</v>
      </c>
      <c r="I1393" s="5">
        <f t="shared" si="43"/>
        <v>29960</v>
      </c>
    </row>
    <row r="1394" spans="1:9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  <c r="H1394">
        <f t="shared" si="42"/>
        <v>-1.5376986559573151</v>
      </c>
      <c r="I1394" s="5">
        <f t="shared" si="43"/>
        <v>5614</v>
      </c>
    </row>
    <row r="1395" spans="1:9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  <c r="H1395">
        <f t="shared" si="42"/>
        <v>-0.74637474859529773</v>
      </c>
      <c r="I1395" s="5">
        <f t="shared" si="43"/>
        <v>28447</v>
      </c>
    </row>
    <row r="1396" spans="1:9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  <c r="H1396">
        <f t="shared" si="42"/>
        <v>-1.2383659100244222</v>
      </c>
      <c r="I1396" s="5">
        <f t="shared" si="43"/>
        <v>14251</v>
      </c>
    </row>
    <row r="1397" spans="1:9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  <c r="H1397">
        <f t="shared" si="42"/>
        <v>-1.0243587656298856</v>
      </c>
      <c r="I1397" s="5">
        <f t="shared" si="43"/>
        <v>20426</v>
      </c>
    </row>
    <row r="1398" spans="1:9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  <c r="H1398">
        <f t="shared" si="42"/>
        <v>1.610615030048921</v>
      </c>
      <c r="I1398" s="5">
        <f t="shared" si="43"/>
        <v>96456</v>
      </c>
    </row>
    <row r="1399" spans="1:9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  <c r="H1399">
        <f t="shared" si="42"/>
        <v>-0.28928321379051303</v>
      </c>
      <c r="I1399" s="5">
        <f t="shared" si="43"/>
        <v>41636</v>
      </c>
    </row>
    <row r="1400" spans="1:9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  <c r="H1400">
        <f t="shared" si="42"/>
        <v>0.92807953179693614</v>
      </c>
      <c r="I1400" s="5">
        <f t="shared" si="43"/>
        <v>76762</v>
      </c>
    </row>
    <row r="1401" spans="1:9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  <c r="H1401">
        <f t="shared" si="42"/>
        <v>-0.75711842709931498</v>
      </c>
      <c r="I1401" s="5">
        <f t="shared" si="43"/>
        <v>28137</v>
      </c>
    </row>
    <row r="1402" spans="1:9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  <c r="H1402">
        <f t="shared" si="42"/>
        <v>-0.93113136183696177</v>
      </c>
      <c r="I1402" s="5">
        <f t="shared" si="43"/>
        <v>23116</v>
      </c>
    </row>
    <row r="1403" spans="1:9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  <c r="H1403">
        <f t="shared" si="42"/>
        <v>-1.6569881443793388</v>
      </c>
      <c r="I1403" s="5">
        <f t="shared" si="43"/>
        <v>2172</v>
      </c>
    </row>
    <row r="1404" spans="1:9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  <c r="H1404">
        <f t="shared" si="42"/>
        <v>1.2350714807923704</v>
      </c>
      <c r="I1404" s="5">
        <f t="shared" si="43"/>
        <v>85620</v>
      </c>
    </row>
    <row r="1405" spans="1:9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  <c r="H1405">
        <f t="shared" si="42"/>
        <v>-1.6299210059547018</v>
      </c>
      <c r="I1405" s="5">
        <f t="shared" si="43"/>
        <v>2953</v>
      </c>
    </row>
    <row r="1406" spans="1:9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  <c r="H1406">
        <f t="shared" si="42"/>
        <v>-1.1969854192702398</v>
      </c>
      <c r="I1406" s="5">
        <f t="shared" si="43"/>
        <v>15445</v>
      </c>
    </row>
    <row r="1407" spans="1:9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  <c r="H1407">
        <f t="shared" si="42"/>
        <v>1.2456418741592261</v>
      </c>
      <c r="I1407" s="5">
        <f t="shared" si="43"/>
        <v>85925</v>
      </c>
    </row>
    <row r="1408" spans="1:9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  <c r="H1408">
        <f t="shared" si="42"/>
        <v>0.77992073952379526</v>
      </c>
      <c r="I1408" s="5">
        <f t="shared" si="43"/>
        <v>72487</v>
      </c>
    </row>
    <row r="1409" spans="1:9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  <c r="H1409">
        <f t="shared" si="42"/>
        <v>1.0441459166677545</v>
      </c>
      <c r="I1409" s="5">
        <f t="shared" si="43"/>
        <v>80111</v>
      </c>
    </row>
    <row r="1410" spans="1:9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  <c r="H1410">
        <f t="shared" ref="H1410:H1473" si="44" xml:space="preserve"> (G1410 - $P$3)/$P$5</f>
        <v>-0.3667070130743017</v>
      </c>
      <c r="I1410" s="5">
        <f t="shared" ref="I1410:I1473" si="45" xml:space="preserve"> IF(H:H&gt;3, $P$9, G1410)</f>
        <v>39402</v>
      </c>
    </row>
    <row r="1411" spans="1:9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  <c r="H1411">
        <f t="shared" si="44"/>
        <v>-0.31056262863395362</v>
      </c>
      <c r="I1411" s="5">
        <f t="shared" si="45"/>
        <v>41022</v>
      </c>
    </row>
    <row r="1412" spans="1:9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  <c r="H1412">
        <f t="shared" si="44"/>
        <v>-1.2369103148722651</v>
      </c>
      <c r="I1412" s="5">
        <f t="shared" si="45"/>
        <v>14293</v>
      </c>
    </row>
    <row r="1413" spans="1:9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  <c r="H1413">
        <f t="shared" si="44"/>
        <v>-1.435113854757667</v>
      </c>
      <c r="I1413" s="5">
        <f t="shared" si="45"/>
        <v>8574</v>
      </c>
    </row>
    <row r="1414" spans="1:9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  <c r="H1414">
        <f t="shared" si="44"/>
        <v>-1.5153448732634729</v>
      </c>
      <c r="I1414" s="5">
        <f t="shared" si="45"/>
        <v>6259</v>
      </c>
    </row>
    <row r="1415" spans="1:9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  <c r="H1415">
        <f t="shared" si="44"/>
        <v>0.99250694579360721</v>
      </c>
      <c r="I1415" s="5">
        <f t="shared" si="45"/>
        <v>78621</v>
      </c>
    </row>
    <row r="1416" spans="1:9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  <c r="H1416">
        <f t="shared" si="44"/>
        <v>0.90593369126768775</v>
      </c>
      <c r="I1416" s="5">
        <f t="shared" si="45"/>
        <v>76123</v>
      </c>
    </row>
    <row r="1417" spans="1:9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  <c r="H1417">
        <f t="shared" si="44"/>
        <v>-1.066085826658391</v>
      </c>
      <c r="I1417" s="5">
        <f t="shared" si="45"/>
        <v>19222</v>
      </c>
    </row>
    <row r="1418" spans="1:9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  <c r="H1418">
        <f t="shared" si="44"/>
        <v>-0.62517912366449691</v>
      </c>
      <c r="I1418" s="5">
        <f t="shared" si="45"/>
        <v>31944</v>
      </c>
    </row>
    <row r="1419" spans="1:9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  <c r="H1419">
        <f t="shared" si="44"/>
        <v>-1.2092540069812787</v>
      </c>
      <c r="I1419" s="5">
        <f t="shared" si="45"/>
        <v>15091</v>
      </c>
    </row>
    <row r="1420" spans="1:9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  <c r="H1420">
        <f t="shared" si="44"/>
        <v>-1.6798271254572334</v>
      </c>
      <c r="I1420" s="5">
        <f t="shared" si="45"/>
        <v>1513</v>
      </c>
    </row>
    <row r="1421" spans="1:9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  <c r="H1421">
        <f t="shared" si="44"/>
        <v>-0.93674580028099663</v>
      </c>
      <c r="I1421" s="5">
        <f t="shared" si="45"/>
        <v>22954</v>
      </c>
    </row>
    <row r="1422" spans="1:9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  <c r="H1422">
        <f t="shared" si="44"/>
        <v>-1.2069319861433139</v>
      </c>
      <c r="I1422" s="5">
        <f t="shared" si="45"/>
        <v>15158</v>
      </c>
    </row>
    <row r="1423" spans="1:9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  <c r="H1423">
        <f t="shared" si="44"/>
        <v>9.0904377141967682E-2</v>
      </c>
      <c r="I1423" s="5">
        <f t="shared" si="45"/>
        <v>52606</v>
      </c>
    </row>
    <row r="1424" spans="1:9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  <c r="H1424">
        <f t="shared" si="44"/>
        <v>0.97576760154379971</v>
      </c>
      <c r="I1424" s="5">
        <f t="shared" si="45"/>
        <v>78138</v>
      </c>
    </row>
    <row r="1425" spans="1:9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  <c r="H1425">
        <f t="shared" si="44"/>
        <v>0.99417048311035827</v>
      </c>
      <c r="I1425" s="5">
        <f t="shared" si="45"/>
        <v>78669</v>
      </c>
    </row>
    <row r="1426" spans="1:9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  <c r="H1426">
        <f t="shared" si="44"/>
        <v>0.69362474121733431</v>
      </c>
      <c r="I1426" s="5">
        <f t="shared" si="45"/>
        <v>69997</v>
      </c>
    </row>
    <row r="1427" spans="1:9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  <c r="H1427">
        <f t="shared" si="44"/>
        <v>1.2675451154964483</v>
      </c>
      <c r="I1427" s="5">
        <f t="shared" si="45"/>
        <v>86557</v>
      </c>
    </row>
    <row r="1428" spans="1:9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  <c r="H1428">
        <f t="shared" si="44"/>
        <v>-0.22807890334504713</v>
      </c>
      <c r="I1428" s="5">
        <f t="shared" si="45"/>
        <v>43402</v>
      </c>
    </row>
    <row r="1429" spans="1:9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  <c r="H1429">
        <f t="shared" si="44"/>
        <v>4.4533274437532022E-2</v>
      </c>
      <c r="I1429" s="5">
        <f t="shared" si="45"/>
        <v>51268</v>
      </c>
    </row>
    <row r="1430" spans="1:9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  <c r="H1430">
        <f t="shared" si="44"/>
        <v>-1.3377622647002978</v>
      </c>
      <c r="I1430" s="5">
        <f t="shared" si="45"/>
        <v>11383</v>
      </c>
    </row>
    <row r="1431" spans="1:9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  <c r="H1431">
        <f t="shared" si="44"/>
        <v>1.0402643295953353</v>
      </c>
      <c r="I1431" s="5">
        <f t="shared" si="45"/>
        <v>79999</v>
      </c>
    </row>
    <row r="1432" spans="1:9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  <c r="H1432">
        <f t="shared" si="44"/>
        <v>-0.4755993932666312</v>
      </c>
      <c r="I1432" s="5">
        <f t="shared" si="45"/>
        <v>36260</v>
      </c>
    </row>
    <row r="1433" spans="1:9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  <c r="H1433">
        <f t="shared" si="44"/>
        <v>0.63002909587903877</v>
      </c>
      <c r="I1433" s="5">
        <f t="shared" si="45"/>
        <v>68162</v>
      </c>
    </row>
    <row r="1434" spans="1:9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  <c r="H1434">
        <f t="shared" si="44"/>
        <v>-1.5893722838588948</v>
      </c>
      <c r="I1434" s="5">
        <f t="shared" si="45"/>
        <v>4123</v>
      </c>
    </row>
    <row r="1435" spans="1:9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  <c r="H1435">
        <f t="shared" si="44"/>
        <v>0.53489555557733781</v>
      </c>
      <c r="I1435" s="5">
        <f t="shared" si="45"/>
        <v>65417</v>
      </c>
    </row>
    <row r="1436" spans="1:9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  <c r="H1436">
        <f t="shared" si="44"/>
        <v>-1.5120524556574031</v>
      </c>
      <c r="I1436" s="5">
        <f t="shared" si="45"/>
        <v>6354</v>
      </c>
    </row>
    <row r="1437" spans="1:9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  <c r="H1437">
        <f t="shared" si="44"/>
        <v>0.36251150112900976</v>
      </c>
      <c r="I1437" s="5">
        <f t="shared" si="45"/>
        <v>60443</v>
      </c>
    </row>
    <row r="1438" spans="1:9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  <c r="H1438">
        <f t="shared" si="44"/>
        <v>1.5231406928097615</v>
      </c>
      <c r="I1438" s="5">
        <f t="shared" si="45"/>
        <v>93932</v>
      </c>
    </row>
    <row r="1439" spans="1:9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  <c r="H1439">
        <f t="shared" si="44"/>
        <v>0.41321473226248462</v>
      </c>
      <c r="I1439" s="5">
        <f t="shared" si="45"/>
        <v>61906</v>
      </c>
    </row>
    <row r="1440" spans="1:9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  <c r="H1440">
        <f t="shared" si="44"/>
        <v>0.80068029895575121</v>
      </c>
      <c r="I1440" s="5">
        <f t="shared" si="45"/>
        <v>73086</v>
      </c>
    </row>
    <row r="1441" spans="1:9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  <c r="H1441">
        <f t="shared" si="44"/>
        <v>0.4363309695598378</v>
      </c>
      <c r="I1441" s="5">
        <f t="shared" si="45"/>
        <v>62573</v>
      </c>
    </row>
    <row r="1442" spans="1:9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  <c r="H1442">
        <f t="shared" si="44"/>
        <v>1.450499563311632</v>
      </c>
      <c r="I1442" s="5">
        <f t="shared" si="45"/>
        <v>91836</v>
      </c>
    </row>
    <row r="1443" spans="1:9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  <c r="H1443">
        <f t="shared" si="44"/>
        <v>1.0998397597514826</v>
      </c>
      <c r="I1443" s="5">
        <f t="shared" si="45"/>
        <v>81718</v>
      </c>
    </row>
    <row r="1444" spans="1:9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  <c r="H1444">
        <f t="shared" si="44"/>
        <v>-8.4425524638107069E-2</v>
      </c>
      <c r="I1444" s="5">
        <f t="shared" si="45"/>
        <v>47547</v>
      </c>
    </row>
    <row r="1445" spans="1:9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  <c r="H1445">
        <f t="shared" si="44"/>
        <v>-0.97902737374841919</v>
      </c>
      <c r="I1445" s="5">
        <f t="shared" si="45"/>
        <v>21734</v>
      </c>
    </row>
    <row r="1446" spans="1:9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  <c r="H1446">
        <f t="shared" si="44"/>
        <v>1.0648708190722782</v>
      </c>
      <c r="I1446" s="5">
        <f t="shared" si="45"/>
        <v>80709</v>
      </c>
    </row>
    <row r="1447" spans="1:9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  <c r="H1447">
        <f t="shared" si="44"/>
        <v>-0.41418714065657142</v>
      </c>
      <c r="I1447" s="5">
        <f t="shared" si="45"/>
        <v>38032</v>
      </c>
    </row>
    <row r="1448" spans="1:9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  <c r="H1448">
        <f t="shared" si="44"/>
        <v>0.76165648606696601</v>
      </c>
      <c r="I1448" s="5">
        <f t="shared" si="45"/>
        <v>71960</v>
      </c>
    </row>
    <row r="1449" spans="1:9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  <c r="H1449">
        <f t="shared" si="44"/>
        <v>1.1033401195221462</v>
      </c>
      <c r="I1449" s="5">
        <f t="shared" si="45"/>
        <v>81819</v>
      </c>
    </row>
    <row r="1450" spans="1:9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  <c r="H1450">
        <f t="shared" si="44"/>
        <v>-1.6356047584536013</v>
      </c>
      <c r="I1450" s="5">
        <f t="shared" si="45"/>
        <v>2789</v>
      </c>
    </row>
    <row r="1451" spans="1:9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  <c r="H1451">
        <f t="shared" si="44"/>
        <v>-0.89962812390098867</v>
      </c>
      <c r="I1451" s="5">
        <f t="shared" si="45"/>
        <v>24025</v>
      </c>
    </row>
    <row r="1452" spans="1:9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  <c r="H1452">
        <f t="shared" si="44"/>
        <v>-0.84441947920131299</v>
      </c>
      <c r="I1452" s="5">
        <f t="shared" si="45"/>
        <v>25618</v>
      </c>
    </row>
    <row r="1453" spans="1:9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  <c r="H1453">
        <f t="shared" si="44"/>
        <v>0.4954558583593649</v>
      </c>
      <c r="I1453" s="5">
        <f t="shared" si="45"/>
        <v>64279</v>
      </c>
    </row>
    <row r="1454" spans="1:9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  <c r="H1454">
        <f t="shared" si="44"/>
        <v>1.4465486621843484</v>
      </c>
      <c r="I1454" s="5">
        <f t="shared" si="45"/>
        <v>91722</v>
      </c>
    </row>
    <row r="1455" spans="1:9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  <c r="H1455">
        <f t="shared" si="44"/>
        <v>-0.21847890674629625</v>
      </c>
      <c r="I1455" s="5">
        <f t="shared" si="45"/>
        <v>43679</v>
      </c>
    </row>
    <row r="1456" spans="1:9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  <c r="H1456">
        <f t="shared" si="44"/>
        <v>0.16122348580213208</v>
      </c>
      <c r="I1456" s="5">
        <f t="shared" si="45"/>
        <v>54635</v>
      </c>
    </row>
    <row r="1457" spans="1:9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  <c r="H1457">
        <f t="shared" si="44"/>
        <v>1.2333039723933223</v>
      </c>
      <c r="I1457" s="5">
        <f t="shared" si="45"/>
        <v>85569</v>
      </c>
    </row>
    <row r="1458" spans="1:9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  <c r="H1458">
        <f t="shared" si="44"/>
        <v>-0.48849180747145188</v>
      </c>
      <c r="I1458" s="5">
        <f t="shared" si="45"/>
        <v>35888</v>
      </c>
    </row>
    <row r="1459" spans="1:9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  <c r="H1459">
        <f t="shared" si="44"/>
        <v>0.77565792514962073</v>
      </c>
      <c r="I1459" s="5">
        <f t="shared" si="45"/>
        <v>72364</v>
      </c>
    </row>
    <row r="1460" spans="1:9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  <c r="H1460">
        <f t="shared" si="44"/>
        <v>-0.65813795675262721</v>
      </c>
      <c r="I1460" s="5">
        <f t="shared" si="45"/>
        <v>30993</v>
      </c>
    </row>
    <row r="1461" spans="1:9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  <c r="H1461">
        <f t="shared" si="44"/>
        <v>-0.29073880894267018</v>
      </c>
      <c r="I1461" s="5">
        <f t="shared" si="45"/>
        <v>41594</v>
      </c>
    </row>
    <row r="1462" spans="1:9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  <c r="H1462">
        <f t="shared" si="44"/>
        <v>-0.40864201626740121</v>
      </c>
      <c r="I1462" s="5">
        <f t="shared" si="45"/>
        <v>38192</v>
      </c>
    </row>
    <row r="1463" spans="1:9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  <c r="H1463">
        <f t="shared" si="44"/>
        <v>-1.0785970135614564</v>
      </c>
      <c r="I1463" s="5">
        <f t="shared" si="45"/>
        <v>18861</v>
      </c>
    </row>
    <row r="1464" spans="1:9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  <c r="H1464">
        <f t="shared" si="44"/>
        <v>0.3393606068042242</v>
      </c>
      <c r="I1464" s="5">
        <f t="shared" si="45"/>
        <v>59775</v>
      </c>
    </row>
    <row r="1465" spans="1:9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  <c r="H1465">
        <f t="shared" si="44"/>
        <v>-0.17758361437616615</v>
      </c>
      <c r="I1465" s="5">
        <f t="shared" si="45"/>
        <v>44859</v>
      </c>
    </row>
    <row r="1466" spans="1:9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  <c r="H1466">
        <f t="shared" si="44"/>
        <v>-1.3571702000623935</v>
      </c>
      <c r="I1466" s="5">
        <f t="shared" si="45"/>
        <v>10823</v>
      </c>
    </row>
    <row r="1467" spans="1:9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  <c r="H1467">
        <f t="shared" si="44"/>
        <v>-1.4575022944789415</v>
      </c>
      <c r="I1467" s="5">
        <f t="shared" si="45"/>
        <v>7928</v>
      </c>
    </row>
    <row r="1468" spans="1:9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  <c r="H1468">
        <f t="shared" si="44"/>
        <v>1.0590830954910817</v>
      </c>
      <c r="I1468" s="5">
        <f t="shared" si="45"/>
        <v>80542</v>
      </c>
    </row>
    <row r="1469" spans="1:9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  <c r="H1469">
        <f t="shared" si="44"/>
        <v>-7.0770655829775486E-2</v>
      </c>
      <c r="I1469" s="5">
        <f t="shared" si="45"/>
        <v>47941</v>
      </c>
    </row>
    <row r="1470" spans="1:9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  <c r="H1470">
        <f t="shared" si="44"/>
        <v>-0.92517035311860385</v>
      </c>
      <c r="I1470" s="5">
        <f t="shared" si="45"/>
        <v>23288</v>
      </c>
    </row>
    <row r="1471" spans="1:9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  <c r="H1471">
        <f t="shared" si="44"/>
        <v>0.89331853328232558</v>
      </c>
      <c r="I1471" s="5">
        <f t="shared" si="45"/>
        <v>75759</v>
      </c>
    </row>
    <row r="1472" spans="1:9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  <c r="H1472">
        <f t="shared" si="44"/>
        <v>0.42222555939488615</v>
      </c>
      <c r="I1472" s="5">
        <f t="shared" si="45"/>
        <v>62166</v>
      </c>
    </row>
    <row r="1473" spans="1:9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  <c r="H1473">
        <f t="shared" si="44"/>
        <v>1.0726686502445486</v>
      </c>
      <c r="I1473" s="5">
        <f t="shared" si="45"/>
        <v>80934</v>
      </c>
    </row>
    <row r="1474" spans="1:9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  <c r="H1474">
        <f t="shared" ref="H1474:H1537" si="46" xml:space="preserve"> (G1474 - $P$3)/$P$5</f>
        <v>1.3542223411046648</v>
      </c>
      <c r="I1474" s="5">
        <f t="shared" ref="I1474:I1537" si="47" xml:space="preserve"> IF(H:H&gt;3, $P$9, G1474)</f>
        <v>89058</v>
      </c>
    </row>
    <row r="1475" spans="1:9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  <c r="H1475">
        <f t="shared" si="46"/>
        <v>-0.67893217321201538</v>
      </c>
      <c r="I1475" s="5">
        <f t="shared" si="47"/>
        <v>30393</v>
      </c>
    </row>
    <row r="1476" spans="1:9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  <c r="H1476">
        <f t="shared" si="46"/>
        <v>-1.2961391747540891</v>
      </c>
      <c r="I1476" s="5">
        <f t="shared" si="47"/>
        <v>12584</v>
      </c>
    </row>
    <row r="1477" spans="1:9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  <c r="H1477">
        <f t="shared" si="46"/>
        <v>0.74765504698431129</v>
      </c>
      <c r="I1477" s="5">
        <f t="shared" si="47"/>
        <v>71556</v>
      </c>
    </row>
    <row r="1478" spans="1:9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  <c r="H1478">
        <f t="shared" si="46"/>
        <v>0.78771857069606588</v>
      </c>
      <c r="I1478" s="5">
        <f t="shared" si="47"/>
        <v>72712</v>
      </c>
    </row>
    <row r="1479" spans="1:9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  <c r="H1479">
        <f t="shared" si="46"/>
        <v>0.16555561423117127</v>
      </c>
      <c r="I1479" s="5">
        <f t="shared" si="47"/>
        <v>54760</v>
      </c>
    </row>
    <row r="1480" spans="1:9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  <c r="H1480">
        <f t="shared" si="46"/>
        <v>-1.2844944135368317</v>
      </c>
      <c r="I1480" s="5">
        <f t="shared" si="47"/>
        <v>12920</v>
      </c>
    </row>
    <row r="1481" spans="1:9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  <c r="H1481">
        <f t="shared" si="46"/>
        <v>-0.28557491185525546</v>
      </c>
      <c r="I1481" s="5">
        <f t="shared" si="47"/>
        <v>41743</v>
      </c>
    </row>
    <row r="1482" spans="1:9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  <c r="H1482">
        <f t="shared" si="46"/>
        <v>1.3250411240066566</v>
      </c>
      <c r="I1482" s="5">
        <f t="shared" si="47"/>
        <v>88216</v>
      </c>
    </row>
    <row r="1483" spans="1:9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  <c r="H1483">
        <f t="shared" si="46"/>
        <v>1.2175350249116197</v>
      </c>
      <c r="I1483" s="5">
        <f t="shared" si="47"/>
        <v>85114</v>
      </c>
    </row>
    <row r="1484" spans="1:9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  <c r="H1484">
        <f t="shared" si="46"/>
        <v>0.88139651584560963</v>
      </c>
      <c r="I1484" s="5">
        <f t="shared" si="47"/>
        <v>75415</v>
      </c>
    </row>
    <row r="1485" spans="1:9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  <c r="H1485">
        <f t="shared" si="46"/>
        <v>0.66336915626892456</v>
      </c>
      <c r="I1485" s="5">
        <f t="shared" si="47"/>
        <v>69124</v>
      </c>
    </row>
    <row r="1486" spans="1:9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  <c r="H1486">
        <f t="shared" si="46"/>
        <v>-0.29337274302752603</v>
      </c>
      <c r="I1486" s="5">
        <f t="shared" si="47"/>
        <v>41518</v>
      </c>
    </row>
    <row r="1487" spans="1:9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  <c r="H1487">
        <f t="shared" si="46"/>
        <v>0.39436130933930597</v>
      </c>
      <c r="I1487" s="5">
        <f t="shared" si="47"/>
        <v>61362</v>
      </c>
    </row>
    <row r="1488" spans="1:9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  <c r="H1488">
        <f t="shared" si="46"/>
        <v>1.4906324010782512</v>
      </c>
      <c r="I1488" s="5">
        <f t="shared" si="47"/>
        <v>92994</v>
      </c>
    </row>
    <row r="1489" spans="1:9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  <c r="H1489">
        <f t="shared" si="46"/>
        <v>-0.60188960122998214</v>
      </c>
      <c r="I1489" s="5">
        <f t="shared" si="47"/>
        <v>32616</v>
      </c>
    </row>
    <row r="1490" spans="1:9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  <c r="H1490">
        <f t="shared" si="46"/>
        <v>-1.043524101799955</v>
      </c>
      <c r="I1490" s="5">
        <f t="shared" si="47"/>
        <v>19873</v>
      </c>
    </row>
    <row r="1491" spans="1:9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  <c r="H1491">
        <f t="shared" si="46"/>
        <v>0.65993811055312546</v>
      </c>
      <c r="I1491" s="5">
        <f t="shared" si="47"/>
        <v>69025</v>
      </c>
    </row>
    <row r="1492" spans="1:9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  <c r="H1492">
        <f t="shared" si="46"/>
        <v>0.57041900869545936</v>
      </c>
      <c r="I1492" s="5">
        <f t="shared" si="47"/>
        <v>66442</v>
      </c>
    </row>
    <row r="1493" spans="1:9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  <c r="H1493">
        <f t="shared" si="46"/>
        <v>0.20988195231710044</v>
      </c>
      <c r="I1493" s="5">
        <f t="shared" si="47"/>
        <v>56039</v>
      </c>
    </row>
    <row r="1494" spans="1:9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  <c r="H1494">
        <f t="shared" si="46"/>
        <v>-0.6699906601344785</v>
      </c>
      <c r="I1494" s="5">
        <f t="shared" si="47"/>
        <v>30651</v>
      </c>
    </row>
    <row r="1495" spans="1:9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  <c r="H1495">
        <f t="shared" si="46"/>
        <v>0.88947160323733876</v>
      </c>
      <c r="I1495" s="5">
        <f t="shared" si="47"/>
        <v>75648</v>
      </c>
    </row>
    <row r="1496" spans="1:9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  <c r="H1496">
        <f t="shared" si="46"/>
        <v>-1.3584178530499567</v>
      </c>
      <c r="I1496" s="5">
        <f t="shared" si="47"/>
        <v>10787</v>
      </c>
    </row>
    <row r="1497" spans="1:9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  <c r="H1497">
        <f t="shared" si="46"/>
        <v>0.43075118814323532</v>
      </c>
      <c r="I1497" s="5">
        <f t="shared" si="47"/>
        <v>62412</v>
      </c>
    </row>
    <row r="1498" spans="1:9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  <c r="H1498">
        <f t="shared" si="46"/>
        <v>1.6751810721553215</v>
      </c>
      <c r="I1498" s="5">
        <f t="shared" si="47"/>
        <v>98319</v>
      </c>
    </row>
    <row r="1499" spans="1:9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  <c r="H1499">
        <f t="shared" si="46"/>
        <v>0.73718862469975255</v>
      </c>
      <c r="I1499" s="5">
        <f t="shared" si="47"/>
        <v>71254</v>
      </c>
    </row>
    <row r="1500" spans="1:9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  <c r="H1500">
        <f t="shared" si="46"/>
        <v>-0.98526563868623573</v>
      </c>
      <c r="I1500" s="5">
        <f t="shared" si="47"/>
        <v>21554</v>
      </c>
    </row>
    <row r="1501" spans="1:9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  <c r="H1501">
        <f t="shared" si="46"/>
        <v>0.67088973122173656</v>
      </c>
      <c r="I1501" s="5">
        <f t="shared" si="47"/>
        <v>69341</v>
      </c>
    </row>
    <row r="1502" spans="1:9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  <c r="H1502">
        <f t="shared" si="46"/>
        <v>-0.86479781133151346</v>
      </c>
      <c r="I1502" s="5">
        <f t="shared" si="47"/>
        <v>25030</v>
      </c>
    </row>
    <row r="1503" spans="1:9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  <c r="H1503">
        <f t="shared" si="46"/>
        <v>1.4835970245094916</v>
      </c>
      <c r="I1503" s="5">
        <f t="shared" si="47"/>
        <v>92791</v>
      </c>
    </row>
    <row r="1504" spans="1:9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  <c r="H1504">
        <f t="shared" si="46"/>
        <v>-0.44485860993416898</v>
      </c>
      <c r="I1504" s="5">
        <f t="shared" si="47"/>
        <v>37147</v>
      </c>
    </row>
    <row r="1505" spans="1:9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  <c r="H1505">
        <f t="shared" si="46"/>
        <v>0.49517860213990639</v>
      </c>
      <c r="I1505" s="5">
        <f t="shared" si="47"/>
        <v>64271</v>
      </c>
    </row>
    <row r="1506" spans="1:9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  <c r="H1506">
        <f t="shared" si="46"/>
        <v>1.6408706149973309</v>
      </c>
      <c r="I1506" s="5">
        <f t="shared" si="47"/>
        <v>97329</v>
      </c>
    </row>
    <row r="1507" spans="1:9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  <c r="H1507">
        <f t="shared" si="46"/>
        <v>0.72446949563209351</v>
      </c>
      <c r="I1507" s="5">
        <f t="shared" si="47"/>
        <v>70887</v>
      </c>
    </row>
    <row r="1508" spans="1:9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  <c r="H1508">
        <f t="shared" si="46"/>
        <v>0.64264425386440094</v>
      </c>
      <c r="I1508" s="5">
        <f t="shared" si="47"/>
        <v>68526</v>
      </c>
    </row>
    <row r="1509" spans="1:9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  <c r="H1509">
        <f t="shared" si="46"/>
        <v>0.10504444433435164</v>
      </c>
      <c r="I1509" s="5">
        <f t="shared" si="47"/>
        <v>53014</v>
      </c>
    </row>
    <row r="1510" spans="1:9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  <c r="H1510">
        <f t="shared" si="46"/>
        <v>0.57859806716948536</v>
      </c>
      <c r="I1510" s="5">
        <f t="shared" si="47"/>
        <v>66678</v>
      </c>
    </row>
    <row r="1511" spans="1:9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  <c r="H1511">
        <f t="shared" si="46"/>
        <v>-0.33665937029048582</v>
      </c>
      <c r="I1511" s="5">
        <f t="shared" si="47"/>
        <v>40269</v>
      </c>
    </row>
    <row r="1512" spans="1:9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  <c r="H1512">
        <f t="shared" si="46"/>
        <v>0.49999592895299799</v>
      </c>
      <c r="I1512" s="5">
        <f t="shared" si="47"/>
        <v>64410</v>
      </c>
    </row>
    <row r="1513" spans="1:9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  <c r="H1513">
        <f t="shared" si="46"/>
        <v>-0.76054947281511398</v>
      </c>
      <c r="I1513" s="5">
        <f t="shared" si="47"/>
        <v>28038</v>
      </c>
    </row>
    <row r="1514" spans="1:9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  <c r="H1514">
        <f t="shared" si="46"/>
        <v>4.8692117729409658E-2</v>
      </c>
      <c r="I1514" s="5">
        <f t="shared" si="47"/>
        <v>51388</v>
      </c>
    </row>
    <row r="1515" spans="1:9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  <c r="H1515">
        <f t="shared" si="46"/>
        <v>0.98339214757890869</v>
      </c>
      <c r="I1515" s="5">
        <f t="shared" si="47"/>
        <v>78358</v>
      </c>
    </row>
    <row r="1516" spans="1:9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  <c r="H1516">
        <f t="shared" si="46"/>
        <v>1.0554787646381212</v>
      </c>
      <c r="I1516" s="5">
        <f t="shared" si="47"/>
        <v>80438</v>
      </c>
    </row>
    <row r="1517" spans="1:9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  <c r="H1517">
        <f t="shared" si="46"/>
        <v>-0.4177221574546674</v>
      </c>
      <c r="I1517" s="5">
        <f t="shared" si="47"/>
        <v>37930</v>
      </c>
    </row>
    <row r="1518" spans="1:9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  <c r="H1518">
        <f t="shared" si="46"/>
        <v>-1.6668653971975482</v>
      </c>
      <c r="I1518" s="5">
        <f t="shared" si="47"/>
        <v>1887</v>
      </c>
    </row>
    <row r="1519" spans="1:9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  <c r="H1519">
        <f t="shared" si="46"/>
        <v>-0.80809891445224835</v>
      </c>
      <c r="I1519" s="5">
        <f t="shared" si="47"/>
        <v>26666</v>
      </c>
    </row>
    <row r="1520" spans="1:9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  <c r="H1520">
        <f t="shared" si="46"/>
        <v>1.2683466227235778E-2</v>
      </c>
      <c r="I1520" s="5">
        <f t="shared" si="47"/>
        <v>50349</v>
      </c>
    </row>
    <row r="1521" spans="1:9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  <c r="H1521">
        <f t="shared" si="46"/>
        <v>0.91296906783644738</v>
      </c>
      <c r="I1521" s="5">
        <f t="shared" si="47"/>
        <v>76326</v>
      </c>
    </row>
    <row r="1522" spans="1:9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  <c r="H1522">
        <f t="shared" si="46"/>
        <v>-3.8886190592046933E-2</v>
      </c>
      <c r="I1522" s="5">
        <f t="shared" si="47"/>
        <v>48861</v>
      </c>
    </row>
    <row r="1523" spans="1:9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  <c r="H1523">
        <f t="shared" si="46"/>
        <v>0.83097054093159328</v>
      </c>
      <c r="I1523" s="5">
        <f t="shared" si="47"/>
        <v>73960</v>
      </c>
    </row>
    <row r="1524" spans="1:9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  <c r="H1524">
        <f t="shared" si="46"/>
        <v>0.12133324722753906</v>
      </c>
      <c r="I1524" s="5">
        <f t="shared" si="47"/>
        <v>53484</v>
      </c>
    </row>
    <row r="1525" spans="1:9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  <c r="H1525">
        <f t="shared" si="46"/>
        <v>-1.3051846589139229</v>
      </c>
      <c r="I1525" s="5">
        <f t="shared" si="47"/>
        <v>12323</v>
      </c>
    </row>
    <row r="1526" spans="1:9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  <c r="H1526">
        <f t="shared" si="46"/>
        <v>0.827955379544982</v>
      </c>
      <c r="I1526" s="5">
        <f t="shared" si="47"/>
        <v>73873</v>
      </c>
    </row>
    <row r="1527" spans="1:9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  <c r="H1527">
        <f t="shared" si="46"/>
        <v>1.100671528409858</v>
      </c>
      <c r="I1527" s="5">
        <f t="shared" si="47"/>
        <v>81742</v>
      </c>
    </row>
    <row r="1528" spans="1:9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  <c r="H1528">
        <f t="shared" si="46"/>
        <v>1.3379681952389098</v>
      </c>
      <c r="I1528" s="5">
        <f t="shared" si="47"/>
        <v>88589</v>
      </c>
    </row>
    <row r="1529" spans="1:9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  <c r="H1529">
        <f t="shared" si="46"/>
        <v>-3.9519069402747737E-3</v>
      </c>
      <c r="I1529" s="5">
        <f t="shared" si="47"/>
        <v>49869</v>
      </c>
    </row>
    <row r="1530" spans="1:9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  <c r="H1530">
        <f t="shared" si="46"/>
        <v>-0.9481826193336601</v>
      </c>
      <c r="I1530" s="5">
        <f t="shared" si="47"/>
        <v>22624</v>
      </c>
    </row>
    <row r="1531" spans="1:9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  <c r="H1531">
        <f t="shared" si="46"/>
        <v>-5.2991600756998582E-2</v>
      </c>
      <c r="I1531" s="5">
        <f t="shared" si="47"/>
        <v>48454</v>
      </c>
    </row>
    <row r="1532" spans="1:9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  <c r="H1532">
        <f t="shared" si="46"/>
        <v>1.1541819787653504</v>
      </c>
      <c r="I1532" s="5">
        <f t="shared" si="47"/>
        <v>83286</v>
      </c>
    </row>
    <row r="1533" spans="1:9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  <c r="H1533">
        <f t="shared" si="46"/>
        <v>1.7108084963557399</v>
      </c>
      <c r="I1533" s="5">
        <f t="shared" si="47"/>
        <v>99347</v>
      </c>
    </row>
    <row r="1534" spans="1:9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  <c r="H1534">
        <f t="shared" si="46"/>
        <v>-9.2916496359023909E-2</v>
      </c>
      <c r="I1534" s="5">
        <f t="shared" si="47"/>
        <v>47302</v>
      </c>
    </row>
    <row r="1535" spans="1:9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  <c r="H1535">
        <f t="shared" si="46"/>
        <v>-0.76775813452103525</v>
      </c>
      <c r="I1535" s="5">
        <f t="shared" si="47"/>
        <v>27830</v>
      </c>
    </row>
    <row r="1536" spans="1:9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  <c r="H1536">
        <f t="shared" si="46"/>
        <v>-1.4526503106384177</v>
      </c>
      <c r="I1536" s="5">
        <f t="shared" si="47"/>
        <v>8068</v>
      </c>
    </row>
    <row r="1537" spans="1:9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  <c r="H1537">
        <f t="shared" si="46"/>
        <v>5.6143378627357091E-2</v>
      </c>
      <c r="I1537" s="5">
        <f t="shared" si="47"/>
        <v>51603</v>
      </c>
    </row>
    <row r="1538" spans="1:9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  <c r="H1538">
        <f t="shared" ref="H1538:H1601" si="48" xml:space="preserve"> (G1538 - $P$3)/$P$5</f>
        <v>1.2978353574722905</v>
      </c>
      <c r="I1538" s="5">
        <f t="shared" ref="I1538:I1601" si="49" xml:space="preserve"> IF(H:H&gt;3, $P$9, G1538)</f>
        <v>87431</v>
      </c>
    </row>
    <row r="1539" spans="1:9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  <c r="H1539">
        <f t="shared" si="48"/>
        <v>-0.35010629693422346</v>
      </c>
      <c r="I1539" s="5">
        <f t="shared" si="49"/>
        <v>39881</v>
      </c>
    </row>
    <row r="1540" spans="1:9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  <c r="H1540">
        <f t="shared" si="48"/>
        <v>1.6153630428071482</v>
      </c>
      <c r="I1540" s="5">
        <f t="shared" si="49"/>
        <v>96593</v>
      </c>
    </row>
    <row r="1541" spans="1:9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  <c r="H1541">
        <f t="shared" si="48"/>
        <v>0.56418074375764282</v>
      </c>
      <c r="I1541" s="5">
        <f t="shared" si="49"/>
        <v>66262</v>
      </c>
    </row>
    <row r="1542" spans="1:9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  <c r="H1542">
        <f t="shared" si="48"/>
        <v>-0.6288527685723222</v>
      </c>
      <c r="I1542" s="5">
        <f t="shared" si="49"/>
        <v>31838</v>
      </c>
    </row>
    <row r="1543" spans="1:9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  <c r="H1543">
        <f t="shared" si="48"/>
        <v>-1.3796279538385328</v>
      </c>
      <c r="I1543" s="5">
        <f t="shared" si="49"/>
        <v>10175</v>
      </c>
    </row>
    <row r="1544" spans="1:9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  <c r="H1544">
        <f t="shared" si="48"/>
        <v>0.11627332122242127</v>
      </c>
      <c r="I1544" s="5">
        <f t="shared" si="49"/>
        <v>53338</v>
      </c>
    </row>
    <row r="1545" spans="1:9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  <c r="H1545">
        <f t="shared" si="48"/>
        <v>0.76997417265072132</v>
      </c>
      <c r="I1545" s="5">
        <f t="shared" si="49"/>
        <v>72200</v>
      </c>
    </row>
    <row r="1546" spans="1:9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  <c r="H1546">
        <f t="shared" si="48"/>
        <v>-1.3120814073729534</v>
      </c>
      <c r="I1546" s="5">
        <f t="shared" si="49"/>
        <v>12124</v>
      </c>
    </row>
    <row r="1547" spans="1:9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  <c r="H1547">
        <f t="shared" si="48"/>
        <v>-1.1320034928346516</v>
      </c>
      <c r="I1547" s="5">
        <f t="shared" si="49"/>
        <v>17320</v>
      </c>
    </row>
    <row r="1548" spans="1:9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  <c r="H1548">
        <f t="shared" si="48"/>
        <v>1.2983205558563429</v>
      </c>
      <c r="I1548" s="5">
        <f t="shared" si="49"/>
        <v>87445</v>
      </c>
    </row>
    <row r="1549" spans="1:9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  <c r="H1549">
        <f t="shared" si="48"/>
        <v>-0.65647441943587614</v>
      </c>
      <c r="I1549" s="5">
        <f t="shared" si="49"/>
        <v>31041</v>
      </c>
    </row>
    <row r="1550" spans="1:9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  <c r="H1550">
        <f t="shared" si="48"/>
        <v>-0.30706226886328991</v>
      </c>
      <c r="I1550" s="5">
        <f t="shared" si="49"/>
        <v>41123</v>
      </c>
    </row>
    <row r="1551" spans="1:9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  <c r="H1551">
        <f t="shared" si="48"/>
        <v>1.2369083032462831</v>
      </c>
      <c r="I1551" s="5">
        <f t="shared" si="49"/>
        <v>85673</v>
      </c>
    </row>
    <row r="1552" spans="1:9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  <c r="H1552">
        <f t="shared" si="48"/>
        <v>-1.2909059636118099</v>
      </c>
      <c r="I1552" s="5">
        <f t="shared" si="49"/>
        <v>12735</v>
      </c>
    </row>
    <row r="1553" spans="1:9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  <c r="H1553">
        <f t="shared" si="48"/>
        <v>-0.56383618510930178</v>
      </c>
      <c r="I1553" s="5">
        <f t="shared" si="49"/>
        <v>33714</v>
      </c>
    </row>
    <row r="1554" spans="1:9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  <c r="H1554">
        <f t="shared" si="48"/>
        <v>5.7356374587488067E-2</v>
      </c>
      <c r="I1554" s="5">
        <f t="shared" si="49"/>
        <v>51638</v>
      </c>
    </row>
    <row r="1555" spans="1:9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  <c r="H1555">
        <f t="shared" si="48"/>
        <v>0.26349637375488966</v>
      </c>
      <c r="I1555" s="5">
        <f t="shared" si="49"/>
        <v>57586</v>
      </c>
    </row>
    <row r="1556" spans="1:9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  <c r="H1556">
        <f t="shared" si="48"/>
        <v>1.426308958163877</v>
      </c>
      <c r="I1556" s="5">
        <f t="shared" si="49"/>
        <v>91138</v>
      </c>
    </row>
    <row r="1557" spans="1:9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  <c r="H1557">
        <f t="shared" si="48"/>
        <v>1.1360563534182504</v>
      </c>
      <c r="I1557" s="5">
        <f t="shared" si="49"/>
        <v>82763</v>
      </c>
    </row>
    <row r="1558" spans="1:9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  <c r="H1558">
        <f t="shared" si="48"/>
        <v>6.0926048413016375E-2</v>
      </c>
      <c r="I1558" s="5">
        <f t="shared" si="49"/>
        <v>51741</v>
      </c>
    </row>
    <row r="1559" spans="1:9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  <c r="H1559">
        <f t="shared" si="48"/>
        <v>-1.5196770016925121</v>
      </c>
      <c r="I1559" s="5">
        <f t="shared" si="49"/>
        <v>6134</v>
      </c>
    </row>
    <row r="1560" spans="1:9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  <c r="H1560">
        <f t="shared" si="48"/>
        <v>-0.57478780577791289</v>
      </c>
      <c r="I1560" s="5">
        <f t="shared" si="49"/>
        <v>33398</v>
      </c>
    </row>
    <row r="1561" spans="1:9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  <c r="H1561">
        <f t="shared" si="48"/>
        <v>1.5992128680236899</v>
      </c>
      <c r="I1561" s="5">
        <f t="shared" si="49"/>
        <v>96127</v>
      </c>
    </row>
    <row r="1562" spans="1:9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  <c r="H1562">
        <f t="shared" si="48"/>
        <v>1.3700952596686644</v>
      </c>
      <c r="I1562" s="5">
        <f t="shared" si="49"/>
        <v>89516</v>
      </c>
    </row>
    <row r="1563" spans="1:9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  <c r="H1563">
        <f t="shared" si="48"/>
        <v>-0.13457424333266491</v>
      </c>
      <c r="I1563" s="5">
        <f t="shared" si="49"/>
        <v>46100</v>
      </c>
    </row>
    <row r="1564" spans="1:9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  <c r="H1564">
        <f t="shared" si="48"/>
        <v>1.5047031542157707</v>
      </c>
      <c r="I1564" s="5">
        <f t="shared" si="49"/>
        <v>93400</v>
      </c>
    </row>
    <row r="1565" spans="1:9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  <c r="H1565">
        <f t="shared" si="48"/>
        <v>-0.6305856199439378</v>
      </c>
      <c r="I1565" s="5">
        <f t="shared" si="49"/>
        <v>31788</v>
      </c>
    </row>
    <row r="1566" spans="1:9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  <c r="H1566">
        <f t="shared" si="48"/>
        <v>0.95178493856063873</v>
      </c>
      <c r="I1566" s="5">
        <f t="shared" si="49"/>
        <v>77446</v>
      </c>
    </row>
    <row r="1567" spans="1:9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  <c r="H1567">
        <f t="shared" si="48"/>
        <v>0.15034117918838558</v>
      </c>
      <c r="I1567" s="5">
        <f t="shared" si="49"/>
        <v>54321</v>
      </c>
    </row>
    <row r="1568" spans="1:9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  <c r="H1568">
        <f t="shared" si="48"/>
        <v>1.3067422135223952</v>
      </c>
      <c r="I1568" s="5">
        <f t="shared" si="49"/>
        <v>87688</v>
      </c>
    </row>
    <row r="1569" spans="1:9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  <c r="H1569">
        <f t="shared" si="48"/>
        <v>-0.20191284763365033</v>
      </c>
      <c r="I1569" s="5">
        <f t="shared" si="49"/>
        <v>44157</v>
      </c>
    </row>
    <row r="1570" spans="1:9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  <c r="H1570">
        <f t="shared" si="48"/>
        <v>-1.4652654686237798</v>
      </c>
      <c r="I1570" s="5">
        <f t="shared" si="49"/>
        <v>7704</v>
      </c>
    </row>
    <row r="1571" spans="1:9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  <c r="H1571">
        <f t="shared" si="48"/>
        <v>0.18711228529407037</v>
      </c>
      <c r="I1571" s="5">
        <f t="shared" si="49"/>
        <v>55382</v>
      </c>
    </row>
    <row r="1572" spans="1:9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  <c r="H1572">
        <f t="shared" si="48"/>
        <v>-0.711267179806364</v>
      </c>
      <c r="I1572" s="5">
        <f t="shared" si="49"/>
        <v>29460</v>
      </c>
    </row>
    <row r="1573" spans="1:9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  <c r="H1573">
        <f t="shared" si="48"/>
        <v>0.21106029124979911</v>
      </c>
      <c r="I1573" s="5">
        <f t="shared" si="49"/>
        <v>56073</v>
      </c>
    </row>
    <row r="1574" spans="1:9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  <c r="H1574">
        <f t="shared" si="48"/>
        <v>-0.93230970076966047</v>
      </c>
      <c r="I1574" s="5">
        <f t="shared" si="49"/>
        <v>23082</v>
      </c>
    </row>
    <row r="1575" spans="1:9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  <c r="H1575">
        <f t="shared" si="48"/>
        <v>0.54633237463000128</v>
      </c>
      <c r="I1575" s="5">
        <f t="shared" si="49"/>
        <v>65747</v>
      </c>
    </row>
    <row r="1576" spans="1:9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  <c r="H1576">
        <f t="shared" si="48"/>
        <v>1.2944043117564914</v>
      </c>
      <c r="I1576" s="5">
        <f t="shared" si="49"/>
        <v>87332</v>
      </c>
    </row>
    <row r="1577" spans="1:9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  <c r="H1577">
        <f t="shared" si="48"/>
        <v>-0.90929743455460421</v>
      </c>
      <c r="I1577" s="5">
        <f t="shared" si="49"/>
        <v>23746</v>
      </c>
    </row>
    <row r="1578" spans="1:9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  <c r="H1578">
        <f t="shared" si="48"/>
        <v>-8.9901334972412622E-2</v>
      </c>
      <c r="I1578" s="5">
        <f t="shared" si="49"/>
        <v>47389</v>
      </c>
    </row>
    <row r="1579" spans="1:9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  <c r="H1579">
        <f t="shared" si="48"/>
        <v>-1.5655629060128955</v>
      </c>
      <c r="I1579" s="5">
        <f t="shared" si="49"/>
        <v>4810</v>
      </c>
    </row>
    <row r="1580" spans="1:9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  <c r="H1580">
        <f t="shared" si="48"/>
        <v>0.35048551260999689</v>
      </c>
      <c r="I1580" s="5">
        <f t="shared" si="49"/>
        <v>60096</v>
      </c>
    </row>
    <row r="1581" spans="1:9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  <c r="H1581">
        <f t="shared" si="48"/>
        <v>-0.21324569560401688</v>
      </c>
      <c r="I1581" s="5">
        <f t="shared" si="49"/>
        <v>43830</v>
      </c>
    </row>
    <row r="1582" spans="1:9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  <c r="H1582">
        <f t="shared" si="48"/>
        <v>-0.40437920189322668</v>
      </c>
      <c r="I1582" s="5">
        <f t="shared" si="49"/>
        <v>38315</v>
      </c>
    </row>
    <row r="1583" spans="1:9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  <c r="H1583">
        <f t="shared" si="48"/>
        <v>-0.37727740644115737</v>
      </c>
      <c r="I1583" s="5">
        <f t="shared" si="49"/>
        <v>39097</v>
      </c>
    </row>
    <row r="1584" spans="1:9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  <c r="H1584">
        <f t="shared" si="48"/>
        <v>-7.2746106393417359E-2</v>
      </c>
      <c r="I1584" s="5">
        <f t="shared" si="49"/>
        <v>47884</v>
      </c>
    </row>
    <row r="1585" spans="1:9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  <c r="H1585">
        <f t="shared" si="48"/>
        <v>-1.6295744356803787</v>
      </c>
      <c r="I1585" s="5">
        <f t="shared" si="49"/>
        <v>2963</v>
      </c>
    </row>
    <row r="1586" spans="1:9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  <c r="H1586">
        <f t="shared" si="48"/>
        <v>-1.6312379729971298</v>
      </c>
      <c r="I1586" s="5">
        <f t="shared" si="49"/>
        <v>2915</v>
      </c>
    </row>
    <row r="1587" spans="1:9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  <c r="H1587">
        <f t="shared" si="48"/>
        <v>1.6530396272222591E-2</v>
      </c>
      <c r="I1587" s="5">
        <f t="shared" si="49"/>
        <v>50460</v>
      </c>
    </row>
    <row r="1588" spans="1:9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  <c r="H1588">
        <f t="shared" si="48"/>
        <v>1.5632042165215161</v>
      </c>
      <c r="I1588" s="5">
        <f t="shared" si="49"/>
        <v>95088</v>
      </c>
    </row>
    <row r="1589" spans="1:9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  <c r="H1589">
        <f t="shared" si="48"/>
        <v>0.16988774266021048</v>
      </c>
      <c r="I1589" s="5">
        <f t="shared" si="49"/>
        <v>54885</v>
      </c>
    </row>
    <row r="1590" spans="1:9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  <c r="H1590">
        <f t="shared" si="48"/>
        <v>-1.4710185351775438</v>
      </c>
      <c r="I1590" s="5">
        <f t="shared" si="49"/>
        <v>7538</v>
      </c>
    </row>
    <row r="1591" spans="1:9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  <c r="H1591">
        <f t="shared" si="48"/>
        <v>0.19348917834161608</v>
      </c>
      <c r="I1591" s="5">
        <f t="shared" si="49"/>
        <v>55566</v>
      </c>
    </row>
    <row r="1592" spans="1:9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  <c r="H1592">
        <f t="shared" si="48"/>
        <v>-1.1598330858627997</v>
      </c>
      <c r="I1592" s="5">
        <f t="shared" si="49"/>
        <v>16517</v>
      </c>
    </row>
    <row r="1593" spans="1:9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  <c r="H1593">
        <f t="shared" si="48"/>
        <v>1.7049514587196788</v>
      </c>
      <c r="I1593" s="5">
        <f t="shared" si="49"/>
        <v>99178</v>
      </c>
    </row>
    <row r="1594" spans="1:9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  <c r="H1594">
        <f t="shared" si="48"/>
        <v>-0.37336116234130595</v>
      </c>
      <c r="I1594" s="5">
        <f t="shared" si="49"/>
        <v>39210</v>
      </c>
    </row>
    <row r="1595" spans="1:9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  <c r="H1595">
        <f t="shared" si="48"/>
        <v>-0.68069968161106342</v>
      </c>
      <c r="I1595" s="5">
        <f t="shared" si="49"/>
        <v>30342</v>
      </c>
    </row>
    <row r="1596" spans="1:9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  <c r="H1596">
        <f t="shared" si="48"/>
        <v>-0.63432857890662775</v>
      </c>
      <c r="I1596" s="5">
        <f t="shared" si="49"/>
        <v>31680</v>
      </c>
    </row>
    <row r="1597" spans="1:9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  <c r="H1597">
        <f t="shared" si="48"/>
        <v>-0.35388391292434568</v>
      </c>
      <c r="I1597" s="5">
        <f t="shared" si="49"/>
        <v>39772</v>
      </c>
    </row>
    <row r="1598" spans="1:9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  <c r="H1598">
        <f t="shared" si="48"/>
        <v>0.35665446349294871</v>
      </c>
      <c r="I1598" s="5">
        <f t="shared" si="49"/>
        <v>60274</v>
      </c>
    </row>
    <row r="1599" spans="1:9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  <c r="H1599">
        <f t="shared" si="48"/>
        <v>-0.58019430205735378</v>
      </c>
      <c r="I1599" s="5">
        <f t="shared" si="49"/>
        <v>33242</v>
      </c>
    </row>
    <row r="1600" spans="1:9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  <c r="H1600">
        <f t="shared" si="48"/>
        <v>-0.85367290552574082</v>
      </c>
      <c r="I1600" s="5">
        <f t="shared" si="49"/>
        <v>25351</v>
      </c>
    </row>
    <row r="1601" spans="1:9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  <c r="H1601">
        <f t="shared" si="48"/>
        <v>0.70291282456919435</v>
      </c>
      <c r="I1601" s="5">
        <f t="shared" si="49"/>
        <v>70265</v>
      </c>
    </row>
    <row r="1602" spans="1:9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  <c r="H1602">
        <f t="shared" ref="H1602:H1665" si="50" xml:space="preserve"> (G1602 - $P$3)/$P$5</f>
        <v>0.9269705069191021</v>
      </c>
      <c r="I1602" s="5">
        <f t="shared" ref="I1602:I1665" si="51" xml:space="preserve"> IF(H:H&gt;3, $P$9, G1602)</f>
        <v>76730</v>
      </c>
    </row>
    <row r="1603" spans="1:9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  <c r="H1603">
        <f t="shared" si="50"/>
        <v>0.75146732000186578</v>
      </c>
      <c r="I1603" s="5">
        <f t="shared" si="51"/>
        <v>71666</v>
      </c>
    </row>
    <row r="1604" spans="1:9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  <c r="H1604">
        <f t="shared" si="50"/>
        <v>1.1363336096377088</v>
      </c>
      <c r="I1604" s="5">
        <f t="shared" si="51"/>
        <v>82771</v>
      </c>
    </row>
    <row r="1605" spans="1:9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  <c r="H1605">
        <f t="shared" si="50"/>
        <v>1.2807147859207275</v>
      </c>
      <c r="I1605" s="5">
        <f t="shared" si="51"/>
        <v>86937</v>
      </c>
    </row>
    <row r="1606" spans="1:9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  <c r="H1606">
        <f t="shared" si="50"/>
        <v>1.4984302322505219</v>
      </c>
      <c r="I1606" s="5">
        <f t="shared" si="51"/>
        <v>93219</v>
      </c>
    </row>
    <row r="1607" spans="1:9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  <c r="H1607">
        <f t="shared" si="50"/>
        <v>-0.61769320573911712</v>
      </c>
      <c r="I1607" s="5">
        <f t="shared" si="51"/>
        <v>32160</v>
      </c>
    </row>
    <row r="1608" spans="1:9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  <c r="H1608">
        <f t="shared" si="50"/>
        <v>-0.37557921209697404</v>
      </c>
      <c r="I1608" s="5">
        <f t="shared" si="51"/>
        <v>39146</v>
      </c>
    </row>
    <row r="1609" spans="1:9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  <c r="H1609">
        <f t="shared" si="50"/>
        <v>0.59152513840173837</v>
      </c>
      <c r="I1609" s="5">
        <f t="shared" si="51"/>
        <v>67051</v>
      </c>
    </row>
    <row r="1610" spans="1:9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  <c r="H1610">
        <f t="shared" si="50"/>
        <v>-1.0986980894721983</v>
      </c>
      <c r="I1610" s="5">
        <f t="shared" si="51"/>
        <v>18281</v>
      </c>
    </row>
    <row r="1611" spans="1:9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  <c r="H1611">
        <f t="shared" si="50"/>
        <v>0.73413880628570893</v>
      </c>
      <c r="I1611" s="5">
        <f t="shared" si="51"/>
        <v>71166</v>
      </c>
    </row>
    <row r="1612" spans="1:9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  <c r="H1612">
        <f t="shared" si="50"/>
        <v>-0.28789693269322048</v>
      </c>
      <c r="I1612" s="5">
        <f t="shared" si="51"/>
        <v>41676</v>
      </c>
    </row>
    <row r="1613" spans="1:9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  <c r="H1613">
        <f t="shared" si="50"/>
        <v>-0.85568301311681494</v>
      </c>
      <c r="I1613" s="5">
        <f t="shared" si="51"/>
        <v>25293</v>
      </c>
    </row>
    <row r="1614" spans="1:9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  <c r="H1614">
        <f t="shared" si="50"/>
        <v>-0.55711272178743287</v>
      </c>
      <c r="I1614" s="5">
        <f t="shared" si="51"/>
        <v>33908</v>
      </c>
    </row>
    <row r="1615" spans="1:9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  <c r="H1615">
        <f t="shared" si="50"/>
        <v>0.9532058766853635</v>
      </c>
      <c r="I1615" s="5">
        <f t="shared" si="51"/>
        <v>77487</v>
      </c>
    </row>
    <row r="1616" spans="1:9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  <c r="H1616">
        <f t="shared" si="50"/>
        <v>-0.19023342938896062</v>
      </c>
      <c r="I1616" s="5">
        <f t="shared" si="51"/>
        <v>44494</v>
      </c>
    </row>
    <row r="1617" spans="1:9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  <c r="H1617">
        <f t="shared" si="50"/>
        <v>0.86840013055849208</v>
      </c>
      <c r="I1617" s="5">
        <f t="shared" si="51"/>
        <v>75040</v>
      </c>
    </row>
    <row r="1618" spans="1:9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  <c r="H1618">
        <f t="shared" si="50"/>
        <v>0.91224127026036883</v>
      </c>
      <c r="I1618" s="5">
        <f t="shared" si="51"/>
        <v>76305</v>
      </c>
    </row>
    <row r="1619" spans="1:9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  <c r="H1619">
        <f t="shared" si="50"/>
        <v>-1.5229001052437172</v>
      </c>
      <c r="I1619" s="5">
        <f t="shared" si="51"/>
        <v>6041</v>
      </c>
    </row>
    <row r="1620" spans="1:9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  <c r="H1620">
        <f t="shared" si="50"/>
        <v>1.5089313115625129</v>
      </c>
      <c r="I1620" s="5">
        <f t="shared" si="51"/>
        <v>93522</v>
      </c>
    </row>
    <row r="1621" spans="1:9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  <c r="H1621">
        <f t="shared" si="50"/>
        <v>0.44135623853752326</v>
      </c>
      <c r="I1621" s="5">
        <f t="shared" si="51"/>
        <v>62718</v>
      </c>
    </row>
    <row r="1622" spans="1:9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  <c r="H1622">
        <f t="shared" si="50"/>
        <v>1.0219307620836415</v>
      </c>
      <c r="I1622" s="5">
        <f t="shared" si="51"/>
        <v>79470</v>
      </c>
    </row>
    <row r="1623" spans="1:9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  <c r="H1623">
        <f t="shared" si="50"/>
        <v>1.0930469823747491</v>
      </c>
      <c r="I1623" s="5">
        <f t="shared" si="51"/>
        <v>81522</v>
      </c>
    </row>
    <row r="1624" spans="1:9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  <c r="H1624">
        <f t="shared" si="50"/>
        <v>0.33658804460963915</v>
      </c>
      <c r="I1624" s="5">
        <f t="shared" si="51"/>
        <v>59695</v>
      </c>
    </row>
    <row r="1625" spans="1:9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  <c r="H1625">
        <f t="shared" si="50"/>
        <v>-0.78175957360368997</v>
      </c>
      <c r="I1625" s="5">
        <f t="shared" si="51"/>
        <v>27426</v>
      </c>
    </row>
    <row r="1626" spans="1:9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  <c r="H1626">
        <f t="shared" si="50"/>
        <v>1.0443538588323484</v>
      </c>
      <c r="I1626" s="5">
        <f t="shared" si="51"/>
        <v>80117</v>
      </c>
    </row>
    <row r="1627" spans="1:9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  <c r="H1627">
        <f t="shared" si="50"/>
        <v>0.61072513159924013</v>
      </c>
      <c r="I1627" s="5">
        <f t="shared" si="51"/>
        <v>67605</v>
      </c>
    </row>
    <row r="1628" spans="1:9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  <c r="H1628">
        <f t="shared" si="50"/>
        <v>-0.58709105051638422</v>
      </c>
      <c r="I1628" s="5">
        <f t="shared" si="51"/>
        <v>33043</v>
      </c>
    </row>
    <row r="1629" spans="1:9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  <c r="H1629">
        <f t="shared" si="50"/>
        <v>-1.4754892917163123</v>
      </c>
      <c r="I1629" s="5">
        <f t="shared" si="51"/>
        <v>7409</v>
      </c>
    </row>
    <row r="1630" spans="1:9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  <c r="H1630">
        <f t="shared" si="50"/>
        <v>0.60400166827737123</v>
      </c>
      <c r="I1630" s="5">
        <f t="shared" si="51"/>
        <v>67411</v>
      </c>
    </row>
    <row r="1631" spans="1:9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  <c r="H1631">
        <f t="shared" si="50"/>
        <v>-0.20603703389809566</v>
      </c>
      <c r="I1631" s="5">
        <f t="shared" si="51"/>
        <v>44038</v>
      </c>
    </row>
    <row r="1632" spans="1:9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  <c r="H1632">
        <f t="shared" si="50"/>
        <v>1.642642518992565E-2</v>
      </c>
      <c r="I1632" s="5">
        <f t="shared" si="51"/>
        <v>50457</v>
      </c>
    </row>
    <row r="1633" spans="1:9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  <c r="H1633">
        <f t="shared" si="50"/>
        <v>-1.1965695349410521</v>
      </c>
      <c r="I1633" s="5">
        <f t="shared" si="51"/>
        <v>15457</v>
      </c>
    </row>
    <row r="1634" spans="1:9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  <c r="H1634">
        <f t="shared" si="50"/>
        <v>0.97694594047649841</v>
      </c>
      <c r="I1634" s="5">
        <f t="shared" si="51"/>
        <v>78172</v>
      </c>
    </row>
    <row r="1635" spans="1:9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  <c r="H1635">
        <f t="shared" si="50"/>
        <v>0.40541690109021405</v>
      </c>
      <c r="I1635" s="5">
        <f t="shared" si="51"/>
        <v>61681</v>
      </c>
    </row>
    <row r="1636" spans="1:9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  <c r="H1636">
        <f t="shared" si="50"/>
        <v>-0.56698997460564227</v>
      </c>
      <c r="I1636" s="5">
        <f t="shared" si="51"/>
        <v>33623</v>
      </c>
    </row>
    <row r="1637" spans="1:9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  <c r="H1637">
        <f t="shared" si="50"/>
        <v>1.0552708224735272</v>
      </c>
      <c r="I1637" s="5">
        <f t="shared" si="51"/>
        <v>80432</v>
      </c>
    </row>
    <row r="1638" spans="1:9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  <c r="H1638">
        <f t="shared" si="50"/>
        <v>0.9686282538927431</v>
      </c>
      <c r="I1638" s="5">
        <f t="shared" si="51"/>
        <v>77932</v>
      </c>
    </row>
    <row r="1639" spans="1:9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  <c r="H1639">
        <f t="shared" si="50"/>
        <v>-0.79302310751919192</v>
      </c>
      <c r="I1639" s="5">
        <f t="shared" si="51"/>
        <v>27101</v>
      </c>
    </row>
    <row r="1640" spans="1:9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  <c r="H1640">
        <f t="shared" si="50"/>
        <v>1.6805529114073301</v>
      </c>
      <c r="I1640" s="5">
        <f t="shared" si="51"/>
        <v>98474</v>
      </c>
    </row>
    <row r="1641" spans="1:9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  <c r="H1641">
        <f t="shared" si="50"/>
        <v>-0.68562097950645196</v>
      </c>
      <c r="I1641" s="5">
        <f t="shared" si="51"/>
        <v>30200</v>
      </c>
    </row>
    <row r="1642" spans="1:9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  <c r="H1642">
        <f t="shared" si="50"/>
        <v>0.51250711585606323</v>
      </c>
      <c r="I1642" s="5">
        <f t="shared" si="51"/>
        <v>64771</v>
      </c>
    </row>
    <row r="1643" spans="1:9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  <c r="H1643">
        <f t="shared" si="50"/>
        <v>-0.16999372536848945</v>
      </c>
      <c r="I1643" s="5">
        <f t="shared" si="51"/>
        <v>45078</v>
      </c>
    </row>
    <row r="1644" spans="1:9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  <c r="H1644">
        <f t="shared" si="50"/>
        <v>1.635672060882484</v>
      </c>
      <c r="I1644" s="5">
        <f t="shared" si="51"/>
        <v>97179</v>
      </c>
    </row>
    <row r="1645" spans="1:9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  <c r="H1645">
        <f t="shared" si="50"/>
        <v>0.86285500616932187</v>
      </c>
      <c r="I1645" s="5">
        <f t="shared" si="51"/>
        <v>74880</v>
      </c>
    </row>
    <row r="1646" spans="1:9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  <c r="H1646">
        <f t="shared" si="50"/>
        <v>0.64309479522102098</v>
      </c>
      <c r="I1646" s="5">
        <f t="shared" si="51"/>
        <v>68539</v>
      </c>
    </row>
    <row r="1647" spans="1:9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  <c r="H1647">
        <f t="shared" si="50"/>
        <v>-0.94416240415151176</v>
      </c>
      <c r="I1647" s="5">
        <f t="shared" si="51"/>
        <v>22740</v>
      </c>
    </row>
    <row r="1648" spans="1:9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  <c r="H1648">
        <f t="shared" si="50"/>
        <v>-0.63886864950026079</v>
      </c>
      <c r="I1648" s="5">
        <f t="shared" si="51"/>
        <v>31549</v>
      </c>
    </row>
    <row r="1649" spans="1:9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  <c r="H1649">
        <f t="shared" si="50"/>
        <v>-0.77101589509967272</v>
      </c>
      <c r="I1649" s="5">
        <f t="shared" si="51"/>
        <v>27736</v>
      </c>
    </row>
    <row r="1650" spans="1:9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  <c r="H1650">
        <f t="shared" si="50"/>
        <v>-0.26602834838343059</v>
      </c>
      <c r="I1650" s="5">
        <f t="shared" si="51"/>
        <v>42307</v>
      </c>
    </row>
    <row r="1651" spans="1:9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  <c r="H1651">
        <f t="shared" si="50"/>
        <v>0.5049518838758188</v>
      </c>
      <c r="I1651" s="5">
        <f t="shared" si="51"/>
        <v>64553</v>
      </c>
    </row>
    <row r="1652" spans="1:9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  <c r="H1652">
        <f t="shared" si="50"/>
        <v>0.36223424490955125</v>
      </c>
      <c r="I1652" s="5">
        <f t="shared" si="51"/>
        <v>60435</v>
      </c>
    </row>
    <row r="1653" spans="1:9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  <c r="H1653">
        <f t="shared" si="50"/>
        <v>-1.1227500665102239</v>
      </c>
      <c r="I1653" s="5">
        <f t="shared" si="51"/>
        <v>17587</v>
      </c>
    </row>
    <row r="1654" spans="1:9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  <c r="H1654">
        <f t="shared" si="50"/>
        <v>-1.0727746329528276</v>
      </c>
      <c r="I1654" s="5">
        <f t="shared" si="51"/>
        <v>19029</v>
      </c>
    </row>
    <row r="1655" spans="1:9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  <c r="H1655">
        <f t="shared" si="50"/>
        <v>-0.58528888508990384</v>
      </c>
      <c r="I1655" s="5">
        <f t="shared" si="51"/>
        <v>33095</v>
      </c>
    </row>
    <row r="1656" spans="1:9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  <c r="H1656">
        <f t="shared" si="50"/>
        <v>-1.1187645083555078</v>
      </c>
      <c r="I1656" s="5">
        <f t="shared" si="51"/>
        <v>17702</v>
      </c>
    </row>
    <row r="1657" spans="1:9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  <c r="H1657">
        <f t="shared" si="50"/>
        <v>-0.27320235306191948</v>
      </c>
      <c r="I1657" s="5">
        <f t="shared" si="51"/>
        <v>42100</v>
      </c>
    </row>
    <row r="1658" spans="1:9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  <c r="H1658">
        <f t="shared" si="50"/>
        <v>0.92638133745275275</v>
      </c>
      <c r="I1658" s="5">
        <f t="shared" si="51"/>
        <v>76713</v>
      </c>
    </row>
    <row r="1659" spans="1:9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  <c r="H1659">
        <f t="shared" si="50"/>
        <v>-1.0923211964246526</v>
      </c>
      <c r="I1659" s="5">
        <f t="shared" si="51"/>
        <v>18465</v>
      </c>
    </row>
    <row r="1660" spans="1:9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  <c r="H1660">
        <f t="shared" si="50"/>
        <v>1.0990426481205393</v>
      </c>
      <c r="I1660" s="5">
        <f t="shared" si="51"/>
        <v>81695</v>
      </c>
    </row>
    <row r="1661" spans="1:9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  <c r="H1661">
        <f t="shared" si="50"/>
        <v>-0.78688881366367236</v>
      </c>
      <c r="I1661" s="5">
        <f t="shared" si="51"/>
        <v>27278</v>
      </c>
    </row>
    <row r="1662" spans="1:9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  <c r="H1662">
        <f t="shared" si="50"/>
        <v>1.7000648178517226</v>
      </c>
      <c r="I1662" s="5">
        <f t="shared" si="51"/>
        <v>99037</v>
      </c>
    </row>
    <row r="1663" spans="1:9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  <c r="H1663">
        <f t="shared" si="50"/>
        <v>-1.377895102466917</v>
      </c>
      <c r="I1663" s="5">
        <f t="shared" si="51"/>
        <v>10225</v>
      </c>
    </row>
    <row r="1664" spans="1:9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  <c r="H1664">
        <f t="shared" si="50"/>
        <v>-1.5698603774145024</v>
      </c>
      <c r="I1664" s="5">
        <f t="shared" si="51"/>
        <v>4686</v>
      </c>
    </row>
    <row r="1665" spans="1:9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  <c r="H1665">
        <f t="shared" si="50"/>
        <v>-0.23064352337503835</v>
      </c>
      <c r="I1665" s="5">
        <f t="shared" si="51"/>
        <v>43328</v>
      </c>
    </row>
    <row r="1666" spans="1:9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  <c r="H1666">
        <f t="shared" ref="H1666:H1729" si="52" xml:space="preserve"> (G1666 - $P$3)/$P$5</f>
        <v>0.78376766956878208</v>
      </c>
      <c r="I1666" s="5">
        <f t="shared" ref="I1666:I1729" si="53" xml:space="preserve"> IF(H:H&gt;3, $P$9, G1666)</f>
        <v>72598</v>
      </c>
    </row>
    <row r="1667" spans="1:9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  <c r="H1667">
        <f t="shared" si="52"/>
        <v>-0.29902183849899316</v>
      </c>
      <c r="I1667" s="5">
        <f t="shared" si="53"/>
        <v>41355</v>
      </c>
    </row>
    <row r="1668" spans="1:9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  <c r="H1668">
        <f t="shared" si="52"/>
        <v>-1.3272611853883067</v>
      </c>
      <c r="I1668" s="5">
        <f t="shared" si="53"/>
        <v>11686</v>
      </c>
    </row>
    <row r="1669" spans="1:9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  <c r="H1669">
        <f t="shared" si="52"/>
        <v>1.7200619226801677</v>
      </c>
      <c r="I1669" s="5">
        <f t="shared" si="53"/>
        <v>99614</v>
      </c>
    </row>
    <row r="1670" spans="1:9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  <c r="H1670">
        <f t="shared" si="52"/>
        <v>7.9606186199033424E-2</v>
      </c>
      <c r="I1670" s="5">
        <f t="shared" si="53"/>
        <v>52280</v>
      </c>
    </row>
    <row r="1671" spans="1:9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  <c r="H1671">
        <f t="shared" si="52"/>
        <v>1.5959204504176201</v>
      </c>
      <c r="I1671" s="5">
        <f t="shared" si="53"/>
        <v>96032</v>
      </c>
    </row>
    <row r="1672" spans="1:9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  <c r="H1672">
        <f t="shared" si="52"/>
        <v>0.18000759467044608</v>
      </c>
      <c r="I1672" s="5">
        <f t="shared" si="53"/>
        <v>55177</v>
      </c>
    </row>
    <row r="1673" spans="1:9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  <c r="H1673">
        <f t="shared" si="52"/>
        <v>-0.41411782660170682</v>
      </c>
      <c r="I1673" s="5">
        <f t="shared" si="53"/>
        <v>38034</v>
      </c>
    </row>
    <row r="1674" spans="1:9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  <c r="H1674">
        <f t="shared" si="52"/>
        <v>0.15664875818106666</v>
      </c>
      <c r="I1674" s="5">
        <f t="shared" si="53"/>
        <v>54503</v>
      </c>
    </row>
    <row r="1675" spans="1:9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  <c r="H1675">
        <f t="shared" si="52"/>
        <v>-0.83384908583445738</v>
      </c>
      <c r="I1675" s="5">
        <f t="shared" si="53"/>
        <v>25923</v>
      </c>
    </row>
    <row r="1676" spans="1:9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  <c r="H1676">
        <f t="shared" si="52"/>
        <v>1.5092085677819713</v>
      </c>
      <c r="I1676" s="5">
        <f t="shared" si="53"/>
        <v>93530</v>
      </c>
    </row>
    <row r="1677" spans="1:9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  <c r="H1677">
        <f t="shared" si="52"/>
        <v>-0.21435472048185092</v>
      </c>
      <c r="I1677" s="5">
        <f t="shared" si="53"/>
        <v>43798</v>
      </c>
    </row>
    <row r="1678" spans="1:9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  <c r="H1678">
        <f t="shared" si="52"/>
        <v>-0.81655522914573286</v>
      </c>
      <c r="I1678" s="5">
        <f t="shared" si="53"/>
        <v>26422</v>
      </c>
    </row>
    <row r="1679" spans="1:9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  <c r="H1679">
        <f t="shared" si="52"/>
        <v>-1.6168553066127196</v>
      </c>
      <c r="I1679" s="5">
        <f t="shared" si="53"/>
        <v>3330</v>
      </c>
    </row>
    <row r="1680" spans="1:9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  <c r="H1680">
        <f t="shared" si="52"/>
        <v>1.5066092907245479</v>
      </c>
      <c r="I1680" s="5">
        <f t="shared" si="53"/>
        <v>93455</v>
      </c>
    </row>
    <row r="1681" spans="1:9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  <c r="H1681">
        <f t="shared" si="52"/>
        <v>1.0137517036096155</v>
      </c>
      <c r="I1681" s="5">
        <f t="shared" si="53"/>
        <v>79234</v>
      </c>
    </row>
    <row r="1682" spans="1:9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  <c r="H1682">
        <f t="shared" si="52"/>
        <v>1.4525096709027063</v>
      </c>
      <c r="I1682" s="5">
        <f t="shared" si="53"/>
        <v>91894</v>
      </c>
    </row>
    <row r="1683" spans="1:9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  <c r="H1683">
        <f t="shared" si="52"/>
        <v>-0.25743340558021677</v>
      </c>
      <c r="I1683" s="5">
        <f t="shared" si="53"/>
        <v>42555</v>
      </c>
    </row>
    <row r="1684" spans="1:9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  <c r="H1684">
        <f t="shared" si="52"/>
        <v>0.678444963201981</v>
      </c>
      <c r="I1684" s="5">
        <f t="shared" si="53"/>
        <v>69559</v>
      </c>
    </row>
    <row r="1685" spans="1:9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  <c r="H1685">
        <f t="shared" si="52"/>
        <v>-0.18500021824668128</v>
      </c>
      <c r="I1685" s="5">
        <f t="shared" si="53"/>
        <v>44645</v>
      </c>
    </row>
    <row r="1686" spans="1:9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  <c r="H1686">
        <f t="shared" si="52"/>
        <v>-0.90593570289366976</v>
      </c>
      <c r="I1686" s="5">
        <f t="shared" si="53"/>
        <v>23843</v>
      </c>
    </row>
    <row r="1687" spans="1:9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  <c r="H1687">
        <f t="shared" si="52"/>
        <v>1.2966570185395918</v>
      </c>
      <c r="I1687" s="5">
        <f t="shared" si="53"/>
        <v>87397</v>
      </c>
    </row>
    <row r="1688" spans="1:9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  <c r="H1688">
        <f t="shared" si="52"/>
        <v>-1.2242604998594706</v>
      </c>
      <c r="I1688" s="5">
        <f t="shared" si="53"/>
        <v>14658</v>
      </c>
    </row>
    <row r="1689" spans="1:9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  <c r="H1689">
        <f t="shared" si="52"/>
        <v>1.4369486655855974</v>
      </c>
      <c r="I1689" s="5">
        <f t="shared" si="53"/>
        <v>91445</v>
      </c>
    </row>
    <row r="1690" spans="1:9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  <c r="H1690">
        <f t="shared" si="52"/>
        <v>1.0295206510913182</v>
      </c>
      <c r="I1690" s="5">
        <f t="shared" si="53"/>
        <v>79689</v>
      </c>
    </row>
    <row r="1691" spans="1:9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  <c r="H1691">
        <f t="shared" si="52"/>
        <v>-0.22329623355938785</v>
      </c>
      <c r="I1691" s="5">
        <f t="shared" si="53"/>
        <v>43540</v>
      </c>
    </row>
    <row r="1692" spans="1:9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  <c r="H1692">
        <f t="shared" si="52"/>
        <v>-1.1299933852435775</v>
      </c>
      <c r="I1692" s="5">
        <f t="shared" si="53"/>
        <v>17378</v>
      </c>
    </row>
    <row r="1693" spans="1:9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  <c r="H1693">
        <f t="shared" si="52"/>
        <v>-0.88482957318739075</v>
      </c>
      <c r="I1693" s="5">
        <f t="shared" si="53"/>
        <v>24452</v>
      </c>
    </row>
    <row r="1694" spans="1:9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  <c r="H1694">
        <f t="shared" si="52"/>
        <v>0.24824728168467164</v>
      </c>
      <c r="I1694" s="5">
        <f t="shared" si="53"/>
        <v>57146</v>
      </c>
    </row>
    <row r="1695" spans="1:9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  <c r="H1695">
        <f t="shared" si="52"/>
        <v>-1.3633044939179129</v>
      </c>
      <c r="I1695" s="5">
        <f t="shared" si="53"/>
        <v>10646</v>
      </c>
    </row>
    <row r="1696" spans="1:9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  <c r="H1696">
        <f t="shared" si="52"/>
        <v>-0.18780743746869868</v>
      </c>
      <c r="I1696" s="5">
        <f t="shared" si="53"/>
        <v>44564</v>
      </c>
    </row>
    <row r="1697" spans="1:9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  <c r="H1697">
        <f t="shared" si="52"/>
        <v>-0.13356918953712782</v>
      </c>
      <c r="I1697" s="5">
        <f t="shared" si="53"/>
        <v>46129</v>
      </c>
    </row>
    <row r="1698" spans="1:9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  <c r="H1698">
        <f t="shared" si="52"/>
        <v>1.2133068675648775</v>
      </c>
      <c r="I1698" s="5">
        <f t="shared" si="53"/>
        <v>84992</v>
      </c>
    </row>
    <row r="1699" spans="1:9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  <c r="H1699">
        <f t="shared" si="52"/>
        <v>0.53545006801625483</v>
      </c>
      <c r="I1699" s="5">
        <f t="shared" si="53"/>
        <v>65433</v>
      </c>
    </row>
    <row r="1700" spans="1:9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  <c r="H1700">
        <f t="shared" si="52"/>
        <v>-1.484846689123037</v>
      </c>
      <c r="I1700" s="5">
        <f t="shared" si="53"/>
        <v>7139</v>
      </c>
    </row>
    <row r="1701" spans="1:9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  <c r="H1701">
        <f t="shared" si="52"/>
        <v>-0.4400759401485097</v>
      </c>
      <c r="I1701" s="5">
        <f t="shared" si="53"/>
        <v>37285</v>
      </c>
    </row>
    <row r="1702" spans="1:9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  <c r="H1702">
        <f t="shared" si="52"/>
        <v>0.2625606340142172</v>
      </c>
      <c r="I1702" s="5">
        <f t="shared" si="53"/>
        <v>57559</v>
      </c>
    </row>
    <row r="1703" spans="1:9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  <c r="H1703">
        <f t="shared" si="52"/>
        <v>0.90277990177134715</v>
      </c>
      <c r="I1703" s="5">
        <f t="shared" si="53"/>
        <v>76032</v>
      </c>
    </row>
    <row r="1704" spans="1:9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  <c r="H1704">
        <f t="shared" si="52"/>
        <v>1.2466469279547632</v>
      </c>
      <c r="I1704" s="5">
        <f t="shared" si="53"/>
        <v>85954</v>
      </c>
    </row>
    <row r="1705" spans="1:9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  <c r="H1705">
        <f t="shared" si="52"/>
        <v>1.5804980732102405</v>
      </c>
      <c r="I1705" s="5">
        <f t="shared" si="53"/>
        <v>95587</v>
      </c>
    </row>
    <row r="1706" spans="1:9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  <c r="H1706">
        <f t="shared" si="52"/>
        <v>-0.57180730141873393</v>
      </c>
      <c r="I1706" s="5">
        <f t="shared" si="53"/>
        <v>33484</v>
      </c>
    </row>
    <row r="1707" spans="1:9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  <c r="H1707">
        <f t="shared" si="52"/>
        <v>-0.80168736437727028</v>
      </c>
      <c r="I1707" s="5">
        <f t="shared" si="53"/>
        <v>26851</v>
      </c>
    </row>
    <row r="1708" spans="1:9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  <c r="H1708">
        <f t="shared" si="52"/>
        <v>-1.3317665989545076</v>
      </c>
      <c r="I1708" s="5">
        <f t="shared" si="53"/>
        <v>11556</v>
      </c>
    </row>
    <row r="1709" spans="1:9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  <c r="H1709">
        <f t="shared" si="52"/>
        <v>-1.095262648160213E-2</v>
      </c>
      <c r="I1709" s="5">
        <f t="shared" si="53"/>
        <v>49667</v>
      </c>
    </row>
    <row r="1710" spans="1:9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  <c r="H1710">
        <f t="shared" si="52"/>
        <v>-0.87044690680298054</v>
      </c>
      <c r="I1710" s="5">
        <f t="shared" si="53"/>
        <v>24867</v>
      </c>
    </row>
    <row r="1711" spans="1:9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  <c r="H1711">
        <f t="shared" si="52"/>
        <v>1.6507478678155403</v>
      </c>
      <c r="I1711" s="5">
        <f t="shared" si="53"/>
        <v>97614</v>
      </c>
    </row>
    <row r="1712" spans="1:9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  <c r="H1712">
        <f t="shared" si="52"/>
        <v>-0.38479798139396942</v>
      </c>
      <c r="I1712" s="5">
        <f t="shared" si="53"/>
        <v>38880</v>
      </c>
    </row>
    <row r="1713" spans="1:9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  <c r="H1713">
        <f t="shared" si="52"/>
        <v>1.0268174029515977</v>
      </c>
      <c r="I1713" s="5">
        <f t="shared" si="53"/>
        <v>79611</v>
      </c>
    </row>
    <row r="1714" spans="1:9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  <c r="H1714">
        <f t="shared" si="52"/>
        <v>-1.0779038730128101</v>
      </c>
      <c r="I1714" s="5">
        <f t="shared" si="53"/>
        <v>18881</v>
      </c>
    </row>
    <row r="1715" spans="1:9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  <c r="H1715">
        <f t="shared" si="52"/>
        <v>-1.3982387775696852</v>
      </c>
      <c r="I1715" s="5">
        <f t="shared" si="53"/>
        <v>9638</v>
      </c>
    </row>
    <row r="1716" spans="1:9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  <c r="H1716">
        <f t="shared" si="52"/>
        <v>0.20191083600766829</v>
      </c>
      <c r="I1716" s="5">
        <f t="shared" si="53"/>
        <v>55809</v>
      </c>
    </row>
    <row r="1717" spans="1:9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  <c r="H1717">
        <f t="shared" si="52"/>
        <v>1.325734264555303</v>
      </c>
      <c r="I1717" s="5">
        <f t="shared" si="53"/>
        <v>88236</v>
      </c>
    </row>
    <row r="1718" spans="1:9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  <c r="H1718">
        <f t="shared" si="52"/>
        <v>0.78605503337931482</v>
      </c>
      <c r="I1718" s="5">
        <f t="shared" si="53"/>
        <v>72664</v>
      </c>
    </row>
    <row r="1719" spans="1:9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  <c r="H1719">
        <f t="shared" si="52"/>
        <v>1.484082222893544</v>
      </c>
      <c r="I1719" s="5">
        <f t="shared" si="53"/>
        <v>92805</v>
      </c>
    </row>
    <row r="1720" spans="1:9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  <c r="H1720">
        <f t="shared" si="52"/>
        <v>1.3009544899411987</v>
      </c>
      <c r="I1720" s="5">
        <f t="shared" si="53"/>
        <v>87521</v>
      </c>
    </row>
    <row r="1721" spans="1:9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  <c r="H1721">
        <f t="shared" si="52"/>
        <v>-1.0419991925929331</v>
      </c>
      <c r="I1721" s="5">
        <f t="shared" si="53"/>
        <v>19917</v>
      </c>
    </row>
    <row r="1722" spans="1:9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  <c r="H1722">
        <f t="shared" si="52"/>
        <v>-1.5960264331258991</v>
      </c>
      <c r="I1722" s="5">
        <f t="shared" si="53"/>
        <v>3931</v>
      </c>
    </row>
    <row r="1723" spans="1:9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  <c r="H1723">
        <f t="shared" si="52"/>
        <v>0.67865290536657485</v>
      </c>
      <c r="I1723" s="5">
        <f t="shared" si="53"/>
        <v>69565</v>
      </c>
    </row>
    <row r="1724" spans="1:9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  <c r="H1724">
        <f t="shared" si="52"/>
        <v>-1.6182415877100123</v>
      </c>
      <c r="I1724" s="5">
        <f t="shared" si="53"/>
        <v>3290</v>
      </c>
    </row>
    <row r="1725" spans="1:9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  <c r="H1725">
        <f t="shared" si="52"/>
        <v>-1.1644078134838649</v>
      </c>
      <c r="I1725" s="5">
        <f t="shared" si="53"/>
        <v>16385</v>
      </c>
    </row>
    <row r="1726" spans="1:9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  <c r="H1726">
        <f t="shared" si="52"/>
        <v>-0.38056982404722717</v>
      </c>
      <c r="I1726" s="5">
        <f t="shared" si="53"/>
        <v>39002</v>
      </c>
    </row>
    <row r="1727" spans="1:9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  <c r="H1727">
        <f t="shared" si="52"/>
        <v>1.5793890483324065</v>
      </c>
      <c r="I1727" s="5">
        <f t="shared" si="53"/>
        <v>95555</v>
      </c>
    </row>
    <row r="1728" spans="1:9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  <c r="H1728">
        <f t="shared" si="52"/>
        <v>-0.54491344813125853</v>
      </c>
      <c r="I1728" s="5">
        <f t="shared" si="53"/>
        <v>34260</v>
      </c>
    </row>
    <row r="1729" spans="1:9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  <c r="H1729">
        <f t="shared" si="52"/>
        <v>-0.24062474727554467</v>
      </c>
      <c r="I1729" s="5">
        <f t="shared" si="53"/>
        <v>43040</v>
      </c>
    </row>
    <row r="1730" spans="1:9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  <c r="H1730">
        <f t="shared" ref="H1730:H1793" si="54" xml:space="preserve"> (G1730 - $P$3)/$P$5</f>
        <v>0.38784578818203103</v>
      </c>
      <c r="I1730" s="5">
        <f t="shared" ref="I1730:I1793" si="55" xml:space="preserve"> IF(H:H&gt;3, $P$9, G1730)</f>
        <v>61174</v>
      </c>
    </row>
    <row r="1731" spans="1:9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  <c r="H1731">
        <f t="shared" si="54"/>
        <v>0.71095325493349115</v>
      </c>
      <c r="I1731" s="5">
        <f t="shared" si="55"/>
        <v>70497</v>
      </c>
    </row>
    <row r="1732" spans="1:9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  <c r="H1732">
        <f t="shared" si="54"/>
        <v>-0.60649898587847983</v>
      </c>
      <c r="I1732" s="5">
        <f t="shared" si="55"/>
        <v>32483</v>
      </c>
    </row>
    <row r="1733" spans="1:9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  <c r="H1733">
        <f t="shared" si="54"/>
        <v>-0.32217273282377867</v>
      </c>
      <c r="I1733" s="5">
        <f t="shared" si="55"/>
        <v>40687</v>
      </c>
    </row>
    <row r="1734" spans="1:9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  <c r="H1734">
        <f t="shared" si="54"/>
        <v>-0.19349118996759812</v>
      </c>
      <c r="I1734" s="5">
        <f t="shared" si="55"/>
        <v>44400</v>
      </c>
    </row>
    <row r="1735" spans="1:9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  <c r="H1735">
        <f t="shared" si="54"/>
        <v>-1.6293318364883524</v>
      </c>
      <c r="I1735" s="5">
        <f t="shared" si="55"/>
        <v>2970</v>
      </c>
    </row>
    <row r="1736" spans="1:9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  <c r="H1736">
        <f t="shared" si="54"/>
        <v>0.27254185791472352</v>
      </c>
      <c r="I1736" s="5">
        <f t="shared" si="55"/>
        <v>57847</v>
      </c>
    </row>
    <row r="1737" spans="1:9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  <c r="H1737">
        <f t="shared" si="54"/>
        <v>-1.0901724607238492</v>
      </c>
      <c r="I1737" s="5">
        <f t="shared" si="55"/>
        <v>18527</v>
      </c>
    </row>
    <row r="1738" spans="1:9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  <c r="H1738">
        <f t="shared" si="54"/>
        <v>1.0936361518410984</v>
      </c>
      <c r="I1738" s="5">
        <f t="shared" si="55"/>
        <v>81539</v>
      </c>
    </row>
    <row r="1739" spans="1:9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  <c r="H1739">
        <f t="shared" si="54"/>
        <v>-1.2987731088389449</v>
      </c>
      <c r="I1739" s="5">
        <f t="shared" si="55"/>
        <v>12508</v>
      </c>
    </row>
    <row r="1740" spans="1:9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  <c r="H1740">
        <f t="shared" si="54"/>
        <v>-0.77500145325438885</v>
      </c>
      <c r="I1740" s="5">
        <f t="shared" si="55"/>
        <v>27621</v>
      </c>
    </row>
    <row r="1741" spans="1:9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  <c r="H1741">
        <f t="shared" si="54"/>
        <v>0.32102703929253029</v>
      </c>
      <c r="I1741" s="5">
        <f t="shared" si="55"/>
        <v>59246</v>
      </c>
    </row>
    <row r="1742" spans="1:9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  <c r="H1742">
        <f t="shared" si="54"/>
        <v>1.7046395454727881</v>
      </c>
      <c r="I1742" s="5">
        <f t="shared" si="55"/>
        <v>99169</v>
      </c>
    </row>
    <row r="1743" spans="1:9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  <c r="H1743">
        <f t="shared" si="54"/>
        <v>-1.4134532126124708</v>
      </c>
      <c r="I1743" s="5">
        <f t="shared" si="55"/>
        <v>9199</v>
      </c>
    </row>
    <row r="1744" spans="1:9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  <c r="H1744">
        <f t="shared" si="54"/>
        <v>0.55277858173241168</v>
      </c>
      <c r="I1744" s="5">
        <f t="shared" si="55"/>
        <v>65933</v>
      </c>
    </row>
    <row r="1745" spans="1:9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  <c r="H1745">
        <f t="shared" si="54"/>
        <v>0.38521185409717518</v>
      </c>
      <c r="I1745" s="5">
        <f t="shared" si="55"/>
        <v>61098</v>
      </c>
    </row>
    <row r="1746" spans="1:9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  <c r="H1746">
        <f t="shared" si="54"/>
        <v>0.57315691386261214</v>
      </c>
      <c r="I1746" s="5">
        <f t="shared" si="55"/>
        <v>66521</v>
      </c>
    </row>
    <row r="1747" spans="1:9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  <c r="H1747">
        <f t="shared" si="54"/>
        <v>1.5640013281524592</v>
      </c>
      <c r="I1747" s="5">
        <f t="shared" si="55"/>
        <v>95111</v>
      </c>
    </row>
    <row r="1748" spans="1:9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  <c r="H1748">
        <f t="shared" si="54"/>
        <v>-0.29538285061860026</v>
      </c>
      <c r="I1748" s="5">
        <f t="shared" si="55"/>
        <v>41460</v>
      </c>
    </row>
    <row r="1749" spans="1:9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  <c r="H1749">
        <f t="shared" si="54"/>
        <v>-0.24655109896647032</v>
      </c>
      <c r="I1749" s="5">
        <f t="shared" si="55"/>
        <v>42869</v>
      </c>
    </row>
    <row r="1750" spans="1:9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  <c r="H1750">
        <f t="shared" si="54"/>
        <v>3.9785261679305052E-2</v>
      </c>
      <c r="I1750" s="5">
        <f t="shared" si="55"/>
        <v>51131</v>
      </c>
    </row>
    <row r="1751" spans="1:9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  <c r="H1751">
        <f t="shared" si="54"/>
        <v>0.61987458684137087</v>
      </c>
      <c r="I1751" s="5">
        <f t="shared" si="55"/>
        <v>67869</v>
      </c>
    </row>
    <row r="1752" spans="1:9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  <c r="H1752">
        <f t="shared" si="54"/>
        <v>-0.26076048021371889</v>
      </c>
      <c r="I1752" s="5">
        <f t="shared" si="55"/>
        <v>42459</v>
      </c>
    </row>
    <row r="1753" spans="1:9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  <c r="H1753">
        <f t="shared" si="54"/>
        <v>0.1985837613741662</v>
      </c>
      <c r="I1753" s="5">
        <f t="shared" si="55"/>
        <v>55713</v>
      </c>
    </row>
    <row r="1754" spans="1:9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  <c r="H1754">
        <f t="shared" si="54"/>
        <v>-1.4959022808739451</v>
      </c>
      <c r="I1754" s="5">
        <f t="shared" si="55"/>
        <v>6820</v>
      </c>
    </row>
    <row r="1755" spans="1:9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  <c r="H1755">
        <f t="shared" si="54"/>
        <v>1.2447061344185537</v>
      </c>
      <c r="I1755" s="5">
        <f t="shared" si="55"/>
        <v>85898</v>
      </c>
    </row>
    <row r="1756" spans="1:9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  <c r="H1756">
        <f t="shared" si="54"/>
        <v>-0.13034608598592265</v>
      </c>
      <c r="I1756" s="5">
        <f t="shared" si="55"/>
        <v>46222</v>
      </c>
    </row>
    <row r="1757" spans="1:9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  <c r="H1757">
        <f t="shared" si="54"/>
        <v>-0.54186362971721491</v>
      </c>
      <c r="I1757" s="5">
        <f t="shared" si="55"/>
        <v>34348</v>
      </c>
    </row>
    <row r="1758" spans="1:9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  <c r="H1758">
        <f t="shared" si="54"/>
        <v>-0.41529616553440546</v>
      </c>
      <c r="I1758" s="5">
        <f t="shared" si="55"/>
        <v>38000</v>
      </c>
    </row>
    <row r="1759" spans="1:9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  <c r="H1759">
        <f t="shared" si="54"/>
        <v>-0.63280366969960589</v>
      </c>
      <c r="I1759" s="5">
        <f t="shared" si="55"/>
        <v>31724</v>
      </c>
    </row>
    <row r="1760" spans="1:9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  <c r="H1760">
        <f t="shared" si="54"/>
        <v>1.0356896019742701</v>
      </c>
      <c r="I1760" s="5">
        <f t="shared" si="55"/>
        <v>79867</v>
      </c>
    </row>
    <row r="1761" spans="1:9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  <c r="H1761">
        <f t="shared" si="54"/>
        <v>0.42794396892121789</v>
      </c>
      <c r="I1761" s="5">
        <f t="shared" si="55"/>
        <v>62331</v>
      </c>
    </row>
    <row r="1762" spans="1:9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  <c r="H1762">
        <f t="shared" si="54"/>
        <v>-0.17699444490981681</v>
      </c>
      <c r="I1762" s="5">
        <f t="shared" si="55"/>
        <v>44876</v>
      </c>
    </row>
    <row r="1763" spans="1:9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  <c r="H1763">
        <f t="shared" si="54"/>
        <v>1.6085702654304146</v>
      </c>
      <c r="I1763" s="5">
        <f t="shared" si="55"/>
        <v>96397</v>
      </c>
    </row>
    <row r="1764" spans="1:9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  <c r="H1764">
        <f t="shared" si="54"/>
        <v>0.1427512901807089</v>
      </c>
      <c r="I1764" s="5">
        <f t="shared" si="55"/>
        <v>54102</v>
      </c>
    </row>
    <row r="1765" spans="1:9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  <c r="H1765">
        <f t="shared" si="54"/>
        <v>0.36268478626617129</v>
      </c>
      <c r="I1765" s="5">
        <f t="shared" si="55"/>
        <v>60448</v>
      </c>
    </row>
    <row r="1766" spans="1:9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  <c r="H1766">
        <f t="shared" si="54"/>
        <v>-0.66298994059315108</v>
      </c>
      <c r="I1766" s="5">
        <f t="shared" si="55"/>
        <v>30853</v>
      </c>
    </row>
    <row r="1767" spans="1:9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  <c r="H1767">
        <f t="shared" si="54"/>
        <v>-0.49192285318725093</v>
      </c>
      <c r="I1767" s="5">
        <f t="shared" si="55"/>
        <v>35789</v>
      </c>
    </row>
    <row r="1768" spans="1:9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  <c r="H1768">
        <f t="shared" si="54"/>
        <v>-0.11513165094313696</v>
      </c>
      <c r="I1768" s="5">
        <f t="shared" si="55"/>
        <v>46661</v>
      </c>
    </row>
    <row r="1769" spans="1:9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  <c r="H1769">
        <f t="shared" si="54"/>
        <v>-1.6752177408087359</v>
      </c>
      <c r="I1769" s="5">
        <f t="shared" si="55"/>
        <v>1646</v>
      </c>
    </row>
    <row r="1770" spans="1:9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  <c r="H1770">
        <f t="shared" si="54"/>
        <v>-0.19165436751368548</v>
      </c>
      <c r="I1770" s="5">
        <f t="shared" si="55"/>
        <v>44453</v>
      </c>
    </row>
    <row r="1771" spans="1:9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  <c r="H1771">
        <f t="shared" si="54"/>
        <v>1.0815061922397886</v>
      </c>
      <c r="I1771" s="5">
        <f t="shared" si="55"/>
        <v>81189</v>
      </c>
    </row>
    <row r="1772" spans="1:9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  <c r="H1772">
        <f t="shared" si="54"/>
        <v>0.42655768782392534</v>
      </c>
      <c r="I1772" s="5">
        <f t="shared" si="55"/>
        <v>62291</v>
      </c>
    </row>
    <row r="1773" spans="1:9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  <c r="H1773">
        <f t="shared" si="54"/>
        <v>0.91255318350725967</v>
      </c>
      <c r="I1773" s="5">
        <f t="shared" si="55"/>
        <v>76314</v>
      </c>
    </row>
    <row r="1774" spans="1:9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  <c r="H1774">
        <f t="shared" si="54"/>
        <v>0.12757151216535551</v>
      </c>
      <c r="I1774" s="5">
        <f t="shared" si="55"/>
        <v>53664</v>
      </c>
    </row>
    <row r="1775" spans="1:9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  <c r="H1775">
        <f t="shared" si="54"/>
        <v>0.97743113886055077</v>
      </c>
      <c r="I1775" s="5">
        <f t="shared" si="55"/>
        <v>78186</v>
      </c>
    </row>
    <row r="1776" spans="1:9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  <c r="H1776">
        <f t="shared" si="54"/>
        <v>-0.13135113978145974</v>
      </c>
      <c r="I1776" s="5">
        <f t="shared" si="55"/>
        <v>46193</v>
      </c>
    </row>
    <row r="1777" spans="1:9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  <c r="H1777">
        <f t="shared" si="54"/>
        <v>0.73722328172718488</v>
      </c>
      <c r="I1777" s="5">
        <f t="shared" si="55"/>
        <v>71255</v>
      </c>
    </row>
    <row r="1778" spans="1:9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  <c r="H1778">
        <f t="shared" si="54"/>
        <v>1.7313254565956695</v>
      </c>
      <c r="I1778" s="5">
        <f t="shared" si="55"/>
        <v>99939</v>
      </c>
    </row>
    <row r="1779" spans="1:9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  <c r="H1779">
        <f t="shared" si="54"/>
        <v>0.8193950937692005</v>
      </c>
      <c r="I1779" s="5">
        <f t="shared" si="55"/>
        <v>73626</v>
      </c>
    </row>
    <row r="1780" spans="1:9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  <c r="H1780">
        <f t="shared" si="54"/>
        <v>-0.84282525593942659</v>
      </c>
      <c r="I1780" s="5">
        <f t="shared" si="55"/>
        <v>25664</v>
      </c>
    </row>
    <row r="1781" spans="1:9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  <c r="H1781">
        <f t="shared" si="54"/>
        <v>0.28280033803468835</v>
      </c>
      <c r="I1781" s="5">
        <f t="shared" si="55"/>
        <v>58143</v>
      </c>
    </row>
    <row r="1782" spans="1:9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  <c r="H1782">
        <f t="shared" si="54"/>
        <v>-0.25611643853778887</v>
      </c>
      <c r="I1782" s="5">
        <f t="shared" si="55"/>
        <v>42593</v>
      </c>
    </row>
    <row r="1783" spans="1:9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  <c r="H1783">
        <f t="shared" si="54"/>
        <v>-0.96384759573306589</v>
      </c>
      <c r="I1783" s="5">
        <f t="shared" si="55"/>
        <v>22172</v>
      </c>
    </row>
    <row r="1784" spans="1:9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  <c r="H1784">
        <f t="shared" si="54"/>
        <v>1.7238048816428575</v>
      </c>
      <c r="I1784" s="5">
        <f t="shared" si="55"/>
        <v>99722</v>
      </c>
    </row>
    <row r="1785" spans="1:9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  <c r="H1785">
        <f t="shared" si="54"/>
        <v>-0.54515604732328471</v>
      </c>
      <c r="I1785" s="5">
        <f t="shared" si="55"/>
        <v>34253</v>
      </c>
    </row>
    <row r="1786" spans="1:9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  <c r="H1786">
        <f t="shared" si="54"/>
        <v>-1.0103226695197984</v>
      </c>
      <c r="I1786" s="5">
        <f t="shared" si="55"/>
        <v>20831</v>
      </c>
    </row>
    <row r="1787" spans="1:9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  <c r="H1787">
        <f t="shared" si="54"/>
        <v>0.93722898703906699</v>
      </c>
      <c r="I1787" s="5">
        <f t="shared" si="55"/>
        <v>77026</v>
      </c>
    </row>
    <row r="1788" spans="1:9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  <c r="H1788">
        <f t="shared" si="54"/>
        <v>0.69934315074366604</v>
      </c>
      <c r="I1788" s="5">
        <f t="shared" si="55"/>
        <v>70162</v>
      </c>
    </row>
    <row r="1789" spans="1:9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  <c r="H1789">
        <f t="shared" si="54"/>
        <v>-1.3266027018670927</v>
      </c>
      <c r="I1789" s="5">
        <f t="shared" si="55"/>
        <v>11705</v>
      </c>
    </row>
    <row r="1790" spans="1:9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  <c r="H1790">
        <f t="shared" si="54"/>
        <v>0.40881328977858078</v>
      </c>
      <c r="I1790" s="5">
        <f t="shared" si="55"/>
        <v>61779</v>
      </c>
    </row>
    <row r="1791" spans="1:9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  <c r="H1791">
        <f t="shared" si="54"/>
        <v>-0.83863175562011671</v>
      </c>
      <c r="I1791" s="5">
        <f t="shared" si="55"/>
        <v>25785</v>
      </c>
    </row>
    <row r="1792" spans="1:9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  <c r="H1792">
        <f t="shared" si="54"/>
        <v>0.68076698403994595</v>
      </c>
      <c r="I1792" s="5">
        <f t="shared" si="55"/>
        <v>69626</v>
      </c>
    </row>
    <row r="1793" spans="1:9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  <c r="H1793">
        <f t="shared" si="54"/>
        <v>1.5454251614487391</v>
      </c>
      <c r="I1793" s="5">
        <f t="shared" si="55"/>
        <v>94575</v>
      </c>
    </row>
    <row r="1794" spans="1:9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  <c r="H1794">
        <f t="shared" ref="H1794:H1857" si="56" xml:space="preserve"> (G1794 - $P$3)/$P$5</f>
        <v>0.71209693683875752</v>
      </c>
      <c r="I1794" s="5">
        <f t="shared" ref="I1794:I1857" si="57" xml:space="preserve"> IF(H:H&gt;3, $P$9, G1794)</f>
        <v>70530</v>
      </c>
    </row>
    <row r="1795" spans="1:9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  <c r="H1795">
        <f t="shared" si="56"/>
        <v>-1.3326676816677476</v>
      </c>
      <c r="I1795" s="5">
        <f t="shared" si="57"/>
        <v>11530</v>
      </c>
    </row>
    <row r="1796" spans="1:9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  <c r="H1796">
        <f t="shared" si="56"/>
        <v>0.9054831499110676</v>
      </c>
      <c r="I1796" s="5">
        <f t="shared" si="57"/>
        <v>76110</v>
      </c>
    </row>
    <row r="1797" spans="1:9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  <c r="H1797">
        <f t="shared" si="56"/>
        <v>0.73770848011123724</v>
      </c>
      <c r="I1797" s="5">
        <f t="shared" si="57"/>
        <v>71269</v>
      </c>
    </row>
    <row r="1798" spans="1:9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  <c r="H1798">
        <f t="shared" si="56"/>
        <v>1.5668778614293413</v>
      </c>
      <c r="I1798" s="5">
        <f t="shared" si="57"/>
        <v>95194</v>
      </c>
    </row>
    <row r="1799" spans="1:9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  <c r="H1799">
        <f t="shared" si="56"/>
        <v>-1.3398763433736689</v>
      </c>
      <c r="I1799" s="5">
        <f t="shared" si="57"/>
        <v>11322</v>
      </c>
    </row>
    <row r="1800" spans="1:9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  <c r="H1800">
        <f t="shared" si="56"/>
        <v>-1.4995412687543379</v>
      </c>
      <c r="I1800" s="5">
        <f t="shared" si="57"/>
        <v>6715</v>
      </c>
    </row>
    <row r="1801" spans="1:9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  <c r="H1801">
        <f t="shared" si="56"/>
        <v>0.76789475100478244</v>
      </c>
      <c r="I1801" s="5">
        <f t="shared" si="57"/>
        <v>72140</v>
      </c>
    </row>
    <row r="1802" spans="1:9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  <c r="H1802">
        <f t="shared" si="56"/>
        <v>-0.68125419404998033</v>
      </c>
      <c r="I1802" s="5">
        <f t="shared" si="57"/>
        <v>30326</v>
      </c>
    </row>
    <row r="1803" spans="1:9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  <c r="H1803">
        <f t="shared" si="56"/>
        <v>1.0477502475207152</v>
      </c>
      <c r="I1803" s="5">
        <f t="shared" si="57"/>
        <v>80215</v>
      </c>
    </row>
    <row r="1804" spans="1:9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  <c r="H1804">
        <f t="shared" si="56"/>
        <v>1.6872070606743343</v>
      </c>
      <c r="I1804" s="5">
        <f t="shared" si="57"/>
        <v>98666</v>
      </c>
    </row>
    <row r="1805" spans="1:9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  <c r="H1805">
        <f t="shared" si="56"/>
        <v>1.0460173961490995</v>
      </c>
      <c r="I1805" s="5">
        <f t="shared" si="57"/>
        <v>80165</v>
      </c>
    </row>
    <row r="1806" spans="1:9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  <c r="H1806">
        <f t="shared" si="56"/>
        <v>0.88631781374099816</v>
      </c>
      <c r="I1806" s="5">
        <f t="shared" si="57"/>
        <v>75557</v>
      </c>
    </row>
    <row r="1807" spans="1:9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  <c r="H1807">
        <f t="shared" si="56"/>
        <v>0.14309786045503203</v>
      </c>
      <c r="I1807" s="5">
        <f t="shared" si="57"/>
        <v>54112</v>
      </c>
    </row>
    <row r="1808" spans="1:9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  <c r="H1808">
        <f t="shared" si="56"/>
        <v>-1.5827874486467552</v>
      </c>
      <c r="I1808" s="5">
        <f t="shared" si="57"/>
        <v>4313</v>
      </c>
    </row>
    <row r="1809" spans="1:9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  <c r="H1809">
        <f t="shared" si="56"/>
        <v>0.44662410670723496</v>
      </c>
      <c r="I1809" s="5">
        <f t="shared" si="57"/>
        <v>62870</v>
      </c>
    </row>
    <row r="1810" spans="1:9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  <c r="H1810">
        <f t="shared" si="56"/>
        <v>-0.53534810855993997</v>
      </c>
      <c r="I1810" s="5">
        <f t="shared" si="57"/>
        <v>34536</v>
      </c>
    </row>
    <row r="1811" spans="1:9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  <c r="H1811">
        <f t="shared" si="56"/>
        <v>-0.56037048236607034</v>
      </c>
      <c r="I1811" s="5">
        <f t="shared" si="57"/>
        <v>33814</v>
      </c>
    </row>
    <row r="1812" spans="1:9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  <c r="H1812">
        <f t="shared" si="56"/>
        <v>-0.25518069879711641</v>
      </c>
      <c r="I1812" s="5">
        <f t="shared" si="57"/>
        <v>42620</v>
      </c>
    </row>
    <row r="1813" spans="1:9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  <c r="H1813">
        <f t="shared" si="56"/>
        <v>0.40784289301047599</v>
      </c>
      <c r="I1813" s="5">
        <f t="shared" si="57"/>
        <v>61751</v>
      </c>
    </row>
    <row r="1814" spans="1:9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  <c r="H1814">
        <f t="shared" si="56"/>
        <v>-0.23147529203341388</v>
      </c>
      <c r="I1814" s="5">
        <f t="shared" si="57"/>
        <v>43304</v>
      </c>
    </row>
    <row r="1815" spans="1:9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  <c r="H1815">
        <f t="shared" si="56"/>
        <v>1.710600554191146</v>
      </c>
      <c r="I1815" s="5">
        <f t="shared" si="57"/>
        <v>99341</v>
      </c>
    </row>
    <row r="1816" spans="1:9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  <c r="H1816">
        <f t="shared" si="56"/>
        <v>0.29832668632436488</v>
      </c>
      <c r="I1816" s="5">
        <f t="shared" si="57"/>
        <v>58591</v>
      </c>
    </row>
    <row r="1817" spans="1:9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  <c r="H1817">
        <f t="shared" si="56"/>
        <v>-0.57752571094506566</v>
      </c>
      <c r="I1817" s="5">
        <f t="shared" si="57"/>
        <v>33319</v>
      </c>
    </row>
    <row r="1818" spans="1:9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  <c r="H1818">
        <f t="shared" si="56"/>
        <v>0.53846522940286612</v>
      </c>
      <c r="I1818" s="5">
        <f t="shared" si="57"/>
        <v>65520</v>
      </c>
    </row>
    <row r="1819" spans="1:9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  <c r="H1819">
        <f t="shared" si="56"/>
        <v>1.5469847276831932</v>
      </c>
      <c r="I1819" s="5">
        <f t="shared" si="57"/>
        <v>94620</v>
      </c>
    </row>
    <row r="1820" spans="1:9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  <c r="H1820">
        <f t="shared" si="56"/>
        <v>1.6754236713473476</v>
      </c>
      <c r="I1820" s="5">
        <f t="shared" si="57"/>
        <v>98326</v>
      </c>
    </row>
    <row r="1821" spans="1:9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  <c r="H1821">
        <f t="shared" si="56"/>
        <v>-0.57714448364331017</v>
      </c>
      <c r="I1821" s="5">
        <f t="shared" si="57"/>
        <v>33330</v>
      </c>
    </row>
    <row r="1822" spans="1:9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  <c r="H1822">
        <f t="shared" si="56"/>
        <v>1.6381673668576104</v>
      </c>
      <c r="I1822" s="5">
        <f t="shared" si="57"/>
        <v>97251</v>
      </c>
    </row>
    <row r="1823" spans="1:9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  <c r="H1823">
        <f t="shared" si="56"/>
        <v>-1.569271207948153</v>
      </c>
      <c r="I1823" s="5">
        <f t="shared" si="57"/>
        <v>4703</v>
      </c>
    </row>
    <row r="1824" spans="1:9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  <c r="H1824">
        <f t="shared" si="56"/>
        <v>1.0325704695053617</v>
      </c>
      <c r="I1824" s="5">
        <f t="shared" si="57"/>
        <v>79777</v>
      </c>
    </row>
    <row r="1825" spans="1:9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  <c r="H1825">
        <f t="shared" si="56"/>
        <v>-0.44056113853256212</v>
      </c>
      <c r="I1825" s="5">
        <f t="shared" si="57"/>
        <v>37271</v>
      </c>
    </row>
    <row r="1826" spans="1:9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  <c r="H1826">
        <f t="shared" si="56"/>
        <v>0.86597413863823014</v>
      </c>
      <c r="I1826" s="5">
        <f t="shared" si="57"/>
        <v>74970</v>
      </c>
    </row>
    <row r="1827" spans="1:9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  <c r="H1827">
        <f t="shared" si="56"/>
        <v>0.11124805224473579</v>
      </c>
      <c r="I1827" s="5">
        <f t="shared" si="57"/>
        <v>53193</v>
      </c>
    </row>
    <row r="1828" spans="1:9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  <c r="H1828">
        <f t="shared" si="56"/>
        <v>-1.1535601638975508</v>
      </c>
      <c r="I1828" s="5">
        <f t="shared" si="57"/>
        <v>16698</v>
      </c>
    </row>
    <row r="1829" spans="1:9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  <c r="H1829">
        <f t="shared" si="56"/>
        <v>0.4505056937796541</v>
      </c>
      <c r="I1829" s="5">
        <f t="shared" si="57"/>
        <v>62982</v>
      </c>
    </row>
    <row r="1830" spans="1:9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  <c r="H1830">
        <f t="shared" si="56"/>
        <v>0.71251282116794523</v>
      </c>
      <c r="I1830" s="5">
        <f t="shared" si="57"/>
        <v>70542</v>
      </c>
    </row>
    <row r="1831" spans="1:9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  <c r="H1831">
        <f t="shared" si="56"/>
        <v>1.5618872494790881</v>
      </c>
      <c r="I1831" s="5">
        <f t="shared" si="57"/>
        <v>95050</v>
      </c>
    </row>
    <row r="1832" spans="1:9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  <c r="H1832">
        <f t="shared" si="56"/>
        <v>-2.4191610960745943E-2</v>
      </c>
      <c r="I1832" s="5">
        <f t="shared" si="57"/>
        <v>49285</v>
      </c>
    </row>
    <row r="1833" spans="1:9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  <c r="H1833">
        <f t="shared" si="56"/>
        <v>-1.449947062498697</v>
      </c>
      <c r="I1833" s="5">
        <f t="shared" si="57"/>
        <v>8146</v>
      </c>
    </row>
    <row r="1834" spans="1:9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  <c r="H1834">
        <f t="shared" si="56"/>
        <v>1.4621443245288894</v>
      </c>
      <c r="I1834" s="5">
        <f t="shared" si="57"/>
        <v>92172</v>
      </c>
    </row>
    <row r="1835" spans="1:9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  <c r="H1835">
        <f t="shared" si="56"/>
        <v>-0.28557491185525546</v>
      </c>
      <c r="I1835" s="5">
        <f t="shared" si="57"/>
        <v>41743</v>
      </c>
    </row>
    <row r="1836" spans="1:9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  <c r="H1836">
        <f t="shared" si="56"/>
        <v>-1.5709000882374717</v>
      </c>
      <c r="I1836" s="5">
        <f t="shared" si="57"/>
        <v>4656</v>
      </c>
    </row>
    <row r="1837" spans="1:9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  <c r="H1837">
        <f t="shared" si="56"/>
        <v>0.47376055918673654</v>
      </c>
      <c r="I1837" s="5">
        <f t="shared" si="57"/>
        <v>63653</v>
      </c>
    </row>
    <row r="1838" spans="1:9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  <c r="H1838">
        <f t="shared" si="56"/>
        <v>1.6354987757453223</v>
      </c>
      <c r="I1838" s="5">
        <f t="shared" si="57"/>
        <v>97174</v>
      </c>
    </row>
    <row r="1839" spans="1:9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  <c r="H1839">
        <f t="shared" si="56"/>
        <v>-0.14559517805614064</v>
      </c>
      <c r="I1839" s="5">
        <f t="shared" si="57"/>
        <v>45782</v>
      </c>
    </row>
    <row r="1840" spans="1:9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  <c r="H1840">
        <f t="shared" si="56"/>
        <v>1.6795132005843607</v>
      </c>
      <c r="I1840" s="5">
        <f t="shared" si="57"/>
        <v>98444</v>
      </c>
    </row>
    <row r="1841" spans="1:9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  <c r="H1841">
        <f t="shared" si="56"/>
        <v>-0.44395752722092885</v>
      </c>
      <c r="I1841" s="5">
        <f t="shared" si="57"/>
        <v>37173</v>
      </c>
    </row>
    <row r="1842" spans="1:9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  <c r="H1842">
        <f t="shared" si="56"/>
        <v>-1.4180625972609686</v>
      </c>
      <c r="I1842" s="5">
        <f t="shared" si="57"/>
        <v>9066</v>
      </c>
    </row>
    <row r="1843" spans="1:9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  <c r="H1843">
        <f t="shared" si="56"/>
        <v>-1.4042344433154754</v>
      </c>
      <c r="I1843" s="5">
        <f t="shared" si="57"/>
        <v>9465</v>
      </c>
    </row>
    <row r="1844" spans="1:9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  <c r="H1844">
        <f t="shared" si="56"/>
        <v>0.89411564491326878</v>
      </c>
      <c r="I1844" s="5">
        <f t="shared" si="57"/>
        <v>75782</v>
      </c>
    </row>
    <row r="1845" spans="1:9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  <c r="H1845">
        <f t="shared" si="56"/>
        <v>-1.0328843943782346</v>
      </c>
      <c r="I1845" s="5">
        <f t="shared" si="57"/>
        <v>20180</v>
      </c>
    </row>
    <row r="1846" spans="1:9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  <c r="H1846">
        <f t="shared" si="56"/>
        <v>-0.83371045772472807</v>
      </c>
      <c r="I1846" s="5">
        <f t="shared" si="57"/>
        <v>25927</v>
      </c>
    </row>
    <row r="1847" spans="1:9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  <c r="H1847">
        <f t="shared" si="56"/>
        <v>1.6589962403444309</v>
      </c>
      <c r="I1847" s="5">
        <f t="shared" si="57"/>
        <v>97852</v>
      </c>
    </row>
    <row r="1848" spans="1:9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  <c r="H1848">
        <f t="shared" si="56"/>
        <v>-1.0459847507476492</v>
      </c>
      <c r="I1848" s="5">
        <f t="shared" si="57"/>
        <v>19802</v>
      </c>
    </row>
    <row r="1849" spans="1:9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  <c r="H1849">
        <f t="shared" si="56"/>
        <v>-0.97594289830694336</v>
      </c>
      <c r="I1849" s="5">
        <f t="shared" si="57"/>
        <v>21823</v>
      </c>
    </row>
    <row r="1850" spans="1:9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  <c r="H1850">
        <f t="shared" si="56"/>
        <v>-1.0616843841744874</v>
      </c>
      <c r="I1850" s="5">
        <f t="shared" si="57"/>
        <v>19349</v>
      </c>
    </row>
    <row r="1851" spans="1:9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  <c r="H1851">
        <f t="shared" si="56"/>
        <v>-0.99898982154943194</v>
      </c>
      <c r="I1851" s="5">
        <f t="shared" si="57"/>
        <v>21158</v>
      </c>
    </row>
    <row r="1852" spans="1:9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  <c r="H1852">
        <f t="shared" si="56"/>
        <v>-0.80719783173900816</v>
      </c>
      <c r="I1852" s="5">
        <f t="shared" si="57"/>
        <v>26692</v>
      </c>
    </row>
    <row r="1853" spans="1:9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  <c r="H1853">
        <f t="shared" si="56"/>
        <v>0.12462566483360886</v>
      </c>
      <c r="I1853" s="5">
        <f t="shared" si="57"/>
        <v>53579</v>
      </c>
    </row>
    <row r="1854" spans="1:9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  <c r="H1854">
        <f t="shared" si="56"/>
        <v>1.2406166051815406</v>
      </c>
      <c r="I1854" s="5">
        <f t="shared" si="57"/>
        <v>85780</v>
      </c>
    </row>
    <row r="1855" spans="1:9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  <c r="H1855">
        <f t="shared" si="56"/>
        <v>-0.73843828931329791</v>
      </c>
      <c r="I1855" s="5">
        <f t="shared" si="57"/>
        <v>28676</v>
      </c>
    </row>
    <row r="1856" spans="1:9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  <c r="H1856">
        <f t="shared" si="56"/>
        <v>0.10348487809989754</v>
      </c>
      <c r="I1856" s="5">
        <f t="shared" si="57"/>
        <v>52969</v>
      </c>
    </row>
    <row r="1857" spans="1:9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  <c r="H1857">
        <f t="shared" si="56"/>
        <v>-3.1088359419776359E-2</v>
      </c>
      <c r="I1857" s="5">
        <f t="shared" si="57"/>
        <v>49086</v>
      </c>
    </row>
    <row r="1858" spans="1:9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  <c r="H1858">
        <f t="shared" ref="H1858:H1921" si="58" xml:space="preserve"> (G1858 - $P$3)/$P$5</f>
        <v>0.96890551011220161</v>
      </c>
      <c r="I1858" s="5">
        <f t="shared" ref="I1858:I1921" si="59" xml:space="preserve"> IF(H:H&gt;3, $P$9, G1858)</f>
        <v>77940</v>
      </c>
    </row>
    <row r="1859" spans="1:9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  <c r="H1859">
        <f t="shared" si="58"/>
        <v>-1.133805658261132</v>
      </c>
      <c r="I1859" s="5">
        <f t="shared" si="59"/>
        <v>17268</v>
      </c>
    </row>
    <row r="1860" spans="1:9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  <c r="H1860">
        <f t="shared" si="58"/>
        <v>0.36466023682981319</v>
      </c>
      <c r="I1860" s="5">
        <f t="shared" si="59"/>
        <v>60505</v>
      </c>
    </row>
    <row r="1861" spans="1:9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  <c r="H1861">
        <f t="shared" si="58"/>
        <v>0.73327238059990119</v>
      </c>
      <c r="I1861" s="5">
        <f t="shared" si="59"/>
        <v>71141</v>
      </c>
    </row>
    <row r="1862" spans="1:9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  <c r="H1862">
        <f t="shared" si="58"/>
        <v>-1.4562199844639458</v>
      </c>
      <c r="I1862" s="5">
        <f t="shared" si="59"/>
        <v>7965</v>
      </c>
    </row>
    <row r="1863" spans="1:9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  <c r="H1863">
        <f t="shared" si="58"/>
        <v>-0.39855682128459796</v>
      </c>
      <c r="I1863" s="5">
        <f t="shared" si="59"/>
        <v>38483</v>
      </c>
    </row>
    <row r="1864" spans="1:9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  <c r="H1864">
        <f t="shared" si="58"/>
        <v>-1.1593825445061794</v>
      </c>
      <c r="I1864" s="5">
        <f t="shared" si="59"/>
        <v>16530</v>
      </c>
    </row>
    <row r="1865" spans="1:9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  <c r="H1865">
        <f t="shared" si="58"/>
        <v>-1.4099875098692394</v>
      </c>
      <c r="I1865" s="5">
        <f t="shared" si="59"/>
        <v>9299</v>
      </c>
    </row>
    <row r="1866" spans="1:9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  <c r="H1866">
        <f t="shared" si="58"/>
        <v>-1.2902821371180282</v>
      </c>
      <c r="I1866" s="5">
        <f t="shared" si="59"/>
        <v>12753</v>
      </c>
    </row>
    <row r="1867" spans="1:9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  <c r="H1867">
        <f t="shared" si="58"/>
        <v>0.66853305335633928</v>
      </c>
      <c r="I1867" s="5">
        <f t="shared" si="59"/>
        <v>69273</v>
      </c>
    </row>
    <row r="1868" spans="1:9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  <c r="H1868">
        <f t="shared" si="58"/>
        <v>5.1741936143453258E-2</v>
      </c>
      <c r="I1868" s="5">
        <f t="shared" si="59"/>
        <v>51476</v>
      </c>
    </row>
    <row r="1869" spans="1:9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  <c r="H1869">
        <f t="shared" si="58"/>
        <v>-0.99389523851688177</v>
      </c>
      <c r="I1869" s="5">
        <f t="shared" si="59"/>
        <v>21305</v>
      </c>
    </row>
    <row r="1870" spans="1:9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  <c r="H1870">
        <f t="shared" si="58"/>
        <v>1.0954036602401465</v>
      </c>
      <c r="I1870" s="5">
        <f t="shared" si="59"/>
        <v>81590</v>
      </c>
    </row>
    <row r="1871" spans="1:9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  <c r="H1871">
        <f t="shared" si="58"/>
        <v>8.8547699276570357E-2</v>
      </c>
      <c r="I1871" s="5">
        <f t="shared" si="59"/>
        <v>52538</v>
      </c>
    </row>
    <row r="1872" spans="1:9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  <c r="H1872">
        <f t="shared" si="58"/>
        <v>-1.2451933444285881</v>
      </c>
      <c r="I1872" s="5">
        <f t="shared" si="59"/>
        <v>14054</v>
      </c>
    </row>
    <row r="1873" spans="1:9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  <c r="H1873">
        <f t="shared" si="58"/>
        <v>-1.0888901507088535</v>
      </c>
      <c r="I1873" s="5">
        <f t="shared" si="59"/>
        <v>18564</v>
      </c>
    </row>
    <row r="1874" spans="1:9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  <c r="H1874">
        <f t="shared" si="58"/>
        <v>1.5715219031052714</v>
      </c>
      <c r="I1874" s="5">
        <f t="shared" si="59"/>
        <v>95328</v>
      </c>
    </row>
    <row r="1875" spans="1:9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  <c r="H1875">
        <f t="shared" si="58"/>
        <v>0.60684354452682099</v>
      </c>
      <c r="I1875" s="5">
        <f t="shared" si="59"/>
        <v>67493</v>
      </c>
    </row>
    <row r="1876" spans="1:9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  <c r="H1876">
        <f t="shared" si="58"/>
        <v>-0.5902448400127247</v>
      </c>
      <c r="I1876" s="5">
        <f t="shared" si="59"/>
        <v>32952</v>
      </c>
    </row>
    <row r="1877" spans="1:9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  <c r="H1877">
        <f t="shared" si="58"/>
        <v>-1.4490459797854569</v>
      </c>
      <c r="I1877" s="5">
        <f t="shared" si="59"/>
        <v>8172</v>
      </c>
    </row>
    <row r="1878" spans="1:9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  <c r="H1878">
        <f t="shared" si="58"/>
        <v>-1.2028077998788684</v>
      </c>
      <c r="I1878" s="5">
        <f t="shared" si="59"/>
        <v>15277</v>
      </c>
    </row>
    <row r="1879" spans="1:9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  <c r="H1879">
        <f t="shared" si="58"/>
        <v>-0.93126998994669108</v>
      </c>
      <c r="I1879" s="5">
        <f t="shared" si="59"/>
        <v>23112</v>
      </c>
    </row>
    <row r="1880" spans="1:9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  <c r="H1880">
        <f t="shared" si="58"/>
        <v>0.40458513243183852</v>
      </c>
      <c r="I1880" s="5">
        <f t="shared" si="59"/>
        <v>61657</v>
      </c>
    </row>
    <row r="1881" spans="1:9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  <c r="H1881">
        <f t="shared" si="58"/>
        <v>0.53863851454002765</v>
      </c>
      <c r="I1881" s="5">
        <f t="shared" si="59"/>
        <v>65525</v>
      </c>
    </row>
    <row r="1882" spans="1:9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  <c r="H1882">
        <f t="shared" si="58"/>
        <v>-4.3738174432570838E-2</v>
      </c>
      <c r="I1882" s="5">
        <f t="shared" si="59"/>
        <v>48721</v>
      </c>
    </row>
    <row r="1883" spans="1:9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  <c r="H1883">
        <f t="shared" si="58"/>
        <v>0.88229759855884982</v>
      </c>
      <c r="I1883" s="5">
        <f t="shared" si="59"/>
        <v>75441</v>
      </c>
    </row>
    <row r="1884" spans="1:9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  <c r="H1884">
        <f t="shared" si="58"/>
        <v>0.19893033164848931</v>
      </c>
      <c r="I1884" s="5">
        <f t="shared" si="59"/>
        <v>55723</v>
      </c>
    </row>
    <row r="1885" spans="1:9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  <c r="H1885">
        <f t="shared" si="58"/>
        <v>0.57589481902976492</v>
      </c>
      <c r="I1885" s="5">
        <f t="shared" si="59"/>
        <v>66600</v>
      </c>
    </row>
    <row r="1886" spans="1:9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  <c r="H1886">
        <f t="shared" si="58"/>
        <v>0.63657927406374604</v>
      </c>
      <c r="I1886" s="5">
        <f t="shared" si="59"/>
        <v>68351</v>
      </c>
    </row>
    <row r="1887" spans="1:9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  <c r="H1887">
        <f t="shared" si="58"/>
        <v>0.71753809014563075</v>
      </c>
      <c r="I1887" s="5">
        <f t="shared" si="59"/>
        <v>70687</v>
      </c>
    </row>
    <row r="1888" spans="1:9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  <c r="H1888">
        <f t="shared" si="58"/>
        <v>-0.19446158673570291</v>
      </c>
      <c r="I1888" s="5">
        <f t="shared" si="59"/>
        <v>44372</v>
      </c>
    </row>
    <row r="1889" spans="1:9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  <c r="H1889">
        <f t="shared" si="58"/>
        <v>1.6810727668188148</v>
      </c>
      <c r="I1889" s="5">
        <f t="shared" si="59"/>
        <v>98489</v>
      </c>
    </row>
    <row r="1890" spans="1:9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  <c r="H1890">
        <f t="shared" si="58"/>
        <v>-1.1581348915186163</v>
      </c>
      <c r="I1890" s="5">
        <f t="shared" si="59"/>
        <v>16566</v>
      </c>
    </row>
    <row r="1891" spans="1:9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  <c r="H1891">
        <f t="shared" si="58"/>
        <v>0.31877433250942994</v>
      </c>
      <c r="I1891" s="5">
        <f t="shared" si="59"/>
        <v>59181</v>
      </c>
    </row>
    <row r="1892" spans="1:9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  <c r="H1892">
        <f t="shared" si="58"/>
        <v>-1.0064410824473793</v>
      </c>
      <c r="I1892" s="5">
        <f t="shared" si="59"/>
        <v>20943</v>
      </c>
    </row>
    <row r="1893" spans="1:9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  <c r="H1893">
        <f t="shared" si="58"/>
        <v>-1.3530806708253804</v>
      </c>
      <c r="I1893" s="5">
        <f t="shared" si="59"/>
        <v>10941</v>
      </c>
    </row>
    <row r="1894" spans="1:9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  <c r="H1894">
        <f t="shared" si="58"/>
        <v>-1.0676453928928453</v>
      </c>
      <c r="I1894" s="5">
        <f t="shared" si="59"/>
        <v>19177</v>
      </c>
    </row>
    <row r="1895" spans="1:9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  <c r="H1895">
        <f t="shared" si="58"/>
        <v>0.35294616155769115</v>
      </c>
      <c r="I1895" s="5">
        <f t="shared" si="59"/>
        <v>60167</v>
      </c>
    </row>
    <row r="1896" spans="1:9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  <c r="H1896">
        <f t="shared" si="58"/>
        <v>0.9127264686444212</v>
      </c>
      <c r="I1896" s="5">
        <f t="shared" si="59"/>
        <v>76319</v>
      </c>
    </row>
    <row r="1897" spans="1:9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  <c r="H1897">
        <f t="shared" si="58"/>
        <v>1.0846643773323153E-2</v>
      </c>
      <c r="I1897" s="5">
        <f t="shared" si="59"/>
        <v>50296</v>
      </c>
    </row>
    <row r="1898" spans="1:9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  <c r="H1898">
        <f t="shared" si="58"/>
        <v>-0.51022176367151251</v>
      </c>
      <c r="I1898" s="5">
        <f t="shared" si="59"/>
        <v>35261</v>
      </c>
    </row>
    <row r="1899" spans="1:9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  <c r="H1899">
        <f t="shared" si="58"/>
        <v>1.5577284061872105</v>
      </c>
      <c r="I1899" s="5">
        <f t="shared" si="59"/>
        <v>94930</v>
      </c>
    </row>
    <row r="1900" spans="1:9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  <c r="H1900">
        <f t="shared" si="58"/>
        <v>1.261415217237115E-2</v>
      </c>
      <c r="I1900" s="5">
        <f t="shared" si="59"/>
        <v>50347</v>
      </c>
    </row>
    <row r="1901" spans="1:9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  <c r="H1901">
        <f t="shared" si="58"/>
        <v>-0.51898999161188786</v>
      </c>
      <c r="I1901" s="5">
        <f t="shared" si="59"/>
        <v>35008</v>
      </c>
    </row>
    <row r="1902" spans="1:9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  <c r="H1902">
        <f t="shared" si="58"/>
        <v>0.35187179370728944</v>
      </c>
      <c r="I1902" s="5">
        <f t="shared" si="59"/>
        <v>60136</v>
      </c>
    </row>
    <row r="1903" spans="1:9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  <c r="H1903">
        <f t="shared" si="58"/>
        <v>-0.46582611153071873</v>
      </c>
      <c r="I1903" s="5">
        <f t="shared" si="59"/>
        <v>36542</v>
      </c>
    </row>
    <row r="1904" spans="1:9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  <c r="H1904">
        <f t="shared" si="58"/>
        <v>-1.2706662595913385</v>
      </c>
      <c r="I1904" s="5">
        <f t="shared" si="59"/>
        <v>13319</v>
      </c>
    </row>
    <row r="1905" spans="1:9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  <c r="H1905">
        <f t="shared" si="58"/>
        <v>1.3077126102904999</v>
      </c>
      <c r="I1905" s="5">
        <f t="shared" si="59"/>
        <v>87716</v>
      </c>
    </row>
    <row r="1906" spans="1:9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  <c r="H1906">
        <f t="shared" si="58"/>
        <v>-0.70010761697315904</v>
      </c>
      <c r="I1906" s="5">
        <f t="shared" si="59"/>
        <v>29782</v>
      </c>
    </row>
    <row r="1907" spans="1:9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  <c r="H1907">
        <f t="shared" si="58"/>
        <v>0.80147741058669442</v>
      </c>
      <c r="I1907" s="5">
        <f t="shared" si="59"/>
        <v>73109</v>
      </c>
    </row>
    <row r="1908" spans="1:9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  <c r="H1908">
        <f t="shared" si="58"/>
        <v>1.5140258945950631</v>
      </c>
      <c r="I1908" s="5">
        <f t="shared" si="59"/>
        <v>93669</v>
      </c>
    </row>
    <row r="1909" spans="1:9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  <c r="H1909">
        <f t="shared" si="58"/>
        <v>-1.5969275158391392</v>
      </c>
      <c r="I1909" s="5">
        <f t="shared" si="59"/>
        <v>3905</v>
      </c>
    </row>
    <row r="1910" spans="1:9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  <c r="H1910">
        <f t="shared" si="58"/>
        <v>1.1009487846293167</v>
      </c>
      <c r="I1910" s="5">
        <f t="shared" si="59"/>
        <v>81750</v>
      </c>
    </row>
    <row r="1911" spans="1:9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  <c r="H1911">
        <f t="shared" si="58"/>
        <v>-0.86628806351110299</v>
      </c>
      <c r="I1911" s="5">
        <f t="shared" si="59"/>
        <v>24987</v>
      </c>
    </row>
    <row r="1912" spans="1:9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  <c r="H1912">
        <f t="shared" si="58"/>
        <v>1.2579104618702652</v>
      </c>
      <c r="I1912" s="5">
        <f t="shared" si="59"/>
        <v>86279</v>
      </c>
    </row>
    <row r="1913" spans="1:9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  <c r="H1913">
        <f t="shared" si="58"/>
        <v>-0.68374950002510693</v>
      </c>
      <c r="I1913" s="5">
        <f t="shared" si="59"/>
        <v>30254</v>
      </c>
    </row>
    <row r="1914" spans="1:9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  <c r="H1914">
        <f t="shared" si="58"/>
        <v>-7.3716503161522146E-2</v>
      </c>
      <c r="I1914" s="5">
        <f t="shared" si="59"/>
        <v>47856</v>
      </c>
    </row>
    <row r="1915" spans="1:9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  <c r="H1915">
        <f t="shared" si="58"/>
        <v>0.97594088668096135</v>
      </c>
      <c r="I1915" s="5">
        <f t="shared" si="59"/>
        <v>78143</v>
      </c>
    </row>
    <row r="1916" spans="1:9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  <c r="H1916">
        <f t="shared" si="58"/>
        <v>0.35849128594686136</v>
      </c>
      <c r="I1916" s="5">
        <f t="shared" si="59"/>
        <v>60327</v>
      </c>
    </row>
    <row r="1917" spans="1:9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  <c r="H1917">
        <f t="shared" si="58"/>
        <v>-0.93428515133330237</v>
      </c>
      <c r="I1917" s="5">
        <f t="shared" si="59"/>
        <v>23025</v>
      </c>
    </row>
    <row r="1918" spans="1:9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  <c r="H1918">
        <f t="shared" si="58"/>
        <v>1.2158714875948686</v>
      </c>
      <c r="I1918" s="5">
        <f t="shared" si="59"/>
        <v>85066</v>
      </c>
    </row>
    <row r="1919" spans="1:9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  <c r="H1919">
        <f t="shared" si="58"/>
        <v>-1.1908857824421526</v>
      </c>
      <c r="I1919" s="5">
        <f t="shared" si="59"/>
        <v>15621</v>
      </c>
    </row>
    <row r="1920" spans="1:9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  <c r="H1920">
        <f t="shared" si="58"/>
        <v>-1.0986287754173336</v>
      </c>
      <c r="I1920" s="5">
        <f t="shared" si="59"/>
        <v>18283</v>
      </c>
    </row>
    <row r="1921" spans="1:9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  <c r="H1921">
        <f t="shared" si="58"/>
        <v>-0.6270159461184095</v>
      </c>
      <c r="I1921" s="5">
        <f t="shared" si="59"/>
        <v>31891</v>
      </c>
    </row>
    <row r="1922" spans="1:9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  <c r="H1922">
        <f t="shared" ref="H1922:H1985" si="60" xml:space="preserve"> (G1922 - $P$3)/$P$5</f>
        <v>0.67927673186035642</v>
      </c>
      <c r="I1922" s="5">
        <f t="shared" ref="I1922:I1985" si="61" xml:space="preserve"> IF(H:H&gt;3, $P$9, G1922)</f>
        <v>69583</v>
      </c>
    </row>
    <row r="1923" spans="1:9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  <c r="H1923">
        <f t="shared" si="60"/>
        <v>-0.27320235306191948</v>
      </c>
      <c r="I1923" s="5">
        <f t="shared" si="61"/>
        <v>42100</v>
      </c>
    </row>
    <row r="1924" spans="1:9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  <c r="H1924">
        <f t="shared" si="60"/>
        <v>-1.5665679598084326</v>
      </c>
      <c r="I1924" s="5">
        <f t="shared" si="61"/>
        <v>4781</v>
      </c>
    </row>
    <row r="1925" spans="1:9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  <c r="H1925">
        <f t="shared" si="60"/>
        <v>1.403192720866524</v>
      </c>
      <c r="I1925" s="5">
        <f t="shared" si="61"/>
        <v>90471</v>
      </c>
    </row>
    <row r="1926" spans="1:9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  <c r="H1926">
        <f t="shared" si="60"/>
        <v>-1.1101002514974294</v>
      </c>
      <c r="I1926" s="5">
        <f t="shared" si="61"/>
        <v>17952</v>
      </c>
    </row>
    <row r="1927" spans="1:9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  <c r="H1927">
        <f t="shared" si="60"/>
        <v>-1.1141551237070102</v>
      </c>
      <c r="I1927" s="5">
        <f t="shared" si="61"/>
        <v>17835</v>
      </c>
    </row>
    <row r="1928" spans="1:9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  <c r="H1928">
        <f t="shared" si="60"/>
        <v>-0.83911695400416908</v>
      </c>
      <c r="I1928" s="5">
        <f t="shared" si="61"/>
        <v>25771</v>
      </c>
    </row>
    <row r="1929" spans="1:9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  <c r="H1929">
        <f t="shared" si="60"/>
        <v>-0.29503628034427709</v>
      </c>
      <c r="I1929" s="5">
        <f t="shared" si="61"/>
        <v>41470</v>
      </c>
    </row>
    <row r="1930" spans="1:9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  <c r="H1930">
        <f t="shared" si="60"/>
        <v>-0.20874028203781611</v>
      </c>
      <c r="I1930" s="5">
        <f t="shared" si="61"/>
        <v>43960</v>
      </c>
    </row>
    <row r="1931" spans="1:9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  <c r="H1931">
        <f t="shared" si="60"/>
        <v>1.3817053638584895</v>
      </c>
      <c r="I1931" s="5">
        <f t="shared" si="61"/>
        <v>89851</v>
      </c>
    </row>
    <row r="1932" spans="1:9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  <c r="H1932">
        <f t="shared" si="60"/>
        <v>1.6396229620097675</v>
      </c>
      <c r="I1932" s="5">
        <f t="shared" si="61"/>
        <v>97293</v>
      </c>
    </row>
    <row r="1933" spans="1:9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  <c r="H1933">
        <f t="shared" si="60"/>
        <v>7.3957090727566302E-2</v>
      </c>
      <c r="I1933" s="5">
        <f t="shared" si="61"/>
        <v>52117</v>
      </c>
    </row>
    <row r="1934" spans="1:9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  <c r="H1934">
        <f t="shared" si="60"/>
        <v>0.97961453158878653</v>
      </c>
      <c r="I1934" s="5">
        <f t="shared" si="61"/>
        <v>78249</v>
      </c>
    </row>
    <row r="1935" spans="1:9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  <c r="H1935">
        <f t="shared" si="60"/>
        <v>1.6786467748985527</v>
      </c>
      <c r="I1935" s="5">
        <f t="shared" si="61"/>
        <v>98419</v>
      </c>
    </row>
    <row r="1936" spans="1:9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  <c r="H1936">
        <f t="shared" si="60"/>
        <v>-1.4421492313264266</v>
      </c>
      <c r="I1936" s="5">
        <f t="shared" si="61"/>
        <v>8371</v>
      </c>
    </row>
    <row r="1937" spans="1:9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  <c r="H1937">
        <f t="shared" si="60"/>
        <v>1.5435883389948266</v>
      </c>
      <c r="I1937" s="5">
        <f t="shared" si="61"/>
        <v>94522</v>
      </c>
    </row>
    <row r="1938" spans="1:9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  <c r="H1938">
        <f t="shared" si="60"/>
        <v>1.5714525890504067</v>
      </c>
      <c r="I1938" s="5">
        <f t="shared" si="61"/>
        <v>95326</v>
      </c>
    </row>
    <row r="1939" spans="1:9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  <c r="H1939">
        <f t="shared" si="60"/>
        <v>-0.75538557572769927</v>
      </c>
      <c r="I1939" s="5">
        <f t="shared" si="61"/>
        <v>28187</v>
      </c>
    </row>
    <row r="1940" spans="1:9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  <c r="H1940">
        <f t="shared" si="60"/>
        <v>1.5619912205613851</v>
      </c>
      <c r="I1940" s="5">
        <f t="shared" si="61"/>
        <v>95053</v>
      </c>
    </row>
    <row r="1941" spans="1:9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  <c r="H1941">
        <f t="shared" si="60"/>
        <v>0.63931717923089881</v>
      </c>
      <c r="I1941" s="5">
        <f t="shared" si="61"/>
        <v>68430</v>
      </c>
    </row>
    <row r="1942" spans="1:9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  <c r="H1942">
        <f t="shared" si="60"/>
        <v>-0.48079794738147824</v>
      </c>
      <c r="I1942" s="5">
        <f t="shared" si="61"/>
        <v>36110</v>
      </c>
    </row>
    <row r="1943" spans="1:9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  <c r="H1943">
        <f t="shared" si="60"/>
        <v>1.6316171886729032</v>
      </c>
      <c r="I1943" s="5">
        <f t="shared" si="61"/>
        <v>97062</v>
      </c>
    </row>
    <row r="1944" spans="1:9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  <c r="H1944">
        <f t="shared" si="60"/>
        <v>0.34837143393662579</v>
      </c>
      <c r="I1944" s="5">
        <f t="shared" si="61"/>
        <v>60035</v>
      </c>
    </row>
    <row r="1945" spans="1:9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  <c r="H1945">
        <f t="shared" si="60"/>
        <v>-1.8195945214955683E-2</v>
      </c>
      <c r="I1945" s="5">
        <f t="shared" si="61"/>
        <v>49458</v>
      </c>
    </row>
    <row r="1946" spans="1:9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  <c r="H1946">
        <f t="shared" si="60"/>
        <v>1.3799378554594415</v>
      </c>
      <c r="I1946" s="5">
        <f t="shared" si="61"/>
        <v>89800</v>
      </c>
    </row>
    <row r="1947" spans="1:9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  <c r="H1947">
        <f t="shared" si="60"/>
        <v>0.32272523363671368</v>
      </c>
      <c r="I1947" s="5">
        <f t="shared" si="61"/>
        <v>59295</v>
      </c>
    </row>
    <row r="1948" spans="1:9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  <c r="H1948">
        <f t="shared" si="60"/>
        <v>-1.122988270106064E-2</v>
      </c>
      <c r="I1948" s="5">
        <f t="shared" si="61"/>
        <v>49659</v>
      </c>
    </row>
    <row r="1949" spans="1:9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  <c r="H1949">
        <f t="shared" si="60"/>
        <v>-0.39869544939432722</v>
      </c>
      <c r="I1949" s="5">
        <f t="shared" si="61"/>
        <v>38479</v>
      </c>
    </row>
    <row r="1950" spans="1:9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  <c r="H1950">
        <f t="shared" si="60"/>
        <v>0.84816042653802093</v>
      </c>
      <c r="I1950" s="5">
        <f t="shared" si="61"/>
        <v>74456</v>
      </c>
    </row>
    <row r="1951" spans="1:9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  <c r="H1951">
        <f t="shared" si="60"/>
        <v>0.77461821432665134</v>
      </c>
      <c r="I1951" s="5">
        <f t="shared" si="61"/>
        <v>72334</v>
      </c>
    </row>
    <row r="1952" spans="1:9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  <c r="H1952">
        <f t="shared" si="60"/>
        <v>0.97192067149881289</v>
      </c>
      <c r="I1952" s="5">
        <f t="shared" si="61"/>
        <v>78027</v>
      </c>
    </row>
    <row r="1953" spans="1:9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  <c r="H1953">
        <f t="shared" si="60"/>
        <v>0.82410844949999518</v>
      </c>
      <c r="I1953" s="5">
        <f t="shared" si="61"/>
        <v>73762</v>
      </c>
    </row>
    <row r="1954" spans="1:9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  <c r="H1954">
        <f t="shared" si="60"/>
        <v>0.46998294319661438</v>
      </c>
      <c r="I1954" s="5">
        <f t="shared" si="61"/>
        <v>63544</v>
      </c>
    </row>
    <row r="1955" spans="1:9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  <c r="H1955">
        <f t="shared" si="60"/>
        <v>-1.5891643416943011</v>
      </c>
      <c r="I1955" s="5">
        <f t="shared" si="61"/>
        <v>4129</v>
      </c>
    </row>
    <row r="1956" spans="1:9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  <c r="H1956">
        <f t="shared" si="60"/>
        <v>-0.98415661380840169</v>
      </c>
      <c r="I1956" s="5">
        <f t="shared" si="61"/>
        <v>21586</v>
      </c>
    </row>
    <row r="1957" spans="1:9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  <c r="H1957">
        <f t="shared" si="60"/>
        <v>-0.39796765181824861</v>
      </c>
      <c r="I1957" s="5">
        <f t="shared" si="61"/>
        <v>38500</v>
      </c>
    </row>
    <row r="1958" spans="1:9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  <c r="H1958">
        <f t="shared" si="60"/>
        <v>0.61675545437246271</v>
      </c>
      <c r="I1958" s="5">
        <f t="shared" si="61"/>
        <v>67779</v>
      </c>
    </row>
    <row r="1959" spans="1:9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  <c r="H1959">
        <f t="shared" si="60"/>
        <v>0.11343144497297156</v>
      </c>
      <c r="I1959" s="5">
        <f t="shared" si="61"/>
        <v>53256</v>
      </c>
    </row>
    <row r="1960" spans="1:9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  <c r="H1960">
        <f t="shared" si="60"/>
        <v>-1.6585130535863606</v>
      </c>
      <c r="I1960" s="5">
        <f t="shared" si="61"/>
        <v>2128</v>
      </c>
    </row>
    <row r="1961" spans="1:9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  <c r="H1961">
        <f t="shared" si="60"/>
        <v>-1.3463918645309438</v>
      </c>
      <c r="I1961" s="5">
        <f t="shared" si="61"/>
        <v>11134</v>
      </c>
    </row>
    <row r="1962" spans="1:9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  <c r="H1962">
        <f t="shared" si="60"/>
        <v>1.6975695118765961</v>
      </c>
      <c r="I1962" s="5">
        <f t="shared" si="61"/>
        <v>98965</v>
      </c>
    </row>
    <row r="1963" spans="1:9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  <c r="H1963">
        <f t="shared" si="60"/>
        <v>-1.1588280320672624</v>
      </c>
      <c r="I1963" s="5">
        <f t="shared" si="61"/>
        <v>16546</v>
      </c>
    </row>
    <row r="1964" spans="1:9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  <c r="H1964">
        <f t="shared" si="60"/>
        <v>-0.82934367226825656</v>
      </c>
      <c r="I1964" s="5">
        <f t="shared" si="61"/>
        <v>26053</v>
      </c>
    </row>
    <row r="1965" spans="1:9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  <c r="H1965">
        <f t="shared" si="60"/>
        <v>1.1726195173593412</v>
      </c>
      <c r="I1965" s="5">
        <f t="shared" si="61"/>
        <v>83818</v>
      </c>
    </row>
    <row r="1966" spans="1:9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  <c r="H1966">
        <f t="shared" si="60"/>
        <v>-1.0160410790461303</v>
      </c>
      <c r="I1966" s="5">
        <f t="shared" si="61"/>
        <v>20666</v>
      </c>
    </row>
    <row r="1967" spans="1:9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  <c r="H1967">
        <f t="shared" si="60"/>
        <v>-0.22450922951951882</v>
      </c>
      <c r="I1967" s="5">
        <f t="shared" si="61"/>
        <v>43505</v>
      </c>
    </row>
    <row r="1968" spans="1:9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  <c r="H1968">
        <f t="shared" si="60"/>
        <v>-1.3373810373985424</v>
      </c>
      <c r="I1968" s="5">
        <f t="shared" si="61"/>
        <v>11394</v>
      </c>
    </row>
    <row r="1969" spans="1:9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  <c r="H1969">
        <f t="shared" si="60"/>
        <v>-0.56612354891983441</v>
      </c>
      <c r="I1969" s="5">
        <f t="shared" si="61"/>
        <v>33648</v>
      </c>
    </row>
    <row r="1970" spans="1:9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  <c r="H1970">
        <f t="shared" si="60"/>
        <v>-0.45483983383467536</v>
      </c>
      <c r="I1970" s="5">
        <f t="shared" si="61"/>
        <v>36859</v>
      </c>
    </row>
    <row r="1971" spans="1:9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  <c r="H1971">
        <f t="shared" si="60"/>
        <v>-0.740656339068966</v>
      </c>
      <c r="I1971" s="5">
        <f t="shared" si="61"/>
        <v>28612</v>
      </c>
    </row>
    <row r="1972" spans="1:9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  <c r="H1972">
        <f t="shared" si="60"/>
        <v>-0.60327588232727469</v>
      </c>
      <c r="I1972" s="5">
        <f t="shared" si="61"/>
        <v>32576</v>
      </c>
    </row>
    <row r="1973" spans="1:9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  <c r="H1973">
        <f t="shared" si="60"/>
        <v>-1.5079282693929579</v>
      </c>
      <c r="I1973" s="5">
        <f t="shared" si="61"/>
        <v>6473</v>
      </c>
    </row>
    <row r="1974" spans="1:9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  <c r="H1974">
        <f t="shared" si="60"/>
        <v>-0.29354602816468761</v>
      </c>
      <c r="I1974" s="5">
        <f t="shared" si="61"/>
        <v>41513</v>
      </c>
    </row>
    <row r="1975" spans="1:9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  <c r="H1975">
        <f t="shared" si="60"/>
        <v>-1.4993679836171763</v>
      </c>
      <c r="I1975" s="5">
        <f t="shared" si="61"/>
        <v>6720</v>
      </c>
    </row>
    <row r="1976" spans="1:9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  <c r="H1976">
        <f t="shared" si="60"/>
        <v>-0.99015227955419194</v>
      </c>
      <c r="I1976" s="5">
        <f t="shared" si="61"/>
        <v>21413</v>
      </c>
    </row>
    <row r="1977" spans="1:9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  <c r="H1977">
        <f t="shared" si="60"/>
        <v>-0.78650758636191698</v>
      </c>
      <c r="I1977" s="5">
        <f t="shared" si="61"/>
        <v>27289</v>
      </c>
    </row>
    <row r="1978" spans="1:9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  <c r="H1978">
        <f t="shared" si="60"/>
        <v>-0.23896120995879361</v>
      </c>
      <c r="I1978" s="5">
        <f t="shared" si="61"/>
        <v>43088</v>
      </c>
    </row>
    <row r="1979" spans="1:9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  <c r="H1979">
        <f t="shared" si="60"/>
        <v>-1.125626599787106</v>
      </c>
      <c r="I1979" s="5">
        <f t="shared" si="61"/>
        <v>17504</v>
      </c>
    </row>
    <row r="1980" spans="1:9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  <c r="H1980">
        <f t="shared" si="60"/>
        <v>-1.4481102400447845</v>
      </c>
      <c r="I1980" s="5">
        <f t="shared" si="61"/>
        <v>8199</v>
      </c>
    </row>
    <row r="1981" spans="1:9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  <c r="H1981">
        <f t="shared" si="60"/>
        <v>-0.85731189340613367</v>
      </c>
      <c r="I1981" s="5">
        <f t="shared" si="61"/>
        <v>25246</v>
      </c>
    </row>
    <row r="1982" spans="1:9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  <c r="H1982">
        <f t="shared" si="60"/>
        <v>1.342542922859975</v>
      </c>
      <c r="I1982" s="5">
        <f t="shared" si="61"/>
        <v>88721</v>
      </c>
    </row>
    <row r="1983" spans="1:9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  <c r="H1983">
        <f t="shared" si="60"/>
        <v>0.79225864128969892</v>
      </c>
      <c r="I1983" s="5">
        <f t="shared" si="61"/>
        <v>72843</v>
      </c>
    </row>
    <row r="1984" spans="1:9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  <c r="H1984">
        <f t="shared" si="60"/>
        <v>-1.0361074979294398</v>
      </c>
      <c r="I1984" s="5">
        <f t="shared" si="61"/>
        <v>20087</v>
      </c>
    </row>
    <row r="1985" spans="1:9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  <c r="H1985">
        <f t="shared" si="60"/>
        <v>1.7019362973330676</v>
      </c>
      <c r="I1985" s="5">
        <f t="shared" si="61"/>
        <v>99091</v>
      </c>
    </row>
    <row r="1986" spans="1:9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  <c r="H1986">
        <f t="shared" ref="H1986:H2049" si="62" xml:space="preserve"> (G1986 - $P$3)/$P$5</f>
        <v>-0.77330325891020546</v>
      </c>
      <c r="I1986" s="5">
        <f t="shared" ref="I1986:I2049" si="63" xml:space="preserve"> IF(H:H&gt;3, $P$9, G1986)</f>
        <v>27670</v>
      </c>
    </row>
    <row r="1987" spans="1:9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  <c r="H1987">
        <f t="shared" si="62"/>
        <v>-1.0610605576807057</v>
      </c>
      <c r="I1987" s="5">
        <f t="shared" si="63"/>
        <v>19367</v>
      </c>
    </row>
    <row r="1988" spans="1:9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  <c r="H1988">
        <f t="shared" si="62"/>
        <v>1.0375264244281825</v>
      </c>
      <c r="I1988" s="5">
        <f t="shared" si="63"/>
        <v>79920</v>
      </c>
    </row>
    <row r="1989" spans="1:9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  <c r="H1989">
        <f t="shared" si="62"/>
        <v>-0.66004409326140445</v>
      </c>
      <c r="I1989" s="5">
        <f t="shared" si="63"/>
        <v>30938</v>
      </c>
    </row>
    <row r="1990" spans="1:9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  <c r="H1990">
        <f t="shared" si="62"/>
        <v>1.719438096186386</v>
      </c>
      <c r="I1990" s="5">
        <f t="shared" si="63"/>
        <v>99596</v>
      </c>
    </row>
    <row r="1991" spans="1:9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  <c r="H1991">
        <f t="shared" si="62"/>
        <v>-0.43460012981420415</v>
      </c>
      <c r="I1991" s="5">
        <f t="shared" si="63"/>
        <v>37443</v>
      </c>
    </row>
    <row r="1992" spans="1:9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  <c r="H1992">
        <f t="shared" si="62"/>
        <v>7.1184528532981212E-2</v>
      </c>
      <c r="I1992" s="5">
        <f t="shared" si="63"/>
        <v>52037</v>
      </c>
    </row>
    <row r="1993" spans="1:9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  <c r="H1993">
        <f t="shared" si="62"/>
        <v>-0.99160787470634915</v>
      </c>
      <c r="I1993" s="5">
        <f t="shared" si="63"/>
        <v>21371</v>
      </c>
    </row>
    <row r="1994" spans="1:9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  <c r="H1994">
        <f t="shared" si="62"/>
        <v>-0.84552850407914704</v>
      </c>
      <c r="I1994" s="5">
        <f t="shared" si="63"/>
        <v>25586</v>
      </c>
    </row>
    <row r="1995" spans="1:9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  <c r="H1995">
        <f t="shared" si="62"/>
        <v>-1.0466432342688632</v>
      </c>
      <c r="I1995" s="5">
        <f t="shared" si="63"/>
        <v>19783</v>
      </c>
    </row>
    <row r="1996" spans="1:9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  <c r="H1996">
        <f t="shared" si="62"/>
        <v>-0.8759227171372862</v>
      </c>
      <c r="I1996" s="5">
        <f t="shared" si="63"/>
        <v>24709</v>
      </c>
    </row>
    <row r="1997" spans="1:9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  <c r="H1997">
        <f t="shared" si="62"/>
        <v>1.7202352078173291</v>
      </c>
      <c r="I1997" s="5">
        <f t="shared" si="63"/>
        <v>99619</v>
      </c>
    </row>
    <row r="1998" spans="1:9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  <c r="H1998">
        <f t="shared" si="62"/>
        <v>-0.17910852358318796</v>
      </c>
      <c r="I1998" s="5">
        <f t="shared" si="63"/>
        <v>44815</v>
      </c>
    </row>
    <row r="1999" spans="1:9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  <c r="H1999">
        <f t="shared" si="62"/>
        <v>-0.2145626626464448</v>
      </c>
      <c r="I1999" s="5">
        <f t="shared" si="63"/>
        <v>43792</v>
      </c>
    </row>
    <row r="2000" spans="1:9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  <c r="H2000">
        <f t="shared" si="62"/>
        <v>-0.82598194060732222</v>
      </c>
      <c r="I2000" s="5">
        <f t="shared" si="63"/>
        <v>26150</v>
      </c>
    </row>
    <row r="2001" spans="1:9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  <c r="H2001">
        <f t="shared" si="62"/>
        <v>0.21719458510531861</v>
      </c>
      <c r="I2001" s="5">
        <f t="shared" si="63"/>
        <v>56250</v>
      </c>
    </row>
    <row r="2002" spans="1:9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  <c r="H2002">
        <f t="shared" si="62"/>
        <v>1.5890583589860221</v>
      </c>
      <c r="I2002" s="5">
        <f t="shared" si="63"/>
        <v>95834</v>
      </c>
    </row>
    <row r="2003" spans="1:9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  <c r="H2003">
        <f t="shared" si="62"/>
        <v>-1.3516597327006556</v>
      </c>
      <c r="I2003" s="5">
        <f t="shared" si="63"/>
        <v>10982</v>
      </c>
    </row>
    <row r="2004" spans="1:9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  <c r="H2004">
        <f t="shared" si="62"/>
        <v>-0.78255668523463318</v>
      </c>
      <c r="I2004" s="5">
        <f t="shared" si="63"/>
        <v>27403</v>
      </c>
    </row>
    <row r="2005" spans="1:9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  <c r="H2005">
        <f t="shared" si="62"/>
        <v>1.2102917061782661</v>
      </c>
      <c r="I2005" s="5">
        <f t="shared" si="63"/>
        <v>84905</v>
      </c>
    </row>
    <row r="2006" spans="1:9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  <c r="H2006">
        <f t="shared" si="62"/>
        <v>-1.6692913891178101</v>
      </c>
      <c r="I2006" s="5">
        <f t="shared" si="63"/>
        <v>1817</v>
      </c>
    </row>
    <row r="2007" spans="1:9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  <c r="H2007">
        <f t="shared" si="62"/>
        <v>-1.2168785530163879</v>
      </c>
      <c r="I2007" s="5">
        <f t="shared" si="63"/>
        <v>14871</v>
      </c>
    </row>
    <row r="2008" spans="1:9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  <c r="H2008">
        <f t="shared" si="62"/>
        <v>1.1729660876336643</v>
      </c>
      <c r="I2008" s="5">
        <f t="shared" si="63"/>
        <v>83828</v>
      </c>
    </row>
    <row r="2009" spans="1:9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  <c r="H2009">
        <f t="shared" si="62"/>
        <v>1.5740172090803979</v>
      </c>
      <c r="I2009" s="5">
        <f t="shared" si="63"/>
        <v>95400</v>
      </c>
    </row>
    <row r="2010" spans="1:9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  <c r="H2010">
        <f t="shared" si="62"/>
        <v>1.6873456887840634</v>
      </c>
      <c r="I2010" s="5">
        <f t="shared" si="63"/>
        <v>98670</v>
      </c>
    </row>
    <row r="2011" spans="1:9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  <c r="H2011">
        <f t="shared" si="62"/>
        <v>-1.3603933036135987</v>
      </c>
      <c r="I2011" s="5">
        <f t="shared" si="63"/>
        <v>10730</v>
      </c>
    </row>
    <row r="2012" spans="1:9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  <c r="H2012">
        <f t="shared" si="62"/>
        <v>-0.65148380748562296</v>
      </c>
      <c r="I2012" s="5">
        <f t="shared" si="63"/>
        <v>31185</v>
      </c>
    </row>
    <row r="2013" spans="1:9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  <c r="H2013">
        <f t="shared" si="62"/>
        <v>-0.66655961441867939</v>
      </c>
      <c r="I2013" s="5">
        <f t="shared" si="63"/>
        <v>30750</v>
      </c>
    </row>
    <row r="2014" spans="1:9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  <c r="H2014">
        <f t="shared" si="62"/>
        <v>0.24769276924575462</v>
      </c>
      <c r="I2014" s="5">
        <f t="shared" si="63"/>
        <v>57130</v>
      </c>
    </row>
    <row r="2015" spans="1:9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  <c r="H2015">
        <f t="shared" si="62"/>
        <v>-1.134464141782346</v>
      </c>
      <c r="I2015" s="5">
        <f t="shared" si="63"/>
        <v>17249</v>
      </c>
    </row>
    <row r="2016" spans="1:9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  <c r="H2016">
        <f t="shared" si="62"/>
        <v>1.0737776751223826</v>
      </c>
      <c r="I2016" s="5">
        <f t="shared" si="63"/>
        <v>80966</v>
      </c>
    </row>
    <row r="2017" spans="1:9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  <c r="H2017">
        <f t="shared" si="62"/>
        <v>-1.4538979636259808</v>
      </c>
      <c r="I2017" s="5">
        <f t="shared" si="63"/>
        <v>8032</v>
      </c>
    </row>
    <row r="2018" spans="1:9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  <c r="H2018">
        <f t="shared" si="62"/>
        <v>-1.0477522591466972</v>
      </c>
      <c r="I2018" s="5">
        <f t="shared" si="63"/>
        <v>19751</v>
      </c>
    </row>
    <row r="2019" spans="1:9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  <c r="H2019">
        <f t="shared" si="62"/>
        <v>-0.12407316402067388</v>
      </c>
      <c r="I2019" s="5">
        <f t="shared" si="63"/>
        <v>46403</v>
      </c>
    </row>
    <row r="2020" spans="1:9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  <c r="H2020">
        <f t="shared" si="62"/>
        <v>-0.66222748598964021</v>
      </c>
      <c r="I2020" s="5">
        <f t="shared" si="63"/>
        <v>30875</v>
      </c>
    </row>
    <row r="2021" spans="1:9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  <c r="H2021">
        <f t="shared" si="62"/>
        <v>0.28928120216453101</v>
      </c>
      <c r="I2021" s="5">
        <f t="shared" si="63"/>
        <v>58330</v>
      </c>
    </row>
    <row r="2022" spans="1:9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  <c r="H2022">
        <f t="shared" si="62"/>
        <v>-0.34168463926817128</v>
      </c>
      <c r="I2022" s="5">
        <f t="shared" si="63"/>
        <v>40124</v>
      </c>
    </row>
    <row r="2023" spans="1:9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  <c r="H2023">
        <f t="shared" si="62"/>
        <v>1.3834035582026729</v>
      </c>
      <c r="I2023" s="5">
        <f t="shared" si="63"/>
        <v>89900</v>
      </c>
    </row>
    <row r="2024" spans="1:9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  <c r="H2024">
        <f t="shared" si="62"/>
        <v>1.4620056964191601</v>
      </c>
      <c r="I2024" s="5">
        <f t="shared" si="63"/>
        <v>92168</v>
      </c>
    </row>
    <row r="2025" spans="1:9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  <c r="H2025">
        <f t="shared" si="62"/>
        <v>-0.41695970285115652</v>
      </c>
      <c r="I2025" s="5">
        <f t="shared" si="63"/>
        <v>37952</v>
      </c>
    </row>
    <row r="2026" spans="1:9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  <c r="H2026">
        <f t="shared" si="62"/>
        <v>-0.69691917044938612</v>
      </c>
      <c r="I2026" s="5">
        <f t="shared" si="63"/>
        <v>29874</v>
      </c>
    </row>
    <row r="2027" spans="1:9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  <c r="H2027">
        <f t="shared" si="62"/>
        <v>-1.1444453656828524</v>
      </c>
      <c r="I2027" s="5">
        <f t="shared" si="63"/>
        <v>16961</v>
      </c>
    </row>
    <row r="2028" spans="1:9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  <c r="H2028">
        <f t="shared" si="62"/>
        <v>-0.76127727039119264</v>
      </c>
      <c r="I2028" s="5">
        <f t="shared" si="63"/>
        <v>28017</v>
      </c>
    </row>
    <row r="2029" spans="1:9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  <c r="H2029">
        <f t="shared" si="62"/>
        <v>0.74290703422608428</v>
      </c>
      <c r="I2029" s="5">
        <f t="shared" si="63"/>
        <v>71419</v>
      </c>
    </row>
    <row r="2030" spans="1:9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  <c r="H2030">
        <f t="shared" si="62"/>
        <v>0.97847084968352016</v>
      </c>
      <c r="I2030" s="5">
        <f t="shared" si="63"/>
        <v>78216</v>
      </c>
    </row>
    <row r="2031" spans="1:9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  <c r="H2031">
        <f t="shared" si="62"/>
        <v>-0.3202319392875691</v>
      </c>
      <c r="I2031" s="5">
        <f t="shared" si="63"/>
        <v>40743</v>
      </c>
    </row>
    <row r="2032" spans="1:9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  <c r="H2032">
        <f t="shared" si="62"/>
        <v>1.2904880676566399</v>
      </c>
      <c r="I2032" s="5">
        <f t="shared" si="63"/>
        <v>87219</v>
      </c>
    </row>
    <row r="2033" spans="1:9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  <c r="H2033">
        <f t="shared" si="62"/>
        <v>0.91941527493885777</v>
      </c>
      <c r="I2033" s="5">
        <f t="shared" si="63"/>
        <v>76512</v>
      </c>
    </row>
    <row r="2034" spans="1:9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  <c r="H2034">
        <f t="shared" si="62"/>
        <v>-8.2207474882438986E-2</v>
      </c>
      <c r="I2034" s="5">
        <f t="shared" si="63"/>
        <v>47611</v>
      </c>
    </row>
    <row r="2035" spans="1:9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  <c r="H2035">
        <f t="shared" si="62"/>
        <v>0.98980369765388676</v>
      </c>
      <c r="I2035" s="5">
        <f t="shared" si="63"/>
        <v>78543</v>
      </c>
    </row>
    <row r="2036" spans="1:9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  <c r="H2036">
        <f t="shared" si="62"/>
        <v>0.41803205907557622</v>
      </c>
      <c r="I2036" s="5">
        <f t="shared" si="63"/>
        <v>62045</v>
      </c>
    </row>
    <row r="2037" spans="1:9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  <c r="H2037">
        <f t="shared" si="62"/>
        <v>1.1547711482316998</v>
      </c>
      <c r="I2037" s="5">
        <f t="shared" si="63"/>
        <v>83303</v>
      </c>
    </row>
    <row r="2038" spans="1:9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  <c r="H2038">
        <f t="shared" si="62"/>
        <v>0.85776042313677181</v>
      </c>
      <c r="I2038" s="5">
        <f t="shared" si="63"/>
        <v>74733</v>
      </c>
    </row>
    <row r="2039" spans="1:9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  <c r="H2039">
        <f t="shared" si="62"/>
        <v>-1.3859008758037814</v>
      </c>
      <c r="I2039" s="5">
        <f t="shared" si="63"/>
        <v>9994</v>
      </c>
    </row>
    <row r="2040" spans="1:9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  <c r="H2040">
        <f t="shared" si="62"/>
        <v>0.18503286364813154</v>
      </c>
      <c r="I2040" s="5">
        <f t="shared" si="63"/>
        <v>55322</v>
      </c>
    </row>
    <row r="2041" spans="1:9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  <c r="H2041">
        <f t="shared" si="62"/>
        <v>-0.51968313216053419</v>
      </c>
      <c r="I2041" s="5">
        <f t="shared" si="63"/>
        <v>34988</v>
      </c>
    </row>
    <row r="2042" spans="1:9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  <c r="H2042">
        <f t="shared" si="62"/>
        <v>-0.950158069897302</v>
      </c>
      <c r="I2042" s="5">
        <f t="shared" si="63"/>
        <v>22567</v>
      </c>
    </row>
    <row r="2043" spans="1:9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  <c r="H2043">
        <f t="shared" si="62"/>
        <v>1.2439783368424751</v>
      </c>
      <c r="I2043" s="5">
        <f t="shared" si="63"/>
        <v>85877</v>
      </c>
    </row>
    <row r="2044" spans="1:9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  <c r="H2044">
        <f t="shared" si="62"/>
        <v>-1.158897346122127</v>
      </c>
      <c r="I2044" s="5">
        <f t="shared" si="63"/>
        <v>16544</v>
      </c>
    </row>
    <row r="2045" spans="1:9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  <c r="H2045">
        <f t="shared" si="62"/>
        <v>0.83117848309618714</v>
      </c>
      <c r="I2045" s="5">
        <f t="shared" si="63"/>
        <v>73966</v>
      </c>
    </row>
    <row r="2046" spans="1:9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  <c r="H2046">
        <f t="shared" si="62"/>
        <v>-0.63172930184920417</v>
      </c>
      <c r="I2046" s="5">
        <f t="shared" si="63"/>
        <v>31755</v>
      </c>
    </row>
    <row r="2047" spans="1:9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  <c r="H2047">
        <f t="shared" si="62"/>
        <v>-1.4568438109577275</v>
      </c>
      <c r="I2047" s="5">
        <f t="shared" si="63"/>
        <v>7947</v>
      </c>
    </row>
    <row r="2048" spans="1:9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  <c r="H2048">
        <f t="shared" si="62"/>
        <v>4.8518832592248089E-2</v>
      </c>
      <c r="I2048" s="5">
        <f t="shared" si="63"/>
        <v>51383</v>
      </c>
    </row>
    <row r="2049" spans="1:9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  <c r="H2049">
        <f t="shared" si="62"/>
        <v>-1.0435934158548195</v>
      </c>
      <c r="I2049" s="5">
        <f t="shared" si="63"/>
        <v>19871</v>
      </c>
    </row>
    <row r="2050" spans="1:9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  <c r="H2050">
        <f t="shared" ref="H2050:H2113" si="64" xml:space="preserve"> (G2050 - $P$3)/$P$5</f>
        <v>0.83578786774468494</v>
      </c>
      <c r="I2050" s="5">
        <f t="shared" ref="I2050:I2113" si="65" xml:space="preserve"> IF(H:H&gt;3, $P$9, G2050)</f>
        <v>74099</v>
      </c>
    </row>
    <row r="2051" spans="1:9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  <c r="H2051">
        <f t="shared" si="64"/>
        <v>0.70797275057431219</v>
      </c>
      <c r="I2051" s="5">
        <f t="shared" si="65"/>
        <v>70411</v>
      </c>
    </row>
    <row r="2052" spans="1:9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  <c r="H2052">
        <f t="shared" si="64"/>
        <v>0.60545726342952844</v>
      </c>
      <c r="I2052" s="5">
        <f t="shared" si="65"/>
        <v>67453</v>
      </c>
    </row>
    <row r="2053" spans="1:9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  <c r="H2053">
        <f t="shared" si="64"/>
        <v>0.32061115496334253</v>
      </c>
      <c r="I2053" s="5">
        <f t="shared" si="65"/>
        <v>59234</v>
      </c>
    </row>
    <row r="2054" spans="1:9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  <c r="H2054">
        <f t="shared" si="64"/>
        <v>-0.25937419911642634</v>
      </c>
      <c r="I2054" s="5">
        <f t="shared" si="65"/>
        <v>42499</v>
      </c>
    </row>
    <row r="2055" spans="1:9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  <c r="H2055">
        <f t="shared" si="64"/>
        <v>0.1089953454616354</v>
      </c>
      <c r="I2055" s="5">
        <f t="shared" si="65"/>
        <v>53128</v>
      </c>
    </row>
    <row r="2056" spans="1:9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  <c r="H2056">
        <f t="shared" si="64"/>
        <v>0.71715686284387525</v>
      </c>
      <c r="I2056" s="5">
        <f t="shared" si="65"/>
        <v>70676</v>
      </c>
    </row>
    <row r="2057" spans="1:9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  <c r="H2057">
        <f t="shared" si="64"/>
        <v>1.2769371699306054</v>
      </c>
      <c r="I2057" s="5">
        <f t="shared" si="65"/>
        <v>86828</v>
      </c>
    </row>
    <row r="2058" spans="1:9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  <c r="H2058">
        <f t="shared" si="64"/>
        <v>0.2968364341447754</v>
      </c>
      <c r="I2058" s="5">
        <f t="shared" si="65"/>
        <v>58548</v>
      </c>
    </row>
    <row r="2059" spans="1:9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  <c r="H2059">
        <f t="shared" si="64"/>
        <v>0.10993108520230788</v>
      </c>
      <c r="I2059" s="5">
        <f t="shared" si="65"/>
        <v>53155</v>
      </c>
    </row>
    <row r="2060" spans="1:9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  <c r="H2060">
        <f t="shared" si="64"/>
        <v>1.0706585426534745</v>
      </c>
      <c r="I2060" s="5">
        <f t="shared" si="65"/>
        <v>80876</v>
      </c>
    </row>
    <row r="2061" spans="1:9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  <c r="H2061">
        <f t="shared" si="64"/>
        <v>-1.2797810578060371</v>
      </c>
      <c r="I2061" s="5">
        <f t="shared" si="65"/>
        <v>13056</v>
      </c>
    </row>
    <row r="2062" spans="1:9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  <c r="H2062">
        <f t="shared" si="64"/>
        <v>-7.8984371331233816E-2</v>
      </c>
      <c r="I2062" s="5">
        <f t="shared" si="65"/>
        <v>47704</v>
      </c>
    </row>
    <row r="2063" spans="1:9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  <c r="H2063">
        <f t="shared" si="64"/>
        <v>0.99216037551928404</v>
      </c>
      <c r="I2063" s="5">
        <f t="shared" si="65"/>
        <v>78611</v>
      </c>
    </row>
    <row r="2064" spans="1:9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  <c r="H2064">
        <f t="shared" si="64"/>
        <v>-0.96575373224184313</v>
      </c>
      <c r="I2064" s="5">
        <f t="shared" si="65"/>
        <v>22117</v>
      </c>
    </row>
    <row r="2065" spans="1:9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  <c r="H2065">
        <f t="shared" si="64"/>
        <v>-0.20776988526971132</v>
      </c>
      <c r="I2065" s="5">
        <f t="shared" si="65"/>
        <v>43988</v>
      </c>
    </row>
    <row r="2066" spans="1:9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  <c r="H2066">
        <f t="shared" si="64"/>
        <v>3.8191038417418624E-2</v>
      </c>
      <c r="I2066" s="5">
        <f t="shared" si="65"/>
        <v>51085</v>
      </c>
    </row>
    <row r="2067" spans="1:9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  <c r="H2067">
        <f t="shared" si="64"/>
        <v>0.32764653153210221</v>
      </c>
      <c r="I2067" s="5">
        <f t="shared" si="65"/>
        <v>59437</v>
      </c>
    </row>
    <row r="2068" spans="1:9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  <c r="H2068">
        <f t="shared" si="64"/>
        <v>-1.385173078227703</v>
      </c>
      <c r="I2068" s="5">
        <f t="shared" si="65"/>
        <v>10015</v>
      </c>
    </row>
    <row r="2069" spans="1:9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  <c r="H2069">
        <f t="shared" si="64"/>
        <v>-0.8519400541541251</v>
      </c>
      <c r="I2069" s="5">
        <f t="shared" si="65"/>
        <v>25401</v>
      </c>
    </row>
    <row r="2070" spans="1:9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  <c r="H2070">
        <f t="shared" si="64"/>
        <v>1.1420173621366083</v>
      </c>
      <c r="I2070" s="5">
        <f t="shared" si="65"/>
        <v>82935</v>
      </c>
    </row>
    <row r="2071" spans="1:9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  <c r="H2071">
        <f t="shared" si="64"/>
        <v>-6.3423366014124988E-2</v>
      </c>
      <c r="I2071" s="5">
        <f t="shared" si="65"/>
        <v>48153</v>
      </c>
    </row>
    <row r="2072" spans="1:9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  <c r="H2072">
        <f t="shared" si="64"/>
        <v>-0.50536977983098863</v>
      </c>
      <c r="I2072" s="5">
        <f t="shared" si="65"/>
        <v>35401</v>
      </c>
    </row>
    <row r="2073" spans="1:9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  <c r="H2073">
        <f t="shared" si="64"/>
        <v>-0.482981340109714</v>
      </c>
      <c r="I2073" s="5">
        <f t="shared" si="65"/>
        <v>36047</v>
      </c>
    </row>
    <row r="2074" spans="1:9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  <c r="H2074">
        <f t="shared" si="64"/>
        <v>1.5791464491403804</v>
      </c>
      <c r="I2074" s="5">
        <f t="shared" si="65"/>
        <v>95548</v>
      </c>
    </row>
    <row r="2075" spans="1:9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  <c r="H2075">
        <f t="shared" si="64"/>
        <v>0.67501391748618189</v>
      </c>
      <c r="I2075" s="5">
        <f t="shared" si="65"/>
        <v>69460</v>
      </c>
    </row>
    <row r="2076" spans="1:9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  <c r="H2076">
        <f t="shared" si="64"/>
        <v>-0.71729750257958658</v>
      </c>
      <c r="I2076" s="5">
        <f t="shared" si="65"/>
        <v>29286</v>
      </c>
    </row>
    <row r="2077" spans="1:9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  <c r="H2077">
        <f t="shared" si="64"/>
        <v>-7.531072642340858E-2</v>
      </c>
      <c r="I2077" s="5">
        <f t="shared" si="65"/>
        <v>47810</v>
      </c>
    </row>
    <row r="2078" spans="1:9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  <c r="H2078">
        <f t="shared" si="64"/>
        <v>1.1473892013886169</v>
      </c>
      <c r="I2078" s="5">
        <f t="shared" si="65"/>
        <v>83090</v>
      </c>
    </row>
    <row r="2079" spans="1:9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  <c r="H2079">
        <f t="shared" si="64"/>
        <v>-0.87980430420970523</v>
      </c>
      <c r="I2079" s="5">
        <f t="shared" si="65"/>
        <v>24597</v>
      </c>
    </row>
    <row r="2080" spans="1:9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  <c r="H2080">
        <f t="shared" si="64"/>
        <v>-0.49809180407020276</v>
      </c>
      <c r="I2080" s="5">
        <f t="shared" si="65"/>
        <v>35611</v>
      </c>
    </row>
    <row r="2081" spans="1:9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  <c r="H2081">
        <f t="shared" si="64"/>
        <v>0.75763627088481766</v>
      </c>
      <c r="I2081" s="5">
        <f t="shared" si="65"/>
        <v>71844</v>
      </c>
    </row>
    <row r="2082" spans="1:9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  <c r="H2082">
        <f t="shared" si="64"/>
        <v>0.71604783796604121</v>
      </c>
      <c r="I2082" s="5">
        <f t="shared" si="65"/>
        <v>70644</v>
      </c>
    </row>
    <row r="2083" spans="1:9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  <c r="H2083">
        <f t="shared" si="64"/>
        <v>0.5488623376325602</v>
      </c>
      <c r="I2083" s="5">
        <f t="shared" si="65"/>
        <v>65820</v>
      </c>
    </row>
    <row r="2084" spans="1:9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  <c r="H2084">
        <f t="shared" si="64"/>
        <v>-1.2335485832113307</v>
      </c>
      <c r="I2084" s="5">
        <f t="shared" si="65"/>
        <v>14390</v>
      </c>
    </row>
    <row r="2085" spans="1:9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  <c r="H2085">
        <f t="shared" si="64"/>
        <v>-1.0622735536408365</v>
      </c>
      <c r="I2085" s="5">
        <f t="shared" si="65"/>
        <v>19332</v>
      </c>
    </row>
    <row r="2086" spans="1:9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  <c r="H2086">
        <f t="shared" si="64"/>
        <v>-1.2420742119596799</v>
      </c>
      <c r="I2086" s="5">
        <f t="shared" si="65"/>
        <v>14144</v>
      </c>
    </row>
    <row r="2087" spans="1:9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  <c r="H2087">
        <f t="shared" si="64"/>
        <v>0.37932015943368186</v>
      </c>
      <c r="I2087" s="5">
        <f t="shared" si="65"/>
        <v>60928</v>
      </c>
    </row>
    <row r="2088" spans="1:9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  <c r="H2088">
        <f t="shared" si="64"/>
        <v>-0.22523702709559743</v>
      </c>
      <c r="I2088" s="5">
        <f t="shared" si="65"/>
        <v>43484</v>
      </c>
    </row>
    <row r="2089" spans="1:9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  <c r="H2089">
        <f t="shared" si="64"/>
        <v>0.75091280756294876</v>
      </c>
      <c r="I2089" s="5">
        <f t="shared" si="65"/>
        <v>71650</v>
      </c>
    </row>
    <row r="2090" spans="1:9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  <c r="H2090">
        <f t="shared" si="64"/>
        <v>1.1559148301369662</v>
      </c>
      <c r="I2090" s="5">
        <f t="shared" si="65"/>
        <v>83336</v>
      </c>
    </row>
    <row r="2091" spans="1:9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  <c r="H2091">
        <f t="shared" si="64"/>
        <v>-0.40850338815767195</v>
      </c>
      <c r="I2091" s="5">
        <f t="shared" si="65"/>
        <v>38196</v>
      </c>
    </row>
    <row r="2092" spans="1:9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  <c r="H2092">
        <f t="shared" si="64"/>
        <v>-0.81087147664683346</v>
      </c>
      <c r="I2092" s="5">
        <f t="shared" si="65"/>
        <v>26586</v>
      </c>
    </row>
    <row r="2093" spans="1:9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  <c r="H2093">
        <f t="shared" si="64"/>
        <v>-0.16178000986703112</v>
      </c>
      <c r="I2093" s="5">
        <f t="shared" si="65"/>
        <v>45315</v>
      </c>
    </row>
    <row r="2094" spans="1:9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  <c r="H2094">
        <f t="shared" si="64"/>
        <v>0.25517868717113434</v>
      </c>
      <c r="I2094" s="5">
        <f t="shared" si="65"/>
        <v>57346</v>
      </c>
    </row>
    <row r="2095" spans="1:9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  <c r="H2095">
        <f t="shared" si="64"/>
        <v>-0.34081821358236342</v>
      </c>
      <c r="I2095" s="5">
        <f t="shared" si="65"/>
        <v>40149</v>
      </c>
    </row>
    <row r="2096" spans="1:9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  <c r="H2096">
        <f t="shared" si="64"/>
        <v>-0.75112276135352474</v>
      </c>
      <c r="I2096" s="5">
        <f t="shared" si="65"/>
        <v>28310</v>
      </c>
    </row>
    <row r="2097" spans="1:9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  <c r="H2097">
        <f t="shared" si="64"/>
        <v>-8.9138880368901718E-2</v>
      </c>
      <c r="I2097" s="5">
        <f t="shared" si="65"/>
        <v>47411</v>
      </c>
    </row>
    <row r="2098" spans="1:9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  <c r="H2098">
        <f t="shared" si="64"/>
        <v>-1.2162200694951739</v>
      </c>
      <c r="I2098" s="5">
        <f t="shared" si="65"/>
        <v>14890</v>
      </c>
    </row>
    <row r="2099" spans="1:9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  <c r="H2099">
        <f t="shared" si="64"/>
        <v>0.18246824361814035</v>
      </c>
      <c r="I2099" s="5">
        <f t="shared" si="65"/>
        <v>55248</v>
      </c>
    </row>
    <row r="2100" spans="1:9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  <c r="H2100">
        <f t="shared" si="64"/>
        <v>-1.3837867971304103</v>
      </c>
      <c r="I2100" s="5">
        <f t="shared" si="65"/>
        <v>10055</v>
      </c>
    </row>
    <row r="2101" spans="1:9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  <c r="H2101">
        <f t="shared" si="64"/>
        <v>1.2202036160239078</v>
      </c>
      <c r="I2101" s="5">
        <f t="shared" si="65"/>
        <v>85191</v>
      </c>
    </row>
    <row r="2102" spans="1:9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  <c r="H2102">
        <f t="shared" si="64"/>
        <v>0.92364343228559997</v>
      </c>
      <c r="I2102" s="5">
        <f t="shared" si="65"/>
        <v>76634</v>
      </c>
    </row>
    <row r="2103" spans="1:9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  <c r="H2103">
        <f t="shared" si="64"/>
        <v>-0.67508524316702856</v>
      </c>
      <c r="I2103" s="5">
        <f t="shared" si="65"/>
        <v>30504</v>
      </c>
    </row>
    <row r="2104" spans="1:9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  <c r="H2104">
        <f t="shared" si="64"/>
        <v>-0.99171184578864602</v>
      </c>
      <c r="I2104" s="5">
        <f t="shared" si="65"/>
        <v>21368</v>
      </c>
    </row>
    <row r="2105" spans="1:9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  <c r="H2105">
        <f t="shared" si="64"/>
        <v>1.6340085235657329</v>
      </c>
      <c r="I2105" s="5">
        <f t="shared" si="65"/>
        <v>97131</v>
      </c>
    </row>
    <row r="2106" spans="1:9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  <c r="H2106">
        <f t="shared" si="64"/>
        <v>-1.5687860095641006</v>
      </c>
      <c r="I2106" s="5">
        <f t="shared" si="65"/>
        <v>4717</v>
      </c>
    </row>
    <row r="2107" spans="1:9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  <c r="H2107">
        <f t="shared" si="64"/>
        <v>0.69618936124732556</v>
      </c>
      <c r="I2107" s="5">
        <f t="shared" si="65"/>
        <v>70071</v>
      </c>
    </row>
    <row r="2108" spans="1:9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  <c r="H2108">
        <f t="shared" si="64"/>
        <v>0.84310050053290309</v>
      </c>
      <c r="I2108" s="5">
        <f t="shared" si="65"/>
        <v>74310</v>
      </c>
    </row>
    <row r="2109" spans="1:9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  <c r="H2109">
        <f t="shared" si="64"/>
        <v>1.5472273268752195</v>
      </c>
      <c r="I2109" s="5">
        <f t="shared" si="65"/>
        <v>94627</v>
      </c>
    </row>
    <row r="2110" spans="1:9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  <c r="H2110">
        <f t="shared" si="64"/>
        <v>0.88520878886316412</v>
      </c>
      <c r="I2110" s="5">
        <f t="shared" si="65"/>
        <v>75525</v>
      </c>
    </row>
    <row r="2111" spans="1:9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  <c r="H2111">
        <f t="shared" si="64"/>
        <v>-0.18978288803234056</v>
      </c>
      <c r="I2111" s="5">
        <f t="shared" si="65"/>
        <v>44507</v>
      </c>
    </row>
    <row r="2112" spans="1:9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  <c r="H2112">
        <f t="shared" si="64"/>
        <v>1.1776101293095944</v>
      </c>
      <c r="I2112" s="5">
        <f t="shared" si="65"/>
        <v>83962</v>
      </c>
    </row>
    <row r="2113" spans="1:9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  <c r="H2113">
        <f t="shared" si="64"/>
        <v>0.32802775883385765</v>
      </c>
      <c r="I2113" s="5">
        <f t="shared" si="65"/>
        <v>59448</v>
      </c>
    </row>
    <row r="2114" spans="1:9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  <c r="H2114">
        <f t="shared" ref="H2114:H2177" si="66" xml:space="preserve"> (G2114 - $P$3)/$P$5</f>
        <v>-0.13651503686887448</v>
      </c>
      <c r="I2114" s="5">
        <f t="shared" ref="I2114:I2177" si="67" xml:space="preserve"> IF(H:H&gt;3, $P$9, G2114)</f>
        <v>46044</v>
      </c>
    </row>
    <row r="2115" spans="1:9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  <c r="H2115">
        <f t="shared" si="66"/>
        <v>-0.17047892375254184</v>
      </c>
      <c r="I2115" s="5">
        <f t="shared" si="67"/>
        <v>45064</v>
      </c>
    </row>
    <row r="2116" spans="1:9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  <c r="H2116">
        <f t="shared" si="66"/>
        <v>-1.6263859891566059</v>
      </c>
      <c r="I2116" s="5">
        <f t="shared" si="67"/>
        <v>3055</v>
      </c>
    </row>
    <row r="2117" spans="1:9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  <c r="H2117">
        <f t="shared" si="66"/>
        <v>0.98276832108512713</v>
      </c>
      <c r="I2117" s="5">
        <f t="shared" si="67"/>
        <v>78340</v>
      </c>
    </row>
    <row r="2118" spans="1:9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  <c r="H2118">
        <f t="shared" si="66"/>
        <v>-0.82591262655245756</v>
      </c>
      <c r="I2118" s="5">
        <f t="shared" si="67"/>
        <v>26152</v>
      </c>
    </row>
    <row r="2119" spans="1:9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  <c r="H2119">
        <f t="shared" si="66"/>
        <v>0.6698846774261995</v>
      </c>
      <c r="I2119" s="5">
        <f t="shared" si="67"/>
        <v>69312</v>
      </c>
    </row>
    <row r="2120" spans="1:9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  <c r="H2120">
        <f t="shared" si="66"/>
        <v>-0.28820884594011131</v>
      </c>
      <c r="I2120" s="5">
        <f t="shared" si="67"/>
        <v>41667</v>
      </c>
    </row>
    <row r="2121" spans="1:9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  <c r="H2121">
        <f t="shared" si="66"/>
        <v>0.17591806543343305</v>
      </c>
      <c r="I2121" s="5">
        <f t="shared" si="67"/>
        <v>55059</v>
      </c>
    </row>
    <row r="2122" spans="1:9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  <c r="H2122">
        <f t="shared" si="66"/>
        <v>-1.6357087295358983</v>
      </c>
      <c r="I2122" s="5">
        <f t="shared" si="67"/>
        <v>2786</v>
      </c>
    </row>
    <row r="2123" spans="1:9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  <c r="H2123">
        <f t="shared" si="66"/>
        <v>-1.3991745173103576</v>
      </c>
      <c r="I2123" s="5">
        <f t="shared" si="67"/>
        <v>9611</v>
      </c>
    </row>
    <row r="2124" spans="1:9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  <c r="H2124">
        <f t="shared" si="66"/>
        <v>-1.1795875914992184</v>
      </c>
      <c r="I2124" s="5">
        <f t="shared" si="67"/>
        <v>15947</v>
      </c>
    </row>
    <row r="2125" spans="1:9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  <c r="H2125">
        <f t="shared" si="66"/>
        <v>-0.33860016382669533</v>
      </c>
      <c r="I2125" s="5">
        <f t="shared" si="67"/>
        <v>40213</v>
      </c>
    </row>
    <row r="2126" spans="1:9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  <c r="H2126">
        <f t="shared" si="66"/>
        <v>-0.75777691062052888</v>
      </c>
      <c r="I2126" s="5">
        <f t="shared" si="67"/>
        <v>28118</v>
      </c>
    </row>
    <row r="2127" spans="1:9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  <c r="H2127">
        <f t="shared" si="66"/>
        <v>-1.3177305028444206</v>
      </c>
      <c r="I2127" s="5">
        <f t="shared" si="67"/>
        <v>11961</v>
      </c>
    </row>
    <row r="2128" spans="1:9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  <c r="H2128">
        <f t="shared" si="66"/>
        <v>0.46204648391461456</v>
      </c>
      <c r="I2128" s="5">
        <f t="shared" si="67"/>
        <v>63315</v>
      </c>
    </row>
    <row r="2129" spans="1:9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  <c r="H2129">
        <f t="shared" si="66"/>
        <v>-0.48748675367591476</v>
      </c>
      <c r="I2129" s="5">
        <f t="shared" si="67"/>
        <v>35917</v>
      </c>
    </row>
    <row r="2130" spans="1:9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  <c r="H2130">
        <f t="shared" si="66"/>
        <v>7.8913045650387162E-2</v>
      </c>
      <c r="I2130" s="5">
        <f t="shared" si="67"/>
        <v>52260</v>
      </c>
    </row>
    <row r="2131" spans="1:9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  <c r="H2131">
        <f t="shared" si="66"/>
        <v>-0.42423767861194239</v>
      </c>
      <c r="I2131" s="5">
        <f t="shared" si="67"/>
        <v>37742</v>
      </c>
    </row>
    <row r="2132" spans="1:9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  <c r="H2132">
        <f t="shared" si="66"/>
        <v>0.45164937568492042</v>
      </c>
      <c r="I2132" s="5">
        <f t="shared" si="67"/>
        <v>63015</v>
      </c>
    </row>
    <row r="2133" spans="1:9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  <c r="H2133">
        <f t="shared" si="66"/>
        <v>0.12209570183104997</v>
      </c>
      <c r="I2133" s="5">
        <f t="shared" si="67"/>
        <v>53506</v>
      </c>
    </row>
    <row r="2134" spans="1:9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  <c r="H2134">
        <f t="shared" si="66"/>
        <v>1.5315970075032459</v>
      </c>
      <c r="I2134" s="5">
        <f t="shared" si="67"/>
        <v>94176</v>
      </c>
    </row>
    <row r="2135" spans="1:9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  <c r="H2135">
        <f t="shared" si="66"/>
        <v>-1.5824062213449999</v>
      </c>
      <c r="I2135" s="5">
        <f t="shared" si="67"/>
        <v>4324</v>
      </c>
    </row>
    <row r="2136" spans="1:9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  <c r="H2136">
        <f t="shared" si="66"/>
        <v>-0.9058663888388051</v>
      </c>
      <c r="I2136" s="5">
        <f t="shared" si="67"/>
        <v>23845</v>
      </c>
    </row>
    <row r="2137" spans="1:9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  <c r="H2137">
        <f t="shared" si="66"/>
        <v>1.6996835905499672</v>
      </c>
      <c r="I2137" s="5">
        <f t="shared" si="67"/>
        <v>99026</v>
      </c>
    </row>
    <row r="2138" spans="1:9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  <c r="H2138">
        <f t="shared" si="66"/>
        <v>0.10098957212477096</v>
      </c>
      <c r="I2138" s="5">
        <f t="shared" si="67"/>
        <v>52897</v>
      </c>
    </row>
    <row r="2139" spans="1:9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  <c r="H2139">
        <f t="shared" si="66"/>
        <v>-1.285083583003181</v>
      </c>
      <c r="I2139" s="5">
        <f t="shared" si="67"/>
        <v>12903</v>
      </c>
    </row>
    <row r="2140" spans="1:9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  <c r="H2140">
        <f t="shared" si="66"/>
        <v>0.77756406165839798</v>
      </c>
      <c r="I2140" s="5">
        <f t="shared" si="67"/>
        <v>72419</v>
      </c>
    </row>
    <row r="2141" spans="1:9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  <c r="H2141">
        <f t="shared" si="66"/>
        <v>-1.3610517871348127</v>
      </c>
      <c r="I2141" s="5">
        <f t="shared" si="67"/>
        <v>10711</v>
      </c>
    </row>
    <row r="2142" spans="1:9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  <c r="H2142">
        <f t="shared" si="66"/>
        <v>-1.1822908396389389</v>
      </c>
      <c r="I2142" s="5">
        <f t="shared" si="67"/>
        <v>15869</v>
      </c>
    </row>
    <row r="2143" spans="1:9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  <c r="H2143">
        <f t="shared" si="66"/>
        <v>0.45144143352032656</v>
      </c>
      <c r="I2143" s="5">
        <f t="shared" si="67"/>
        <v>63009</v>
      </c>
    </row>
    <row r="2144" spans="1:9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  <c r="H2144">
        <f t="shared" si="66"/>
        <v>0.44877284240803839</v>
      </c>
      <c r="I2144" s="5">
        <f t="shared" si="67"/>
        <v>62932</v>
      </c>
    </row>
    <row r="2145" spans="1:9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  <c r="H2145">
        <f t="shared" si="66"/>
        <v>0.76723626748356855</v>
      </c>
      <c r="I2145" s="5">
        <f t="shared" si="67"/>
        <v>72121</v>
      </c>
    </row>
    <row r="2146" spans="1:9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  <c r="H2146">
        <f t="shared" si="66"/>
        <v>1.3233082726350409</v>
      </c>
      <c r="I2146" s="5">
        <f t="shared" si="67"/>
        <v>88166</v>
      </c>
    </row>
    <row r="2147" spans="1:9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  <c r="H2147">
        <f t="shared" si="66"/>
        <v>-0.47833729843378398</v>
      </c>
      <c r="I2147" s="5">
        <f t="shared" si="67"/>
        <v>36181</v>
      </c>
    </row>
    <row r="2148" spans="1:9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  <c r="H2148">
        <f t="shared" si="66"/>
        <v>-9.2197751099864483E-3</v>
      </c>
      <c r="I2148" s="5">
        <f t="shared" si="67"/>
        <v>49717</v>
      </c>
    </row>
    <row r="2149" spans="1:9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  <c r="H2149">
        <f t="shared" si="66"/>
        <v>1.5336071150943202</v>
      </c>
      <c r="I2149" s="5">
        <f t="shared" si="67"/>
        <v>94234</v>
      </c>
    </row>
    <row r="2150" spans="1:9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  <c r="H2150">
        <f t="shared" si="66"/>
        <v>-0.10580891056384459</v>
      </c>
      <c r="I2150" s="5">
        <f t="shared" si="67"/>
        <v>46930</v>
      </c>
    </row>
    <row r="2151" spans="1:9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  <c r="H2151">
        <f t="shared" si="66"/>
        <v>0.30602054641433851</v>
      </c>
      <c r="I2151" s="5">
        <f t="shared" si="67"/>
        <v>58813</v>
      </c>
    </row>
    <row r="2152" spans="1:9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  <c r="H2152">
        <f t="shared" si="66"/>
        <v>-1.2535456880397757</v>
      </c>
      <c r="I2152" s="5">
        <f t="shared" si="67"/>
        <v>13813</v>
      </c>
    </row>
    <row r="2153" spans="1:9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  <c r="H2153">
        <f t="shared" si="66"/>
        <v>0.89134308271868368</v>
      </c>
      <c r="I2153" s="5">
        <f t="shared" si="67"/>
        <v>75702</v>
      </c>
    </row>
    <row r="2154" spans="1:9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  <c r="H2154">
        <f t="shared" si="66"/>
        <v>0.63585147648766749</v>
      </c>
      <c r="I2154" s="5">
        <f t="shared" si="67"/>
        <v>68330</v>
      </c>
    </row>
    <row r="2155" spans="1:9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  <c r="H2155">
        <f t="shared" si="66"/>
        <v>1.0304563908319906</v>
      </c>
      <c r="I2155" s="5">
        <f t="shared" si="67"/>
        <v>79716</v>
      </c>
    </row>
    <row r="2156" spans="1:9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  <c r="H2156">
        <f t="shared" si="66"/>
        <v>1.1435076143161977</v>
      </c>
      <c r="I2156" s="5">
        <f t="shared" si="67"/>
        <v>82978</v>
      </c>
    </row>
    <row r="2157" spans="1:9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  <c r="H2157">
        <f t="shared" si="66"/>
        <v>1.5153082046100586</v>
      </c>
      <c r="I2157" s="5">
        <f t="shared" si="67"/>
        <v>93706</v>
      </c>
    </row>
    <row r="2158" spans="1:9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  <c r="H2158">
        <f t="shared" si="66"/>
        <v>-0.58199646748383405</v>
      </c>
      <c r="I2158" s="5">
        <f t="shared" si="67"/>
        <v>33190</v>
      </c>
    </row>
    <row r="2159" spans="1:9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  <c r="H2159">
        <f t="shared" si="66"/>
        <v>-0.84320648324118208</v>
      </c>
      <c r="I2159" s="5">
        <f t="shared" si="67"/>
        <v>25653</v>
      </c>
    </row>
    <row r="2160" spans="1:9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  <c r="H2160">
        <f t="shared" si="66"/>
        <v>1.4292548054956238</v>
      </c>
      <c r="I2160" s="5">
        <f t="shared" si="67"/>
        <v>91223</v>
      </c>
    </row>
    <row r="2161" spans="1:9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  <c r="H2161">
        <f t="shared" si="66"/>
        <v>-0.37006874473523615</v>
      </c>
      <c r="I2161" s="5">
        <f t="shared" si="67"/>
        <v>39305</v>
      </c>
    </row>
    <row r="2162" spans="1:9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  <c r="H2162">
        <f t="shared" si="66"/>
        <v>0.15186608839540738</v>
      </c>
      <c r="I2162" s="5">
        <f t="shared" si="67"/>
        <v>54365</v>
      </c>
    </row>
    <row r="2163" spans="1:9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  <c r="H2163">
        <f t="shared" si="66"/>
        <v>-0.75843539414174288</v>
      </c>
      <c r="I2163" s="5">
        <f t="shared" si="67"/>
        <v>28099</v>
      </c>
    </row>
    <row r="2164" spans="1:9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  <c r="H2164">
        <f t="shared" si="66"/>
        <v>-0.32199944768661709</v>
      </c>
      <c r="I2164" s="5">
        <f t="shared" si="67"/>
        <v>40692</v>
      </c>
    </row>
    <row r="2165" spans="1:9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  <c r="H2165">
        <f t="shared" si="66"/>
        <v>-1.5992148796496719</v>
      </c>
      <c r="I2165" s="5">
        <f t="shared" si="67"/>
        <v>3839</v>
      </c>
    </row>
    <row r="2166" spans="1:9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  <c r="H2166">
        <f t="shared" si="66"/>
        <v>-0.72395165184659083</v>
      </c>
      <c r="I2166" s="5">
        <f t="shared" si="67"/>
        <v>29094</v>
      </c>
    </row>
    <row r="2167" spans="1:9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  <c r="H2167">
        <f t="shared" si="66"/>
        <v>1.3291306532436697</v>
      </c>
      <c r="I2167" s="5">
        <f t="shared" si="67"/>
        <v>88334</v>
      </c>
    </row>
    <row r="2168" spans="1:9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  <c r="H2168">
        <f t="shared" si="66"/>
        <v>0.68613882329195452</v>
      </c>
      <c r="I2168" s="5">
        <f t="shared" si="67"/>
        <v>69781</v>
      </c>
    </row>
    <row r="2169" spans="1:9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  <c r="H2169">
        <f t="shared" si="66"/>
        <v>0.35114399613121083</v>
      </c>
      <c r="I2169" s="5">
        <f t="shared" si="67"/>
        <v>60115</v>
      </c>
    </row>
    <row r="2170" spans="1:9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  <c r="H2170">
        <f t="shared" si="66"/>
        <v>0.71843917285887093</v>
      </c>
      <c r="I2170" s="5">
        <f t="shared" si="67"/>
        <v>70713</v>
      </c>
    </row>
    <row r="2171" spans="1:9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  <c r="H2171">
        <f t="shared" si="66"/>
        <v>-0.70277620808544716</v>
      </c>
      <c r="I2171" s="5">
        <f t="shared" si="67"/>
        <v>29705</v>
      </c>
    </row>
    <row r="2172" spans="1:9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  <c r="H2172">
        <f t="shared" si="66"/>
        <v>0.76016623388737647</v>
      </c>
      <c r="I2172" s="5">
        <f t="shared" si="67"/>
        <v>71917</v>
      </c>
    </row>
    <row r="2173" spans="1:9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  <c r="H2173">
        <f t="shared" si="66"/>
        <v>1.0921805566889413</v>
      </c>
      <c r="I2173" s="5">
        <f t="shared" si="67"/>
        <v>81497</v>
      </c>
    </row>
    <row r="2174" spans="1:9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  <c r="H2174">
        <f t="shared" si="66"/>
        <v>0.32348768824022456</v>
      </c>
      <c r="I2174" s="5">
        <f t="shared" si="67"/>
        <v>59317</v>
      </c>
    </row>
    <row r="2175" spans="1:9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  <c r="H2175">
        <f t="shared" si="66"/>
        <v>-0.15689336899907491</v>
      </c>
      <c r="I2175" s="5">
        <f t="shared" si="67"/>
        <v>45456</v>
      </c>
    </row>
    <row r="2176" spans="1:9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  <c r="H2176">
        <f t="shared" si="66"/>
        <v>1.1435422713436301</v>
      </c>
      <c r="I2176" s="5">
        <f t="shared" si="67"/>
        <v>82979</v>
      </c>
    </row>
    <row r="2177" spans="1:9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  <c r="H2177">
        <f t="shared" si="66"/>
        <v>0.63158866211349285</v>
      </c>
      <c r="I2177" s="5">
        <f t="shared" si="67"/>
        <v>68207</v>
      </c>
    </row>
    <row r="2178" spans="1:9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  <c r="H2178">
        <f t="shared" ref="H2178:H2241" si="68" xml:space="preserve"> (G2178 - $P$3)/$P$5</f>
        <v>1.3624013995786908</v>
      </c>
      <c r="I2178" s="5">
        <f t="shared" ref="I2178:I2241" si="69" xml:space="preserve"> IF(H:H&gt;3, $P$9, G2178)</f>
        <v>89294</v>
      </c>
    </row>
    <row r="2179" spans="1:9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  <c r="H2179">
        <f t="shared" si="68"/>
        <v>-0.45837485063277134</v>
      </c>
      <c r="I2179" s="5">
        <f t="shared" si="69"/>
        <v>36757</v>
      </c>
    </row>
    <row r="2180" spans="1:9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  <c r="H2180">
        <f t="shared" si="68"/>
        <v>0.56133886750819317</v>
      </c>
      <c r="I2180" s="5">
        <f t="shared" si="69"/>
        <v>66180</v>
      </c>
    </row>
    <row r="2181" spans="1:9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  <c r="H2181">
        <f t="shared" si="68"/>
        <v>-0.90832703778649937</v>
      </c>
      <c r="I2181" s="5">
        <f t="shared" si="69"/>
        <v>23774</v>
      </c>
    </row>
    <row r="2182" spans="1:9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  <c r="H2182">
        <f t="shared" si="68"/>
        <v>-0.60885566374387723</v>
      </c>
      <c r="I2182" s="5">
        <f t="shared" si="69"/>
        <v>32415</v>
      </c>
    </row>
    <row r="2183" spans="1:9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  <c r="H2183">
        <f t="shared" si="68"/>
        <v>5.8534713520186736E-2</v>
      </c>
      <c r="I2183" s="5">
        <f t="shared" si="69"/>
        <v>51672</v>
      </c>
    </row>
    <row r="2184" spans="1:9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  <c r="H2184">
        <f t="shared" si="68"/>
        <v>-0.97365553449641062</v>
      </c>
      <c r="I2184" s="5">
        <f t="shared" si="69"/>
        <v>21889</v>
      </c>
    </row>
    <row r="2185" spans="1:9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  <c r="H2185">
        <f t="shared" si="68"/>
        <v>0.41501689768896494</v>
      </c>
      <c r="I2185" s="5">
        <f t="shared" si="69"/>
        <v>61958</v>
      </c>
    </row>
    <row r="2186" spans="1:9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  <c r="H2186">
        <f t="shared" si="68"/>
        <v>-1.6304755183936188</v>
      </c>
      <c r="I2186" s="5">
        <f t="shared" si="69"/>
        <v>2937</v>
      </c>
    </row>
    <row r="2187" spans="1:9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  <c r="H2187">
        <f t="shared" si="68"/>
        <v>-1.3328409668049093</v>
      </c>
      <c r="I2187" s="5">
        <f t="shared" si="69"/>
        <v>11525</v>
      </c>
    </row>
    <row r="2188" spans="1:9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  <c r="H2188">
        <f t="shared" si="68"/>
        <v>-1.5993535077594012</v>
      </c>
      <c r="I2188" s="5">
        <f t="shared" si="69"/>
        <v>3835</v>
      </c>
    </row>
    <row r="2189" spans="1:9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  <c r="H2189">
        <f t="shared" si="68"/>
        <v>-1.1080208298514906</v>
      </c>
      <c r="I2189" s="5">
        <f t="shared" si="69"/>
        <v>18012</v>
      </c>
    </row>
    <row r="2190" spans="1:9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  <c r="H2190">
        <f t="shared" si="68"/>
        <v>0.77094456941882605</v>
      </c>
      <c r="I2190" s="5">
        <f t="shared" si="69"/>
        <v>72228</v>
      </c>
    </row>
    <row r="2191" spans="1:9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  <c r="H2191">
        <f t="shared" si="68"/>
        <v>1.4076288203778602</v>
      </c>
      <c r="I2191" s="5">
        <f t="shared" si="69"/>
        <v>90599</v>
      </c>
    </row>
    <row r="2192" spans="1:9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  <c r="H2192">
        <f t="shared" si="68"/>
        <v>0.20724801823224459</v>
      </c>
      <c r="I2192" s="5">
        <f t="shared" si="69"/>
        <v>55963</v>
      </c>
    </row>
    <row r="2193" spans="1:9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  <c r="H2193">
        <f t="shared" si="68"/>
        <v>4.3909447943750374E-2</v>
      </c>
      <c r="I2193" s="5">
        <f t="shared" si="69"/>
        <v>51250</v>
      </c>
    </row>
    <row r="2194" spans="1:9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  <c r="H2194">
        <f t="shared" si="68"/>
        <v>-1.3270185861962807</v>
      </c>
      <c r="I2194" s="5">
        <f t="shared" si="69"/>
        <v>11693</v>
      </c>
    </row>
    <row r="2195" spans="1:9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  <c r="H2195">
        <f t="shared" si="68"/>
        <v>4.3458906587130294E-2</v>
      </c>
      <c r="I2195" s="5">
        <f t="shared" si="69"/>
        <v>51237</v>
      </c>
    </row>
    <row r="2196" spans="1:9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  <c r="H2196">
        <f t="shared" si="68"/>
        <v>-1.6633996944543168</v>
      </c>
      <c r="I2196" s="5">
        <f t="shared" si="69"/>
        <v>1987</v>
      </c>
    </row>
    <row r="2197" spans="1:9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  <c r="H2197">
        <f t="shared" si="68"/>
        <v>-0.55628095312905734</v>
      </c>
      <c r="I2197" s="5">
        <f t="shared" si="69"/>
        <v>33932</v>
      </c>
    </row>
    <row r="2198" spans="1:9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  <c r="H2198">
        <f t="shared" si="68"/>
        <v>0.43951941608361067</v>
      </c>
      <c r="I2198" s="5">
        <f t="shared" si="69"/>
        <v>62665</v>
      </c>
    </row>
    <row r="2199" spans="1:9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  <c r="H2199">
        <f t="shared" si="68"/>
        <v>-1.2560063369874699</v>
      </c>
      <c r="I2199" s="5">
        <f t="shared" si="69"/>
        <v>13742</v>
      </c>
    </row>
    <row r="2200" spans="1:9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  <c r="H2200">
        <f t="shared" si="68"/>
        <v>-0.97091762932925785</v>
      </c>
      <c r="I2200" s="5">
        <f t="shared" si="69"/>
        <v>21968</v>
      </c>
    </row>
    <row r="2201" spans="1:9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  <c r="H2201">
        <f t="shared" si="68"/>
        <v>1.3251104380615213</v>
      </c>
      <c r="I2201" s="5">
        <f t="shared" si="69"/>
        <v>88218</v>
      </c>
    </row>
    <row r="2202" spans="1:9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  <c r="H2202">
        <f t="shared" si="68"/>
        <v>1.3259422067198969</v>
      </c>
      <c r="I2202" s="5">
        <f t="shared" si="69"/>
        <v>88242</v>
      </c>
    </row>
    <row r="2203" spans="1:9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  <c r="H2203">
        <f t="shared" si="68"/>
        <v>1.6364691725134271</v>
      </c>
      <c r="I2203" s="5">
        <f t="shared" si="69"/>
        <v>97202</v>
      </c>
    </row>
    <row r="2204" spans="1:9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  <c r="H2204">
        <f t="shared" si="68"/>
        <v>-1.1064266065896042</v>
      </c>
      <c r="I2204" s="5">
        <f t="shared" si="69"/>
        <v>18058</v>
      </c>
    </row>
    <row r="2205" spans="1:9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  <c r="H2205">
        <f t="shared" si="68"/>
        <v>1.5121544151137181</v>
      </c>
      <c r="I2205" s="5">
        <f t="shared" si="69"/>
        <v>93615</v>
      </c>
    </row>
    <row r="2206" spans="1:9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  <c r="H2206">
        <f t="shared" si="68"/>
        <v>-1.2045406512504842</v>
      </c>
      <c r="I2206" s="5">
        <f t="shared" si="69"/>
        <v>15227</v>
      </c>
    </row>
    <row r="2207" spans="1:9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  <c r="H2207">
        <f t="shared" si="68"/>
        <v>-0.86067362506706813</v>
      </c>
      <c r="I2207" s="5">
        <f t="shared" si="69"/>
        <v>25149</v>
      </c>
    </row>
    <row r="2208" spans="1:9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  <c r="H2208">
        <f t="shared" si="68"/>
        <v>1.5429298554736126</v>
      </c>
      <c r="I2208" s="5">
        <f t="shared" si="69"/>
        <v>94503</v>
      </c>
    </row>
    <row r="2209" spans="1:9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  <c r="H2209">
        <f t="shared" si="68"/>
        <v>6.0544821111260923E-2</v>
      </c>
      <c r="I2209" s="5">
        <f t="shared" si="69"/>
        <v>51730</v>
      </c>
    </row>
    <row r="2210" spans="1:9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  <c r="H2210">
        <f t="shared" si="68"/>
        <v>8.6329649520902274E-2</v>
      </c>
      <c r="I2210" s="5">
        <f t="shared" si="69"/>
        <v>52474</v>
      </c>
    </row>
    <row r="2211" spans="1:9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  <c r="H2211">
        <f t="shared" si="68"/>
        <v>-0.83977543752538297</v>
      </c>
      <c r="I2211" s="5">
        <f t="shared" si="69"/>
        <v>25752</v>
      </c>
    </row>
    <row r="2212" spans="1:9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  <c r="H2212">
        <f t="shared" si="68"/>
        <v>1.5166598286799189</v>
      </c>
      <c r="I2212" s="5">
        <f t="shared" si="69"/>
        <v>93745</v>
      </c>
    </row>
    <row r="2213" spans="1:9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  <c r="H2213">
        <f t="shared" si="68"/>
        <v>-0.54754738221611432</v>
      </c>
      <c r="I2213" s="5">
        <f t="shared" si="69"/>
        <v>34184</v>
      </c>
    </row>
    <row r="2214" spans="1:9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  <c r="H2214">
        <f t="shared" si="68"/>
        <v>-0.41103335116023088</v>
      </c>
      <c r="I2214" s="5">
        <f t="shared" si="69"/>
        <v>38123</v>
      </c>
    </row>
    <row r="2215" spans="1:9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  <c r="H2215">
        <f t="shared" si="68"/>
        <v>0.1199123091028142</v>
      </c>
      <c r="I2215" s="5">
        <f t="shared" si="69"/>
        <v>53443</v>
      </c>
    </row>
    <row r="2216" spans="1:9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  <c r="H2216">
        <f t="shared" si="68"/>
        <v>1.34441440234132</v>
      </c>
      <c r="I2216" s="5">
        <f t="shared" si="69"/>
        <v>88775</v>
      </c>
    </row>
    <row r="2217" spans="1:9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  <c r="H2217">
        <f t="shared" si="68"/>
        <v>-0.23365868476164964</v>
      </c>
      <c r="I2217" s="5">
        <f t="shared" si="69"/>
        <v>43241</v>
      </c>
    </row>
    <row r="2218" spans="1:9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  <c r="H2218">
        <f t="shared" si="68"/>
        <v>0.12140256128240369</v>
      </c>
      <c r="I2218" s="5">
        <f t="shared" si="69"/>
        <v>53486</v>
      </c>
    </row>
    <row r="2219" spans="1:9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  <c r="H2219">
        <f t="shared" si="68"/>
        <v>-1.6097506159890953</v>
      </c>
      <c r="I2219" s="5">
        <f t="shared" si="69"/>
        <v>3535</v>
      </c>
    </row>
    <row r="2220" spans="1:9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  <c r="H2220">
        <f t="shared" si="68"/>
        <v>-0.35967163650554207</v>
      </c>
      <c r="I2220" s="5">
        <f t="shared" si="69"/>
        <v>39605</v>
      </c>
    </row>
    <row r="2221" spans="1:9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  <c r="H2221">
        <f t="shared" si="68"/>
        <v>-1.5704495468808517</v>
      </c>
      <c r="I2221" s="5">
        <f t="shared" si="69"/>
        <v>4669</v>
      </c>
    </row>
    <row r="2222" spans="1:9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  <c r="H2222">
        <f t="shared" si="68"/>
        <v>-1.1600756850548257</v>
      </c>
      <c r="I2222" s="5">
        <f t="shared" si="69"/>
        <v>16510</v>
      </c>
    </row>
    <row r="2223" spans="1:9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  <c r="H2223">
        <f t="shared" si="68"/>
        <v>-0.37904491484020536</v>
      </c>
      <c r="I2223" s="5">
        <f t="shared" si="69"/>
        <v>39046</v>
      </c>
    </row>
    <row r="2224" spans="1:9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  <c r="H2224">
        <f t="shared" si="68"/>
        <v>0.2197245481078775</v>
      </c>
      <c r="I2224" s="5">
        <f t="shared" si="69"/>
        <v>56323</v>
      </c>
    </row>
    <row r="2225" spans="1:9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  <c r="H2225">
        <f t="shared" si="68"/>
        <v>0.30525809181082758</v>
      </c>
      <c r="I2225" s="5">
        <f t="shared" si="69"/>
        <v>58791</v>
      </c>
    </row>
    <row r="2226" spans="1:9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  <c r="H2226">
        <f t="shared" si="68"/>
        <v>-0.44118496502634375</v>
      </c>
      <c r="I2226" s="5">
        <f t="shared" si="69"/>
        <v>37253</v>
      </c>
    </row>
    <row r="2227" spans="1:9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  <c r="H2227">
        <f t="shared" si="68"/>
        <v>0.9776044239977123</v>
      </c>
      <c r="I2227" s="5">
        <f t="shared" si="69"/>
        <v>78191</v>
      </c>
    </row>
    <row r="2228" spans="1:9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  <c r="H2228">
        <f t="shared" si="68"/>
        <v>-0.67643686723688878</v>
      </c>
      <c r="I2228" s="5">
        <f t="shared" si="69"/>
        <v>30465</v>
      </c>
    </row>
    <row r="2229" spans="1:9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  <c r="H2229">
        <f t="shared" si="68"/>
        <v>0.16538232909400971</v>
      </c>
      <c r="I2229" s="5">
        <f t="shared" si="69"/>
        <v>54755</v>
      </c>
    </row>
    <row r="2230" spans="1:9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  <c r="H2230">
        <f t="shared" si="68"/>
        <v>-1.3933130840781105E-2</v>
      </c>
      <c r="I2230" s="5">
        <f t="shared" si="69"/>
        <v>49581</v>
      </c>
    </row>
    <row r="2231" spans="1:9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  <c r="H2231">
        <f t="shared" si="68"/>
        <v>1.4867854710332644</v>
      </c>
      <c r="I2231" s="5">
        <f t="shared" si="69"/>
        <v>92883</v>
      </c>
    </row>
    <row r="2232" spans="1:9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  <c r="H2232">
        <f t="shared" si="68"/>
        <v>1.6343897508674883</v>
      </c>
      <c r="I2232" s="5">
        <f t="shared" si="69"/>
        <v>97142</v>
      </c>
    </row>
    <row r="2233" spans="1:9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  <c r="H2233">
        <f t="shared" si="68"/>
        <v>1.5003710257867313</v>
      </c>
      <c r="I2233" s="5">
        <f t="shared" si="69"/>
        <v>93275</v>
      </c>
    </row>
    <row r="2234" spans="1:9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  <c r="H2234">
        <f t="shared" si="68"/>
        <v>0.10546032866353941</v>
      </c>
      <c r="I2234" s="5">
        <f t="shared" si="69"/>
        <v>53026</v>
      </c>
    </row>
    <row r="2235" spans="1:9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  <c r="H2235">
        <f t="shared" si="68"/>
        <v>-0.34913590016611873</v>
      </c>
      <c r="I2235" s="5">
        <f t="shared" si="69"/>
        <v>39909</v>
      </c>
    </row>
    <row r="2236" spans="1:9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  <c r="H2236">
        <f t="shared" si="68"/>
        <v>0.60590780478614847</v>
      </c>
      <c r="I2236" s="5">
        <f t="shared" si="69"/>
        <v>67466</v>
      </c>
    </row>
    <row r="2237" spans="1:9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  <c r="H2237">
        <f t="shared" si="68"/>
        <v>-1.5535369174938827</v>
      </c>
      <c r="I2237" s="5">
        <f t="shared" si="69"/>
        <v>5157</v>
      </c>
    </row>
    <row r="2238" spans="1:9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  <c r="H2238">
        <f t="shared" si="68"/>
        <v>0.75957706442102724</v>
      </c>
      <c r="I2238" s="5">
        <f t="shared" si="69"/>
        <v>71900</v>
      </c>
    </row>
    <row r="2239" spans="1:9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  <c r="H2239">
        <f t="shared" si="68"/>
        <v>-1.2029810850160301</v>
      </c>
      <c r="I2239" s="5">
        <f t="shared" si="69"/>
        <v>15272</v>
      </c>
    </row>
    <row r="2240" spans="1:9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  <c r="H2240">
        <f t="shared" si="68"/>
        <v>1.5314583793935168</v>
      </c>
      <c r="I2240" s="5">
        <f t="shared" si="69"/>
        <v>94172</v>
      </c>
    </row>
    <row r="2241" spans="1:9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  <c r="H2241">
        <f t="shared" si="68"/>
        <v>0.42472086537001275</v>
      </c>
      <c r="I2241" s="5">
        <f t="shared" si="69"/>
        <v>62238</v>
      </c>
    </row>
    <row r="2242" spans="1:9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  <c r="H2242">
        <f t="shared" ref="H2242:H2305" si="70" xml:space="preserve"> (G2242 - $P$3)/$P$5</f>
        <v>0.27746315581011205</v>
      </c>
      <c r="I2242" s="5">
        <f t="shared" ref="I2242:I2305" si="71" xml:space="preserve"> IF(H:H&gt;3, $P$9, G2242)</f>
        <v>57989</v>
      </c>
    </row>
    <row r="2243" spans="1:9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  <c r="H2243">
        <f t="shared" si="70"/>
        <v>0.57755835634651587</v>
      </c>
      <c r="I2243" s="5">
        <f t="shared" si="71"/>
        <v>66648</v>
      </c>
    </row>
    <row r="2244" spans="1:9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  <c r="H2244">
        <f t="shared" si="70"/>
        <v>-0.41394454146454523</v>
      </c>
      <c r="I2244" s="5">
        <f t="shared" si="71"/>
        <v>38039</v>
      </c>
    </row>
    <row r="2245" spans="1:9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  <c r="H2245">
        <f t="shared" si="70"/>
        <v>-1.0891674069283119</v>
      </c>
      <c r="I2245" s="5">
        <f t="shared" si="71"/>
        <v>18556</v>
      </c>
    </row>
    <row r="2246" spans="1:9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  <c r="H2246">
        <f t="shared" si="70"/>
        <v>-0.32785648532267814</v>
      </c>
      <c r="I2246" s="5">
        <f t="shared" si="71"/>
        <v>40523</v>
      </c>
    </row>
    <row r="2247" spans="1:9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  <c r="H2247">
        <f t="shared" si="70"/>
        <v>1.5890237019585898</v>
      </c>
      <c r="I2247" s="5">
        <f t="shared" si="71"/>
        <v>95833</v>
      </c>
    </row>
    <row r="2248" spans="1:9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  <c r="H2248">
        <f t="shared" si="70"/>
        <v>-0.88482957318739075</v>
      </c>
      <c r="I2248" s="5">
        <f t="shared" si="71"/>
        <v>24452</v>
      </c>
    </row>
    <row r="2249" spans="1:9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  <c r="H2249">
        <f t="shared" si="70"/>
        <v>-0.60022606391323108</v>
      </c>
      <c r="I2249" s="5">
        <f t="shared" si="71"/>
        <v>32664</v>
      </c>
    </row>
    <row r="2250" spans="1:9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  <c r="H2250">
        <f t="shared" si="70"/>
        <v>-0.86795160082785405</v>
      </c>
      <c r="I2250" s="5">
        <f t="shared" si="71"/>
        <v>24939</v>
      </c>
    </row>
    <row r="2251" spans="1:9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  <c r="H2251">
        <f t="shared" si="70"/>
        <v>-0.60944483321022647</v>
      </c>
      <c r="I2251" s="5">
        <f t="shared" si="71"/>
        <v>32398</v>
      </c>
    </row>
    <row r="2252" spans="1:9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  <c r="H2252">
        <f t="shared" si="70"/>
        <v>-1.1425738862015073</v>
      </c>
      <c r="I2252" s="5">
        <f t="shared" si="71"/>
        <v>17015</v>
      </c>
    </row>
    <row r="2253" spans="1:9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  <c r="H2253">
        <f t="shared" si="70"/>
        <v>0.11499101120742566</v>
      </c>
      <c r="I2253" s="5">
        <f t="shared" si="71"/>
        <v>53301</v>
      </c>
    </row>
    <row r="2254" spans="1:9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  <c r="H2254">
        <f t="shared" si="70"/>
        <v>-2.4572838262501395E-2</v>
      </c>
      <c r="I2254" s="5">
        <f t="shared" si="71"/>
        <v>49274</v>
      </c>
    </row>
    <row r="2255" spans="1:9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  <c r="H2255">
        <f t="shared" si="70"/>
        <v>0.62642476502607813</v>
      </c>
      <c r="I2255" s="5">
        <f t="shared" si="71"/>
        <v>68058</v>
      </c>
    </row>
    <row r="2256" spans="1:9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  <c r="H2256">
        <f t="shared" si="70"/>
        <v>1.2155595743479779</v>
      </c>
      <c r="I2256" s="5">
        <f t="shared" si="71"/>
        <v>85057</v>
      </c>
    </row>
    <row r="2257" spans="1:9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  <c r="H2257">
        <f t="shared" si="70"/>
        <v>0.6162355989609779</v>
      </c>
      <c r="I2257" s="5">
        <f t="shared" si="71"/>
        <v>67764</v>
      </c>
    </row>
    <row r="2258" spans="1:9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  <c r="H2258">
        <f t="shared" si="70"/>
        <v>-1.5292769982912631</v>
      </c>
      <c r="I2258" s="5">
        <f t="shared" si="71"/>
        <v>5857</v>
      </c>
    </row>
    <row r="2259" spans="1:9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  <c r="H2259">
        <f t="shared" si="70"/>
        <v>1.4974251784549848</v>
      </c>
      <c r="I2259" s="5">
        <f t="shared" si="71"/>
        <v>93190</v>
      </c>
    </row>
    <row r="2260" spans="1:9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  <c r="H2260">
        <f t="shared" si="70"/>
        <v>0.65723486241340501</v>
      </c>
      <c r="I2260" s="5">
        <f t="shared" si="71"/>
        <v>68947</v>
      </c>
    </row>
    <row r="2261" spans="1:9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  <c r="H2261">
        <f t="shared" si="70"/>
        <v>-0.47993152169567038</v>
      </c>
      <c r="I2261" s="5">
        <f t="shared" si="71"/>
        <v>36135</v>
      </c>
    </row>
    <row r="2262" spans="1:9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  <c r="H2262">
        <f t="shared" si="70"/>
        <v>0.56272514860548573</v>
      </c>
      <c r="I2262" s="5">
        <f t="shared" si="71"/>
        <v>66220</v>
      </c>
    </row>
    <row r="2263" spans="1:9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  <c r="H2263">
        <f t="shared" si="70"/>
        <v>-1.5017246614825737</v>
      </c>
      <c r="I2263" s="5">
        <f t="shared" si="71"/>
        <v>6652</v>
      </c>
    </row>
    <row r="2264" spans="1:9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  <c r="H2264">
        <f t="shared" si="70"/>
        <v>-1.24297529467292</v>
      </c>
      <c r="I2264" s="5">
        <f t="shared" si="71"/>
        <v>14118</v>
      </c>
    </row>
    <row r="2265" spans="1:9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  <c r="H2265">
        <f t="shared" si="70"/>
        <v>1.5642092703170531</v>
      </c>
      <c r="I2265" s="5">
        <f t="shared" si="71"/>
        <v>95117</v>
      </c>
    </row>
    <row r="2266" spans="1:9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  <c r="H2266">
        <f t="shared" si="70"/>
        <v>-1.3717608086113975</v>
      </c>
      <c r="I2266" s="5">
        <f t="shared" si="71"/>
        <v>10402</v>
      </c>
    </row>
    <row r="2267" spans="1:9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  <c r="H2267">
        <f t="shared" si="70"/>
        <v>0.79690268296562894</v>
      </c>
      <c r="I2267" s="5">
        <f t="shared" si="71"/>
        <v>72977</v>
      </c>
    </row>
    <row r="2268" spans="1:9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  <c r="H2268">
        <f t="shared" si="70"/>
        <v>-1.4914315243351766</v>
      </c>
      <c r="I2268" s="5">
        <f t="shared" si="71"/>
        <v>6949</v>
      </c>
    </row>
    <row r="2269" spans="1:9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  <c r="H2269">
        <f t="shared" si="70"/>
        <v>-0.69969173264397122</v>
      </c>
      <c r="I2269" s="5">
        <f t="shared" si="71"/>
        <v>29794</v>
      </c>
    </row>
    <row r="2270" spans="1:9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  <c r="H2270">
        <f t="shared" si="70"/>
        <v>1.6171305512061962</v>
      </c>
      <c r="I2270" s="5">
        <f t="shared" si="71"/>
        <v>96644</v>
      </c>
    </row>
    <row r="2271" spans="1:9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  <c r="H2271">
        <f t="shared" si="70"/>
        <v>0.78037128088041541</v>
      </c>
      <c r="I2271" s="5">
        <f t="shared" si="71"/>
        <v>72500</v>
      </c>
    </row>
    <row r="2272" spans="1:9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  <c r="H2272">
        <f t="shared" si="70"/>
        <v>0.43002339056715672</v>
      </c>
      <c r="I2272" s="5">
        <f t="shared" si="71"/>
        <v>62391</v>
      </c>
    </row>
    <row r="2273" spans="1:9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  <c r="H2273">
        <f t="shared" si="70"/>
        <v>-0.85596026933627345</v>
      </c>
      <c r="I2273" s="5">
        <f t="shared" si="71"/>
        <v>25285</v>
      </c>
    </row>
    <row r="2274" spans="1:9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  <c r="H2274">
        <f t="shared" si="70"/>
        <v>-0.17248903134361604</v>
      </c>
      <c r="I2274" s="5">
        <f t="shared" si="71"/>
        <v>45006</v>
      </c>
    </row>
    <row r="2275" spans="1:9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  <c r="H2275">
        <f t="shared" si="70"/>
        <v>1.4143522836997289</v>
      </c>
      <c r="I2275" s="5">
        <f t="shared" si="71"/>
        <v>90793</v>
      </c>
    </row>
    <row r="2276" spans="1:9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  <c r="H2276">
        <f t="shared" si="70"/>
        <v>-0.88860718917751291</v>
      </c>
      <c r="I2276" s="5">
        <f t="shared" si="71"/>
        <v>24343</v>
      </c>
    </row>
    <row r="2277" spans="1:9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  <c r="H2277">
        <f t="shared" si="70"/>
        <v>-0.78505199120975977</v>
      </c>
      <c r="I2277" s="5">
        <f t="shared" si="71"/>
        <v>27331</v>
      </c>
    </row>
    <row r="2278" spans="1:9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  <c r="H2278">
        <f t="shared" si="70"/>
        <v>-1.3764395073147599</v>
      </c>
      <c r="I2278" s="5">
        <f t="shared" si="71"/>
        <v>10267</v>
      </c>
    </row>
    <row r="2279" spans="1:9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  <c r="H2279">
        <f t="shared" si="70"/>
        <v>-0.2043734965813446</v>
      </c>
      <c r="I2279" s="5">
        <f t="shared" si="71"/>
        <v>44086</v>
      </c>
    </row>
    <row r="2280" spans="1:9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  <c r="H2280">
        <f t="shared" si="70"/>
        <v>0.37030933230128033</v>
      </c>
      <c r="I2280" s="5">
        <f t="shared" si="71"/>
        <v>60668</v>
      </c>
    </row>
    <row r="2281" spans="1:9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  <c r="H2281">
        <f t="shared" si="70"/>
        <v>-1.0457421515556231</v>
      </c>
      <c r="I2281" s="5">
        <f t="shared" si="71"/>
        <v>19809</v>
      </c>
    </row>
    <row r="2282" spans="1:9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  <c r="H2282">
        <f t="shared" si="70"/>
        <v>-0.87027362166581901</v>
      </c>
      <c r="I2282" s="5">
        <f t="shared" si="71"/>
        <v>24872</v>
      </c>
    </row>
    <row r="2283" spans="1:9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  <c r="H2283">
        <f t="shared" si="70"/>
        <v>0.67705868210468845</v>
      </c>
      <c r="I2283" s="5">
        <f t="shared" si="71"/>
        <v>69519</v>
      </c>
    </row>
    <row r="2284" spans="1:9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  <c r="H2284">
        <f t="shared" si="70"/>
        <v>-0.76890181642630162</v>
      </c>
      <c r="I2284" s="5">
        <f t="shared" si="71"/>
        <v>27797</v>
      </c>
    </row>
    <row r="2285" spans="1:9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  <c r="H2285">
        <f t="shared" si="70"/>
        <v>0.35800608756280894</v>
      </c>
      <c r="I2285" s="5">
        <f t="shared" si="71"/>
        <v>60313</v>
      </c>
    </row>
    <row r="2286" spans="1:9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  <c r="H2286">
        <f t="shared" si="70"/>
        <v>-1.6621173844393213</v>
      </c>
      <c r="I2286" s="5">
        <f t="shared" si="71"/>
        <v>2024</v>
      </c>
    </row>
    <row r="2287" spans="1:9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  <c r="H2287">
        <f t="shared" si="70"/>
        <v>-4.0133843579610223E-2</v>
      </c>
      <c r="I2287" s="5">
        <f t="shared" si="71"/>
        <v>48825</v>
      </c>
    </row>
    <row r="2288" spans="1:9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  <c r="H2288">
        <f t="shared" si="70"/>
        <v>-1.1863110548210871</v>
      </c>
      <c r="I2288" s="5">
        <f t="shared" si="71"/>
        <v>15753</v>
      </c>
    </row>
    <row r="2289" spans="1:9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  <c r="H2289">
        <f t="shared" si="70"/>
        <v>-0.33860016382669533</v>
      </c>
      <c r="I2289" s="5">
        <f t="shared" si="71"/>
        <v>40213</v>
      </c>
    </row>
    <row r="2290" spans="1:9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  <c r="H2290">
        <f t="shared" si="70"/>
        <v>-1.3306575740766735</v>
      </c>
      <c r="I2290" s="5">
        <f t="shared" si="71"/>
        <v>11588</v>
      </c>
    </row>
    <row r="2291" spans="1:9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  <c r="H2291">
        <f t="shared" si="70"/>
        <v>1.1496419081717173</v>
      </c>
      <c r="I2291" s="5">
        <f t="shared" si="71"/>
        <v>83155</v>
      </c>
    </row>
    <row r="2292" spans="1:9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  <c r="H2292">
        <f t="shared" si="70"/>
        <v>-1.0396771717549682</v>
      </c>
      <c r="I2292" s="5">
        <f t="shared" si="71"/>
        <v>19984</v>
      </c>
    </row>
    <row r="2293" spans="1:9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  <c r="H2293">
        <f t="shared" si="70"/>
        <v>0.22083357298571155</v>
      </c>
      <c r="I2293" s="5">
        <f t="shared" si="71"/>
        <v>56355</v>
      </c>
    </row>
    <row r="2294" spans="1:9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  <c r="H2294">
        <f t="shared" si="70"/>
        <v>0.22211588300070714</v>
      </c>
      <c r="I2294" s="5">
        <f t="shared" si="71"/>
        <v>56392</v>
      </c>
    </row>
    <row r="2295" spans="1:9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  <c r="H2295">
        <f t="shared" si="70"/>
        <v>0.88763478078342617</v>
      </c>
      <c r="I2295" s="5">
        <f t="shared" si="71"/>
        <v>75595</v>
      </c>
    </row>
    <row r="2296" spans="1:9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  <c r="H2296">
        <f t="shared" si="70"/>
        <v>0.61166087133991254</v>
      </c>
      <c r="I2296" s="5">
        <f t="shared" si="71"/>
        <v>67632</v>
      </c>
    </row>
    <row r="2297" spans="1:9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  <c r="H2297">
        <f t="shared" si="70"/>
        <v>-0.43948677068216035</v>
      </c>
      <c r="I2297" s="5">
        <f t="shared" si="71"/>
        <v>37302</v>
      </c>
    </row>
    <row r="2298" spans="1:9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  <c r="H2298">
        <f t="shared" si="70"/>
        <v>-0.14070853718818443</v>
      </c>
      <c r="I2298" s="5">
        <f t="shared" si="71"/>
        <v>45923</v>
      </c>
    </row>
    <row r="2299" spans="1:9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  <c r="H2299">
        <f t="shared" si="70"/>
        <v>1.4800273506839634</v>
      </c>
      <c r="I2299" s="5">
        <f t="shared" si="71"/>
        <v>92688</v>
      </c>
    </row>
    <row r="2300" spans="1:9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  <c r="H2300">
        <f t="shared" si="70"/>
        <v>1.2298729266775235</v>
      </c>
      <c r="I2300" s="5">
        <f t="shared" si="71"/>
        <v>85470</v>
      </c>
    </row>
    <row r="2301" spans="1:9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  <c r="H2301">
        <f t="shared" si="70"/>
        <v>-0.70457837351192742</v>
      </c>
      <c r="I2301" s="5">
        <f t="shared" si="71"/>
        <v>29653</v>
      </c>
    </row>
    <row r="2302" spans="1:9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  <c r="H2302">
        <f t="shared" si="70"/>
        <v>-0.69875599290329882</v>
      </c>
      <c r="I2302" s="5">
        <f t="shared" si="71"/>
        <v>29821</v>
      </c>
    </row>
    <row r="2303" spans="1:9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  <c r="H2303">
        <f t="shared" si="70"/>
        <v>0.77985142546893071</v>
      </c>
      <c r="I2303" s="5">
        <f t="shared" si="71"/>
        <v>72485</v>
      </c>
    </row>
    <row r="2304" spans="1:9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  <c r="H2304">
        <f t="shared" si="70"/>
        <v>-0.17390996946834089</v>
      </c>
      <c r="I2304" s="5">
        <f t="shared" si="71"/>
        <v>44965</v>
      </c>
    </row>
    <row r="2305" spans="1:9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  <c r="H2305">
        <f t="shared" si="70"/>
        <v>-0.29919512363615475</v>
      </c>
      <c r="I2305" s="5">
        <f t="shared" si="71"/>
        <v>41350</v>
      </c>
    </row>
    <row r="2306" spans="1:9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  <c r="H2306">
        <f t="shared" ref="H2306:H2369" si="72" xml:space="preserve"> (G2306 - $P$3)/$P$5</f>
        <v>-0.6587964402738411</v>
      </c>
      <c r="I2306" s="5">
        <f t="shared" ref="I2306:I2369" si="73" xml:space="preserve"> IF(H:H&gt;3, $P$9, G2306)</f>
        <v>30974</v>
      </c>
    </row>
    <row r="2307" spans="1:9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  <c r="H2307">
        <f t="shared" si="72"/>
        <v>1.3865226906715811</v>
      </c>
      <c r="I2307" s="5">
        <f t="shared" si="73"/>
        <v>89990</v>
      </c>
    </row>
    <row r="2308" spans="1:9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  <c r="H2308">
        <f t="shared" si="72"/>
        <v>-0.92607143583184404</v>
      </c>
      <c r="I2308" s="5">
        <f t="shared" si="73"/>
        <v>23262</v>
      </c>
    </row>
    <row r="2309" spans="1:9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  <c r="H2309">
        <f t="shared" si="72"/>
        <v>-0.55454810175744174</v>
      </c>
      <c r="I2309" s="5">
        <f t="shared" si="73"/>
        <v>33982</v>
      </c>
    </row>
    <row r="2310" spans="1:9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  <c r="H2310">
        <f t="shared" si="72"/>
        <v>0.73860956282447743</v>
      </c>
      <c r="I2310" s="5">
        <f t="shared" si="73"/>
        <v>71295</v>
      </c>
    </row>
    <row r="2311" spans="1:9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  <c r="H2311">
        <f t="shared" si="72"/>
        <v>1.134462130156364</v>
      </c>
      <c r="I2311" s="5">
        <f t="shared" si="73"/>
        <v>82717</v>
      </c>
    </row>
    <row r="2312" spans="1:9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  <c r="H2312">
        <f t="shared" si="72"/>
        <v>1.6807652491681101E-2</v>
      </c>
      <c r="I2312" s="5">
        <f t="shared" si="73"/>
        <v>50468</v>
      </c>
    </row>
    <row r="2313" spans="1:9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  <c r="H2313">
        <f t="shared" si="72"/>
        <v>-1.6311686589422651</v>
      </c>
      <c r="I2313" s="5">
        <f t="shared" si="73"/>
        <v>2917</v>
      </c>
    </row>
    <row r="2314" spans="1:9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  <c r="H2314">
        <f t="shared" si="72"/>
        <v>1.1239610508443729</v>
      </c>
      <c r="I2314" s="5">
        <f t="shared" si="73"/>
        <v>82414</v>
      </c>
    </row>
    <row r="2315" spans="1:9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  <c r="H2315">
        <f t="shared" si="72"/>
        <v>-0.2104731334094318</v>
      </c>
      <c r="I2315" s="5">
        <f t="shared" si="73"/>
        <v>43910</v>
      </c>
    </row>
    <row r="2316" spans="1:9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  <c r="H2316">
        <f t="shared" si="72"/>
        <v>0.76082471740859048</v>
      </c>
      <c r="I2316" s="5">
        <f t="shared" si="73"/>
        <v>71936</v>
      </c>
    </row>
    <row r="2317" spans="1:9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  <c r="H2317">
        <f t="shared" si="72"/>
        <v>-1.5195730306102153</v>
      </c>
      <c r="I2317" s="5">
        <f t="shared" si="73"/>
        <v>6137</v>
      </c>
    </row>
    <row r="2318" spans="1:9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  <c r="H2318">
        <f t="shared" si="72"/>
        <v>-1.0884742663796658</v>
      </c>
      <c r="I2318" s="5">
        <f t="shared" si="73"/>
        <v>18576</v>
      </c>
    </row>
    <row r="2319" spans="1:9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  <c r="H2319">
        <f t="shared" si="72"/>
        <v>-0.33298572538266052</v>
      </c>
      <c r="I2319" s="5">
        <f t="shared" si="73"/>
        <v>40375</v>
      </c>
    </row>
    <row r="2320" spans="1:9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  <c r="H2320">
        <f t="shared" si="72"/>
        <v>0.95878565810196603</v>
      </c>
      <c r="I2320" s="5">
        <f t="shared" si="73"/>
        <v>77648</v>
      </c>
    </row>
    <row r="2321" spans="1:9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  <c r="H2321">
        <f t="shared" si="72"/>
        <v>0.57152803357329329</v>
      </c>
      <c r="I2321" s="5">
        <f t="shared" si="73"/>
        <v>66474</v>
      </c>
    </row>
    <row r="2322" spans="1:9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  <c r="H2322">
        <f t="shared" si="72"/>
        <v>1.2824822943197756</v>
      </c>
      <c r="I2322" s="5">
        <f t="shared" si="73"/>
        <v>86988</v>
      </c>
    </row>
    <row r="2323" spans="1:9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  <c r="H2323">
        <f t="shared" si="72"/>
        <v>-0.49282393590049106</v>
      </c>
      <c r="I2323" s="5">
        <f t="shared" si="73"/>
        <v>35763</v>
      </c>
    </row>
    <row r="2324" spans="1:9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  <c r="H2324">
        <f t="shared" si="72"/>
        <v>1.4727493749231775</v>
      </c>
      <c r="I2324" s="5">
        <f t="shared" si="73"/>
        <v>92478</v>
      </c>
    </row>
    <row r="2325" spans="1:9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  <c r="H2325">
        <f t="shared" si="72"/>
        <v>0.48783131232425586</v>
      </c>
      <c r="I2325" s="5">
        <f t="shared" si="73"/>
        <v>64059</v>
      </c>
    </row>
    <row r="2326" spans="1:9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  <c r="H2326">
        <f t="shared" si="72"/>
        <v>-0.34293229225573457</v>
      </c>
      <c r="I2326" s="5">
        <f t="shared" si="73"/>
        <v>40088</v>
      </c>
    </row>
    <row r="2327" spans="1:9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  <c r="H2327">
        <f t="shared" si="72"/>
        <v>-0.17709841599211376</v>
      </c>
      <c r="I2327" s="5">
        <f t="shared" si="73"/>
        <v>44873</v>
      </c>
    </row>
    <row r="2328" spans="1:9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  <c r="H2328">
        <f t="shared" si="72"/>
        <v>1.2418296011416716</v>
      </c>
      <c r="I2328" s="5">
        <f t="shared" si="73"/>
        <v>85815</v>
      </c>
    </row>
    <row r="2329" spans="1:9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  <c r="H2329">
        <f t="shared" si="72"/>
        <v>0.59845654388820102</v>
      </c>
      <c r="I2329" s="5">
        <f t="shared" si="73"/>
        <v>67251</v>
      </c>
    </row>
    <row r="2330" spans="1:9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  <c r="H2330">
        <f t="shared" si="72"/>
        <v>-1.5340943251043546</v>
      </c>
      <c r="I2330" s="5">
        <f t="shared" si="73"/>
        <v>5718</v>
      </c>
    </row>
    <row r="2331" spans="1:9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  <c r="H2331">
        <f t="shared" si="72"/>
        <v>0.79225864128969892</v>
      </c>
      <c r="I2331" s="5">
        <f t="shared" si="73"/>
        <v>72843</v>
      </c>
    </row>
    <row r="2332" spans="1:9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  <c r="H2332">
        <f t="shared" si="72"/>
        <v>4.2488509819025515E-2</v>
      </c>
      <c r="I2332" s="5">
        <f t="shared" si="73"/>
        <v>51209</v>
      </c>
    </row>
    <row r="2333" spans="1:9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  <c r="H2333">
        <f t="shared" si="72"/>
        <v>1.1285357784654382</v>
      </c>
      <c r="I2333" s="5">
        <f t="shared" si="73"/>
        <v>82546</v>
      </c>
    </row>
    <row r="2334" spans="1:9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  <c r="H2334">
        <f t="shared" si="72"/>
        <v>-0.14348109938276951</v>
      </c>
      <c r="I2334" s="5">
        <f t="shared" si="73"/>
        <v>45843</v>
      </c>
    </row>
    <row r="2335" spans="1:9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  <c r="H2335">
        <f t="shared" si="72"/>
        <v>-0.51791562376148614</v>
      </c>
      <c r="I2335" s="5">
        <f t="shared" si="73"/>
        <v>35039</v>
      </c>
    </row>
    <row r="2336" spans="1:9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  <c r="H2336">
        <f t="shared" si="72"/>
        <v>-1.4692510267784957</v>
      </c>
      <c r="I2336" s="5">
        <f t="shared" si="73"/>
        <v>7589</v>
      </c>
    </row>
    <row r="2337" spans="1:9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  <c r="H2337">
        <f t="shared" si="72"/>
        <v>-1.3967138683626634</v>
      </c>
      <c r="I2337" s="5">
        <f t="shared" si="73"/>
        <v>9682</v>
      </c>
    </row>
    <row r="2338" spans="1:9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  <c r="H2338">
        <f t="shared" si="72"/>
        <v>0.63418793917091643</v>
      </c>
      <c r="I2338" s="5">
        <f t="shared" si="73"/>
        <v>68282</v>
      </c>
    </row>
    <row r="2339" spans="1:9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  <c r="H2339">
        <f t="shared" si="72"/>
        <v>-1.4322026644533525</v>
      </c>
      <c r="I2339" s="5">
        <f t="shared" si="73"/>
        <v>8658</v>
      </c>
    </row>
    <row r="2340" spans="1:9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  <c r="H2340">
        <f t="shared" si="72"/>
        <v>-1.2848063267837226</v>
      </c>
      <c r="I2340" s="5">
        <f t="shared" si="73"/>
        <v>12911</v>
      </c>
    </row>
    <row r="2341" spans="1:9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  <c r="H2341">
        <f t="shared" si="72"/>
        <v>-1.409502311485187</v>
      </c>
      <c r="I2341" s="5">
        <f t="shared" si="73"/>
        <v>9313</v>
      </c>
    </row>
    <row r="2342" spans="1:9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  <c r="H2342">
        <f t="shared" si="72"/>
        <v>1.0814715352123563</v>
      </c>
      <c r="I2342" s="5">
        <f t="shared" si="73"/>
        <v>81188</v>
      </c>
    </row>
    <row r="2343" spans="1:9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  <c r="H2343">
        <f t="shared" si="72"/>
        <v>6.6228573610160366E-2</v>
      </c>
      <c r="I2343" s="5">
        <f t="shared" si="73"/>
        <v>51894</v>
      </c>
    </row>
    <row r="2344" spans="1:9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  <c r="H2344">
        <f t="shared" si="72"/>
        <v>1.6170265801238992</v>
      </c>
      <c r="I2344" s="5">
        <f t="shared" si="73"/>
        <v>96641</v>
      </c>
    </row>
    <row r="2345" spans="1:9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  <c r="H2345">
        <f t="shared" si="72"/>
        <v>0.19875704651132775</v>
      </c>
      <c r="I2345" s="5">
        <f t="shared" si="73"/>
        <v>55718</v>
      </c>
    </row>
    <row r="2346" spans="1:9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  <c r="H2346">
        <f t="shared" si="72"/>
        <v>1.03149610165496</v>
      </c>
      <c r="I2346" s="5">
        <f t="shared" si="73"/>
        <v>79746</v>
      </c>
    </row>
    <row r="2347" spans="1:9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  <c r="H2347">
        <f t="shared" si="72"/>
        <v>0.99489828068643682</v>
      </c>
      <c r="I2347" s="5">
        <f t="shared" si="73"/>
        <v>78690</v>
      </c>
    </row>
    <row r="2348" spans="1:9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  <c r="H2348">
        <f t="shared" si="72"/>
        <v>1.3234815577722026</v>
      </c>
      <c r="I2348" s="5">
        <f t="shared" si="73"/>
        <v>88171</v>
      </c>
    </row>
    <row r="2349" spans="1:9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  <c r="H2349">
        <f t="shared" si="72"/>
        <v>-1.5336091267203023</v>
      </c>
      <c r="I2349" s="5">
        <f t="shared" si="73"/>
        <v>5732</v>
      </c>
    </row>
    <row r="2350" spans="1:9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  <c r="H2350">
        <f t="shared" si="72"/>
        <v>0.28720178051859219</v>
      </c>
      <c r="I2350" s="5">
        <f t="shared" si="73"/>
        <v>58270</v>
      </c>
    </row>
    <row r="2351" spans="1:9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  <c r="H2351">
        <f t="shared" si="72"/>
        <v>1.2037761850209912</v>
      </c>
      <c r="I2351" s="5">
        <f t="shared" si="73"/>
        <v>84717</v>
      </c>
    </row>
    <row r="2352" spans="1:9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  <c r="H2352">
        <f t="shared" si="72"/>
        <v>0.17078882537345064</v>
      </c>
      <c r="I2352" s="5">
        <f t="shared" si="73"/>
        <v>54911</v>
      </c>
    </row>
    <row r="2353" spans="1:9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  <c r="H2353">
        <f t="shared" si="72"/>
        <v>-4.7065249066072949E-2</v>
      </c>
      <c r="I2353" s="5">
        <f t="shared" si="73"/>
        <v>48625</v>
      </c>
    </row>
    <row r="2354" spans="1:9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  <c r="H2354">
        <f t="shared" si="72"/>
        <v>-1.3103138989739054</v>
      </c>
      <c r="I2354" s="5">
        <f t="shared" si="73"/>
        <v>12175</v>
      </c>
    </row>
    <row r="2355" spans="1:9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  <c r="H2355">
        <f t="shared" si="72"/>
        <v>-0.27725722527150021</v>
      </c>
      <c r="I2355" s="5">
        <f t="shared" si="73"/>
        <v>41983</v>
      </c>
    </row>
    <row r="2356" spans="1:9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  <c r="H2356">
        <f t="shared" si="72"/>
        <v>1.1733126579079876</v>
      </c>
      <c r="I2356" s="5">
        <f t="shared" si="73"/>
        <v>83838</v>
      </c>
    </row>
    <row r="2357" spans="1:9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  <c r="H2357">
        <f t="shared" si="72"/>
        <v>1.008379864357607</v>
      </c>
      <c r="I2357" s="5">
        <f t="shared" si="73"/>
        <v>79079</v>
      </c>
    </row>
    <row r="2358" spans="1:9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  <c r="H2358">
        <f t="shared" si="72"/>
        <v>1.3399783028299839</v>
      </c>
      <c r="I2358" s="5">
        <f t="shared" si="73"/>
        <v>88647</v>
      </c>
    </row>
    <row r="2359" spans="1:9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  <c r="H2359">
        <f t="shared" si="72"/>
        <v>-0.27022184870274052</v>
      </c>
      <c r="I2359" s="5">
        <f t="shared" si="73"/>
        <v>42186</v>
      </c>
    </row>
    <row r="2360" spans="1:9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  <c r="H2360">
        <f t="shared" si="72"/>
        <v>0.292816218962627</v>
      </c>
      <c r="I2360" s="5">
        <f t="shared" si="73"/>
        <v>58432</v>
      </c>
    </row>
    <row r="2361" spans="1:9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  <c r="H2361">
        <f t="shared" si="72"/>
        <v>-1.1687745989403364</v>
      </c>
      <c r="I2361" s="5">
        <f t="shared" si="73"/>
        <v>16259</v>
      </c>
    </row>
    <row r="2362" spans="1:9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  <c r="H2362">
        <f t="shared" si="72"/>
        <v>-0.36511278981241529</v>
      </c>
      <c r="I2362" s="5">
        <f t="shared" si="73"/>
        <v>39448</v>
      </c>
    </row>
    <row r="2363" spans="1:9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  <c r="H2363">
        <f t="shared" si="72"/>
        <v>0.68832221602019028</v>
      </c>
      <c r="I2363" s="5">
        <f t="shared" si="73"/>
        <v>69844</v>
      </c>
    </row>
    <row r="2364" spans="1:9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  <c r="H2364">
        <f t="shared" si="72"/>
        <v>-1.1808352444867816</v>
      </c>
      <c r="I2364" s="5">
        <f t="shared" si="73"/>
        <v>15911</v>
      </c>
    </row>
    <row r="2365" spans="1:9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  <c r="H2365">
        <f t="shared" si="72"/>
        <v>-1.609715958961663</v>
      </c>
      <c r="I2365" s="5">
        <f t="shared" si="73"/>
        <v>3536</v>
      </c>
    </row>
    <row r="2366" spans="1:9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  <c r="H2366">
        <f t="shared" si="72"/>
        <v>-0.24055543322068004</v>
      </c>
      <c r="I2366" s="5">
        <f t="shared" si="73"/>
        <v>43042</v>
      </c>
    </row>
    <row r="2367" spans="1:9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  <c r="H2367">
        <f t="shared" si="72"/>
        <v>0.89103116947179284</v>
      </c>
      <c r="I2367" s="5">
        <f t="shared" si="73"/>
        <v>75693</v>
      </c>
    </row>
    <row r="2368" spans="1:9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  <c r="H2368">
        <f t="shared" si="72"/>
        <v>0.37003207608182181</v>
      </c>
      <c r="I2368" s="5">
        <f t="shared" si="73"/>
        <v>60660</v>
      </c>
    </row>
    <row r="2369" spans="1:9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  <c r="H2369">
        <f t="shared" si="72"/>
        <v>1.443533500797737</v>
      </c>
      <c r="I2369" s="5">
        <f t="shared" si="73"/>
        <v>91635</v>
      </c>
    </row>
    <row r="2370" spans="1:9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  <c r="H2370">
        <f t="shared" ref="H2370:H2433" si="74" xml:space="preserve"> (G2370 - $P$3)/$P$5</f>
        <v>-0.50377555656910222</v>
      </c>
      <c r="I2370" s="5">
        <f t="shared" ref="I2370:I2433" si="75" xml:space="preserve"> IF(H:H&gt;3, $P$9, G2370)</f>
        <v>35447</v>
      </c>
    </row>
    <row r="2371" spans="1:9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  <c r="H2371">
        <f t="shared" si="74"/>
        <v>0.81818209780906959</v>
      </c>
      <c r="I2371" s="5">
        <f t="shared" si="75"/>
        <v>73591</v>
      </c>
    </row>
    <row r="2372" spans="1:9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  <c r="H2372">
        <f t="shared" si="74"/>
        <v>1.5084807702058929</v>
      </c>
      <c r="I2372" s="5">
        <f t="shared" si="75"/>
        <v>93509</v>
      </c>
    </row>
    <row r="2373" spans="1:9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  <c r="H2373">
        <f t="shared" si="74"/>
        <v>0.78387164065107906</v>
      </c>
      <c r="I2373" s="5">
        <f t="shared" si="75"/>
        <v>72601</v>
      </c>
    </row>
    <row r="2374" spans="1:9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  <c r="H2374">
        <f t="shared" si="74"/>
        <v>0.62410274418811318</v>
      </c>
      <c r="I2374" s="5">
        <f t="shared" si="75"/>
        <v>67991</v>
      </c>
    </row>
    <row r="2375" spans="1:9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  <c r="H2375">
        <f t="shared" si="74"/>
        <v>-0.75361806732865133</v>
      </c>
      <c r="I2375" s="5">
        <f t="shared" si="75"/>
        <v>28238</v>
      </c>
    </row>
    <row r="2376" spans="1:9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  <c r="H2376">
        <f t="shared" si="74"/>
        <v>-0.20433883955391227</v>
      </c>
      <c r="I2376" s="5">
        <f t="shared" si="75"/>
        <v>44087</v>
      </c>
    </row>
    <row r="2377" spans="1:9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  <c r="H2377">
        <f t="shared" si="74"/>
        <v>8.629499249346996E-2</v>
      </c>
      <c r="I2377" s="5">
        <f t="shared" si="75"/>
        <v>52473</v>
      </c>
    </row>
    <row r="2378" spans="1:9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  <c r="H2378">
        <f t="shared" si="74"/>
        <v>1.5836865197340133</v>
      </c>
      <c r="I2378" s="5">
        <f t="shared" si="75"/>
        <v>95679</v>
      </c>
    </row>
    <row r="2379" spans="1:9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  <c r="H2379">
        <f t="shared" si="74"/>
        <v>0.36206095977238967</v>
      </c>
      <c r="I2379" s="5">
        <f t="shared" si="75"/>
        <v>60430</v>
      </c>
    </row>
    <row r="2380" spans="1:9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  <c r="H2380">
        <f t="shared" si="74"/>
        <v>0.29302416112722085</v>
      </c>
      <c r="I2380" s="5">
        <f t="shared" si="75"/>
        <v>58438</v>
      </c>
    </row>
    <row r="2381" spans="1:9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  <c r="H2381">
        <f t="shared" si="74"/>
        <v>1.5573471788854552</v>
      </c>
      <c r="I2381" s="5">
        <f t="shared" si="75"/>
        <v>94919</v>
      </c>
    </row>
    <row r="2382" spans="1:9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  <c r="H2382">
        <f t="shared" si="74"/>
        <v>1.2124750989065018</v>
      </c>
      <c r="I2382" s="5">
        <f t="shared" si="75"/>
        <v>84968</v>
      </c>
    </row>
    <row r="2383" spans="1:9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  <c r="H2383">
        <f t="shared" si="74"/>
        <v>-1.2773897229132074</v>
      </c>
      <c r="I2383" s="5">
        <f t="shared" si="75"/>
        <v>13125</v>
      </c>
    </row>
    <row r="2384" spans="1:9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  <c r="H2384">
        <f t="shared" si="74"/>
        <v>-0.44537846534565373</v>
      </c>
      <c r="I2384" s="5">
        <f t="shared" si="75"/>
        <v>37132</v>
      </c>
    </row>
    <row r="2385" spans="1:9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  <c r="H2385">
        <f t="shared" si="74"/>
        <v>0.46551218665784588</v>
      </c>
      <c r="I2385" s="5">
        <f t="shared" si="75"/>
        <v>63415</v>
      </c>
    </row>
    <row r="2386" spans="1:9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  <c r="H2386">
        <f t="shared" si="74"/>
        <v>-0.17169191971267284</v>
      </c>
      <c r="I2386" s="5">
        <f t="shared" si="75"/>
        <v>45029</v>
      </c>
    </row>
    <row r="2387" spans="1:9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  <c r="H2387">
        <f t="shared" si="74"/>
        <v>-9.5169203142124292E-2</v>
      </c>
      <c r="I2387" s="5">
        <f t="shared" si="75"/>
        <v>47237</v>
      </c>
    </row>
    <row r="2388" spans="1:9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  <c r="H2388">
        <f t="shared" si="74"/>
        <v>-0.3005814047334473</v>
      </c>
      <c r="I2388" s="5">
        <f t="shared" si="75"/>
        <v>41310</v>
      </c>
    </row>
    <row r="2389" spans="1:9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  <c r="H2389">
        <f t="shared" si="74"/>
        <v>-1.6922343412780019</v>
      </c>
      <c r="I2389" s="5">
        <f t="shared" si="75"/>
        <v>1155</v>
      </c>
    </row>
    <row r="2390" spans="1:9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  <c r="H2390">
        <f t="shared" si="74"/>
        <v>-0.98765697357906534</v>
      </c>
      <c r="I2390" s="5">
        <f t="shared" si="75"/>
        <v>21485</v>
      </c>
    </row>
    <row r="2391" spans="1:9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  <c r="H2391">
        <f t="shared" si="74"/>
        <v>1.4131046307121657</v>
      </c>
      <c r="I2391" s="5">
        <f t="shared" si="75"/>
        <v>90757</v>
      </c>
    </row>
    <row r="2392" spans="1:9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  <c r="H2392">
        <f t="shared" si="74"/>
        <v>-0.3356543164949487</v>
      </c>
      <c r="I2392" s="5">
        <f t="shared" si="75"/>
        <v>40298</v>
      </c>
    </row>
    <row r="2393" spans="1:9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  <c r="H2393">
        <f t="shared" si="74"/>
        <v>-1.385415677419729</v>
      </c>
      <c r="I2393" s="5">
        <f t="shared" si="75"/>
        <v>10008</v>
      </c>
    </row>
    <row r="2394" spans="1:9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  <c r="H2394">
        <f t="shared" si="74"/>
        <v>1.3799725124868738</v>
      </c>
      <c r="I2394" s="5">
        <f t="shared" si="75"/>
        <v>89801</v>
      </c>
    </row>
    <row r="2395" spans="1:9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  <c r="H2395">
        <f t="shared" si="74"/>
        <v>1.2715653306785968</v>
      </c>
      <c r="I2395" s="5">
        <f t="shared" si="75"/>
        <v>86673</v>
      </c>
    </row>
    <row r="2396" spans="1:9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  <c r="H2396">
        <f t="shared" si="74"/>
        <v>-0.20485869496539699</v>
      </c>
      <c r="I2396" s="5">
        <f t="shared" si="75"/>
        <v>44072</v>
      </c>
    </row>
    <row r="2397" spans="1:9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  <c r="H2397">
        <f t="shared" si="74"/>
        <v>0.87030626706726932</v>
      </c>
      <c r="I2397" s="5">
        <f t="shared" si="75"/>
        <v>75095</v>
      </c>
    </row>
    <row r="2398" spans="1:9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  <c r="H2398">
        <f t="shared" si="74"/>
        <v>1.0791841714018235</v>
      </c>
      <c r="I2398" s="5">
        <f t="shared" si="75"/>
        <v>81122</v>
      </c>
    </row>
    <row r="2399" spans="1:9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  <c r="H2399">
        <f t="shared" si="74"/>
        <v>0.70818069273890605</v>
      </c>
      <c r="I2399" s="5">
        <f t="shared" si="75"/>
        <v>70417</v>
      </c>
    </row>
    <row r="2400" spans="1:9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  <c r="H2400">
        <f t="shared" si="74"/>
        <v>-1.3210575774779227</v>
      </c>
      <c r="I2400" s="5">
        <f t="shared" si="75"/>
        <v>11865</v>
      </c>
    </row>
    <row r="2401" spans="1:9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  <c r="H2401">
        <f t="shared" si="74"/>
        <v>-0.84351839648807292</v>
      </c>
      <c r="I2401" s="5">
        <f t="shared" si="75"/>
        <v>25644</v>
      </c>
    </row>
    <row r="2402" spans="1:9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  <c r="H2402">
        <f t="shared" si="74"/>
        <v>0.88870914863382788</v>
      </c>
      <c r="I2402" s="5">
        <f t="shared" si="75"/>
        <v>75626</v>
      </c>
    </row>
    <row r="2403" spans="1:9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  <c r="H2403">
        <f t="shared" si="74"/>
        <v>0.71674097851468754</v>
      </c>
      <c r="I2403" s="5">
        <f t="shared" si="75"/>
        <v>70664</v>
      </c>
    </row>
    <row r="2404" spans="1:9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  <c r="H2404">
        <f t="shared" si="74"/>
        <v>-1.0464352921042692</v>
      </c>
      <c r="I2404" s="5">
        <f t="shared" si="75"/>
        <v>19789</v>
      </c>
    </row>
    <row r="2405" spans="1:9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  <c r="H2405">
        <f t="shared" si="74"/>
        <v>-1.6596220784641946</v>
      </c>
      <c r="I2405" s="5">
        <f t="shared" si="75"/>
        <v>2096</v>
      </c>
    </row>
    <row r="2406" spans="1:9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  <c r="H2406">
        <f t="shared" si="74"/>
        <v>1.6812460519559764</v>
      </c>
      <c r="I2406" s="5">
        <f t="shared" si="75"/>
        <v>98494</v>
      </c>
    </row>
    <row r="2407" spans="1:9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  <c r="H2407">
        <f t="shared" si="74"/>
        <v>-0.42104923208816952</v>
      </c>
      <c r="I2407" s="5">
        <f t="shared" si="75"/>
        <v>37834</v>
      </c>
    </row>
    <row r="2408" spans="1:9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  <c r="H2408">
        <f t="shared" si="74"/>
        <v>1.2673718303592867</v>
      </c>
      <c r="I2408" s="5">
        <f t="shared" si="75"/>
        <v>86552</v>
      </c>
    </row>
    <row r="2409" spans="1:9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  <c r="H2409">
        <f t="shared" si="74"/>
        <v>0.64995688665261908</v>
      </c>
      <c r="I2409" s="5">
        <f t="shared" si="75"/>
        <v>68737</v>
      </c>
    </row>
    <row r="2410" spans="1:9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  <c r="H2410">
        <f t="shared" si="74"/>
        <v>-0.78723538393799553</v>
      </c>
      <c r="I2410" s="5">
        <f t="shared" si="75"/>
        <v>27268</v>
      </c>
    </row>
    <row r="2411" spans="1:9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  <c r="H2411">
        <f t="shared" si="74"/>
        <v>-0.44111565097147915</v>
      </c>
      <c r="I2411" s="5">
        <f t="shared" si="75"/>
        <v>37255</v>
      </c>
    </row>
    <row r="2412" spans="1:9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  <c r="H2412">
        <f t="shared" si="74"/>
        <v>0.84455609568506029</v>
      </c>
      <c r="I2412" s="5">
        <f t="shared" si="75"/>
        <v>74352</v>
      </c>
    </row>
    <row r="2413" spans="1:9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  <c r="H2413">
        <f t="shared" si="74"/>
        <v>0.72204350371183157</v>
      </c>
      <c r="I2413" s="5">
        <f t="shared" si="75"/>
        <v>70817</v>
      </c>
    </row>
    <row r="2414" spans="1:9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  <c r="H2414">
        <f t="shared" si="74"/>
        <v>-1.3462878934486471</v>
      </c>
      <c r="I2414" s="5">
        <f t="shared" si="75"/>
        <v>11137</v>
      </c>
    </row>
    <row r="2415" spans="1:9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  <c r="H2415">
        <f t="shared" si="74"/>
        <v>-0.76103467119916646</v>
      </c>
      <c r="I2415" s="5">
        <f t="shared" si="75"/>
        <v>28024</v>
      </c>
    </row>
    <row r="2416" spans="1:9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  <c r="H2416">
        <f t="shared" si="74"/>
        <v>0.18926102099487382</v>
      </c>
      <c r="I2416" s="5">
        <f t="shared" si="75"/>
        <v>55444</v>
      </c>
    </row>
    <row r="2417" spans="1:9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  <c r="H2417">
        <f t="shared" si="74"/>
        <v>-0.72447150725807552</v>
      </c>
      <c r="I2417" s="5">
        <f t="shared" si="75"/>
        <v>29079</v>
      </c>
    </row>
    <row r="2418" spans="1:9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  <c r="H2418">
        <f t="shared" si="74"/>
        <v>0.84971999277247501</v>
      </c>
      <c r="I2418" s="5">
        <f t="shared" si="75"/>
        <v>74501</v>
      </c>
    </row>
    <row r="2419" spans="1:9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  <c r="H2419">
        <f t="shared" si="74"/>
        <v>-1.284737012728858</v>
      </c>
      <c r="I2419" s="5">
        <f t="shared" si="75"/>
        <v>12913</v>
      </c>
    </row>
    <row r="2420" spans="1:9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  <c r="H2420">
        <f t="shared" si="74"/>
        <v>-0.13200962330267371</v>
      </c>
      <c r="I2420" s="5">
        <f t="shared" si="75"/>
        <v>46174</v>
      </c>
    </row>
    <row r="2421" spans="1:9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  <c r="H2421">
        <f t="shared" si="74"/>
        <v>-1.0553421481543739</v>
      </c>
      <c r="I2421" s="5">
        <f t="shared" si="75"/>
        <v>19532</v>
      </c>
    </row>
    <row r="2422" spans="1:9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  <c r="H2422">
        <f t="shared" si="74"/>
        <v>0.75548753518401424</v>
      </c>
      <c r="I2422" s="5">
        <f t="shared" si="75"/>
        <v>71782</v>
      </c>
    </row>
    <row r="2423" spans="1:9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  <c r="H2423">
        <f t="shared" si="74"/>
        <v>-0.12414247807553851</v>
      </c>
      <c r="I2423" s="5">
        <f t="shared" si="75"/>
        <v>46401</v>
      </c>
    </row>
    <row r="2424" spans="1:9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  <c r="H2424">
        <f t="shared" si="74"/>
        <v>-0.30321533881830309</v>
      </c>
      <c r="I2424" s="5">
        <f t="shared" si="75"/>
        <v>41234</v>
      </c>
    </row>
    <row r="2425" spans="1:9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  <c r="H2425">
        <f t="shared" si="74"/>
        <v>0.10580689893786255</v>
      </c>
      <c r="I2425" s="5">
        <f t="shared" si="75"/>
        <v>53036</v>
      </c>
    </row>
    <row r="2426" spans="1:9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  <c r="H2426">
        <f t="shared" si="74"/>
        <v>0.43487537440768065</v>
      </c>
      <c r="I2426" s="5">
        <f t="shared" si="75"/>
        <v>62531</v>
      </c>
    </row>
    <row r="2427" spans="1:9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  <c r="H2427">
        <f t="shared" si="74"/>
        <v>1.916433035707843E-2</v>
      </c>
      <c r="I2427" s="5">
        <f t="shared" si="75"/>
        <v>50536</v>
      </c>
    </row>
    <row r="2428" spans="1:9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  <c r="H2428">
        <f t="shared" si="74"/>
        <v>0.67702402507725612</v>
      </c>
      <c r="I2428" s="5">
        <f t="shared" si="75"/>
        <v>69518</v>
      </c>
    </row>
    <row r="2429" spans="1:9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  <c r="H2429">
        <f t="shared" si="74"/>
        <v>-6.3561994123854243E-2</v>
      </c>
      <c r="I2429" s="5">
        <f t="shared" si="75"/>
        <v>48149</v>
      </c>
    </row>
    <row r="2430" spans="1:9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  <c r="H2430">
        <f t="shared" si="74"/>
        <v>1.0692376045287497</v>
      </c>
      <c r="I2430" s="5">
        <f t="shared" si="75"/>
        <v>80835</v>
      </c>
    </row>
    <row r="2431" spans="1:9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  <c r="H2431">
        <f t="shared" si="74"/>
        <v>-0.48135245982039526</v>
      </c>
      <c r="I2431" s="5">
        <f t="shared" si="75"/>
        <v>36094</v>
      </c>
    </row>
    <row r="2432" spans="1:9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  <c r="H2432">
        <f t="shared" si="74"/>
        <v>1.4034699770859824</v>
      </c>
      <c r="I2432" s="5">
        <f t="shared" si="75"/>
        <v>90479</v>
      </c>
    </row>
    <row r="2433" spans="1:9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  <c r="H2433">
        <f t="shared" si="74"/>
        <v>-7.6385094273810294E-2</v>
      </c>
      <c r="I2433" s="5">
        <f t="shared" si="75"/>
        <v>47779</v>
      </c>
    </row>
    <row r="2434" spans="1:9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  <c r="H2434">
        <f t="shared" ref="H2434:H2497" si="76" xml:space="preserve"> (G2434 - $P$3)/$P$5</f>
        <v>-0.49781454785074425</v>
      </c>
      <c r="I2434" s="5">
        <f t="shared" ref="I2434:I2497" si="77" xml:space="preserve"> IF(H:H&gt;3, $P$9, G2434)</f>
        <v>35619</v>
      </c>
    </row>
    <row r="2435" spans="1:9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  <c r="H2435">
        <f t="shared" si="76"/>
        <v>-0.7924685950802749</v>
      </c>
      <c r="I2435" s="5">
        <f t="shared" si="77"/>
        <v>27117</v>
      </c>
    </row>
    <row r="2436" spans="1:9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  <c r="H2436">
        <f t="shared" si="76"/>
        <v>-1.5616813189404763</v>
      </c>
      <c r="I2436" s="5">
        <f t="shared" si="77"/>
        <v>4922</v>
      </c>
    </row>
    <row r="2437" spans="1:9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  <c r="H2437">
        <f t="shared" si="76"/>
        <v>0.71133448223524665</v>
      </c>
      <c r="I2437" s="5">
        <f t="shared" si="77"/>
        <v>70508</v>
      </c>
    </row>
    <row r="2438" spans="1:9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  <c r="H2438">
        <f t="shared" si="76"/>
        <v>-1.1977478738737506</v>
      </c>
      <c r="I2438" s="5">
        <f t="shared" si="77"/>
        <v>15423</v>
      </c>
    </row>
    <row r="2439" spans="1:9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  <c r="H2439">
        <f t="shared" si="76"/>
        <v>0.90080445120770536</v>
      </c>
      <c r="I2439" s="5">
        <f t="shared" si="77"/>
        <v>75975</v>
      </c>
    </row>
    <row r="2440" spans="1:9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  <c r="H2440">
        <f t="shared" si="76"/>
        <v>-0.16424065881472538</v>
      </c>
      <c r="I2440" s="5">
        <f t="shared" si="77"/>
        <v>45244</v>
      </c>
    </row>
    <row r="2441" spans="1:9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  <c r="H2441">
        <f t="shared" si="76"/>
        <v>1.3605645771247781</v>
      </c>
      <c r="I2441" s="5">
        <f t="shared" si="77"/>
        <v>89241</v>
      </c>
    </row>
    <row r="2442" spans="1:9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  <c r="H2442">
        <f t="shared" si="76"/>
        <v>0.57301828575288283</v>
      </c>
      <c r="I2442" s="5">
        <f t="shared" si="77"/>
        <v>66517</v>
      </c>
    </row>
    <row r="2443" spans="1:9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  <c r="H2443">
        <f t="shared" si="76"/>
        <v>0.27056640735108162</v>
      </c>
      <c r="I2443" s="5">
        <f t="shared" si="77"/>
        <v>57790</v>
      </c>
    </row>
    <row r="2444" spans="1:9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  <c r="H2444">
        <f t="shared" si="76"/>
        <v>-0.5999834647212049</v>
      </c>
      <c r="I2444" s="5">
        <f t="shared" si="77"/>
        <v>32671</v>
      </c>
    </row>
    <row r="2445" spans="1:9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  <c r="H2445">
        <f t="shared" si="76"/>
        <v>0.2922963635511423</v>
      </c>
      <c r="I2445" s="5">
        <f t="shared" si="77"/>
        <v>58417</v>
      </c>
    </row>
    <row r="2446" spans="1:9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  <c r="H2446">
        <f t="shared" si="76"/>
        <v>1.408945787420288</v>
      </c>
      <c r="I2446" s="5">
        <f t="shared" si="77"/>
        <v>90637</v>
      </c>
    </row>
    <row r="2447" spans="1:9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  <c r="H2447">
        <f t="shared" si="76"/>
        <v>-1.6809664117663138E-2</v>
      </c>
      <c r="I2447" s="5">
        <f t="shared" si="77"/>
        <v>49498</v>
      </c>
    </row>
    <row r="2448" spans="1:9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  <c r="H2448">
        <f t="shared" si="76"/>
        <v>-0.21574100157914347</v>
      </c>
      <c r="I2448" s="5">
        <f t="shared" si="77"/>
        <v>43758</v>
      </c>
    </row>
    <row r="2449" spans="1:9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  <c r="H2449">
        <f t="shared" si="76"/>
        <v>-0.24298142514094201</v>
      </c>
      <c r="I2449" s="5">
        <f t="shared" si="77"/>
        <v>42972</v>
      </c>
    </row>
    <row r="2450" spans="1:9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  <c r="H2450">
        <f t="shared" si="76"/>
        <v>0.88007954880318173</v>
      </c>
      <c r="I2450" s="5">
        <f t="shared" si="77"/>
        <v>75377</v>
      </c>
    </row>
    <row r="2451" spans="1:9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  <c r="H2451">
        <f t="shared" si="76"/>
        <v>0.20482202631198265</v>
      </c>
      <c r="I2451" s="5">
        <f t="shared" si="77"/>
        <v>55893</v>
      </c>
    </row>
    <row r="2452" spans="1:9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  <c r="H2452">
        <f t="shared" si="76"/>
        <v>-0.47611924867811589</v>
      </c>
      <c r="I2452" s="5">
        <f t="shared" si="77"/>
        <v>36245</v>
      </c>
    </row>
    <row r="2453" spans="1:9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  <c r="H2453">
        <f t="shared" si="76"/>
        <v>-0.51406869371649933</v>
      </c>
      <c r="I2453" s="5">
        <f t="shared" si="77"/>
        <v>35150</v>
      </c>
    </row>
    <row r="2454" spans="1:9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  <c r="H2454">
        <f t="shared" si="76"/>
        <v>0.56158146670021936</v>
      </c>
      <c r="I2454" s="5">
        <f t="shared" si="77"/>
        <v>66187</v>
      </c>
    </row>
    <row r="2455" spans="1:9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  <c r="H2455">
        <f t="shared" si="76"/>
        <v>1.5375233591941717</v>
      </c>
      <c r="I2455" s="5">
        <f t="shared" si="77"/>
        <v>94347</v>
      </c>
    </row>
    <row r="2456" spans="1:9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  <c r="H2456">
        <f t="shared" si="76"/>
        <v>1.0615784014662084</v>
      </c>
      <c r="I2456" s="5">
        <f t="shared" si="77"/>
        <v>80614</v>
      </c>
    </row>
    <row r="2457" spans="1:9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  <c r="H2457">
        <f t="shared" si="76"/>
        <v>1.2278281620590168</v>
      </c>
      <c r="I2457" s="5">
        <f t="shared" si="77"/>
        <v>85411</v>
      </c>
    </row>
    <row r="2458" spans="1:9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  <c r="H2458">
        <f t="shared" si="76"/>
        <v>-7.9434912687853895E-2</v>
      </c>
      <c r="I2458" s="5">
        <f t="shared" si="77"/>
        <v>47691</v>
      </c>
    </row>
    <row r="2459" spans="1:9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  <c r="H2459">
        <f t="shared" si="76"/>
        <v>-0.89723678900815906</v>
      </c>
      <c r="I2459" s="5">
        <f t="shared" si="77"/>
        <v>24094</v>
      </c>
    </row>
    <row r="2460" spans="1:9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  <c r="H2460">
        <f t="shared" si="76"/>
        <v>1.2983898699112075</v>
      </c>
      <c r="I2460" s="5">
        <f t="shared" si="77"/>
        <v>87447</v>
      </c>
    </row>
    <row r="2461" spans="1:9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  <c r="H2461">
        <f t="shared" si="76"/>
        <v>1.2053357512554452</v>
      </c>
      <c r="I2461" s="5">
        <f t="shared" si="77"/>
        <v>84762</v>
      </c>
    </row>
    <row r="2462" spans="1:9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  <c r="H2462">
        <f t="shared" si="76"/>
        <v>0.58653452645148518</v>
      </c>
      <c r="I2462" s="5">
        <f t="shared" si="77"/>
        <v>66907</v>
      </c>
    </row>
    <row r="2463" spans="1:9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  <c r="H2463">
        <f t="shared" si="76"/>
        <v>0.36663568739345503</v>
      </c>
      <c r="I2463" s="5">
        <f t="shared" si="77"/>
        <v>60562</v>
      </c>
    </row>
    <row r="2464" spans="1:9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  <c r="H2464">
        <f t="shared" si="76"/>
        <v>1.176570418486625</v>
      </c>
      <c r="I2464" s="5">
        <f t="shared" si="77"/>
        <v>83932</v>
      </c>
    </row>
    <row r="2465" spans="1:9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  <c r="H2465">
        <f t="shared" si="76"/>
        <v>-0.93317612645546832</v>
      </c>
      <c r="I2465" s="5">
        <f t="shared" si="77"/>
        <v>23057</v>
      </c>
    </row>
    <row r="2466" spans="1:9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  <c r="H2466">
        <f t="shared" si="76"/>
        <v>1.015692497145825</v>
      </c>
      <c r="I2466" s="5">
        <f t="shared" si="77"/>
        <v>79290</v>
      </c>
    </row>
    <row r="2467" spans="1:9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  <c r="H2467">
        <f t="shared" si="76"/>
        <v>0.87110337869821253</v>
      </c>
      <c r="I2467" s="5">
        <f t="shared" si="77"/>
        <v>75118</v>
      </c>
    </row>
    <row r="2468" spans="1:9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  <c r="H2468">
        <f t="shared" si="76"/>
        <v>-1.5665333027810002</v>
      </c>
      <c r="I2468" s="5">
        <f t="shared" si="77"/>
        <v>4782</v>
      </c>
    </row>
    <row r="2469" spans="1:9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  <c r="H2469">
        <f t="shared" si="76"/>
        <v>-0.26443412512154413</v>
      </c>
      <c r="I2469" s="5">
        <f t="shared" si="77"/>
        <v>42353</v>
      </c>
    </row>
    <row r="2470" spans="1:9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  <c r="H2470">
        <f t="shared" si="76"/>
        <v>0.19750939352376445</v>
      </c>
      <c r="I2470" s="5">
        <f t="shared" si="77"/>
        <v>55682</v>
      </c>
    </row>
    <row r="2471" spans="1:9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  <c r="H2471">
        <f t="shared" si="76"/>
        <v>0.45476850815382869</v>
      </c>
      <c r="I2471" s="5">
        <f t="shared" si="77"/>
        <v>63105</v>
      </c>
    </row>
    <row r="2472" spans="1:9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  <c r="H2472">
        <f t="shared" si="76"/>
        <v>0.56854752921411433</v>
      </c>
      <c r="I2472" s="5">
        <f t="shared" si="77"/>
        <v>66388</v>
      </c>
    </row>
    <row r="2473" spans="1:9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  <c r="H2473">
        <f t="shared" si="76"/>
        <v>-1.6962892134875824</v>
      </c>
      <c r="I2473" s="5">
        <f t="shared" si="77"/>
        <v>1038</v>
      </c>
    </row>
    <row r="2474" spans="1:9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  <c r="H2474">
        <f t="shared" si="76"/>
        <v>-0.11710710150677883</v>
      </c>
      <c r="I2474" s="5">
        <f t="shared" si="77"/>
        <v>46604</v>
      </c>
    </row>
    <row r="2475" spans="1:9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  <c r="H2475">
        <f t="shared" si="76"/>
        <v>-1.4548337033666534</v>
      </c>
      <c r="I2475" s="5">
        <f t="shared" si="77"/>
        <v>8005</v>
      </c>
    </row>
    <row r="2476" spans="1:9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  <c r="H2476">
        <f t="shared" si="76"/>
        <v>0.59894174227225339</v>
      </c>
      <c r="I2476" s="5">
        <f t="shared" si="77"/>
        <v>67265</v>
      </c>
    </row>
    <row r="2477" spans="1:9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  <c r="H2477">
        <f t="shared" si="76"/>
        <v>1.2992562955970153</v>
      </c>
      <c r="I2477" s="5">
        <f t="shared" si="77"/>
        <v>87472</v>
      </c>
    </row>
    <row r="2478" spans="1:9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  <c r="H2478">
        <f t="shared" si="76"/>
        <v>-0.38628823357355896</v>
      </c>
      <c r="I2478" s="5">
        <f t="shared" si="77"/>
        <v>38837</v>
      </c>
    </row>
    <row r="2479" spans="1:9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  <c r="H2479">
        <f t="shared" si="76"/>
        <v>1.6910886477467535</v>
      </c>
      <c r="I2479" s="5">
        <f t="shared" si="77"/>
        <v>98778</v>
      </c>
    </row>
    <row r="2480" spans="1:9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  <c r="H2480">
        <f t="shared" si="76"/>
        <v>1.2137227518940652</v>
      </c>
      <c r="I2480" s="5">
        <f t="shared" si="77"/>
        <v>85004</v>
      </c>
    </row>
    <row r="2481" spans="1:9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  <c r="H2481">
        <f t="shared" si="76"/>
        <v>0.53215765041018503</v>
      </c>
      <c r="I2481" s="5">
        <f t="shared" si="77"/>
        <v>65338</v>
      </c>
    </row>
    <row r="2482" spans="1:9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  <c r="H2482">
        <f t="shared" si="76"/>
        <v>0.48103853494752241</v>
      </c>
      <c r="I2482" s="5">
        <f t="shared" si="77"/>
        <v>63863</v>
      </c>
    </row>
    <row r="2483" spans="1:9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  <c r="H2483">
        <f t="shared" si="76"/>
        <v>-0.30446299180586639</v>
      </c>
      <c r="I2483" s="5">
        <f t="shared" si="77"/>
        <v>41198</v>
      </c>
    </row>
    <row r="2484" spans="1:9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  <c r="H2484">
        <f t="shared" si="76"/>
        <v>-0.38368895651613538</v>
      </c>
      <c r="I2484" s="5">
        <f t="shared" si="77"/>
        <v>38912</v>
      </c>
    </row>
    <row r="2485" spans="1:9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  <c r="H2485">
        <f t="shared" si="76"/>
        <v>0.98068889943918824</v>
      </c>
      <c r="I2485" s="5">
        <f t="shared" si="77"/>
        <v>78280</v>
      </c>
    </row>
    <row r="2486" spans="1:9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  <c r="H2486">
        <f t="shared" si="76"/>
        <v>1.7015897270587443</v>
      </c>
      <c r="I2486" s="5">
        <f t="shared" si="77"/>
        <v>99081</v>
      </c>
    </row>
    <row r="2487" spans="1:9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  <c r="H2487">
        <f t="shared" si="76"/>
        <v>-1.1029609038463728</v>
      </c>
      <c r="I2487" s="5">
        <f t="shared" si="77"/>
        <v>18158</v>
      </c>
    </row>
    <row r="2488" spans="1:9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  <c r="H2488">
        <f t="shared" si="76"/>
        <v>0.96997987796260332</v>
      </c>
      <c r="I2488" s="5">
        <f t="shared" si="77"/>
        <v>77971</v>
      </c>
    </row>
    <row r="2489" spans="1:9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  <c r="H2489">
        <f t="shared" si="76"/>
        <v>1.2806108148384305</v>
      </c>
      <c r="I2489" s="5">
        <f t="shared" si="77"/>
        <v>86934</v>
      </c>
    </row>
    <row r="2490" spans="1:9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  <c r="H2490">
        <f t="shared" si="76"/>
        <v>-0.9224671049788834</v>
      </c>
      <c r="I2490" s="5">
        <f t="shared" si="77"/>
        <v>23366</v>
      </c>
    </row>
    <row r="2491" spans="1:9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  <c r="H2491">
        <f t="shared" si="76"/>
        <v>-9.374826501739944E-2</v>
      </c>
      <c r="I2491" s="5">
        <f t="shared" si="77"/>
        <v>47278</v>
      </c>
    </row>
    <row r="2492" spans="1:9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  <c r="H2492">
        <f t="shared" si="76"/>
        <v>1.3509992375534596</v>
      </c>
      <c r="I2492" s="5">
        <f t="shared" si="77"/>
        <v>88965</v>
      </c>
    </row>
    <row r="2493" spans="1:9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  <c r="H2493">
        <f t="shared" si="76"/>
        <v>1.2329920591464316</v>
      </c>
      <c r="I2493" s="5">
        <f t="shared" si="77"/>
        <v>85560</v>
      </c>
    </row>
    <row r="2494" spans="1:9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  <c r="H2494">
        <f t="shared" si="76"/>
        <v>-1.0180165296097721</v>
      </c>
      <c r="I2494" s="5">
        <f t="shared" si="77"/>
        <v>20609</v>
      </c>
    </row>
    <row r="2495" spans="1:9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  <c r="H2495">
        <f t="shared" si="76"/>
        <v>3.188345942473754E-2</v>
      </c>
      <c r="I2495" s="5">
        <f t="shared" si="77"/>
        <v>50903</v>
      </c>
    </row>
    <row r="2496" spans="1:9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  <c r="H2496">
        <f t="shared" si="76"/>
        <v>0.27677001526146577</v>
      </c>
      <c r="I2496" s="5">
        <f t="shared" si="77"/>
        <v>57969</v>
      </c>
    </row>
    <row r="2497" spans="1:9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  <c r="H2497">
        <f t="shared" si="76"/>
        <v>-1.2553825104936882</v>
      </c>
      <c r="I2497" s="5">
        <f t="shared" si="77"/>
        <v>13760</v>
      </c>
    </row>
    <row r="2498" spans="1:9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  <c r="H2498">
        <f t="shared" ref="H2498:H2561" si="78" xml:space="preserve"> (G2498 - $P$3)/$P$5</f>
        <v>0.88250554072344367</v>
      </c>
      <c r="I2498" s="5">
        <f t="shared" ref="I2498:I2561" si="79" xml:space="preserve"> IF(H:H&gt;3, $P$9, G2498)</f>
        <v>75447</v>
      </c>
    </row>
    <row r="2499" spans="1:9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  <c r="H2499">
        <f t="shared" si="78"/>
        <v>-0.83464619746540059</v>
      </c>
      <c r="I2499" s="5">
        <f t="shared" si="79"/>
        <v>25900</v>
      </c>
    </row>
    <row r="2500" spans="1:9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  <c r="H2500">
        <f t="shared" si="78"/>
        <v>1.4359436117900604</v>
      </c>
      <c r="I2500" s="5">
        <f t="shared" si="79"/>
        <v>91416</v>
      </c>
    </row>
    <row r="2501" spans="1:9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  <c r="H2501">
        <f t="shared" si="78"/>
        <v>-0.44998784999415142</v>
      </c>
      <c r="I2501" s="5">
        <f t="shared" si="79"/>
        <v>36999</v>
      </c>
    </row>
    <row r="2502" spans="1:9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  <c r="H2502">
        <f t="shared" si="78"/>
        <v>-0.95383171480512718</v>
      </c>
      <c r="I2502" s="5">
        <f t="shared" si="79"/>
        <v>22461</v>
      </c>
    </row>
    <row r="2503" spans="1:9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  <c r="H2503">
        <f t="shared" si="78"/>
        <v>1.1873140969906422</v>
      </c>
      <c r="I2503" s="5">
        <f t="shared" si="79"/>
        <v>84242</v>
      </c>
    </row>
    <row r="2504" spans="1:9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  <c r="H2504">
        <f t="shared" si="78"/>
        <v>-0.6214708217292394</v>
      </c>
      <c r="I2504" s="5">
        <f t="shared" si="79"/>
        <v>32051</v>
      </c>
    </row>
    <row r="2505" spans="1:9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  <c r="H2505">
        <f t="shared" si="78"/>
        <v>0.71854314394116781</v>
      </c>
      <c r="I2505" s="5">
        <f t="shared" si="79"/>
        <v>70716</v>
      </c>
    </row>
    <row r="2506" spans="1:9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  <c r="H2506">
        <f t="shared" si="78"/>
        <v>1.1140491409987312</v>
      </c>
      <c r="I2506" s="5">
        <f t="shared" si="79"/>
        <v>82128</v>
      </c>
    </row>
    <row r="2507" spans="1:9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  <c r="H2507">
        <f t="shared" si="78"/>
        <v>1.5107334769889933</v>
      </c>
      <c r="I2507" s="5">
        <f t="shared" si="79"/>
        <v>93574</v>
      </c>
    </row>
    <row r="2508" spans="1:9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  <c r="H2508">
        <f t="shared" si="78"/>
        <v>0.55943273099941593</v>
      </c>
      <c r="I2508" s="5">
        <f t="shared" si="79"/>
        <v>66125</v>
      </c>
    </row>
    <row r="2509" spans="1:9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  <c r="H2509">
        <f t="shared" si="78"/>
        <v>-0.82074872946504285</v>
      </c>
      <c r="I2509" s="5">
        <f t="shared" si="79"/>
        <v>26301</v>
      </c>
    </row>
    <row r="2510" spans="1:9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  <c r="H2510">
        <f t="shared" si="78"/>
        <v>1.1227133978568096</v>
      </c>
      <c r="I2510" s="5">
        <f t="shared" si="79"/>
        <v>82378</v>
      </c>
    </row>
    <row r="2511" spans="1:9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  <c r="H2511">
        <f t="shared" si="78"/>
        <v>1.4104404351960637E-2</v>
      </c>
      <c r="I2511" s="5">
        <f t="shared" si="79"/>
        <v>50390</v>
      </c>
    </row>
    <row r="2512" spans="1:9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  <c r="H2512">
        <f t="shared" si="78"/>
        <v>1.1335610474431237</v>
      </c>
      <c r="I2512" s="5">
        <f t="shared" si="79"/>
        <v>82691</v>
      </c>
    </row>
    <row r="2513" spans="1:9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  <c r="H2513">
        <f t="shared" si="78"/>
        <v>0.46617067017905983</v>
      </c>
      <c r="I2513" s="5">
        <f t="shared" si="79"/>
        <v>63434</v>
      </c>
    </row>
    <row r="2514" spans="1:9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  <c r="H2514">
        <f t="shared" si="78"/>
        <v>-6.6438527400736275E-2</v>
      </c>
      <c r="I2514" s="5">
        <f t="shared" si="79"/>
        <v>48066</v>
      </c>
    </row>
    <row r="2515" spans="1:9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  <c r="H2515">
        <f t="shared" si="78"/>
        <v>-1.6233361707425622</v>
      </c>
      <c r="I2515" s="5">
        <f t="shared" si="79"/>
        <v>3143</v>
      </c>
    </row>
    <row r="2516" spans="1:9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  <c r="H2516">
        <f t="shared" si="78"/>
        <v>-8.7128772777827532E-2</v>
      </c>
      <c r="I2516" s="5">
        <f t="shared" si="79"/>
        <v>47469</v>
      </c>
    </row>
    <row r="2517" spans="1:9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  <c r="H2517">
        <f t="shared" si="78"/>
        <v>0.34209851197137697</v>
      </c>
      <c r="I2517" s="5">
        <f t="shared" si="79"/>
        <v>59854</v>
      </c>
    </row>
    <row r="2518" spans="1:9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  <c r="H2518">
        <f t="shared" si="78"/>
        <v>5.4410527255741407E-2</v>
      </c>
      <c r="I2518" s="5">
        <f t="shared" si="79"/>
        <v>51553</v>
      </c>
    </row>
    <row r="2519" spans="1:9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  <c r="H2519">
        <f t="shared" si="78"/>
        <v>-1.5375253708201537</v>
      </c>
      <c r="I2519" s="5">
        <f t="shared" si="79"/>
        <v>5619</v>
      </c>
    </row>
    <row r="2520" spans="1:9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  <c r="H2520">
        <f t="shared" si="78"/>
        <v>1.4137631142333795</v>
      </c>
      <c r="I2520" s="5">
        <f t="shared" si="79"/>
        <v>90776</v>
      </c>
    </row>
    <row r="2521" spans="1:9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  <c r="H2521">
        <f t="shared" si="78"/>
        <v>0.86424128726661442</v>
      </c>
      <c r="I2521" s="5">
        <f t="shared" si="79"/>
        <v>74920</v>
      </c>
    </row>
    <row r="2522" spans="1:9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  <c r="H2522">
        <f t="shared" si="78"/>
        <v>0.92197989496884891</v>
      </c>
      <c r="I2522" s="5">
        <f t="shared" si="79"/>
        <v>76586</v>
      </c>
    </row>
    <row r="2523" spans="1:9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  <c r="H2523">
        <f t="shared" si="78"/>
        <v>-0.29292220167090599</v>
      </c>
      <c r="I2523" s="5">
        <f t="shared" si="79"/>
        <v>41531</v>
      </c>
    </row>
    <row r="2524" spans="1:9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  <c r="H2524">
        <f t="shared" si="78"/>
        <v>-1.2220077930763702</v>
      </c>
      <c r="I2524" s="5">
        <f t="shared" si="79"/>
        <v>14723</v>
      </c>
    </row>
    <row r="2525" spans="1:9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  <c r="H2525">
        <f t="shared" si="78"/>
        <v>1.1933097627364324</v>
      </c>
      <c r="I2525" s="5">
        <f t="shared" si="79"/>
        <v>84415</v>
      </c>
    </row>
    <row r="2526" spans="1:9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  <c r="H2526">
        <f t="shared" si="78"/>
        <v>1.3098960030187357</v>
      </c>
      <c r="I2526" s="5">
        <f t="shared" si="79"/>
        <v>87779</v>
      </c>
    </row>
    <row r="2527" spans="1:9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  <c r="H2527">
        <f t="shared" si="78"/>
        <v>-0.95317323128391329</v>
      </c>
      <c r="I2527" s="5">
        <f t="shared" si="79"/>
        <v>22480</v>
      </c>
    </row>
    <row r="2528" spans="1:9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  <c r="H2528">
        <f t="shared" si="78"/>
        <v>0.62257783498109132</v>
      </c>
      <c r="I2528" s="5">
        <f t="shared" si="79"/>
        <v>67947</v>
      </c>
    </row>
    <row r="2529" spans="1:9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  <c r="H2529">
        <f t="shared" si="78"/>
        <v>5.2088506417776397E-2</v>
      </c>
      <c r="I2529" s="5">
        <f t="shared" si="79"/>
        <v>51486</v>
      </c>
    </row>
    <row r="2530" spans="1:9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  <c r="H2530">
        <f t="shared" si="78"/>
        <v>0.34098948709354299</v>
      </c>
      <c r="I2530" s="5">
        <f t="shared" si="79"/>
        <v>59822</v>
      </c>
    </row>
    <row r="2531" spans="1:9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  <c r="H2531">
        <f t="shared" si="78"/>
        <v>1.4983609181956572</v>
      </c>
      <c r="I2531" s="5">
        <f t="shared" si="79"/>
        <v>93217</v>
      </c>
    </row>
    <row r="2532" spans="1:9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  <c r="H2532">
        <f t="shared" si="78"/>
        <v>0.80681459281127066</v>
      </c>
      <c r="I2532" s="5">
        <f t="shared" si="79"/>
        <v>73263</v>
      </c>
    </row>
    <row r="2533" spans="1:9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  <c r="H2533">
        <f t="shared" si="78"/>
        <v>1.1498151933088789</v>
      </c>
      <c r="I2533" s="5">
        <f t="shared" si="79"/>
        <v>83160</v>
      </c>
    </row>
    <row r="2534" spans="1:9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  <c r="H2534">
        <f t="shared" si="78"/>
        <v>-1.5408524454536559</v>
      </c>
      <c r="I2534" s="5">
        <f t="shared" si="79"/>
        <v>5523</v>
      </c>
    </row>
    <row r="2535" spans="1:9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  <c r="H2535">
        <f t="shared" si="78"/>
        <v>0.16281770906401849</v>
      </c>
      <c r="I2535" s="5">
        <f t="shared" si="79"/>
        <v>54681</v>
      </c>
    </row>
    <row r="2536" spans="1:9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  <c r="H2536">
        <f t="shared" si="78"/>
        <v>-1.0288295221686539</v>
      </c>
      <c r="I2536" s="5">
        <f t="shared" si="79"/>
        <v>20297</v>
      </c>
    </row>
    <row r="2537" spans="1:9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  <c r="H2537">
        <f t="shared" si="78"/>
        <v>-1.2791572313122554</v>
      </c>
      <c r="I2537" s="5">
        <f t="shared" si="79"/>
        <v>13074</v>
      </c>
    </row>
    <row r="2538" spans="1:9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  <c r="H2538">
        <f t="shared" si="78"/>
        <v>0.6912334063245047</v>
      </c>
      <c r="I2538" s="5">
        <f t="shared" si="79"/>
        <v>69928</v>
      </c>
    </row>
    <row r="2539" spans="1:9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  <c r="H2539">
        <f t="shared" si="78"/>
        <v>1.4720562343745311</v>
      </c>
      <c r="I2539" s="5">
        <f t="shared" si="79"/>
        <v>92458</v>
      </c>
    </row>
    <row r="2540" spans="1:9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  <c r="H2540">
        <f t="shared" si="78"/>
        <v>-1.0901724607238492</v>
      </c>
      <c r="I2540" s="5">
        <f t="shared" si="79"/>
        <v>18527</v>
      </c>
    </row>
    <row r="2541" spans="1:9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  <c r="H2541">
        <f t="shared" si="78"/>
        <v>1.2358685924233137</v>
      </c>
      <c r="I2541" s="5">
        <f t="shared" si="79"/>
        <v>85643</v>
      </c>
    </row>
    <row r="2542" spans="1:9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  <c r="H2542">
        <f t="shared" si="78"/>
        <v>-0.92797757234062128</v>
      </c>
      <c r="I2542" s="5">
        <f t="shared" si="79"/>
        <v>23207</v>
      </c>
    </row>
    <row r="2543" spans="1:9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  <c r="H2543">
        <f t="shared" si="78"/>
        <v>1.0476809334658506</v>
      </c>
      <c r="I2543" s="5">
        <f t="shared" si="79"/>
        <v>80213</v>
      </c>
    </row>
    <row r="2544" spans="1:9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  <c r="H2544">
        <f t="shared" si="78"/>
        <v>1.0999437308337796</v>
      </c>
      <c r="I2544" s="5">
        <f t="shared" si="79"/>
        <v>81721</v>
      </c>
    </row>
    <row r="2545" spans="1:9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  <c r="H2545">
        <f t="shared" si="78"/>
        <v>1.5291710155829841</v>
      </c>
      <c r="I2545" s="5">
        <f t="shared" si="79"/>
        <v>94106</v>
      </c>
    </row>
    <row r="2546" spans="1:9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  <c r="H2546">
        <f t="shared" si="78"/>
        <v>-0.69113144686818972</v>
      </c>
      <c r="I2546" s="5">
        <f t="shared" si="79"/>
        <v>30041</v>
      </c>
    </row>
    <row r="2547" spans="1:9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  <c r="H2547">
        <f t="shared" si="78"/>
        <v>1.2579495144938837E-2</v>
      </c>
      <c r="I2547" s="5">
        <f t="shared" si="79"/>
        <v>50346</v>
      </c>
    </row>
    <row r="2548" spans="1:9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  <c r="H2548">
        <f t="shared" si="78"/>
        <v>-0.83856244156525206</v>
      </c>
      <c r="I2548" s="5">
        <f t="shared" si="79"/>
        <v>25787</v>
      </c>
    </row>
    <row r="2549" spans="1:9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  <c r="H2549">
        <f t="shared" si="78"/>
        <v>0.33107757724790127</v>
      </c>
      <c r="I2549" s="5">
        <f t="shared" si="79"/>
        <v>59536</v>
      </c>
    </row>
    <row r="2550" spans="1:9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  <c r="H2550">
        <f t="shared" si="78"/>
        <v>-1.535688548366241</v>
      </c>
      <c r="I2550" s="5">
        <f t="shared" si="79"/>
        <v>5672</v>
      </c>
    </row>
    <row r="2551" spans="1:9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  <c r="H2551">
        <f t="shared" si="78"/>
        <v>-0.25466084338563172</v>
      </c>
      <c r="I2551" s="5">
        <f t="shared" si="79"/>
        <v>42635</v>
      </c>
    </row>
    <row r="2552" spans="1:9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  <c r="H2552">
        <f t="shared" si="78"/>
        <v>-1.2517781796407277</v>
      </c>
      <c r="I2552" s="5">
        <f t="shared" si="79"/>
        <v>13864</v>
      </c>
    </row>
    <row r="2553" spans="1:9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  <c r="H2553">
        <f t="shared" si="78"/>
        <v>-1.6124538641288158</v>
      </c>
      <c r="I2553" s="5">
        <f t="shared" si="79"/>
        <v>3457</v>
      </c>
    </row>
    <row r="2554" spans="1:9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  <c r="H2554">
        <f t="shared" si="78"/>
        <v>-0.93338406862006218</v>
      </c>
      <c r="I2554" s="5">
        <f t="shared" si="79"/>
        <v>23051</v>
      </c>
    </row>
    <row r="2555" spans="1:9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  <c r="H2555">
        <f t="shared" si="78"/>
        <v>1.2718079298706229</v>
      </c>
      <c r="I2555" s="5">
        <f t="shared" si="79"/>
        <v>86680</v>
      </c>
    </row>
    <row r="2556" spans="1:9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  <c r="H2556">
        <f t="shared" si="78"/>
        <v>-1.3276424126900623</v>
      </c>
      <c r="I2556" s="5">
        <f t="shared" si="79"/>
        <v>11675</v>
      </c>
    </row>
    <row r="2557" spans="1:9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  <c r="H2557">
        <f t="shared" si="78"/>
        <v>-1.3889160371903928</v>
      </c>
      <c r="I2557" s="5">
        <f t="shared" si="79"/>
        <v>9907</v>
      </c>
    </row>
    <row r="2558" spans="1:9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  <c r="H2558">
        <f t="shared" si="78"/>
        <v>-1.2715673423045788</v>
      </c>
      <c r="I2558" s="5">
        <f t="shared" si="79"/>
        <v>13293</v>
      </c>
    </row>
    <row r="2559" spans="1:9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  <c r="H2559">
        <f t="shared" si="78"/>
        <v>-1.1882865053847291</v>
      </c>
      <c r="I2559" s="5">
        <f t="shared" si="79"/>
        <v>15696</v>
      </c>
    </row>
    <row r="2560" spans="1:9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  <c r="H2560">
        <f t="shared" si="78"/>
        <v>1.0253618077994406</v>
      </c>
      <c r="I2560" s="5">
        <f t="shared" si="79"/>
        <v>79569</v>
      </c>
    </row>
    <row r="2561" spans="1:9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  <c r="H2561">
        <f t="shared" si="78"/>
        <v>0.49701542459381898</v>
      </c>
      <c r="I2561" s="5">
        <f t="shared" si="79"/>
        <v>64324</v>
      </c>
    </row>
    <row r="2562" spans="1:9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  <c r="H2562">
        <f t="shared" ref="H2562:H2625" si="80" xml:space="preserve"> (G2562 - $P$3)/$P$5</f>
        <v>0.79114961641186488</v>
      </c>
      <c r="I2562" s="5">
        <f t="shared" ref="I2562:I2625" si="81" xml:space="preserve"> IF(H:H&gt;3, $P$9, G2562)</f>
        <v>72811</v>
      </c>
    </row>
    <row r="2563" spans="1:9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  <c r="H2563">
        <f t="shared" si="80"/>
        <v>1.2812346413322122</v>
      </c>
      <c r="I2563" s="5">
        <f t="shared" si="81"/>
        <v>86952</v>
      </c>
    </row>
    <row r="2564" spans="1:9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  <c r="H2564">
        <f t="shared" si="80"/>
        <v>-0.52276760760201013</v>
      </c>
      <c r="I2564" s="5">
        <f t="shared" si="81"/>
        <v>34899</v>
      </c>
    </row>
    <row r="2565" spans="1:9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  <c r="H2565">
        <f t="shared" si="80"/>
        <v>0.83311927663239671</v>
      </c>
      <c r="I2565" s="5">
        <f t="shared" si="81"/>
        <v>74022</v>
      </c>
    </row>
    <row r="2566" spans="1:9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  <c r="H2566">
        <f t="shared" si="80"/>
        <v>-0.99292484174877704</v>
      </c>
      <c r="I2566" s="5">
        <f t="shared" si="81"/>
        <v>21333</v>
      </c>
    </row>
    <row r="2567" spans="1:9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  <c r="H2567">
        <f t="shared" si="80"/>
        <v>0.81700375887637089</v>
      </c>
      <c r="I2567" s="5">
        <f t="shared" si="81"/>
        <v>73557</v>
      </c>
    </row>
    <row r="2568" spans="1:9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  <c r="H2568">
        <f t="shared" si="80"/>
        <v>-0.78990397505028365</v>
      </c>
      <c r="I2568" s="5">
        <f t="shared" si="81"/>
        <v>27191</v>
      </c>
    </row>
    <row r="2569" spans="1:9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  <c r="H2569">
        <f t="shared" si="80"/>
        <v>1.2234613766025453</v>
      </c>
      <c r="I2569" s="5">
        <f t="shared" si="81"/>
        <v>85285</v>
      </c>
    </row>
    <row r="2570" spans="1:9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  <c r="H2570">
        <f t="shared" si="80"/>
        <v>-0.30273014043425073</v>
      </c>
      <c r="I2570" s="5">
        <f t="shared" si="81"/>
        <v>41248</v>
      </c>
    </row>
    <row r="2571" spans="1:9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  <c r="H2571">
        <f t="shared" si="80"/>
        <v>-0.10657136516735548</v>
      </c>
      <c r="I2571" s="5">
        <f t="shared" si="81"/>
        <v>46908</v>
      </c>
    </row>
    <row r="2572" spans="1:9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  <c r="H2572">
        <f t="shared" si="80"/>
        <v>0.11824877178606315</v>
      </c>
      <c r="I2572" s="5">
        <f t="shared" si="81"/>
        <v>53395</v>
      </c>
    </row>
    <row r="2573" spans="1:9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  <c r="H2573">
        <f t="shared" si="80"/>
        <v>-0.49247736562616795</v>
      </c>
      <c r="I2573" s="5">
        <f t="shared" si="81"/>
        <v>35773</v>
      </c>
    </row>
    <row r="2574" spans="1:9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  <c r="H2574">
        <f t="shared" si="80"/>
        <v>-0.61388093272156263</v>
      </c>
      <c r="I2574" s="5">
        <f t="shared" si="81"/>
        <v>32270</v>
      </c>
    </row>
    <row r="2575" spans="1:9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  <c r="H2575">
        <f t="shared" si="80"/>
        <v>6.4911606567732441E-2</v>
      </c>
      <c r="I2575" s="5">
        <f t="shared" si="81"/>
        <v>51856</v>
      </c>
    </row>
    <row r="2576" spans="1:9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  <c r="H2576">
        <f t="shared" si="80"/>
        <v>1.475244680898304</v>
      </c>
      <c r="I2576" s="5">
        <f t="shared" si="81"/>
        <v>92550</v>
      </c>
    </row>
    <row r="2577" spans="1:9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  <c r="H2577">
        <f t="shared" si="80"/>
        <v>-1.3018922413078531</v>
      </c>
      <c r="I2577" s="5">
        <f t="shared" si="81"/>
        <v>12418</v>
      </c>
    </row>
    <row r="2578" spans="1:9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  <c r="H2578">
        <f t="shared" si="80"/>
        <v>0.15637150196160815</v>
      </c>
      <c r="I2578" s="5">
        <f t="shared" si="81"/>
        <v>54495</v>
      </c>
    </row>
    <row r="2579" spans="1:9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  <c r="H2579">
        <f t="shared" si="80"/>
        <v>0.7935409513046946</v>
      </c>
      <c r="I2579" s="5">
        <f t="shared" si="81"/>
        <v>72880</v>
      </c>
    </row>
    <row r="2580" spans="1:9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  <c r="H2580">
        <f t="shared" si="80"/>
        <v>0.4489807845726323</v>
      </c>
      <c r="I2580" s="5">
        <f t="shared" si="81"/>
        <v>62938</v>
      </c>
    </row>
    <row r="2581" spans="1:9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  <c r="H2581">
        <f t="shared" si="80"/>
        <v>-1.1899500427014802</v>
      </c>
      <c r="I2581" s="5">
        <f t="shared" si="81"/>
        <v>15648</v>
      </c>
    </row>
    <row r="2582" spans="1:9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  <c r="H2582">
        <f t="shared" si="80"/>
        <v>-1.1692944543518211</v>
      </c>
      <c r="I2582" s="5">
        <f t="shared" si="81"/>
        <v>16244</v>
      </c>
    </row>
    <row r="2583" spans="1:9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  <c r="H2583">
        <f t="shared" si="80"/>
        <v>-0.12078074641460408</v>
      </c>
      <c r="I2583" s="5">
        <f t="shared" si="81"/>
        <v>46498</v>
      </c>
    </row>
    <row r="2584" spans="1:9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  <c r="H2584">
        <f t="shared" si="80"/>
        <v>0.87782684202008132</v>
      </c>
      <c r="I2584" s="5">
        <f t="shared" si="81"/>
        <v>75312</v>
      </c>
    </row>
    <row r="2585" spans="1:9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  <c r="H2585">
        <f t="shared" si="80"/>
        <v>0.23819674372930069</v>
      </c>
      <c r="I2585" s="5">
        <f t="shared" si="81"/>
        <v>56856</v>
      </c>
    </row>
    <row r="2586" spans="1:9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  <c r="H2586">
        <f t="shared" si="80"/>
        <v>-1.0059212270358946</v>
      </c>
      <c r="I2586" s="5">
        <f t="shared" si="81"/>
        <v>20958</v>
      </c>
    </row>
    <row r="2587" spans="1:9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  <c r="H2587">
        <f t="shared" si="80"/>
        <v>0.66870633849350081</v>
      </c>
      <c r="I2587" s="5">
        <f t="shared" si="81"/>
        <v>69278</v>
      </c>
    </row>
    <row r="2588" spans="1:9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  <c r="H2588">
        <f t="shared" si="80"/>
        <v>-0.53922969563235901</v>
      </c>
      <c r="I2588" s="5">
        <f t="shared" si="81"/>
        <v>34424</v>
      </c>
    </row>
    <row r="2589" spans="1:9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  <c r="H2589">
        <f t="shared" si="80"/>
        <v>-0.88056675881321622</v>
      </c>
      <c r="I2589" s="5">
        <f t="shared" si="81"/>
        <v>24575</v>
      </c>
    </row>
    <row r="2590" spans="1:9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  <c r="H2590">
        <f t="shared" si="80"/>
        <v>0.68364351731682804</v>
      </c>
      <c r="I2590" s="5">
        <f t="shared" si="81"/>
        <v>69709</v>
      </c>
    </row>
    <row r="2591" spans="1:9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  <c r="H2591">
        <f t="shared" si="80"/>
        <v>1.2360418775604751</v>
      </c>
      <c r="I2591" s="5">
        <f t="shared" si="81"/>
        <v>85648</v>
      </c>
    </row>
    <row r="2592" spans="1:9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  <c r="H2592">
        <f t="shared" si="80"/>
        <v>0.40617935569372493</v>
      </c>
      <c r="I2592" s="5">
        <f t="shared" si="81"/>
        <v>61703</v>
      </c>
    </row>
    <row r="2593" spans="1:9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  <c r="H2593">
        <f t="shared" si="80"/>
        <v>0.8056709109060044</v>
      </c>
      <c r="I2593" s="5">
        <f t="shared" si="81"/>
        <v>73230</v>
      </c>
    </row>
    <row r="2594" spans="1:9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  <c r="H2594">
        <f t="shared" si="80"/>
        <v>-0.53922969563235901</v>
      </c>
      <c r="I2594" s="5">
        <f t="shared" si="81"/>
        <v>34424</v>
      </c>
    </row>
    <row r="2595" spans="1:9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  <c r="H2595">
        <f t="shared" si="80"/>
        <v>-0.68378415705253925</v>
      </c>
      <c r="I2595" s="5">
        <f t="shared" si="81"/>
        <v>30253</v>
      </c>
    </row>
    <row r="2596" spans="1:9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  <c r="H2596">
        <f t="shared" si="80"/>
        <v>-1.5170430676076563</v>
      </c>
      <c r="I2596" s="5">
        <f t="shared" si="81"/>
        <v>6210</v>
      </c>
    </row>
    <row r="2597" spans="1:9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  <c r="H2597">
        <f t="shared" si="80"/>
        <v>1.4659912545738762</v>
      </c>
      <c r="I2597" s="5">
        <f t="shared" si="81"/>
        <v>92283</v>
      </c>
    </row>
    <row r="2598" spans="1:9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  <c r="H2598">
        <f t="shared" si="80"/>
        <v>-1.3032785224051457</v>
      </c>
      <c r="I2598" s="5">
        <f t="shared" si="81"/>
        <v>12378</v>
      </c>
    </row>
    <row r="2599" spans="1:9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  <c r="H2599">
        <f t="shared" si="80"/>
        <v>-0.22825218848220871</v>
      </c>
      <c r="I2599" s="5">
        <f t="shared" si="81"/>
        <v>43397</v>
      </c>
    </row>
    <row r="2600" spans="1:9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  <c r="H2600">
        <f t="shared" si="80"/>
        <v>-0.2770492831069063</v>
      </c>
      <c r="I2600" s="5">
        <f t="shared" si="81"/>
        <v>41989</v>
      </c>
    </row>
    <row r="2601" spans="1:9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  <c r="H2601">
        <f t="shared" si="80"/>
        <v>-1.4715383905890285</v>
      </c>
      <c r="I2601" s="5">
        <f t="shared" si="81"/>
        <v>7523</v>
      </c>
    </row>
    <row r="2602" spans="1:9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  <c r="H2602">
        <f t="shared" si="80"/>
        <v>0.95906291432142454</v>
      </c>
      <c r="I2602" s="5">
        <f t="shared" si="81"/>
        <v>77656</v>
      </c>
    </row>
    <row r="2603" spans="1:9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  <c r="H2603">
        <f t="shared" si="80"/>
        <v>-1.526504436096678</v>
      </c>
      <c r="I2603" s="5">
        <f t="shared" si="81"/>
        <v>5937</v>
      </c>
    </row>
    <row r="2604" spans="1:9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  <c r="H2604">
        <f t="shared" si="80"/>
        <v>-1.1992381260533402</v>
      </c>
      <c r="I2604" s="5">
        <f t="shared" si="81"/>
        <v>15380</v>
      </c>
    </row>
    <row r="2605" spans="1:9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  <c r="H2605">
        <f t="shared" si="80"/>
        <v>0.16191662635077833</v>
      </c>
      <c r="I2605" s="5">
        <f t="shared" si="81"/>
        <v>54655</v>
      </c>
    </row>
    <row r="2606" spans="1:9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  <c r="H2606">
        <f t="shared" si="80"/>
        <v>0.41279884793329685</v>
      </c>
      <c r="I2606" s="5">
        <f t="shared" si="81"/>
        <v>61894</v>
      </c>
    </row>
    <row r="2607" spans="1:9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  <c r="H2607">
        <f t="shared" si="80"/>
        <v>0.36538803440589179</v>
      </c>
      <c r="I2607" s="5">
        <f t="shared" si="81"/>
        <v>60526</v>
      </c>
    </row>
    <row r="2608" spans="1:9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  <c r="H2608">
        <f t="shared" si="80"/>
        <v>-5.0219038562413491E-2</v>
      </c>
      <c r="I2608" s="5">
        <f t="shared" si="81"/>
        <v>48534</v>
      </c>
    </row>
    <row r="2609" spans="1:9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  <c r="H2609">
        <f t="shared" si="80"/>
        <v>-0.74304767396179561</v>
      </c>
      <c r="I2609" s="5">
        <f t="shared" si="81"/>
        <v>28543</v>
      </c>
    </row>
    <row r="2610" spans="1:9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  <c r="H2610">
        <f t="shared" si="80"/>
        <v>0.54927822196174803</v>
      </c>
      <c r="I2610" s="5">
        <f t="shared" si="81"/>
        <v>65832</v>
      </c>
    </row>
    <row r="2611" spans="1:9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  <c r="H2611">
        <f t="shared" si="80"/>
        <v>-0.77157040753858974</v>
      </c>
      <c r="I2611" s="5">
        <f t="shared" si="81"/>
        <v>27720</v>
      </c>
    </row>
    <row r="2612" spans="1:9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  <c r="H2612">
        <f t="shared" si="80"/>
        <v>0.28567687131157038</v>
      </c>
      <c r="I2612" s="5">
        <f t="shared" si="81"/>
        <v>58226</v>
      </c>
    </row>
    <row r="2613" spans="1:9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  <c r="H2613">
        <f t="shared" si="80"/>
        <v>-0.69591411665384906</v>
      </c>
      <c r="I2613" s="5">
        <f t="shared" si="81"/>
        <v>29903</v>
      </c>
    </row>
    <row r="2614" spans="1:9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  <c r="H2614">
        <f t="shared" si="80"/>
        <v>-1.5831686759485109</v>
      </c>
      <c r="I2614" s="5">
        <f t="shared" si="81"/>
        <v>4302</v>
      </c>
    </row>
    <row r="2615" spans="1:9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  <c r="H2615">
        <f t="shared" si="80"/>
        <v>0.99229900362901335</v>
      </c>
      <c r="I2615" s="5">
        <f t="shared" si="81"/>
        <v>78615</v>
      </c>
    </row>
    <row r="2616" spans="1:9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  <c r="H2616">
        <f t="shared" si="80"/>
        <v>1.5997673804626069</v>
      </c>
      <c r="I2616" s="5">
        <f t="shared" si="81"/>
        <v>96143</v>
      </c>
    </row>
    <row r="2617" spans="1:9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  <c r="H2617">
        <f t="shared" si="80"/>
        <v>5.8361428383025167E-2</v>
      </c>
      <c r="I2617" s="5">
        <f t="shared" si="81"/>
        <v>51667</v>
      </c>
    </row>
    <row r="2618" spans="1:9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  <c r="H2618">
        <f t="shared" si="80"/>
        <v>1.5090006256173776</v>
      </c>
      <c r="I2618" s="5">
        <f t="shared" si="81"/>
        <v>93524</v>
      </c>
    </row>
    <row r="2619" spans="1:9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  <c r="H2619">
        <f t="shared" si="80"/>
        <v>0.86337486158080656</v>
      </c>
      <c r="I2619" s="5">
        <f t="shared" si="81"/>
        <v>74895</v>
      </c>
    </row>
    <row r="2620" spans="1:9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  <c r="H2620">
        <f t="shared" si="80"/>
        <v>-1.2894503684596526</v>
      </c>
      <c r="I2620" s="5">
        <f t="shared" si="81"/>
        <v>12777</v>
      </c>
    </row>
    <row r="2621" spans="1:9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  <c r="H2621">
        <f t="shared" si="80"/>
        <v>-1.6179296744631213</v>
      </c>
      <c r="I2621" s="5">
        <f t="shared" si="81"/>
        <v>3299</v>
      </c>
    </row>
    <row r="2622" spans="1:9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  <c r="H2622">
        <f t="shared" si="80"/>
        <v>-0.81742165483154072</v>
      </c>
      <c r="I2622" s="5">
        <f t="shared" si="81"/>
        <v>26397</v>
      </c>
    </row>
    <row r="2623" spans="1:9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  <c r="H2623">
        <f t="shared" si="80"/>
        <v>-1.0021436110457724</v>
      </c>
      <c r="I2623" s="5">
        <f t="shared" si="81"/>
        <v>21067</v>
      </c>
    </row>
    <row r="2624" spans="1:9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  <c r="H2624">
        <f t="shared" si="80"/>
        <v>0.16777366398683935</v>
      </c>
      <c r="I2624" s="5">
        <f t="shared" si="81"/>
        <v>54824</v>
      </c>
    </row>
    <row r="2625" spans="1:9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  <c r="H2625">
        <f t="shared" si="80"/>
        <v>-1.526296493932084</v>
      </c>
      <c r="I2625" s="5">
        <f t="shared" si="81"/>
        <v>5943</v>
      </c>
    </row>
    <row r="2626" spans="1:9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  <c r="H2626">
        <f t="shared" ref="H2626:H2689" si="82" xml:space="preserve"> (G2626 - $P$3)/$P$5</f>
        <v>-0.15387820761246362</v>
      </c>
      <c r="I2626" s="5">
        <f t="shared" ref="I2626:I2689" si="83" xml:space="preserve"> IF(H:H&gt;3, $P$9, G2626)</f>
        <v>45543</v>
      </c>
    </row>
    <row r="2627" spans="1:9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  <c r="H2627">
        <f t="shared" si="82"/>
        <v>-1.3945304756344277</v>
      </c>
      <c r="I2627" s="5">
        <f t="shared" si="83"/>
        <v>9745</v>
      </c>
    </row>
    <row r="2628" spans="1:9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  <c r="H2628">
        <f t="shared" si="82"/>
        <v>-0.3544384253632627</v>
      </c>
      <c r="I2628" s="5">
        <f t="shared" si="83"/>
        <v>39756</v>
      </c>
    </row>
    <row r="2629" spans="1:9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  <c r="H2629">
        <f t="shared" si="82"/>
        <v>-1.4290835319844444</v>
      </c>
      <c r="I2629" s="5">
        <f t="shared" si="83"/>
        <v>8748</v>
      </c>
    </row>
    <row r="2630" spans="1:9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  <c r="H2630">
        <f t="shared" si="82"/>
        <v>5.9505110288291516E-2</v>
      </c>
      <c r="I2630" s="5">
        <f t="shared" si="83"/>
        <v>51700</v>
      </c>
    </row>
    <row r="2631" spans="1:9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  <c r="H2631">
        <f t="shared" si="82"/>
        <v>-0.41086006602306929</v>
      </c>
      <c r="I2631" s="5">
        <f t="shared" si="83"/>
        <v>38128</v>
      </c>
    </row>
    <row r="2632" spans="1:9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  <c r="H2632">
        <f t="shared" si="82"/>
        <v>1.4206252056649777</v>
      </c>
      <c r="I2632" s="5">
        <f t="shared" si="83"/>
        <v>90974</v>
      </c>
    </row>
    <row r="2633" spans="1:9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  <c r="H2633">
        <f t="shared" si="82"/>
        <v>-0.82580865547016058</v>
      </c>
      <c r="I2633" s="5">
        <f t="shared" si="83"/>
        <v>26155</v>
      </c>
    </row>
    <row r="2634" spans="1:9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  <c r="H2634">
        <f t="shared" si="82"/>
        <v>1.4568417993317455</v>
      </c>
      <c r="I2634" s="5">
        <f t="shared" si="83"/>
        <v>92019</v>
      </c>
    </row>
    <row r="2635" spans="1:9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  <c r="H2635">
        <f t="shared" si="82"/>
        <v>0.78775322772349821</v>
      </c>
      <c r="I2635" s="5">
        <f t="shared" si="83"/>
        <v>72713</v>
      </c>
    </row>
    <row r="2636" spans="1:9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  <c r="H2636">
        <f t="shared" si="82"/>
        <v>1.7306669730744555</v>
      </c>
      <c r="I2636" s="5">
        <f t="shared" si="83"/>
        <v>99920</v>
      </c>
    </row>
    <row r="2637" spans="1:9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  <c r="H2637">
        <f t="shared" si="82"/>
        <v>-0.78446282174341042</v>
      </c>
      <c r="I2637" s="5">
        <f t="shared" si="83"/>
        <v>27348</v>
      </c>
    </row>
    <row r="2638" spans="1:9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  <c r="H2638">
        <f t="shared" si="82"/>
        <v>-1.0497689528795859E-4</v>
      </c>
      <c r="I2638" s="5">
        <f t="shared" si="83"/>
        <v>49980</v>
      </c>
    </row>
    <row r="2639" spans="1:9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  <c r="H2639">
        <f t="shared" si="82"/>
        <v>5.3058903185881176E-2</v>
      </c>
      <c r="I2639" s="5">
        <f t="shared" si="83"/>
        <v>51514</v>
      </c>
    </row>
    <row r="2640" spans="1:9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  <c r="H2640">
        <f t="shared" si="82"/>
        <v>-1.3060857416271632</v>
      </c>
      <c r="I2640" s="5">
        <f t="shared" si="83"/>
        <v>12297</v>
      </c>
    </row>
    <row r="2641" spans="1:9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  <c r="H2641">
        <f t="shared" si="82"/>
        <v>0.34632666931811928</v>
      </c>
      <c r="I2641" s="5">
        <f t="shared" si="83"/>
        <v>59976</v>
      </c>
    </row>
    <row r="2642" spans="1:9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  <c r="H2642">
        <f t="shared" si="82"/>
        <v>1.6926135569537752</v>
      </c>
      <c r="I2642" s="5">
        <f t="shared" si="83"/>
        <v>98822</v>
      </c>
    </row>
    <row r="2643" spans="1:9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  <c r="H2643">
        <f t="shared" si="82"/>
        <v>-0.70818270436488806</v>
      </c>
      <c r="I2643" s="5">
        <f t="shared" si="83"/>
        <v>29549</v>
      </c>
    </row>
    <row r="2644" spans="1:9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  <c r="H2644">
        <f t="shared" si="82"/>
        <v>0.69272365850409412</v>
      </c>
      <c r="I2644" s="5">
        <f t="shared" si="83"/>
        <v>69971</v>
      </c>
    </row>
    <row r="2645" spans="1:9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  <c r="H2645">
        <f t="shared" si="82"/>
        <v>-0.74003251257518432</v>
      </c>
      <c r="I2645" s="5">
        <f t="shared" si="83"/>
        <v>28630</v>
      </c>
    </row>
    <row r="2646" spans="1:9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  <c r="H2646">
        <f t="shared" si="82"/>
        <v>-0.33357489484900987</v>
      </c>
      <c r="I2646" s="5">
        <f t="shared" si="83"/>
        <v>40358</v>
      </c>
    </row>
    <row r="2647" spans="1:9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  <c r="H2647">
        <f t="shared" si="82"/>
        <v>-1.1873161086166242</v>
      </c>
      <c r="I2647" s="5">
        <f t="shared" si="83"/>
        <v>15724</v>
      </c>
    </row>
    <row r="2648" spans="1:9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  <c r="H2648">
        <f t="shared" si="82"/>
        <v>0.50117426788569663</v>
      </c>
      <c r="I2648" s="5">
        <f t="shared" si="83"/>
        <v>64444</v>
      </c>
    </row>
    <row r="2649" spans="1:9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  <c r="H2649">
        <f t="shared" si="82"/>
        <v>-5.8927004764843379E-3</v>
      </c>
      <c r="I2649" s="5">
        <f t="shared" si="83"/>
        <v>49813</v>
      </c>
    </row>
    <row r="2650" spans="1:9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  <c r="H2650">
        <f t="shared" si="82"/>
        <v>1.3019248867093034</v>
      </c>
      <c r="I2650" s="5">
        <f t="shared" si="83"/>
        <v>87549</v>
      </c>
    </row>
    <row r="2651" spans="1:9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  <c r="H2651">
        <f t="shared" si="82"/>
        <v>1.2549299575110862</v>
      </c>
      <c r="I2651" s="5">
        <f t="shared" si="83"/>
        <v>86193</v>
      </c>
    </row>
    <row r="2652" spans="1:9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  <c r="H2652">
        <f t="shared" si="82"/>
        <v>1.1862397291402405</v>
      </c>
      <c r="I2652" s="5">
        <f t="shared" si="83"/>
        <v>84211</v>
      </c>
    </row>
    <row r="2653" spans="1:9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  <c r="H2653">
        <f t="shared" si="82"/>
        <v>1.5563767821173502</v>
      </c>
      <c r="I2653" s="5">
        <f t="shared" si="83"/>
        <v>94891</v>
      </c>
    </row>
    <row r="2654" spans="1:9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  <c r="H2654">
        <f t="shared" si="82"/>
        <v>-0.27451932010434743</v>
      </c>
      <c r="I2654" s="5">
        <f t="shared" si="83"/>
        <v>42062</v>
      </c>
    </row>
    <row r="2655" spans="1:9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  <c r="H2655">
        <f t="shared" si="82"/>
        <v>-1.4375745037053611</v>
      </c>
      <c r="I2655" s="5">
        <f t="shared" si="83"/>
        <v>8503</v>
      </c>
    </row>
    <row r="2656" spans="1:9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  <c r="H2656">
        <f t="shared" si="82"/>
        <v>-0.24994748765483704</v>
      </c>
      <c r="I2656" s="5">
        <f t="shared" si="83"/>
        <v>42771</v>
      </c>
    </row>
    <row r="2657" spans="1:9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  <c r="H2657">
        <f t="shared" si="82"/>
        <v>1.276244029381959</v>
      </c>
      <c r="I2657" s="5">
        <f t="shared" si="83"/>
        <v>86808</v>
      </c>
    </row>
    <row r="2658" spans="1:9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  <c r="H2658">
        <f t="shared" si="82"/>
        <v>-0.96173351705969479</v>
      </c>
      <c r="I2658" s="5">
        <f t="shared" si="83"/>
        <v>22233</v>
      </c>
    </row>
    <row r="2659" spans="1:9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  <c r="H2659">
        <f t="shared" si="82"/>
        <v>1.3489544729349532</v>
      </c>
      <c r="I2659" s="5">
        <f t="shared" si="83"/>
        <v>88906</v>
      </c>
    </row>
    <row r="2660" spans="1:9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  <c r="H2660">
        <f t="shared" si="82"/>
        <v>0.636128732707126</v>
      </c>
      <c r="I2660" s="5">
        <f t="shared" si="83"/>
        <v>68338</v>
      </c>
    </row>
    <row r="2661" spans="1:9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  <c r="H2661">
        <f t="shared" si="82"/>
        <v>-0.89238480516763508</v>
      </c>
      <c r="I2661" s="5">
        <f t="shared" si="83"/>
        <v>24234</v>
      </c>
    </row>
    <row r="2662" spans="1:9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  <c r="H2662">
        <f t="shared" si="82"/>
        <v>0.46024431848813424</v>
      </c>
      <c r="I2662" s="5">
        <f t="shared" si="83"/>
        <v>63263</v>
      </c>
    </row>
    <row r="2663" spans="1:9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  <c r="H2663">
        <f t="shared" si="82"/>
        <v>1.6669024381951846E-2</v>
      </c>
      <c r="I2663" s="5">
        <f t="shared" si="83"/>
        <v>50464</v>
      </c>
    </row>
    <row r="2664" spans="1:9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  <c r="H2664">
        <f t="shared" si="82"/>
        <v>0.32719599017548212</v>
      </c>
      <c r="I2664" s="5">
        <f t="shared" si="83"/>
        <v>59424</v>
      </c>
    </row>
    <row r="2665" spans="1:9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  <c r="H2665">
        <f t="shared" si="82"/>
        <v>-1.5066113023505299</v>
      </c>
      <c r="I2665" s="5">
        <f t="shared" si="83"/>
        <v>6511</v>
      </c>
    </row>
    <row r="2666" spans="1:9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  <c r="H2666">
        <f t="shared" si="82"/>
        <v>0.172487019717634</v>
      </c>
      <c r="I2666" s="5">
        <f t="shared" si="83"/>
        <v>54960</v>
      </c>
    </row>
    <row r="2667" spans="1:9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  <c r="H2667">
        <f t="shared" si="82"/>
        <v>1.2813732694419415</v>
      </c>
      <c r="I2667" s="5">
        <f t="shared" si="83"/>
        <v>86956</v>
      </c>
    </row>
    <row r="2668" spans="1:9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  <c r="H2668">
        <f t="shared" si="82"/>
        <v>1.3881169139334675</v>
      </c>
      <c r="I2668" s="5">
        <f t="shared" si="83"/>
        <v>90036</v>
      </c>
    </row>
    <row r="2669" spans="1:9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  <c r="H2669">
        <f t="shared" si="82"/>
        <v>0.2136249112797903</v>
      </c>
      <c r="I2669" s="5">
        <f t="shared" si="83"/>
        <v>56147</v>
      </c>
    </row>
    <row r="2670" spans="1:9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  <c r="H2670">
        <f t="shared" si="82"/>
        <v>-1.3106951262756608</v>
      </c>
      <c r="I2670" s="5">
        <f t="shared" si="83"/>
        <v>12164</v>
      </c>
    </row>
    <row r="2671" spans="1:9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  <c r="H2671">
        <f t="shared" si="82"/>
        <v>0.71781534636508926</v>
      </c>
      <c r="I2671" s="5">
        <f t="shared" si="83"/>
        <v>70695</v>
      </c>
    </row>
    <row r="2672" spans="1:9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  <c r="H2672">
        <f t="shared" si="82"/>
        <v>1.0189502577244625</v>
      </c>
      <c r="I2672" s="5">
        <f t="shared" si="83"/>
        <v>79384</v>
      </c>
    </row>
    <row r="2673" spans="1:9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  <c r="H2673">
        <f t="shared" si="82"/>
        <v>1.5779334531802494</v>
      </c>
      <c r="I2673" s="5">
        <f t="shared" si="83"/>
        <v>95513</v>
      </c>
    </row>
    <row r="2674" spans="1:9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  <c r="H2674">
        <f t="shared" si="82"/>
        <v>0.39696058639672949</v>
      </c>
      <c r="I2674" s="5">
        <f t="shared" si="83"/>
        <v>61437</v>
      </c>
    </row>
    <row r="2675" spans="1:9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  <c r="H2675">
        <f t="shared" si="82"/>
        <v>-1.0573869127728803</v>
      </c>
      <c r="I2675" s="5">
        <f t="shared" si="83"/>
        <v>19473</v>
      </c>
    </row>
    <row r="2676" spans="1:9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  <c r="H2676">
        <f t="shared" si="82"/>
        <v>-0.84147363186956636</v>
      </c>
      <c r="I2676" s="5">
        <f t="shared" si="83"/>
        <v>25703</v>
      </c>
    </row>
    <row r="2677" spans="1:9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  <c r="H2677">
        <f t="shared" si="82"/>
        <v>0.59149048137430604</v>
      </c>
      <c r="I2677" s="5">
        <f t="shared" si="83"/>
        <v>67050</v>
      </c>
    </row>
    <row r="2678" spans="1:9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  <c r="H2678">
        <f t="shared" si="82"/>
        <v>0.14944009647514542</v>
      </c>
      <c r="I2678" s="5">
        <f t="shared" si="83"/>
        <v>54295</v>
      </c>
    </row>
    <row r="2679" spans="1:9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  <c r="H2679">
        <f t="shared" si="82"/>
        <v>-1.2352814345829464</v>
      </c>
      <c r="I2679" s="5">
        <f t="shared" si="83"/>
        <v>14340</v>
      </c>
    </row>
    <row r="2680" spans="1:9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  <c r="H2680">
        <f t="shared" si="82"/>
        <v>0.65040742800923923</v>
      </c>
      <c r="I2680" s="5">
        <f t="shared" si="83"/>
        <v>68750</v>
      </c>
    </row>
    <row r="2681" spans="1:9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  <c r="H2681">
        <f t="shared" si="82"/>
        <v>-0.34768030501396152</v>
      </c>
      <c r="I2681" s="5">
        <f t="shared" si="83"/>
        <v>39951</v>
      </c>
    </row>
    <row r="2682" spans="1:9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  <c r="H2682">
        <f t="shared" si="82"/>
        <v>-0.8452165908322562</v>
      </c>
      <c r="I2682" s="5">
        <f t="shared" si="83"/>
        <v>25595</v>
      </c>
    </row>
    <row r="2683" spans="1:9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  <c r="H2683">
        <f t="shared" si="82"/>
        <v>1.0368332838795364</v>
      </c>
      <c r="I2683" s="5">
        <f t="shared" si="83"/>
        <v>79900</v>
      </c>
    </row>
    <row r="2684" spans="1:9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  <c r="H2684">
        <f t="shared" si="82"/>
        <v>1.0403336436502</v>
      </c>
      <c r="I2684" s="5">
        <f t="shared" si="83"/>
        <v>80001</v>
      </c>
    </row>
    <row r="2685" spans="1:9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  <c r="H2685">
        <f t="shared" si="82"/>
        <v>-0.92946782452021071</v>
      </c>
      <c r="I2685" s="5">
        <f t="shared" si="83"/>
        <v>23164</v>
      </c>
    </row>
    <row r="2686" spans="1:9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  <c r="H2686">
        <f t="shared" si="82"/>
        <v>-1.1123183012530975</v>
      </c>
      <c r="I2686" s="5">
        <f t="shared" si="83"/>
        <v>17888</v>
      </c>
    </row>
    <row r="2687" spans="1:9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  <c r="H2687">
        <f t="shared" si="82"/>
        <v>1.1132520293677879</v>
      </c>
      <c r="I2687" s="5">
        <f t="shared" si="83"/>
        <v>82105</v>
      </c>
    </row>
    <row r="2688" spans="1:9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  <c r="H2688">
        <f t="shared" si="82"/>
        <v>1.2534050483040644</v>
      </c>
      <c r="I2688" s="5">
        <f t="shared" si="83"/>
        <v>86149</v>
      </c>
    </row>
    <row r="2689" spans="1:9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  <c r="H2689">
        <f t="shared" si="82"/>
        <v>0.52980097254478775</v>
      </c>
      <c r="I2689" s="5">
        <f t="shared" si="83"/>
        <v>65270</v>
      </c>
    </row>
    <row r="2690" spans="1:9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  <c r="H2690">
        <f t="shared" ref="H2690:H2753" si="84" xml:space="preserve"> (G2690 - $P$3)/$P$5</f>
        <v>-1.268274924698509</v>
      </c>
      <c r="I2690" s="5">
        <f t="shared" ref="I2690:I2753" si="85" xml:space="preserve"> IF(H:H&gt;3, $P$9, G2690)</f>
        <v>13388</v>
      </c>
    </row>
    <row r="2691" spans="1:9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  <c r="H2691">
        <f t="shared" si="84"/>
        <v>0.56210132211170405</v>
      </c>
      <c r="I2691" s="5">
        <f t="shared" si="85"/>
        <v>66202</v>
      </c>
    </row>
    <row r="2692" spans="1:9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  <c r="H2692">
        <f t="shared" si="84"/>
        <v>-7.5726610752596332E-2</v>
      </c>
      <c r="I2692" s="5">
        <f t="shared" si="85"/>
        <v>47798</v>
      </c>
    </row>
    <row r="2693" spans="1:9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  <c r="H2693">
        <f t="shared" si="84"/>
        <v>-0.422539484267759</v>
      </c>
      <c r="I2693" s="5">
        <f t="shared" si="85"/>
        <v>37791</v>
      </c>
    </row>
    <row r="2694" spans="1:9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  <c r="H2694">
        <f t="shared" si="84"/>
        <v>0.8938730457212426</v>
      </c>
      <c r="I2694" s="5">
        <f t="shared" si="85"/>
        <v>75775</v>
      </c>
    </row>
    <row r="2695" spans="1:9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  <c r="H2695">
        <f t="shared" si="84"/>
        <v>-1.4592698028779894</v>
      </c>
      <c r="I2695" s="5">
        <f t="shared" si="85"/>
        <v>7877</v>
      </c>
    </row>
    <row r="2696" spans="1:9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  <c r="H2696">
        <f t="shared" si="84"/>
        <v>-1.0160410790461303</v>
      </c>
      <c r="I2696" s="5">
        <f t="shared" si="85"/>
        <v>20666</v>
      </c>
    </row>
    <row r="2697" spans="1:9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  <c r="H2697">
        <f t="shared" si="84"/>
        <v>-0.57312426846116182</v>
      </c>
      <c r="I2697" s="5">
        <f t="shared" si="85"/>
        <v>33446</v>
      </c>
    </row>
    <row r="2698" spans="1:9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  <c r="H2698">
        <f t="shared" si="84"/>
        <v>-0.44381889911119959</v>
      </c>
      <c r="I2698" s="5">
        <f t="shared" si="85"/>
        <v>37177</v>
      </c>
    </row>
    <row r="2699" spans="1:9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  <c r="H2699">
        <f t="shared" si="84"/>
        <v>1.0215495347818861</v>
      </c>
      <c r="I2699" s="5">
        <f t="shared" si="85"/>
        <v>79459</v>
      </c>
    </row>
    <row r="2700" spans="1:9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  <c r="H2700">
        <f t="shared" si="84"/>
        <v>0.47483492703713825</v>
      </c>
      <c r="I2700" s="5">
        <f t="shared" si="85"/>
        <v>63684</v>
      </c>
    </row>
    <row r="2701" spans="1:9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  <c r="H2701">
        <f t="shared" si="84"/>
        <v>-0.34643265202639822</v>
      </c>
      <c r="I2701" s="5">
        <f t="shared" si="85"/>
        <v>39987</v>
      </c>
    </row>
    <row r="2702" spans="1:9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  <c r="H2702">
        <f t="shared" si="84"/>
        <v>-1.0598475617205747</v>
      </c>
      <c r="I2702" s="5">
        <f t="shared" si="85"/>
        <v>19402</v>
      </c>
    </row>
    <row r="2703" spans="1:9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  <c r="H2703">
        <f t="shared" si="84"/>
        <v>1.2254368271661873</v>
      </c>
      <c r="I2703" s="5">
        <f t="shared" si="85"/>
        <v>85342</v>
      </c>
    </row>
    <row r="2704" spans="1:9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  <c r="H2704">
        <f t="shared" si="84"/>
        <v>1.4121688909714931</v>
      </c>
      <c r="I2704" s="5">
        <f t="shared" si="85"/>
        <v>90730</v>
      </c>
    </row>
    <row r="2705" spans="1:9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  <c r="H2705">
        <f t="shared" si="84"/>
        <v>1.3278830002561064</v>
      </c>
      <c r="I2705" s="5">
        <f t="shared" si="85"/>
        <v>88298</v>
      </c>
    </row>
    <row r="2706" spans="1:9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  <c r="H2706">
        <f t="shared" si="84"/>
        <v>1.2720851860900815</v>
      </c>
      <c r="I2706" s="5">
        <f t="shared" si="85"/>
        <v>86688</v>
      </c>
    </row>
    <row r="2707" spans="1:9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  <c r="H2707">
        <f t="shared" si="84"/>
        <v>1.5748836347662059</v>
      </c>
      <c r="I2707" s="5">
        <f t="shared" si="85"/>
        <v>95425</v>
      </c>
    </row>
    <row r="2708" spans="1:9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  <c r="H2708">
        <f t="shared" si="84"/>
        <v>1.2690700247034701</v>
      </c>
      <c r="I2708" s="5">
        <f t="shared" si="85"/>
        <v>86601</v>
      </c>
    </row>
    <row r="2709" spans="1:9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  <c r="H2709">
        <f t="shared" si="84"/>
        <v>-1.1489854362764853</v>
      </c>
      <c r="I2709" s="5">
        <f t="shared" si="85"/>
        <v>16830</v>
      </c>
    </row>
    <row r="2710" spans="1:9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  <c r="H2710">
        <f t="shared" si="84"/>
        <v>-0.26786517083734318</v>
      </c>
      <c r="I2710" s="5">
        <f t="shared" si="85"/>
        <v>42254</v>
      </c>
    </row>
    <row r="2711" spans="1:9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  <c r="H2711">
        <f t="shared" si="84"/>
        <v>0.57797424067570369</v>
      </c>
      <c r="I2711" s="5">
        <f t="shared" si="85"/>
        <v>66660</v>
      </c>
    </row>
    <row r="2712" spans="1:9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  <c r="H2712">
        <f t="shared" si="84"/>
        <v>1.5334684869845909</v>
      </c>
      <c r="I2712" s="5">
        <f t="shared" si="85"/>
        <v>94230</v>
      </c>
    </row>
    <row r="2713" spans="1:9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  <c r="H2713">
        <f t="shared" si="84"/>
        <v>-0.44128893610864067</v>
      </c>
      <c r="I2713" s="5">
        <f t="shared" si="85"/>
        <v>37250</v>
      </c>
    </row>
    <row r="2714" spans="1:9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  <c r="H2714">
        <f t="shared" si="84"/>
        <v>1.6344590649223529</v>
      </c>
      <c r="I2714" s="5">
        <f t="shared" si="85"/>
        <v>97144</v>
      </c>
    </row>
    <row r="2715" spans="1:9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  <c r="H2715">
        <f t="shared" si="84"/>
        <v>-1.1320728068895163</v>
      </c>
      <c r="I2715" s="5">
        <f t="shared" si="85"/>
        <v>17318</v>
      </c>
    </row>
    <row r="2716" spans="1:9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  <c r="H2716">
        <f t="shared" si="84"/>
        <v>-0.49861165948168745</v>
      </c>
      <c r="I2716" s="5">
        <f t="shared" si="85"/>
        <v>35596</v>
      </c>
    </row>
    <row r="2717" spans="1:9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  <c r="H2717">
        <f t="shared" si="84"/>
        <v>-6.1621200587644684E-2</v>
      </c>
      <c r="I2717" s="5">
        <f t="shared" si="85"/>
        <v>48205</v>
      </c>
    </row>
    <row r="2718" spans="1:9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  <c r="H2718">
        <f t="shared" si="84"/>
        <v>0.80345286115033632</v>
      </c>
      <c r="I2718" s="5">
        <f t="shared" si="85"/>
        <v>73166</v>
      </c>
    </row>
    <row r="2719" spans="1:9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  <c r="H2719">
        <f t="shared" si="84"/>
        <v>9.6276216393976294E-2</v>
      </c>
      <c r="I2719" s="5">
        <f t="shared" si="85"/>
        <v>52761</v>
      </c>
    </row>
    <row r="2720" spans="1:9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  <c r="H2720">
        <f t="shared" si="84"/>
        <v>-0.52079215703836823</v>
      </c>
      <c r="I2720" s="5">
        <f t="shared" si="85"/>
        <v>34956</v>
      </c>
    </row>
    <row r="2721" spans="1:9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  <c r="H2721">
        <f t="shared" si="84"/>
        <v>1.6009803764227379</v>
      </c>
      <c r="I2721" s="5">
        <f t="shared" si="85"/>
        <v>96178</v>
      </c>
    </row>
    <row r="2722" spans="1:9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  <c r="H2722">
        <f t="shared" si="84"/>
        <v>-1.7260205474283214E-2</v>
      </c>
      <c r="I2722" s="5">
        <f t="shared" si="85"/>
        <v>49485</v>
      </c>
    </row>
    <row r="2723" spans="1:9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  <c r="H2723">
        <f t="shared" si="84"/>
        <v>-0.68839354170103695</v>
      </c>
      <c r="I2723" s="5">
        <f t="shared" si="85"/>
        <v>30120</v>
      </c>
    </row>
    <row r="2724" spans="1:9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  <c r="H2724">
        <f t="shared" si="84"/>
        <v>1.016454951749336</v>
      </c>
      <c r="I2724" s="5">
        <f t="shared" si="85"/>
        <v>79312</v>
      </c>
    </row>
    <row r="2725" spans="1:9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  <c r="H2725">
        <f t="shared" si="84"/>
        <v>-0.37003408770780383</v>
      </c>
      <c r="I2725" s="5">
        <f t="shared" si="85"/>
        <v>39306</v>
      </c>
    </row>
    <row r="2726" spans="1:9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  <c r="H2726">
        <f t="shared" si="84"/>
        <v>-0.7790216684365372</v>
      </c>
      <c r="I2726" s="5">
        <f t="shared" si="85"/>
        <v>27505</v>
      </c>
    </row>
    <row r="2727" spans="1:9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  <c r="H2727">
        <f t="shared" si="84"/>
        <v>-1.3400842855382629</v>
      </c>
      <c r="I2727" s="5">
        <f t="shared" si="85"/>
        <v>11316</v>
      </c>
    </row>
    <row r="2728" spans="1:9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  <c r="H2728">
        <f t="shared" si="84"/>
        <v>1.6836027298213736</v>
      </c>
      <c r="I2728" s="5">
        <f t="shared" si="85"/>
        <v>98562</v>
      </c>
    </row>
    <row r="2729" spans="1:9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  <c r="H2729">
        <f t="shared" si="84"/>
        <v>-6.2452969246020208E-2</v>
      </c>
      <c r="I2729" s="5">
        <f t="shared" si="85"/>
        <v>48181</v>
      </c>
    </row>
    <row r="2730" spans="1:9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  <c r="H2730">
        <f t="shared" si="84"/>
        <v>-0.32328175770161272</v>
      </c>
      <c r="I2730" s="5">
        <f t="shared" si="85"/>
        <v>40655</v>
      </c>
    </row>
    <row r="2731" spans="1:9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  <c r="H2731">
        <f t="shared" si="84"/>
        <v>-0.15197207110368635</v>
      </c>
      <c r="I2731" s="5">
        <f t="shared" si="85"/>
        <v>45598</v>
      </c>
    </row>
    <row r="2732" spans="1:9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  <c r="H2732">
        <f t="shared" si="84"/>
        <v>1.5498266039326429</v>
      </c>
      <c r="I2732" s="5">
        <f t="shared" si="85"/>
        <v>94702</v>
      </c>
    </row>
    <row r="2733" spans="1:9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  <c r="H2733">
        <f t="shared" si="84"/>
        <v>-0.29638790441413732</v>
      </c>
      <c r="I2733" s="5">
        <f t="shared" si="85"/>
        <v>41431</v>
      </c>
    </row>
    <row r="2734" spans="1:9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  <c r="H2734">
        <f t="shared" si="84"/>
        <v>-1.1371673899220665</v>
      </c>
      <c r="I2734" s="5">
        <f t="shared" si="85"/>
        <v>17171</v>
      </c>
    </row>
    <row r="2735" spans="1:9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  <c r="H2735">
        <f t="shared" si="84"/>
        <v>0.61218072675139723</v>
      </c>
      <c r="I2735" s="5">
        <f t="shared" si="85"/>
        <v>67647</v>
      </c>
    </row>
    <row r="2736" spans="1:9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  <c r="H2736">
        <f t="shared" si="84"/>
        <v>1.2730209258307539</v>
      </c>
      <c r="I2736" s="5">
        <f t="shared" si="85"/>
        <v>86715</v>
      </c>
    </row>
    <row r="2737" spans="1:9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  <c r="H2737">
        <f t="shared" si="84"/>
        <v>1.4221847718994318</v>
      </c>
      <c r="I2737" s="5">
        <f t="shared" si="85"/>
        <v>91019</v>
      </c>
    </row>
    <row r="2738" spans="1:9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  <c r="H2738">
        <f t="shared" si="84"/>
        <v>1.6390684495708507</v>
      </c>
      <c r="I2738" s="5">
        <f t="shared" si="85"/>
        <v>97277</v>
      </c>
    </row>
    <row r="2739" spans="1:9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  <c r="H2739">
        <f t="shared" si="84"/>
        <v>-0.13110854058943355</v>
      </c>
      <c r="I2739" s="5">
        <f t="shared" si="85"/>
        <v>46200</v>
      </c>
    </row>
    <row r="2740" spans="1:9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  <c r="H2740">
        <f t="shared" si="84"/>
        <v>0.96543980736897028</v>
      </c>
      <c r="I2740" s="5">
        <f t="shared" si="85"/>
        <v>77840</v>
      </c>
    </row>
    <row r="2741" spans="1:9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  <c r="H2741">
        <f t="shared" si="84"/>
        <v>-1.0143082276745146</v>
      </c>
      <c r="I2741" s="5">
        <f t="shared" si="85"/>
        <v>20716</v>
      </c>
    </row>
    <row r="2742" spans="1:9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  <c r="H2742">
        <f t="shared" si="84"/>
        <v>1.1171682734676394</v>
      </c>
      <c r="I2742" s="5">
        <f t="shared" si="85"/>
        <v>82218</v>
      </c>
    </row>
    <row r="2743" spans="1:9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  <c r="H2743">
        <f t="shared" si="84"/>
        <v>0.47989485304225604</v>
      </c>
      <c r="I2743" s="5">
        <f t="shared" si="85"/>
        <v>63830</v>
      </c>
    </row>
    <row r="2744" spans="1:9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  <c r="H2744">
        <f t="shared" si="84"/>
        <v>0.94520010334849913</v>
      </c>
      <c r="I2744" s="5">
        <f t="shared" si="85"/>
        <v>77256</v>
      </c>
    </row>
    <row r="2745" spans="1:9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  <c r="H2745">
        <f t="shared" si="84"/>
        <v>-1.0074807932703487</v>
      </c>
      <c r="I2745" s="5">
        <f t="shared" si="85"/>
        <v>20913</v>
      </c>
    </row>
    <row r="2746" spans="1:9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  <c r="H2746">
        <f t="shared" si="84"/>
        <v>-1.1702648511199261</v>
      </c>
      <c r="I2746" s="5">
        <f t="shared" si="85"/>
        <v>16216</v>
      </c>
    </row>
    <row r="2747" spans="1:9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  <c r="H2747">
        <f t="shared" si="84"/>
        <v>-1.1736265827808603</v>
      </c>
      <c r="I2747" s="5">
        <f t="shared" si="85"/>
        <v>16119</v>
      </c>
    </row>
    <row r="2748" spans="1:9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  <c r="H2748">
        <f t="shared" si="84"/>
        <v>-1.1742157522472096</v>
      </c>
      <c r="I2748" s="5">
        <f t="shared" si="85"/>
        <v>16102</v>
      </c>
    </row>
    <row r="2749" spans="1:9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  <c r="H2749">
        <f t="shared" si="84"/>
        <v>-0.32106370794594463</v>
      </c>
      <c r="I2749" s="5">
        <f t="shared" si="85"/>
        <v>40719</v>
      </c>
    </row>
    <row r="2750" spans="1:9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  <c r="H2750">
        <f t="shared" si="84"/>
        <v>0.31912090278375305</v>
      </c>
      <c r="I2750" s="5">
        <f t="shared" si="85"/>
        <v>59191</v>
      </c>
    </row>
    <row r="2751" spans="1:9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  <c r="H2751">
        <f t="shared" si="84"/>
        <v>-0.20738865796795589</v>
      </c>
      <c r="I2751" s="5">
        <f t="shared" si="85"/>
        <v>43999</v>
      </c>
    </row>
    <row r="2752" spans="1:9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  <c r="H2752">
        <f t="shared" si="84"/>
        <v>1.410366725545013</v>
      </c>
      <c r="I2752" s="5">
        <f t="shared" si="85"/>
        <v>90678</v>
      </c>
    </row>
    <row r="2753" spans="1:9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  <c r="H2753">
        <f t="shared" si="84"/>
        <v>-0.38223336136397823</v>
      </c>
      <c r="I2753" s="5">
        <f t="shared" si="85"/>
        <v>38954</v>
      </c>
    </row>
    <row r="2754" spans="1:9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  <c r="H2754">
        <f t="shared" ref="H2754:H2817" si="86" xml:space="preserve"> (G2754 - $P$3)/$P$5</f>
        <v>-0.14379301262966035</v>
      </c>
      <c r="I2754" s="5">
        <f t="shared" ref="I2754:I2817" si="87" xml:space="preserve"> IF(H:H&gt;3, $P$9, G2754)</f>
        <v>45834</v>
      </c>
    </row>
    <row r="2755" spans="1:9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  <c r="H2755">
        <f t="shared" si="86"/>
        <v>-1.4955210535721895</v>
      </c>
      <c r="I2755" s="5">
        <f t="shared" si="87"/>
        <v>6831</v>
      </c>
    </row>
    <row r="2756" spans="1:9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  <c r="H2756">
        <f t="shared" si="86"/>
        <v>3.240331483622224E-2</v>
      </c>
      <c r="I2756" s="5">
        <f t="shared" si="87"/>
        <v>50918</v>
      </c>
    </row>
    <row r="2757" spans="1:9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  <c r="H2757">
        <f t="shared" si="86"/>
        <v>0.43608837036781162</v>
      </c>
      <c r="I2757" s="5">
        <f t="shared" si="87"/>
        <v>62566</v>
      </c>
    </row>
    <row r="2758" spans="1:9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  <c r="H2758">
        <f t="shared" si="86"/>
        <v>1.5663970586414749E-2</v>
      </c>
      <c r="I2758" s="5">
        <f t="shared" si="87"/>
        <v>50435</v>
      </c>
    </row>
    <row r="2759" spans="1:9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  <c r="H2759">
        <f t="shared" si="86"/>
        <v>1.7279290679073027</v>
      </c>
      <c r="I2759" s="5">
        <f t="shared" si="87"/>
        <v>99841</v>
      </c>
    </row>
    <row r="2760" spans="1:9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  <c r="H2760">
        <f t="shared" si="86"/>
        <v>-1.6445462715311383</v>
      </c>
      <c r="I2760" s="5">
        <f t="shared" si="87"/>
        <v>2531</v>
      </c>
    </row>
    <row r="2761" spans="1:9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  <c r="H2761">
        <f t="shared" si="86"/>
        <v>0.9955221071802185</v>
      </c>
      <c r="I2761" s="5">
        <f t="shared" si="87"/>
        <v>78708</v>
      </c>
    </row>
    <row r="2762" spans="1:9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  <c r="H2762">
        <f t="shared" si="86"/>
        <v>1.5749876058485026</v>
      </c>
      <c r="I2762" s="5">
        <f t="shared" si="87"/>
        <v>95428</v>
      </c>
    </row>
    <row r="2763" spans="1:9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  <c r="H2763">
        <f t="shared" si="86"/>
        <v>1.6203536547574013</v>
      </c>
      <c r="I2763" s="5">
        <f t="shared" si="87"/>
        <v>96737</v>
      </c>
    </row>
    <row r="2764" spans="1:9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  <c r="H2764">
        <f t="shared" si="86"/>
        <v>-0.50595894929733798</v>
      </c>
      <c r="I2764" s="5">
        <f t="shared" si="87"/>
        <v>35384</v>
      </c>
    </row>
    <row r="2765" spans="1:9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  <c r="H2765">
        <f t="shared" si="86"/>
        <v>-1.4823167261204779</v>
      </c>
      <c r="I2765" s="5">
        <f t="shared" si="87"/>
        <v>7212</v>
      </c>
    </row>
    <row r="2766" spans="1:9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  <c r="H2766">
        <f t="shared" si="86"/>
        <v>-0.82043681621815201</v>
      </c>
      <c r="I2766" s="5">
        <f t="shared" si="87"/>
        <v>26310</v>
      </c>
    </row>
    <row r="2767" spans="1:9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  <c r="H2767">
        <f t="shared" si="86"/>
        <v>0.20870361338440177</v>
      </c>
      <c r="I2767" s="5">
        <f t="shared" si="87"/>
        <v>56005</v>
      </c>
    </row>
    <row r="2768" spans="1:9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  <c r="H2768">
        <f t="shared" si="86"/>
        <v>-1.5924221022729386</v>
      </c>
      <c r="I2768" s="5">
        <f t="shared" si="87"/>
        <v>4035</v>
      </c>
    </row>
    <row r="2769" spans="1:9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  <c r="H2769">
        <f t="shared" si="86"/>
        <v>-1.1672150327058823</v>
      </c>
      <c r="I2769" s="5">
        <f t="shared" si="87"/>
        <v>16304</v>
      </c>
    </row>
    <row r="2770" spans="1:9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  <c r="H2770">
        <f t="shared" si="86"/>
        <v>0.20901552663129258</v>
      </c>
      <c r="I2770" s="5">
        <f t="shared" si="87"/>
        <v>56014</v>
      </c>
    </row>
    <row r="2771" spans="1:9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  <c r="H2771">
        <f t="shared" si="86"/>
        <v>-0.79683538053674641</v>
      </c>
      <c r="I2771" s="5">
        <f t="shared" si="87"/>
        <v>26991</v>
      </c>
    </row>
    <row r="2772" spans="1:9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  <c r="H2772">
        <f t="shared" si="86"/>
        <v>1.0629646825635009</v>
      </c>
      <c r="I2772" s="5">
        <f t="shared" si="87"/>
        <v>80654</v>
      </c>
    </row>
    <row r="2773" spans="1:9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  <c r="H2773">
        <f t="shared" si="86"/>
        <v>0.49479737483815095</v>
      </c>
      <c r="I2773" s="5">
        <f t="shared" si="87"/>
        <v>64260</v>
      </c>
    </row>
    <row r="2774" spans="1:9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  <c r="H2774">
        <f t="shared" si="86"/>
        <v>1.5020345631034824</v>
      </c>
      <c r="I2774" s="5">
        <f t="shared" si="87"/>
        <v>93323</v>
      </c>
    </row>
    <row r="2775" spans="1:9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  <c r="H2775">
        <f t="shared" si="86"/>
        <v>1.1574397393439879</v>
      </c>
      <c r="I2775" s="5">
        <f t="shared" si="87"/>
        <v>83380</v>
      </c>
    </row>
    <row r="2776" spans="1:9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  <c r="H2776">
        <f t="shared" si="86"/>
        <v>-1.3148886265949709</v>
      </c>
      <c r="I2776" s="5">
        <f t="shared" si="87"/>
        <v>12043</v>
      </c>
    </row>
    <row r="2777" spans="1:9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  <c r="H2777">
        <f t="shared" si="86"/>
        <v>-0.73355164844534171</v>
      </c>
      <c r="I2777" s="5">
        <f t="shared" si="87"/>
        <v>28817</v>
      </c>
    </row>
    <row r="2778" spans="1:9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  <c r="H2778">
        <f t="shared" si="86"/>
        <v>1.6659276458308938</v>
      </c>
      <c r="I2778" s="5">
        <f t="shared" si="87"/>
        <v>98052</v>
      </c>
    </row>
    <row r="2779" spans="1:9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  <c r="H2779">
        <f t="shared" si="86"/>
        <v>0.86885067191511212</v>
      </c>
      <c r="I2779" s="5">
        <f t="shared" si="87"/>
        <v>75053</v>
      </c>
    </row>
    <row r="2780" spans="1:9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  <c r="H2780">
        <f t="shared" si="86"/>
        <v>-0.56428672646592182</v>
      </c>
      <c r="I2780" s="5">
        <f t="shared" si="87"/>
        <v>33701</v>
      </c>
    </row>
    <row r="2781" spans="1:9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  <c r="H2781">
        <f t="shared" si="86"/>
        <v>1.0346152341238684</v>
      </c>
      <c r="I2781" s="5">
        <f t="shared" si="87"/>
        <v>79836</v>
      </c>
    </row>
    <row r="2782" spans="1:9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  <c r="H2782">
        <f t="shared" si="86"/>
        <v>0.173700015677765</v>
      </c>
      <c r="I2782" s="5">
        <f t="shared" si="87"/>
        <v>54995</v>
      </c>
    </row>
    <row r="2783" spans="1:9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  <c r="H2783">
        <f t="shared" si="86"/>
        <v>5.2746989938990352E-2</v>
      </c>
      <c r="I2783" s="5">
        <f t="shared" si="87"/>
        <v>51505</v>
      </c>
    </row>
    <row r="2784" spans="1:9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  <c r="H2784">
        <f t="shared" si="86"/>
        <v>-0.52231706624538998</v>
      </c>
      <c r="I2784" s="5">
        <f t="shared" si="87"/>
        <v>34912</v>
      </c>
    </row>
    <row r="2785" spans="1:9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  <c r="H2785">
        <f t="shared" si="86"/>
        <v>-0.16787964669511832</v>
      </c>
      <c r="I2785" s="5">
        <f t="shared" si="87"/>
        <v>45139</v>
      </c>
    </row>
    <row r="2786" spans="1:9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  <c r="H2786">
        <f t="shared" si="86"/>
        <v>1.5290670445006871</v>
      </c>
      <c r="I2786" s="5">
        <f t="shared" si="87"/>
        <v>94103</v>
      </c>
    </row>
    <row r="2787" spans="1:9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  <c r="H2787">
        <f t="shared" si="86"/>
        <v>1.3807349670903848</v>
      </c>
      <c r="I2787" s="5">
        <f t="shared" si="87"/>
        <v>89823</v>
      </c>
    </row>
    <row r="2788" spans="1:9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  <c r="H2788">
        <f t="shared" si="86"/>
        <v>0.48959882072330391</v>
      </c>
      <c r="I2788" s="5">
        <f t="shared" si="87"/>
        <v>64110</v>
      </c>
    </row>
    <row r="2789" spans="1:9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  <c r="H2789">
        <f t="shared" si="86"/>
        <v>0.21119891935952836</v>
      </c>
      <c r="I2789" s="5">
        <f t="shared" si="87"/>
        <v>56077</v>
      </c>
    </row>
    <row r="2790" spans="1:9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  <c r="H2790">
        <f t="shared" si="86"/>
        <v>-1.426726854119047</v>
      </c>
      <c r="I2790" s="5">
        <f t="shared" si="87"/>
        <v>8816</v>
      </c>
    </row>
    <row r="2791" spans="1:9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  <c r="H2791">
        <f t="shared" si="86"/>
        <v>-0.18777278044126636</v>
      </c>
      <c r="I2791" s="5">
        <f t="shared" si="87"/>
        <v>44565</v>
      </c>
    </row>
    <row r="2792" spans="1:9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  <c r="H2792">
        <f t="shared" si="86"/>
        <v>1.2805761578109982</v>
      </c>
      <c r="I2792" s="5">
        <f t="shared" si="87"/>
        <v>86933</v>
      </c>
    </row>
    <row r="2793" spans="1:9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  <c r="H2793">
        <f t="shared" si="86"/>
        <v>-9.2197751099864483E-3</v>
      </c>
      <c r="I2793" s="5">
        <f t="shared" si="87"/>
        <v>49717</v>
      </c>
    </row>
    <row r="2794" spans="1:9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  <c r="H2794">
        <f t="shared" si="86"/>
        <v>-1.3955008724025324</v>
      </c>
      <c r="I2794" s="5">
        <f t="shared" si="87"/>
        <v>9717</v>
      </c>
    </row>
    <row r="2795" spans="1:9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  <c r="H2795">
        <f t="shared" si="86"/>
        <v>-1.6939671926496176</v>
      </c>
      <c r="I2795" s="5">
        <f t="shared" si="87"/>
        <v>1105</v>
      </c>
    </row>
    <row r="2796" spans="1:9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  <c r="H2796">
        <f t="shared" si="86"/>
        <v>-0.36320665330363805</v>
      </c>
      <c r="I2796" s="5">
        <f t="shared" si="87"/>
        <v>39503</v>
      </c>
    </row>
    <row r="2797" spans="1:9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  <c r="H2797">
        <f t="shared" si="86"/>
        <v>-0.93508226296424557</v>
      </c>
      <c r="I2797" s="5">
        <f t="shared" si="87"/>
        <v>23002</v>
      </c>
    </row>
    <row r="2798" spans="1:9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  <c r="H2798">
        <f t="shared" si="86"/>
        <v>-1.2447081460445357</v>
      </c>
      <c r="I2798" s="5">
        <f t="shared" si="87"/>
        <v>14068</v>
      </c>
    </row>
    <row r="2799" spans="1:9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  <c r="H2799">
        <f t="shared" si="86"/>
        <v>0.4531396278645099</v>
      </c>
      <c r="I2799" s="5">
        <f t="shared" si="87"/>
        <v>63058</v>
      </c>
    </row>
    <row r="2800" spans="1:9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  <c r="H2800">
        <f t="shared" si="86"/>
        <v>-0.55035460143813175</v>
      </c>
      <c r="I2800" s="5">
        <f t="shared" si="87"/>
        <v>34103</v>
      </c>
    </row>
    <row r="2801" spans="1:9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  <c r="H2801">
        <f t="shared" si="86"/>
        <v>-1.4186171096998856</v>
      </c>
      <c r="I2801" s="5">
        <f t="shared" si="87"/>
        <v>9050</v>
      </c>
    </row>
    <row r="2802" spans="1:9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  <c r="H2802">
        <f t="shared" si="86"/>
        <v>-0.75389532354810984</v>
      </c>
      <c r="I2802" s="5">
        <f t="shared" si="87"/>
        <v>28230</v>
      </c>
    </row>
    <row r="2803" spans="1:9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  <c r="H2803">
        <f t="shared" si="86"/>
        <v>0.37654759723909675</v>
      </c>
      <c r="I2803" s="5">
        <f t="shared" si="87"/>
        <v>60848</v>
      </c>
    </row>
    <row r="2804" spans="1:9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  <c r="H2804">
        <f t="shared" si="86"/>
        <v>-1.6104437565377416</v>
      </c>
      <c r="I2804" s="5">
        <f t="shared" si="87"/>
        <v>3515</v>
      </c>
    </row>
    <row r="2805" spans="1:9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  <c r="H2805">
        <f t="shared" si="86"/>
        <v>0.68225723621953549</v>
      </c>
      <c r="I2805" s="5">
        <f t="shared" si="87"/>
        <v>69669</v>
      </c>
    </row>
    <row r="2806" spans="1:9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  <c r="H2806">
        <f t="shared" si="86"/>
        <v>1.5575204640226166</v>
      </c>
      <c r="I2806" s="5">
        <f t="shared" si="87"/>
        <v>94924</v>
      </c>
    </row>
    <row r="2807" spans="1:9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  <c r="H2807">
        <f t="shared" si="86"/>
        <v>0.40683783921493888</v>
      </c>
      <c r="I2807" s="5">
        <f t="shared" si="87"/>
        <v>61722</v>
      </c>
    </row>
    <row r="2808" spans="1:9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  <c r="H2808">
        <f t="shared" si="86"/>
        <v>7.7284165361068413E-2</v>
      </c>
      <c r="I2808" s="5">
        <f t="shared" si="87"/>
        <v>52213</v>
      </c>
    </row>
    <row r="2809" spans="1:9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  <c r="H2809">
        <f t="shared" si="86"/>
        <v>-1.1710619627508692</v>
      </c>
      <c r="I2809" s="5">
        <f t="shared" si="87"/>
        <v>16193</v>
      </c>
    </row>
    <row r="2810" spans="1:9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  <c r="H2810">
        <f t="shared" si="86"/>
        <v>1.3070194697418536</v>
      </c>
      <c r="I2810" s="5">
        <f t="shared" si="87"/>
        <v>87696</v>
      </c>
    </row>
    <row r="2811" spans="1:9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  <c r="H2811">
        <f t="shared" si="86"/>
        <v>1.0095235462628733</v>
      </c>
      <c r="I2811" s="5">
        <f t="shared" si="87"/>
        <v>79112</v>
      </c>
    </row>
    <row r="2812" spans="1:9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  <c r="H2812">
        <f t="shared" si="86"/>
        <v>-1.3380741779471885</v>
      </c>
      <c r="I2812" s="5">
        <f t="shared" si="87"/>
        <v>11374</v>
      </c>
    </row>
    <row r="2813" spans="1:9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  <c r="H2813">
        <f t="shared" si="86"/>
        <v>-0.80470252576388157</v>
      </c>
      <c r="I2813" s="5">
        <f t="shared" si="87"/>
        <v>26764</v>
      </c>
    </row>
    <row r="2814" spans="1:9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  <c r="H2814">
        <f t="shared" si="86"/>
        <v>-0.79388953320499978</v>
      </c>
      <c r="I2814" s="5">
        <f t="shared" si="87"/>
        <v>27076</v>
      </c>
    </row>
    <row r="2815" spans="1:9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  <c r="H2815">
        <f t="shared" si="86"/>
        <v>-1.266957957656081</v>
      </c>
      <c r="I2815" s="5">
        <f t="shared" si="87"/>
        <v>13426</v>
      </c>
    </row>
    <row r="2816" spans="1:9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  <c r="H2816">
        <f t="shared" si="86"/>
        <v>1.0239062126472833</v>
      </c>
      <c r="I2816" s="5">
        <f t="shared" si="87"/>
        <v>79527</v>
      </c>
    </row>
    <row r="2817" spans="1:9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  <c r="H2817">
        <f t="shared" si="86"/>
        <v>-0.9183775757418704</v>
      </c>
      <c r="I2817" s="5">
        <f t="shared" si="87"/>
        <v>23484</v>
      </c>
    </row>
    <row r="2818" spans="1:9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  <c r="H2818">
        <f t="shared" ref="H2818:H2881" si="88" xml:space="preserve"> (G2818 - $P$3)/$P$5</f>
        <v>1.5948807395946507</v>
      </c>
      <c r="I2818" s="5">
        <f t="shared" ref="I2818:I2881" si="89" xml:space="preserve"> IF(H:H&gt;3, $P$9, G2818)</f>
        <v>96002</v>
      </c>
    </row>
    <row r="2819" spans="1:9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  <c r="H2819">
        <f t="shared" si="88"/>
        <v>1.6858207795770417</v>
      </c>
      <c r="I2819" s="5">
        <f t="shared" si="89"/>
        <v>98626</v>
      </c>
    </row>
    <row r="2820" spans="1:9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  <c r="H2820">
        <f t="shared" si="88"/>
        <v>0.51933455026022901</v>
      </c>
      <c r="I2820" s="5">
        <f t="shared" si="89"/>
        <v>64968</v>
      </c>
    </row>
    <row r="2821" spans="1:9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  <c r="H2821">
        <f t="shared" si="88"/>
        <v>-1.340881397169206</v>
      </c>
      <c r="I2821" s="5">
        <f t="shared" si="89"/>
        <v>11293</v>
      </c>
    </row>
    <row r="2822" spans="1:9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  <c r="H2822">
        <f t="shared" si="88"/>
        <v>1.6751464151278892</v>
      </c>
      <c r="I2822" s="5">
        <f t="shared" si="89"/>
        <v>98318</v>
      </c>
    </row>
    <row r="2823" spans="1:9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  <c r="H2823">
        <f t="shared" si="88"/>
        <v>-0.30075468987060883</v>
      </c>
      <c r="I2823" s="5">
        <f t="shared" si="89"/>
        <v>41305</v>
      </c>
    </row>
    <row r="2824" spans="1:9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  <c r="H2824">
        <f t="shared" si="88"/>
        <v>-0.93782016813139835</v>
      </c>
      <c r="I2824" s="5">
        <f t="shared" si="89"/>
        <v>22923</v>
      </c>
    </row>
    <row r="2825" spans="1:9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  <c r="H2825">
        <f t="shared" si="88"/>
        <v>1.1737631992646076</v>
      </c>
      <c r="I2825" s="5">
        <f t="shared" si="89"/>
        <v>83851</v>
      </c>
    </row>
    <row r="2826" spans="1:9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  <c r="H2826">
        <f t="shared" si="88"/>
        <v>-0.36112723165769922</v>
      </c>
      <c r="I2826" s="5">
        <f t="shared" si="89"/>
        <v>39563</v>
      </c>
    </row>
    <row r="2827" spans="1:9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  <c r="H2827">
        <f t="shared" si="88"/>
        <v>0.7222167888489931</v>
      </c>
      <c r="I2827" s="5">
        <f t="shared" si="89"/>
        <v>70822</v>
      </c>
    </row>
    <row r="2828" spans="1:9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  <c r="H2828">
        <f t="shared" si="88"/>
        <v>1.4223927140640258</v>
      </c>
      <c r="I2828" s="5">
        <f t="shared" si="89"/>
        <v>91025</v>
      </c>
    </row>
    <row r="2829" spans="1:9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  <c r="H2829">
        <f t="shared" si="88"/>
        <v>-1.1730374133145109</v>
      </c>
      <c r="I2829" s="5">
        <f t="shared" si="89"/>
        <v>16136</v>
      </c>
    </row>
    <row r="2830" spans="1:9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  <c r="H2830">
        <f t="shared" si="88"/>
        <v>0.37706745265058145</v>
      </c>
      <c r="I2830" s="5">
        <f t="shared" si="89"/>
        <v>60863</v>
      </c>
    </row>
    <row r="2831" spans="1:9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  <c r="H2831">
        <f t="shared" si="88"/>
        <v>1.3304476202860975</v>
      </c>
      <c r="I2831" s="5">
        <f t="shared" si="89"/>
        <v>88372</v>
      </c>
    </row>
    <row r="2832" spans="1:9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  <c r="H2832">
        <f t="shared" si="88"/>
        <v>-0.85544041392478876</v>
      </c>
      <c r="I2832" s="5">
        <f t="shared" si="89"/>
        <v>25300</v>
      </c>
    </row>
    <row r="2833" spans="1:9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  <c r="H2833">
        <f t="shared" si="88"/>
        <v>-1.3602546755038694</v>
      </c>
      <c r="I2833" s="5">
        <f t="shared" si="89"/>
        <v>10734</v>
      </c>
    </row>
    <row r="2834" spans="1:9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  <c r="H2834">
        <f t="shared" si="88"/>
        <v>0.5137894258710588</v>
      </c>
      <c r="I2834" s="5">
        <f t="shared" si="89"/>
        <v>64808</v>
      </c>
    </row>
    <row r="2835" spans="1:9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  <c r="H2835">
        <f t="shared" si="88"/>
        <v>-0.7260310734925296</v>
      </c>
      <c r="I2835" s="5">
        <f t="shared" si="89"/>
        <v>29034</v>
      </c>
    </row>
    <row r="2836" spans="1:9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  <c r="H2836">
        <f t="shared" si="88"/>
        <v>-1.3490257986157999</v>
      </c>
      <c r="I2836" s="5">
        <f t="shared" si="89"/>
        <v>11058</v>
      </c>
    </row>
    <row r="2837" spans="1:9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  <c r="H2837">
        <f t="shared" si="88"/>
        <v>-0.26263195969506387</v>
      </c>
      <c r="I2837" s="5">
        <f t="shared" si="89"/>
        <v>42405</v>
      </c>
    </row>
    <row r="2838" spans="1:9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  <c r="H2838">
        <f t="shared" si="88"/>
        <v>-9.9951872927783583E-2</v>
      </c>
      <c r="I2838" s="5">
        <f t="shared" si="89"/>
        <v>47099</v>
      </c>
    </row>
    <row r="2839" spans="1:9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  <c r="H2839">
        <f t="shared" si="88"/>
        <v>-0.87484834928688437</v>
      </c>
      <c r="I2839" s="5">
        <f t="shared" si="89"/>
        <v>24740</v>
      </c>
    </row>
    <row r="2840" spans="1:9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  <c r="H2840">
        <f t="shared" si="88"/>
        <v>-1.3318359130093722</v>
      </c>
      <c r="I2840" s="5">
        <f t="shared" si="89"/>
        <v>11554</v>
      </c>
    </row>
    <row r="2841" spans="1:9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  <c r="H2841">
        <f t="shared" si="88"/>
        <v>-0.76474297313442396</v>
      </c>
      <c r="I2841" s="5">
        <f t="shared" si="89"/>
        <v>27917</v>
      </c>
    </row>
    <row r="2842" spans="1:9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  <c r="H2842">
        <f t="shared" si="88"/>
        <v>0.91019650564186227</v>
      </c>
      <c r="I2842" s="5">
        <f t="shared" si="89"/>
        <v>76246</v>
      </c>
    </row>
    <row r="2843" spans="1:9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  <c r="H2843">
        <f t="shared" si="88"/>
        <v>0.58033091854110097</v>
      </c>
      <c r="I2843" s="5">
        <f t="shared" si="89"/>
        <v>66728</v>
      </c>
    </row>
    <row r="2844" spans="1:9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  <c r="H2844">
        <f t="shared" si="88"/>
        <v>1.1983003746866856</v>
      </c>
      <c r="I2844" s="5">
        <f t="shared" si="89"/>
        <v>84559</v>
      </c>
    </row>
    <row r="2845" spans="1:9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  <c r="H2845">
        <f t="shared" si="88"/>
        <v>1.5439349092691497</v>
      </c>
      <c r="I2845" s="5">
        <f t="shared" si="89"/>
        <v>94532</v>
      </c>
    </row>
    <row r="2846" spans="1:9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  <c r="H2846">
        <f t="shared" si="88"/>
        <v>-0.53437771179183513</v>
      </c>
      <c r="I2846" s="5">
        <f t="shared" si="89"/>
        <v>34564</v>
      </c>
    </row>
    <row r="2847" spans="1:9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  <c r="H2847">
        <f t="shared" si="88"/>
        <v>-0.16372080340324069</v>
      </c>
      <c r="I2847" s="5">
        <f t="shared" si="89"/>
        <v>45259</v>
      </c>
    </row>
    <row r="2848" spans="1:9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  <c r="H2848">
        <f t="shared" si="88"/>
        <v>0.64357999360507345</v>
      </c>
      <c r="I2848" s="5">
        <f t="shared" si="89"/>
        <v>68553</v>
      </c>
    </row>
    <row r="2849" spans="1:9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  <c r="H2849">
        <f t="shared" si="88"/>
        <v>1.6464850534413658</v>
      </c>
      <c r="I2849" s="5">
        <f t="shared" si="89"/>
        <v>97491</v>
      </c>
    </row>
    <row r="2850" spans="1:9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  <c r="H2850">
        <f t="shared" si="88"/>
        <v>-1.6889072666444997</v>
      </c>
      <c r="I2850" s="5">
        <f t="shared" si="89"/>
        <v>1251</v>
      </c>
    </row>
    <row r="2851" spans="1:9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  <c r="H2851">
        <f t="shared" si="88"/>
        <v>0.78647091770850264</v>
      </c>
      <c r="I2851" s="5">
        <f t="shared" si="89"/>
        <v>72676</v>
      </c>
    </row>
    <row r="2852" spans="1:9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  <c r="H2852">
        <f t="shared" si="88"/>
        <v>0.4505750078345187</v>
      </c>
      <c r="I2852" s="5">
        <f t="shared" si="89"/>
        <v>62984</v>
      </c>
    </row>
    <row r="2853" spans="1:9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  <c r="H2853">
        <f t="shared" si="88"/>
        <v>-0.60740006859172002</v>
      </c>
      <c r="I2853" s="5">
        <f t="shared" si="89"/>
        <v>32457</v>
      </c>
    </row>
    <row r="2854" spans="1:9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  <c r="H2854">
        <f t="shared" si="88"/>
        <v>-0.27486589037867054</v>
      </c>
      <c r="I2854" s="5">
        <f t="shared" si="89"/>
        <v>42052</v>
      </c>
    </row>
    <row r="2855" spans="1:9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  <c r="H2855">
        <f t="shared" si="88"/>
        <v>-0.38479798139396942</v>
      </c>
      <c r="I2855" s="5">
        <f t="shared" si="89"/>
        <v>38880</v>
      </c>
    </row>
    <row r="2856" spans="1:9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  <c r="H2856">
        <f t="shared" si="88"/>
        <v>0.29680177711734307</v>
      </c>
      <c r="I2856" s="5">
        <f t="shared" si="89"/>
        <v>58547</v>
      </c>
    </row>
    <row r="2857" spans="1:9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  <c r="H2857">
        <f t="shared" si="88"/>
        <v>0.41283350496072913</v>
      </c>
      <c r="I2857" s="5">
        <f t="shared" si="89"/>
        <v>61895</v>
      </c>
    </row>
    <row r="2858" spans="1:9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  <c r="H2858">
        <f t="shared" si="88"/>
        <v>3.392822404324404E-2</v>
      </c>
      <c r="I2858" s="5">
        <f t="shared" si="89"/>
        <v>50962</v>
      </c>
    </row>
    <row r="2859" spans="1:9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  <c r="H2859">
        <f t="shared" si="88"/>
        <v>-0.53704630290412325</v>
      </c>
      <c r="I2859" s="5">
        <f t="shared" si="89"/>
        <v>34487</v>
      </c>
    </row>
    <row r="2860" spans="1:9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  <c r="H2860">
        <f t="shared" si="88"/>
        <v>-1.3724192921326115</v>
      </c>
      <c r="I2860" s="5">
        <f t="shared" si="89"/>
        <v>10383</v>
      </c>
    </row>
    <row r="2861" spans="1:9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  <c r="H2861">
        <f t="shared" si="88"/>
        <v>-0.47123260781015969</v>
      </c>
      <c r="I2861" s="5">
        <f t="shared" si="89"/>
        <v>36386</v>
      </c>
    </row>
    <row r="2862" spans="1:9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  <c r="H2862">
        <f t="shared" si="88"/>
        <v>0.77960882627690453</v>
      </c>
      <c r="I2862" s="5">
        <f t="shared" si="89"/>
        <v>72478</v>
      </c>
    </row>
    <row r="2863" spans="1:9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  <c r="H2863">
        <f t="shared" si="88"/>
        <v>1.6716807123846578</v>
      </c>
      <c r="I2863" s="5">
        <f t="shared" si="89"/>
        <v>98218</v>
      </c>
    </row>
    <row r="2864" spans="1:9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  <c r="H2864">
        <f t="shared" si="88"/>
        <v>9.769715451870116E-2</v>
      </c>
      <c r="I2864" s="5">
        <f t="shared" si="89"/>
        <v>52802</v>
      </c>
    </row>
    <row r="2865" spans="1:9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  <c r="H2865">
        <f t="shared" si="88"/>
        <v>0.44437139992413455</v>
      </c>
      <c r="I2865" s="5">
        <f t="shared" si="89"/>
        <v>62805</v>
      </c>
    </row>
    <row r="2866" spans="1:9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  <c r="H2866">
        <f t="shared" si="88"/>
        <v>1.1323133944555606</v>
      </c>
      <c r="I2866" s="5">
        <f t="shared" si="89"/>
        <v>82655</v>
      </c>
    </row>
    <row r="2867" spans="1:9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  <c r="H2867">
        <f t="shared" si="88"/>
        <v>-0.4654448842289633</v>
      </c>
      <c r="I2867" s="5">
        <f t="shared" si="89"/>
        <v>36553</v>
      </c>
    </row>
    <row r="2868" spans="1:9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  <c r="H2868">
        <f t="shared" si="88"/>
        <v>-1.3923124258787596</v>
      </c>
      <c r="I2868" s="5">
        <f t="shared" si="89"/>
        <v>9809</v>
      </c>
    </row>
    <row r="2869" spans="1:9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  <c r="H2869">
        <f t="shared" si="88"/>
        <v>-0.83599782153526081</v>
      </c>
      <c r="I2869" s="5">
        <f t="shared" si="89"/>
        <v>25861</v>
      </c>
    </row>
    <row r="2870" spans="1:9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  <c r="H2870">
        <f t="shared" si="88"/>
        <v>-1.4676568035166093</v>
      </c>
      <c r="I2870" s="5">
        <f t="shared" si="89"/>
        <v>7635</v>
      </c>
    </row>
    <row r="2871" spans="1:9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  <c r="H2871">
        <f t="shared" si="88"/>
        <v>-1.1631601604963016</v>
      </c>
      <c r="I2871" s="5">
        <f t="shared" si="89"/>
        <v>16421</v>
      </c>
    </row>
    <row r="2872" spans="1:9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  <c r="H2872">
        <f t="shared" si="88"/>
        <v>0.89848243036974029</v>
      </c>
      <c r="I2872" s="5">
        <f t="shared" si="89"/>
        <v>75908</v>
      </c>
    </row>
    <row r="2873" spans="1:9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  <c r="H2873">
        <f t="shared" si="88"/>
        <v>1.3691941769554243</v>
      </c>
      <c r="I2873" s="5">
        <f t="shared" si="89"/>
        <v>89490</v>
      </c>
    </row>
    <row r="2874" spans="1:9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  <c r="H2874">
        <f t="shared" si="88"/>
        <v>-0.20371501306013065</v>
      </c>
      <c r="I2874" s="5">
        <f t="shared" si="89"/>
        <v>44105</v>
      </c>
    </row>
    <row r="2875" spans="1:9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  <c r="H2875">
        <f t="shared" si="88"/>
        <v>-0.79818700460660663</v>
      </c>
      <c r="I2875" s="5">
        <f t="shared" si="89"/>
        <v>26952</v>
      </c>
    </row>
    <row r="2876" spans="1:9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  <c r="H2876">
        <f t="shared" si="88"/>
        <v>0.84043190942061496</v>
      </c>
      <c r="I2876" s="5">
        <f t="shared" si="89"/>
        <v>74233</v>
      </c>
    </row>
    <row r="2877" spans="1:9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  <c r="H2877">
        <f t="shared" si="88"/>
        <v>-1.3879109833948557</v>
      </c>
      <c r="I2877" s="5">
        <f t="shared" si="89"/>
        <v>9936</v>
      </c>
    </row>
    <row r="2878" spans="1:9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  <c r="H2878">
        <f t="shared" si="88"/>
        <v>-0.84563247516144402</v>
      </c>
      <c r="I2878" s="5">
        <f t="shared" si="89"/>
        <v>25583</v>
      </c>
    </row>
    <row r="2879" spans="1:9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  <c r="H2879">
        <f t="shared" si="88"/>
        <v>1.2226642649716022</v>
      </c>
      <c r="I2879" s="5">
        <f t="shared" si="89"/>
        <v>85262</v>
      </c>
    </row>
    <row r="2880" spans="1:9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  <c r="H2880">
        <f t="shared" si="88"/>
        <v>-0.59932498119999089</v>
      </c>
      <c r="I2880" s="5">
        <f t="shared" si="89"/>
        <v>32690</v>
      </c>
    </row>
    <row r="2881" spans="1:9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  <c r="H2881">
        <f t="shared" si="88"/>
        <v>0.86746439081781956</v>
      </c>
      <c r="I2881" s="5">
        <f t="shared" si="89"/>
        <v>75013</v>
      </c>
    </row>
    <row r="2882" spans="1:9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  <c r="H2882">
        <f t="shared" ref="H2882:H2945" si="90" xml:space="preserve"> (G2882 - $P$3)/$P$5</f>
        <v>-1.5486502766259262</v>
      </c>
      <c r="I2882" s="5">
        <f t="shared" ref="I2882:I2945" si="91" xml:space="preserve"> IF(H:H&gt;3, $P$9, G2882)</f>
        <v>5298</v>
      </c>
    </row>
    <row r="2883" spans="1:9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  <c r="H2883">
        <f t="shared" si="90"/>
        <v>0.21653610158410466</v>
      </c>
      <c r="I2883" s="5">
        <f t="shared" si="91"/>
        <v>56231</v>
      </c>
    </row>
    <row r="2884" spans="1:9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  <c r="H2884">
        <f t="shared" si="90"/>
        <v>-1.1701262230101968</v>
      </c>
      <c r="I2884" s="5">
        <f t="shared" si="91"/>
        <v>16220</v>
      </c>
    </row>
    <row r="2885" spans="1:9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  <c r="H2885">
        <f t="shared" si="90"/>
        <v>-0.17616267625144127</v>
      </c>
      <c r="I2885" s="5">
        <f t="shared" si="91"/>
        <v>44900</v>
      </c>
    </row>
    <row r="2886" spans="1:9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  <c r="H2886">
        <f t="shared" si="90"/>
        <v>-0.57873870690519658</v>
      </c>
      <c r="I2886" s="5">
        <f t="shared" si="91"/>
        <v>33284</v>
      </c>
    </row>
    <row r="2887" spans="1:9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  <c r="H2887">
        <f t="shared" si="90"/>
        <v>-5.5798819979015993E-2</v>
      </c>
      <c r="I2887" s="5">
        <f t="shared" si="91"/>
        <v>48373</v>
      </c>
    </row>
    <row r="2888" spans="1:9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  <c r="H2888">
        <f t="shared" si="90"/>
        <v>-0.72821446622076536</v>
      </c>
      <c r="I2888" s="5">
        <f t="shared" si="91"/>
        <v>28971</v>
      </c>
    </row>
    <row r="2889" spans="1:9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  <c r="H2889">
        <f t="shared" si="90"/>
        <v>-0.53410045557237662</v>
      </c>
      <c r="I2889" s="5">
        <f t="shared" si="91"/>
        <v>34572</v>
      </c>
    </row>
    <row r="2890" spans="1:9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  <c r="H2890">
        <f t="shared" si="90"/>
        <v>0.59270347733443696</v>
      </c>
      <c r="I2890" s="5">
        <f t="shared" si="91"/>
        <v>67085</v>
      </c>
    </row>
    <row r="2891" spans="1:9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  <c r="H2891">
        <f t="shared" si="90"/>
        <v>9.8598237231941305E-2</v>
      </c>
      <c r="I2891" s="5">
        <f t="shared" si="91"/>
        <v>52828</v>
      </c>
    </row>
    <row r="2892" spans="1:9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  <c r="H2892">
        <f t="shared" si="90"/>
        <v>0.71140379629011119</v>
      </c>
      <c r="I2892" s="5">
        <f t="shared" si="91"/>
        <v>70510</v>
      </c>
    </row>
    <row r="2893" spans="1:9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  <c r="H2893">
        <f t="shared" si="90"/>
        <v>-0.18364859417682103</v>
      </c>
      <c r="I2893" s="5">
        <f t="shared" si="91"/>
        <v>44684</v>
      </c>
    </row>
    <row r="2894" spans="1:9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  <c r="H2894">
        <f t="shared" si="90"/>
        <v>0.95847374485507519</v>
      </c>
      <c r="I2894" s="5">
        <f t="shared" si="91"/>
        <v>77639</v>
      </c>
    </row>
    <row r="2895" spans="1:9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  <c r="H2895">
        <f t="shared" si="90"/>
        <v>-0.37020737284496541</v>
      </c>
      <c r="I2895" s="5">
        <f t="shared" si="91"/>
        <v>39301</v>
      </c>
    </row>
    <row r="2896" spans="1:9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  <c r="H2896">
        <f t="shared" si="90"/>
        <v>-0.6647227919647668</v>
      </c>
      <c r="I2896" s="5">
        <f t="shared" si="91"/>
        <v>30803</v>
      </c>
    </row>
    <row r="2897" spans="1:9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  <c r="H2897">
        <f t="shared" si="90"/>
        <v>-0.51223187126258674</v>
      </c>
      <c r="I2897" s="5">
        <f t="shared" si="91"/>
        <v>35203</v>
      </c>
    </row>
    <row r="2898" spans="1:9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  <c r="H2898">
        <f t="shared" si="90"/>
        <v>-1.5781780639982577</v>
      </c>
      <c r="I2898" s="5">
        <f t="shared" si="91"/>
        <v>4446</v>
      </c>
    </row>
    <row r="2899" spans="1:9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  <c r="H2899">
        <f t="shared" si="90"/>
        <v>-0.93879056489950308</v>
      </c>
      <c r="I2899" s="5">
        <f t="shared" si="91"/>
        <v>22895</v>
      </c>
    </row>
    <row r="2900" spans="1:9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  <c r="H2900">
        <f t="shared" si="90"/>
        <v>0.91979650224061316</v>
      </c>
      <c r="I2900" s="5">
        <f t="shared" si="91"/>
        <v>76523</v>
      </c>
    </row>
    <row r="2901" spans="1:9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  <c r="H2901">
        <f t="shared" si="90"/>
        <v>-1.6168553066127196</v>
      </c>
      <c r="I2901" s="5">
        <f t="shared" si="91"/>
        <v>3330</v>
      </c>
    </row>
    <row r="2902" spans="1:9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  <c r="H2902">
        <f t="shared" si="90"/>
        <v>-0.37450484424657227</v>
      </c>
      <c r="I2902" s="5">
        <f t="shared" si="91"/>
        <v>39177</v>
      </c>
    </row>
    <row r="2903" spans="1:9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  <c r="H2903">
        <f t="shared" si="90"/>
        <v>-1.4267615111464793</v>
      </c>
      <c r="I2903" s="5">
        <f t="shared" si="91"/>
        <v>8815</v>
      </c>
    </row>
    <row r="2904" spans="1:9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  <c r="H2904">
        <f t="shared" si="90"/>
        <v>-0.50897411068394927</v>
      </c>
      <c r="I2904" s="5">
        <f t="shared" si="91"/>
        <v>35297</v>
      </c>
    </row>
    <row r="2905" spans="1:9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  <c r="H2905">
        <f t="shared" si="90"/>
        <v>1.1564000285210185</v>
      </c>
      <c r="I2905" s="5">
        <f t="shared" si="91"/>
        <v>83350</v>
      </c>
    </row>
    <row r="2906" spans="1:9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  <c r="H2906">
        <f t="shared" si="90"/>
        <v>-0.48564993122200217</v>
      </c>
      <c r="I2906" s="5">
        <f t="shared" si="91"/>
        <v>35970</v>
      </c>
    </row>
    <row r="2907" spans="1:9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  <c r="H2907">
        <f t="shared" si="90"/>
        <v>-0.37017271581753308</v>
      </c>
      <c r="I2907" s="5">
        <f t="shared" si="91"/>
        <v>39302</v>
      </c>
    </row>
    <row r="2908" spans="1:9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  <c r="H2908">
        <f t="shared" si="90"/>
        <v>1.4334483058149337</v>
      </c>
      <c r="I2908" s="5">
        <f t="shared" si="91"/>
        <v>91344</v>
      </c>
    </row>
    <row r="2909" spans="1:9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  <c r="H2909">
        <f t="shared" si="90"/>
        <v>-0.7360469544204683</v>
      </c>
      <c r="I2909" s="5">
        <f t="shared" si="91"/>
        <v>28745</v>
      </c>
    </row>
    <row r="2910" spans="1:9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  <c r="H2910">
        <f t="shared" si="90"/>
        <v>0.19872238948389545</v>
      </c>
      <c r="I2910" s="5">
        <f t="shared" si="91"/>
        <v>55717</v>
      </c>
    </row>
    <row r="2911" spans="1:9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  <c r="H2911">
        <f t="shared" si="90"/>
        <v>-0.49116039858374005</v>
      </c>
      <c r="I2911" s="5">
        <f t="shared" si="91"/>
        <v>35811</v>
      </c>
    </row>
    <row r="2912" spans="1:9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  <c r="H2912">
        <f t="shared" si="90"/>
        <v>-0.98110679539435808</v>
      </c>
      <c r="I2912" s="5">
        <f t="shared" si="91"/>
        <v>21674</v>
      </c>
    </row>
    <row r="2913" spans="1:9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  <c r="H2913">
        <f t="shared" si="90"/>
        <v>-1.4768062587587403</v>
      </c>
      <c r="I2913" s="5">
        <f t="shared" si="91"/>
        <v>7371</v>
      </c>
    </row>
    <row r="2914" spans="1:9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  <c r="H2914">
        <f t="shared" si="90"/>
        <v>-0.80740577390360202</v>
      </c>
      <c r="I2914" s="5">
        <f t="shared" si="91"/>
        <v>26686</v>
      </c>
    </row>
    <row r="2915" spans="1:9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  <c r="H2915">
        <f t="shared" si="90"/>
        <v>0.83488678503144476</v>
      </c>
      <c r="I2915" s="5">
        <f t="shared" si="91"/>
        <v>74073</v>
      </c>
    </row>
    <row r="2916" spans="1:9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  <c r="H2916">
        <f t="shared" si="90"/>
        <v>0.81828606889136657</v>
      </c>
      <c r="I2916" s="5">
        <f t="shared" si="91"/>
        <v>73594</v>
      </c>
    </row>
    <row r="2917" spans="1:9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  <c r="H2917">
        <f t="shared" si="90"/>
        <v>1.2040187842130174</v>
      </c>
      <c r="I2917" s="5">
        <f t="shared" si="91"/>
        <v>84724</v>
      </c>
    </row>
    <row r="2918" spans="1:9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  <c r="H2918">
        <f t="shared" si="90"/>
        <v>1.4045790019638165</v>
      </c>
      <c r="I2918" s="5">
        <f t="shared" si="91"/>
        <v>90511</v>
      </c>
    </row>
    <row r="2919" spans="1:9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  <c r="H2919">
        <f t="shared" si="90"/>
        <v>-0.67453073072811154</v>
      </c>
      <c r="I2919" s="5">
        <f t="shared" si="91"/>
        <v>30520</v>
      </c>
    </row>
    <row r="2920" spans="1:9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  <c r="H2920">
        <f t="shared" si="90"/>
        <v>-1.4911542681157179</v>
      </c>
      <c r="I2920" s="5">
        <f t="shared" si="91"/>
        <v>6957</v>
      </c>
    </row>
    <row r="2921" spans="1:9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  <c r="H2921">
        <f t="shared" si="90"/>
        <v>1.6719926256315485</v>
      </c>
      <c r="I2921" s="5">
        <f t="shared" si="91"/>
        <v>98227</v>
      </c>
    </row>
    <row r="2922" spans="1:9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  <c r="H2922">
        <f t="shared" si="90"/>
        <v>-1.1011240813924603</v>
      </c>
      <c r="I2922" s="5">
        <f t="shared" si="91"/>
        <v>18211</v>
      </c>
    </row>
    <row r="2923" spans="1:9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  <c r="H2923">
        <f t="shared" si="90"/>
        <v>0.42347321238244945</v>
      </c>
      <c r="I2923" s="5">
        <f t="shared" si="91"/>
        <v>62202</v>
      </c>
    </row>
    <row r="2924" spans="1:9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  <c r="H2924">
        <f t="shared" si="90"/>
        <v>0.66808251199971913</v>
      </c>
      <c r="I2924" s="5">
        <f t="shared" si="91"/>
        <v>69260</v>
      </c>
    </row>
    <row r="2925" spans="1:9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  <c r="H2925">
        <f t="shared" si="90"/>
        <v>-0.26387961268262711</v>
      </c>
      <c r="I2925" s="5">
        <f t="shared" si="91"/>
        <v>42369</v>
      </c>
    </row>
    <row r="2926" spans="1:9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  <c r="H2926">
        <f t="shared" si="90"/>
        <v>-1.1485348949198653</v>
      </c>
      <c r="I2926" s="5">
        <f t="shared" si="91"/>
        <v>16843</v>
      </c>
    </row>
    <row r="2927" spans="1:9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  <c r="H2927">
        <f t="shared" si="90"/>
        <v>1.3206743385501851</v>
      </c>
      <c r="I2927" s="5">
        <f t="shared" si="91"/>
        <v>88090</v>
      </c>
    </row>
    <row r="2928" spans="1:9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  <c r="H2928">
        <f t="shared" si="90"/>
        <v>-0.17144932052064663</v>
      </c>
      <c r="I2928" s="5">
        <f t="shared" si="91"/>
        <v>45036</v>
      </c>
    </row>
    <row r="2929" spans="1:9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  <c r="H2929">
        <f t="shared" si="90"/>
        <v>-1.3423716493487956</v>
      </c>
      <c r="I2929" s="5">
        <f t="shared" si="91"/>
        <v>11250</v>
      </c>
    </row>
    <row r="2930" spans="1:9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  <c r="H2930">
        <f t="shared" si="90"/>
        <v>0.81956837890636214</v>
      </c>
      <c r="I2930" s="5">
        <f t="shared" si="91"/>
        <v>73631</v>
      </c>
    </row>
    <row r="2931" spans="1:9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  <c r="H2931">
        <f t="shared" si="90"/>
        <v>-0.55773654828121455</v>
      </c>
      <c r="I2931" s="5">
        <f t="shared" si="91"/>
        <v>33890</v>
      </c>
    </row>
    <row r="2932" spans="1:9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  <c r="H2932">
        <f t="shared" si="90"/>
        <v>0.61193812755937105</v>
      </c>
      <c r="I2932" s="5">
        <f t="shared" si="91"/>
        <v>67640</v>
      </c>
    </row>
    <row r="2933" spans="1:9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  <c r="H2933">
        <f t="shared" si="90"/>
        <v>-0.61790114790371109</v>
      </c>
      <c r="I2933" s="5">
        <f t="shared" si="91"/>
        <v>32154</v>
      </c>
    </row>
    <row r="2934" spans="1:9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  <c r="H2934">
        <f t="shared" si="90"/>
        <v>-1.3811528630455545</v>
      </c>
      <c r="I2934" s="5">
        <f t="shared" si="91"/>
        <v>10131</v>
      </c>
    </row>
    <row r="2935" spans="1:9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  <c r="H2935">
        <f t="shared" si="90"/>
        <v>0.68052438484791977</v>
      </c>
      <c r="I2935" s="5">
        <f t="shared" si="91"/>
        <v>69619</v>
      </c>
    </row>
    <row r="2936" spans="1:9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  <c r="H2936">
        <f t="shared" si="90"/>
        <v>1.1756693357733849</v>
      </c>
      <c r="I2936" s="5">
        <f t="shared" si="91"/>
        <v>83906</v>
      </c>
    </row>
    <row r="2937" spans="1:9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  <c r="H2937">
        <f t="shared" si="90"/>
        <v>0.31769996465902817</v>
      </c>
      <c r="I2937" s="5">
        <f t="shared" si="91"/>
        <v>59150</v>
      </c>
    </row>
    <row r="2938" spans="1:9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  <c r="H2938">
        <f t="shared" si="90"/>
        <v>-0.80303898844713051</v>
      </c>
      <c r="I2938" s="5">
        <f t="shared" si="91"/>
        <v>26812</v>
      </c>
    </row>
    <row r="2939" spans="1:9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  <c r="H2939">
        <f t="shared" si="90"/>
        <v>-1.1372367039769311</v>
      </c>
      <c r="I2939" s="5">
        <f t="shared" si="91"/>
        <v>17169</v>
      </c>
    </row>
    <row r="2940" spans="1:9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  <c r="H2940">
        <f t="shared" si="90"/>
        <v>-0.35274023101907931</v>
      </c>
      <c r="I2940" s="5">
        <f t="shared" si="91"/>
        <v>39805</v>
      </c>
    </row>
    <row r="2941" spans="1:9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  <c r="H2941">
        <f t="shared" si="90"/>
        <v>0.27943860637375389</v>
      </c>
      <c r="I2941" s="5">
        <f t="shared" si="91"/>
        <v>58046</v>
      </c>
    </row>
    <row r="2942" spans="1:9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  <c r="H2942">
        <f t="shared" si="90"/>
        <v>-0.11648327501299718</v>
      </c>
      <c r="I2942" s="5">
        <f t="shared" si="91"/>
        <v>46622</v>
      </c>
    </row>
    <row r="2943" spans="1:9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  <c r="H2943">
        <f t="shared" si="90"/>
        <v>-1.3708597258981574</v>
      </c>
      <c r="I2943" s="5">
        <f t="shared" si="91"/>
        <v>10428</v>
      </c>
    </row>
    <row r="2944" spans="1:9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  <c r="H2944">
        <f t="shared" si="90"/>
        <v>-0.197788661369205</v>
      </c>
      <c r="I2944" s="5">
        <f t="shared" si="91"/>
        <v>44276</v>
      </c>
    </row>
    <row r="2945" spans="1:9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  <c r="H2945">
        <f t="shared" si="90"/>
        <v>1.3586237835885686</v>
      </c>
      <c r="I2945" s="5">
        <f t="shared" si="91"/>
        <v>89185</v>
      </c>
    </row>
    <row r="2946" spans="1:9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  <c r="H2946">
        <f t="shared" ref="H2946:H3009" si="92" xml:space="preserve"> (G2946 - $P$3)/$P$5</f>
        <v>0.63068757940025277</v>
      </c>
      <c r="I2946" s="5">
        <f t="shared" ref="I2946:I3009" si="93" xml:space="preserve"> IF(H:H&gt;3, $P$9, G2946)</f>
        <v>68181</v>
      </c>
    </row>
    <row r="2947" spans="1:9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  <c r="H2947">
        <f t="shared" si="92"/>
        <v>1.1006368713824257</v>
      </c>
      <c r="I2947" s="5">
        <f t="shared" si="93"/>
        <v>81741</v>
      </c>
    </row>
    <row r="2948" spans="1:9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  <c r="H2948">
        <f t="shared" si="92"/>
        <v>1.3496822705110316</v>
      </c>
      <c r="I2948" s="5">
        <f t="shared" si="93"/>
        <v>88927</v>
      </c>
    </row>
    <row r="2949" spans="1:9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  <c r="H2949">
        <f t="shared" si="92"/>
        <v>5.7910887026405088E-2</v>
      </c>
      <c r="I2949" s="5">
        <f t="shared" si="93"/>
        <v>51654</v>
      </c>
    </row>
    <row r="2950" spans="1:9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  <c r="H2950">
        <f t="shared" si="92"/>
        <v>1.2596086562144484</v>
      </c>
      <c r="I2950" s="5">
        <f t="shared" si="93"/>
        <v>86328</v>
      </c>
    </row>
    <row r="2951" spans="1:9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  <c r="H2951">
        <f t="shared" si="92"/>
        <v>1.3524548327056167</v>
      </c>
      <c r="I2951" s="5">
        <f t="shared" si="93"/>
        <v>89007</v>
      </c>
    </row>
    <row r="2952" spans="1:9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  <c r="H2952">
        <f t="shared" si="92"/>
        <v>-0.47483693866312032</v>
      </c>
      <c r="I2952" s="5">
        <f t="shared" si="93"/>
        <v>36282</v>
      </c>
    </row>
    <row r="2953" spans="1:9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  <c r="H2953">
        <f t="shared" si="92"/>
        <v>1.4886569505146094</v>
      </c>
      <c r="I2953" s="5">
        <f t="shared" si="93"/>
        <v>92937</v>
      </c>
    </row>
    <row r="2954" spans="1:9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  <c r="H2954">
        <f t="shared" si="92"/>
        <v>1.1770209598432451</v>
      </c>
      <c r="I2954" s="5">
        <f t="shared" si="93"/>
        <v>83945</v>
      </c>
    </row>
    <row r="2955" spans="1:9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  <c r="H2955">
        <f t="shared" si="92"/>
        <v>-5.3381880375673197E-3</v>
      </c>
      <c r="I2955" s="5">
        <f t="shared" si="93"/>
        <v>49829</v>
      </c>
    </row>
    <row r="2956" spans="1:9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  <c r="H2956">
        <f t="shared" si="92"/>
        <v>0.44710930509128732</v>
      </c>
      <c r="I2956" s="5">
        <f t="shared" si="93"/>
        <v>62884</v>
      </c>
    </row>
    <row r="2957" spans="1:9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  <c r="H2957">
        <f t="shared" si="92"/>
        <v>0.50339231764136472</v>
      </c>
      <c r="I2957" s="5">
        <f t="shared" si="93"/>
        <v>64508</v>
      </c>
    </row>
    <row r="2958" spans="1:9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  <c r="H2958">
        <f t="shared" si="92"/>
        <v>1.0093502611257117</v>
      </c>
      <c r="I2958" s="5">
        <f t="shared" si="93"/>
        <v>79107</v>
      </c>
    </row>
    <row r="2959" spans="1:9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  <c r="H2959">
        <f t="shared" si="92"/>
        <v>1.2520880812616364</v>
      </c>
      <c r="I2959" s="5">
        <f t="shared" si="93"/>
        <v>86111</v>
      </c>
    </row>
    <row r="2960" spans="1:9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  <c r="H2960">
        <f t="shared" si="92"/>
        <v>0.42673097296108692</v>
      </c>
      <c r="I2960" s="5">
        <f t="shared" si="93"/>
        <v>62296</v>
      </c>
    </row>
    <row r="2961" spans="1:9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  <c r="H2961">
        <f t="shared" si="92"/>
        <v>0.54227750242042061</v>
      </c>
      <c r="I2961" s="5">
        <f t="shared" si="93"/>
        <v>65630</v>
      </c>
    </row>
    <row r="2962" spans="1:9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  <c r="H2962">
        <f t="shared" si="92"/>
        <v>0.89934885605554815</v>
      </c>
      <c r="I2962" s="5">
        <f t="shared" si="93"/>
        <v>75933</v>
      </c>
    </row>
    <row r="2963" spans="1:9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  <c r="H2963">
        <f t="shared" si="92"/>
        <v>1.308960263278063</v>
      </c>
      <c r="I2963" s="5">
        <f t="shared" si="93"/>
        <v>87752</v>
      </c>
    </row>
    <row r="2964" spans="1:9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  <c r="H2964">
        <f t="shared" si="92"/>
        <v>-0.61953002819302982</v>
      </c>
      <c r="I2964" s="5">
        <f t="shared" si="93"/>
        <v>32107</v>
      </c>
    </row>
    <row r="2965" spans="1:9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  <c r="H2965">
        <f t="shared" si="92"/>
        <v>1.1592765617979004</v>
      </c>
      <c r="I2965" s="5">
        <f t="shared" si="93"/>
        <v>83433</v>
      </c>
    </row>
    <row r="2966" spans="1:9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  <c r="H2966">
        <f t="shared" si="92"/>
        <v>-0.76380723339375145</v>
      </c>
      <c r="I2966" s="5">
        <f t="shared" si="93"/>
        <v>27944</v>
      </c>
    </row>
    <row r="2967" spans="1:9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  <c r="H2967">
        <f t="shared" si="92"/>
        <v>0.89959145524757433</v>
      </c>
      <c r="I2967" s="5">
        <f t="shared" si="93"/>
        <v>75940</v>
      </c>
    </row>
    <row r="2968" spans="1:9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  <c r="H2968">
        <f t="shared" si="92"/>
        <v>-1.5407138173439265</v>
      </c>
      <c r="I2968" s="5">
        <f t="shared" si="93"/>
        <v>5527</v>
      </c>
    </row>
    <row r="2969" spans="1:9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  <c r="H2969">
        <f t="shared" si="92"/>
        <v>0.88257485477830833</v>
      </c>
      <c r="I2969" s="5">
        <f t="shared" si="93"/>
        <v>75449</v>
      </c>
    </row>
    <row r="2970" spans="1:9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  <c r="H2970">
        <f t="shared" si="92"/>
        <v>0.39751509883564651</v>
      </c>
      <c r="I2970" s="5">
        <f t="shared" si="93"/>
        <v>61453</v>
      </c>
    </row>
    <row r="2971" spans="1:9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  <c r="H2971">
        <f t="shared" si="92"/>
        <v>-1.6961505853778533</v>
      </c>
      <c r="I2971" s="5">
        <f t="shared" si="93"/>
        <v>1042</v>
      </c>
    </row>
    <row r="2972" spans="1:9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  <c r="H2972">
        <f t="shared" si="92"/>
        <v>-0.6069841842625322</v>
      </c>
      <c r="I2972" s="5">
        <f t="shared" si="93"/>
        <v>32469</v>
      </c>
    </row>
    <row r="2973" spans="1:9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  <c r="H2973">
        <f t="shared" si="92"/>
        <v>-6.8171378772351965E-2</v>
      </c>
      <c r="I2973" s="5">
        <f t="shared" si="93"/>
        <v>48016</v>
      </c>
    </row>
    <row r="2974" spans="1:9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  <c r="H2974">
        <f t="shared" si="92"/>
        <v>1.7253297908498793</v>
      </c>
      <c r="I2974" s="5">
        <f t="shared" si="93"/>
        <v>99766</v>
      </c>
    </row>
    <row r="2975" spans="1:9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  <c r="H2975">
        <f t="shared" si="92"/>
        <v>0.73070776056990994</v>
      </c>
      <c r="I2975" s="5">
        <f t="shared" si="93"/>
        <v>71067</v>
      </c>
    </row>
    <row r="2976" spans="1:9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  <c r="H2976">
        <f t="shared" si="92"/>
        <v>-0.76311409284510523</v>
      </c>
      <c r="I2976" s="5">
        <f t="shared" si="93"/>
        <v>27964</v>
      </c>
    </row>
    <row r="2977" spans="1:9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  <c r="H2977">
        <f t="shared" si="92"/>
        <v>0.15779244008633303</v>
      </c>
      <c r="I2977" s="5">
        <f t="shared" si="93"/>
        <v>54536</v>
      </c>
    </row>
    <row r="2978" spans="1:9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  <c r="H2978">
        <f t="shared" si="92"/>
        <v>-0.5738867230646727</v>
      </c>
      <c r="I2978" s="5">
        <f t="shared" si="93"/>
        <v>33424</v>
      </c>
    </row>
    <row r="2979" spans="1:9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  <c r="H2979">
        <f t="shared" si="92"/>
        <v>-0.67005997418934304</v>
      </c>
      <c r="I2979" s="5">
        <f t="shared" si="93"/>
        <v>30649</v>
      </c>
    </row>
    <row r="2980" spans="1:9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  <c r="H2980">
        <f t="shared" si="92"/>
        <v>1.2102570491508338</v>
      </c>
      <c r="I2980" s="5">
        <f t="shared" si="93"/>
        <v>84904</v>
      </c>
    </row>
    <row r="2981" spans="1:9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  <c r="H2981">
        <f t="shared" si="92"/>
        <v>0.67553377289766658</v>
      </c>
      <c r="I2981" s="5">
        <f t="shared" si="93"/>
        <v>69475</v>
      </c>
    </row>
    <row r="2982" spans="1:9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  <c r="H2982">
        <f t="shared" si="92"/>
        <v>1.6997875616322642</v>
      </c>
      <c r="I2982" s="5">
        <f t="shared" si="93"/>
        <v>99029</v>
      </c>
    </row>
    <row r="2983" spans="1:9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  <c r="H2983">
        <f t="shared" si="92"/>
        <v>0.43383566358471121</v>
      </c>
      <c r="I2983" s="5">
        <f t="shared" si="93"/>
        <v>62501</v>
      </c>
    </row>
    <row r="2984" spans="1:9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  <c r="H2984">
        <f t="shared" si="92"/>
        <v>0.64455039037317818</v>
      </c>
      <c r="I2984" s="5">
        <f t="shared" si="93"/>
        <v>68581</v>
      </c>
    </row>
    <row r="2985" spans="1:9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  <c r="H2985">
        <f t="shared" si="92"/>
        <v>-1.29270812903829</v>
      </c>
      <c r="I2985" s="5">
        <f t="shared" si="93"/>
        <v>12683</v>
      </c>
    </row>
    <row r="2986" spans="1:9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  <c r="H2986">
        <f t="shared" si="92"/>
        <v>1.6777110351578803</v>
      </c>
      <c r="I2986" s="5">
        <f t="shared" si="93"/>
        <v>98392</v>
      </c>
    </row>
    <row r="2987" spans="1:9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  <c r="H2987">
        <f t="shared" si="92"/>
        <v>1.2703176776910334</v>
      </c>
      <c r="I2987" s="5">
        <f t="shared" si="93"/>
        <v>86637</v>
      </c>
    </row>
    <row r="2988" spans="1:9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  <c r="H2988">
        <f t="shared" si="92"/>
        <v>1.2237732898494362</v>
      </c>
      <c r="I2988" s="5">
        <f t="shared" si="93"/>
        <v>85294</v>
      </c>
    </row>
    <row r="2989" spans="1:9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  <c r="H2989">
        <f t="shared" si="92"/>
        <v>-0.20423486847161534</v>
      </c>
      <c r="I2989" s="5">
        <f t="shared" si="93"/>
        <v>44090</v>
      </c>
    </row>
    <row r="2990" spans="1:9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  <c r="H2990">
        <f t="shared" si="92"/>
        <v>1.7090063309292596</v>
      </c>
      <c r="I2990" s="5">
        <f t="shared" si="93"/>
        <v>99295</v>
      </c>
    </row>
    <row r="2991" spans="1:9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  <c r="H2991">
        <f t="shared" si="92"/>
        <v>1.032050614093877</v>
      </c>
      <c r="I2991" s="5">
        <f t="shared" si="93"/>
        <v>79762</v>
      </c>
    </row>
    <row r="2992" spans="1:9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  <c r="H2992">
        <f t="shared" si="92"/>
        <v>-1.2510157250372167</v>
      </c>
      <c r="I2992" s="5">
        <f t="shared" si="93"/>
        <v>13886</v>
      </c>
    </row>
    <row r="2993" spans="1:9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  <c r="H2993">
        <f t="shared" si="92"/>
        <v>0.84517992217884186</v>
      </c>
      <c r="I2993" s="5">
        <f t="shared" si="93"/>
        <v>74370</v>
      </c>
    </row>
    <row r="2994" spans="1:9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  <c r="H2994">
        <f t="shared" si="92"/>
        <v>-0.90655952938745143</v>
      </c>
      <c r="I2994" s="5">
        <f t="shared" si="93"/>
        <v>23825</v>
      </c>
    </row>
    <row r="2995" spans="1:9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  <c r="H2995">
        <f t="shared" si="92"/>
        <v>0.44000461446766304</v>
      </c>
      <c r="I2995" s="5">
        <f t="shared" si="93"/>
        <v>62679</v>
      </c>
    </row>
    <row r="2996" spans="1:9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  <c r="H2996">
        <f t="shared" si="92"/>
        <v>-0.74426066992192663</v>
      </c>
      <c r="I2996" s="5">
        <f t="shared" si="93"/>
        <v>28508</v>
      </c>
    </row>
    <row r="2997" spans="1:9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  <c r="H2997">
        <f t="shared" si="92"/>
        <v>0.72977202082923742</v>
      </c>
      <c r="I2997" s="5">
        <f t="shared" si="93"/>
        <v>71040</v>
      </c>
    </row>
    <row r="2998" spans="1:9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  <c r="H2998">
        <f t="shared" si="92"/>
        <v>-1.5215440855776708E-2</v>
      </c>
      <c r="I2998" s="5">
        <f t="shared" si="93"/>
        <v>49544</v>
      </c>
    </row>
    <row r="2999" spans="1:9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  <c r="H2999">
        <f t="shared" si="92"/>
        <v>-0.37027668689983001</v>
      </c>
      <c r="I2999" s="5">
        <f t="shared" si="93"/>
        <v>39299</v>
      </c>
    </row>
    <row r="3000" spans="1:9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  <c r="H3000">
        <f t="shared" si="92"/>
        <v>-1.2318157318397149</v>
      </c>
      <c r="I3000" s="5">
        <f t="shared" si="93"/>
        <v>14440</v>
      </c>
    </row>
    <row r="3001" spans="1:9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  <c r="H3001">
        <f t="shared" si="92"/>
        <v>1.677780349212745</v>
      </c>
      <c r="I3001" s="5">
        <f t="shared" si="93"/>
        <v>98394</v>
      </c>
    </row>
    <row r="3002" spans="1:9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  <c r="H3002">
        <f t="shared" si="92"/>
        <v>1.1902252872949566</v>
      </c>
      <c r="I3002" s="5">
        <f t="shared" si="93"/>
        <v>84326</v>
      </c>
    </row>
    <row r="3003" spans="1:9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  <c r="H3003">
        <f t="shared" si="92"/>
        <v>-0.36320665330363805</v>
      </c>
      <c r="I3003" s="5">
        <f t="shared" si="93"/>
        <v>39503</v>
      </c>
    </row>
    <row r="3004" spans="1:9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  <c r="H3004">
        <f t="shared" si="92"/>
        <v>3.9438691404981914E-2</v>
      </c>
      <c r="I3004" s="5">
        <f t="shared" si="93"/>
        <v>51121</v>
      </c>
    </row>
    <row r="3005" spans="1:9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  <c r="H3005">
        <f t="shared" si="92"/>
        <v>-0.13142045383632436</v>
      </c>
      <c r="I3005" s="5">
        <f t="shared" si="93"/>
        <v>46191</v>
      </c>
    </row>
    <row r="3006" spans="1:9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  <c r="H3006">
        <f t="shared" si="92"/>
        <v>-1.1603875983017167</v>
      </c>
      <c r="I3006" s="5">
        <f t="shared" si="93"/>
        <v>16501</v>
      </c>
    </row>
    <row r="3007" spans="1:9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  <c r="H3007">
        <f t="shared" si="92"/>
        <v>1.1503003916929313</v>
      </c>
      <c r="I3007" s="5">
        <f t="shared" si="93"/>
        <v>83174</v>
      </c>
    </row>
    <row r="3008" spans="1:9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  <c r="H3008">
        <f t="shared" si="92"/>
        <v>1.1413935356428266</v>
      </c>
      <c r="I3008" s="5">
        <f t="shared" si="93"/>
        <v>82917</v>
      </c>
    </row>
    <row r="3009" spans="1:9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  <c r="H3009">
        <f t="shared" si="92"/>
        <v>0.93695173081960847</v>
      </c>
      <c r="I3009" s="5">
        <f t="shared" si="93"/>
        <v>77018</v>
      </c>
    </row>
    <row r="3010" spans="1:9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  <c r="H3010">
        <f t="shared" ref="H3010:H3073" si="94" xml:space="preserve"> (G3010 - $P$3)/$P$5</f>
        <v>-1.5991109085673749</v>
      </c>
      <c r="I3010" s="5">
        <f t="shared" ref="I3010:I3073" si="95" xml:space="preserve"> IF(H:H&gt;3, $P$9, G3010)</f>
        <v>3842</v>
      </c>
    </row>
    <row r="3011" spans="1:9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  <c r="H3011">
        <f t="shared" si="94"/>
        <v>-7.0735998802343172E-2</v>
      </c>
      <c r="I3011" s="5">
        <f t="shared" si="95"/>
        <v>47942</v>
      </c>
    </row>
    <row r="3012" spans="1:9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  <c r="H3012">
        <f t="shared" si="94"/>
        <v>-1.4582647490824523</v>
      </c>
      <c r="I3012" s="5">
        <f t="shared" si="95"/>
        <v>7906</v>
      </c>
    </row>
    <row r="3013" spans="1:9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  <c r="H3013">
        <f t="shared" si="94"/>
        <v>-0.69348812473358712</v>
      </c>
      <c r="I3013" s="5">
        <f t="shared" si="95"/>
        <v>29973</v>
      </c>
    </row>
    <row r="3014" spans="1:9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  <c r="H3014">
        <f t="shared" si="94"/>
        <v>-0.76398051853091309</v>
      </c>
      <c r="I3014" s="5">
        <f t="shared" si="95"/>
        <v>27939</v>
      </c>
    </row>
    <row r="3015" spans="1:9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  <c r="H3015">
        <f t="shared" si="94"/>
        <v>1.6281168289022394</v>
      </c>
      <c r="I3015" s="5">
        <f t="shared" si="95"/>
        <v>96961</v>
      </c>
    </row>
    <row r="3016" spans="1:9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  <c r="H3016">
        <f t="shared" si="94"/>
        <v>-0.25958214128102025</v>
      </c>
      <c r="I3016" s="5">
        <f t="shared" si="95"/>
        <v>42493</v>
      </c>
    </row>
    <row r="3017" spans="1:9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  <c r="H3017">
        <f t="shared" si="94"/>
        <v>-0.39318498203258934</v>
      </c>
      <c r="I3017" s="5">
        <f t="shared" si="95"/>
        <v>38638</v>
      </c>
    </row>
    <row r="3018" spans="1:9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  <c r="H3018">
        <f t="shared" si="94"/>
        <v>-0.25552726907143952</v>
      </c>
      <c r="I3018" s="5">
        <f t="shared" si="95"/>
        <v>42610</v>
      </c>
    </row>
    <row r="3019" spans="1:9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  <c r="H3019">
        <f t="shared" si="94"/>
        <v>0.2601346420939552</v>
      </c>
      <c r="I3019" s="5">
        <f t="shared" si="95"/>
        <v>57489</v>
      </c>
    </row>
    <row r="3020" spans="1:9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  <c r="H3020">
        <f t="shared" si="94"/>
        <v>1.2726396985289985</v>
      </c>
      <c r="I3020" s="5">
        <f t="shared" si="95"/>
        <v>86704</v>
      </c>
    </row>
    <row r="3021" spans="1:9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  <c r="H3021">
        <f t="shared" si="94"/>
        <v>-0.47313874431893693</v>
      </c>
      <c r="I3021" s="5">
        <f t="shared" si="95"/>
        <v>36331</v>
      </c>
    </row>
    <row r="3022" spans="1:9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  <c r="H3022">
        <f t="shared" si="94"/>
        <v>-1.2501492993514089</v>
      </c>
      <c r="I3022" s="5">
        <f t="shared" si="95"/>
        <v>13911</v>
      </c>
    </row>
    <row r="3023" spans="1:9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  <c r="H3023">
        <f t="shared" si="94"/>
        <v>-0.24208034242770185</v>
      </c>
      <c r="I3023" s="5">
        <f t="shared" si="95"/>
        <v>42998</v>
      </c>
    </row>
    <row r="3024" spans="1:9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  <c r="H3024">
        <f t="shared" si="94"/>
        <v>-1.0160410790461303</v>
      </c>
      <c r="I3024" s="5">
        <f t="shared" si="95"/>
        <v>20666</v>
      </c>
    </row>
    <row r="3025" spans="1:9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  <c r="H3025">
        <f t="shared" si="94"/>
        <v>1.067400782074837</v>
      </c>
      <c r="I3025" s="5">
        <f t="shared" si="95"/>
        <v>80782</v>
      </c>
    </row>
    <row r="3026" spans="1:9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  <c r="H3026">
        <f t="shared" si="94"/>
        <v>-0.14323850019074333</v>
      </c>
      <c r="I3026" s="5">
        <f t="shared" si="95"/>
        <v>45850</v>
      </c>
    </row>
    <row r="3027" spans="1:9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  <c r="H3027">
        <f t="shared" si="94"/>
        <v>1.2029097593351834</v>
      </c>
      <c r="I3027" s="5">
        <f t="shared" si="95"/>
        <v>84692</v>
      </c>
    </row>
    <row r="3028" spans="1:9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  <c r="H3028">
        <f t="shared" si="94"/>
        <v>0.51125946286849988</v>
      </c>
      <c r="I3028" s="5">
        <f t="shared" si="95"/>
        <v>64735</v>
      </c>
    </row>
    <row r="3029" spans="1:9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  <c r="H3029">
        <f t="shared" si="94"/>
        <v>-0.35603264862514911</v>
      </c>
      <c r="I3029" s="5">
        <f t="shared" si="95"/>
        <v>39710</v>
      </c>
    </row>
    <row r="3030" spans="1:9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  <c r="H3030">
        <f t="shared" si="94"/>
        <v>1.5320128918324338</v>
      </c>
      <c r="I3030" s="5">
        <f t="shared" si="95"/>
        <v>94188</v>
      </c>
    </row>
    <row r="3031" spans="1:9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  <c r="H3031">
        <f t="shared" si="94"/>
        <v>-1.3446590131593281</v>
      </c>
      <c r="I3031" s="5">
        <f t="shared" si="95"/>
        <v>11184</v>
      </c>
    </row>
    <row r="3032" spans="1:9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  <c r="H3032">
        <f t="shared" si="94"/>
        <v>0.86219652264810787</v>
      </c>
      <c r="I3032" s="5">
        <f t="shared" si="95"/>
        <v>74861</v>
      </c>
    </row>
    <row r="3033" spans="1:9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  <c r="H3033">
        <f t="shared" si="94"/>
        <v>-0.30512147532708039</v>
      </c>
      <c r="I3033" s="5">
        <f t="shared" si="95"/>
        <v>41179</v>
      </c>
    </row>
    <row r="3034" spans="1:9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  <c r="H3034">
        <f t="shared" si="94"/>
        <v>1.0799119689779022</v>
      </c>
      <c r="I3034" s="5">
        <f t="shared" si="95"/>
        <v>81143</v>
      </c>
    </row>
    <row r="3035" spans="1:9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  <c r="H3035">
        <f t="shared" si="94"/>
        <v>-0.1978233183966373</v>
      </c>
      <c r="I3035" s="5">
        <f t="shared" si="95"/>
        <v>44275</v>
      </c>
    </row>
    <row r="3036" spans="1:9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  <c r="H3036">
        <f t="shared" si="94"/>
        <v>0.70402184944702839</v>
      </c>
      <c r="I3036" s="5">
        <f t="shared" si="95"/>
        <v>70297</v>
      </c>
    </row>
    <row r="3037" spans="1:9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  <c r="H3037">
        <f t="shared" si="94"/>
        <v>5.2850961021287293E-2</v>
      </c>
      <c r="I3037" s="5">
        <f t="shared" si="95"/>
        <v>51508</v>
      </c>
    </row>
    <row r="3038" spans="1:9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  <c r="H3038">
        <f t="shared" si="94"/>
        <v>-0.22312294842222627</v>
      </c>
      <c r="I3038" s="5">
        <f t="shared" si="95"/>
        <v>43545</v>
      </c>
    </row>
    <row r="3039" spans="1:9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  <c r="H3039">
        <f t="shared" si="94"/>
        <v>-1.6118646946624664</v>
      </c>
      <c r="I3039" s="5">
        <f t="shared" si="95"/>
        <v>3474</v>
      </c>
    </row>
    <row r="3040" spans="1:9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  <c r="H3040">
        <f t="shared" si="94"/>
        <v>0.10466321703259619</v>
      </c>
      <c r="I3040" s="5">
        <f t="shared" si="95"/>
        <v>53003</v>
      </c>
    </row>
    <row r="3041" spans="1:9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  <c r="H3041">
        <f t="shared" si="94"/>
        <v>-0.41235031820265877</v>
      </c>
      <c r="I3041" s="5">
        <f t="shared" si="95"/>
        <v>38085</v>
      </c>
    </row>
    <row r="3042" spans="1:9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  <c r="H3042">
        <f t="shared" si="94"/>
        <v>-2.6271032606684761E-2</v>
      </c>
      <c r="I3042" s="5">
        <f t="shared" si="95"/>
        <v>49225</v>
      </c>
    </row>
    <row r="3043" spans="1:9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  <c r="H3043">
        <f t="shared" si="94"/>
        <v>0.41699234825260678</v>
      </c>
      <c r="I3043" s="5">
        <f t="shared" si="95"/>
        <v>62015</v>
      </c>
    </row>
    <row r="3044" spans="1:9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  <c r="H3044">
        <f t="shared" si="94"/>
        <v>2.5749165569218021E-2</v>
      </c>
      <c r="I3044" s="5">
        <f t="shared" si="95"/>
        <v>50726</v>
      </c>
    </row>
    <row r="3045" spans="1:9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  <c r="H3045">
        <f t="shared" si="94"/>
        <v>-1.0557233754561293</v>
      </c>
      <c r="I3045" s="5">
        <f t="shared" si="95"/>
        <v>19521</v>
      </c>
    </row>
    <row r="3046" spans="1:9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  <c r="H3046">
        <f t="shared" si="94"/>
        <v>-0.37114311258563787</v>
      </c>
      <c r="I3046" s="5">
        <f t="shared" si="95"/>
        <v>39274</v>
      </c>
    </row>
    <row r="3047" spans="1:9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  <c r="H3047">
        <f t="shared" si="94"/>
        <v>-0.32355901392107123</v>
      </c>
      <c r="I3047" s="5">
        <f t="shared" si="95"/>
        <v>40647</v>
      </c>
    </row>
    <row r="3048" spans="1:9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  <c r="H3048">
        <f t="shared" si="94"/>
        <v>-1.3928669383176766</v>
      </c>
      <c r="I3048" s="5">
        <f t="shared" si="95"/>
        <v>9793</v>
      </c>
    </row>
    <row r="3049" spans="1:9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  <c r="H3049">
        <f t="shared" si="94"/>
        <v>-0.18863920612707419</v>
      </c>
      <c r="I3049" s="5">
        <f t="shared" si="95"/>
        <v>44540</v>
      </c>
    </row>
    <row r="3050" spans="1:9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  <c r="H3050">
        <f t="shared" si="94"/>
        <v>-1.6540769540750244</v>
      </c>
      <c r="I3050" s="5">
        <f t="shared" si="95"/>
        <v>2256</v>
      </c>
    </row>
    <row r="3051" spans="1:9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  <c r="H3051">
        <f t="shared" si="94"/>
        <v>1.7015897270587443</v>
      </c>
      <c r="I3051" s="5">
        <f t="shared" si="95"/>
        <v>99081</v>
      </c>
    </row>
    <row r="3052" spans="1:9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  <c r="H3052">
        <f t="shared" si="94"/>
        <v>1.4523363857655447</v>
      </c>
      <c r="I3052" s="5">
        <f t="shared" si="95"/>
        <v>91889</v>
      </c>
    </row>
    <row r="3053" spans="1:9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  <c r="H3053">
        <f t="shared" si="94"/>
        <v>1.2965183904298625</v>
      </c>
      <c r="I3053" s="5">
        <f t="shared" si="95"/>
        <v>87393</v>
      </c>
    </row>
    <row r="3054" spans="1:9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  <c r="H3054">
        <f t="shared" si="94"/>
        <v>0.62729119071188599</v>
      </c>
      <c r="I3054" s="5">
        <f t="shared" si="95"/>
        <v>68083</v>
      </c>
    </row>
    <row r="3055" spans="1:9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  <c r="H3055">
        <f t="shared" si="94"/>
        <v>0.47653312138132164</v>
      </c>
      <c r="I3055" s="5">
        <f t="shared" si="95"/>
        <v>63733</v>
      </c>
    </row>
    <row r="3056" spans="1:9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  <c r="H3056">
        <f t="shared" si="94"/>
        <v>0.31073390214513313</v>
      </c>
      <c r="I3056" s="5">
        <f t="shared" si="95"/>
        <v>58949</v>
      </c>
    </row>
    <row r="3057" spans="1:9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  <c r="H3057">
        <f t="shared" si="94"/>
        <v>-1.083760910648871</v>
      </c>
      <c r="I3057" s="5">
        <f t="shared" si="95"/>
        <v>18712</v>
      </c>
    </row>
    <row r="3058" spans="1:9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  <c r="H3058">
        <f t="shared" si="94"/>
        <v>0.11578812283836888</v>
      </c>
      <c r="I3058" s="5">
        <f t="shared" si="95"/>
        <v>53324</v>
      </c>
    </row>
    <row r="3059" spans="1:9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  <c r="H3059">
        <f t="shared" si="94"/>
        <v>1.670155803177636</v>
      </c>
      <c r="I3059" s="5">
        <f t="shared" si="95"/>
        <v>98174</v>
      </c>
    </row>
    <row r="3060" spans="1:9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  <c r="H3060">
        <f t="shared" si="94"/>
        <v>-0.73528449981695732</v>
      </c>
      <c r="I3060" s="5">
        <f t="shared" si="95"/>
        <v>28767</v>
      </c>
    </row>
    <row r="3061" spans="1:9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  <c r="H3061">
        <f t="shared" si="94"/>
        <v>0.37089850176762962</v>
      </c>
      <c r="I3061" s="5">
        <f t="shared" si="95"/>
        <v>60685</v>
      </c>
    </row>
    <row r="3062" spans="1:9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  <c r="H3062">
        <f t="shared" si="94"/>
        <v>0.78785719880579508</v>
      </c>
      <c r="I3062" s="5">
        <f t="shared" si="95"/>
        <v>72716</v>
      </c>
    </row>
    <row r="3063" spans="1:9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  <c r="H3063">
        <f t="shared" si="94"/>
        <v>9.5201848543574566E-2</v>
      </c>
      <c r="I3063" s="5">
        <f t="shared" si="95"/>
        <v>52730</v>
      </c>
    </row>
    <row r="3064" spans="1:9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  <c r="H3064">
        <f t="shared" si="94"/>
        <v>-0.82528880005867589</v>
      </c>
      <c r="I3064" s="5">
        <f t="shared" si="95"/>
        <v>26170</v>
      </c>
    </row>
    <row r="3065" spans="1:9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  <c r="H3065">
        <f t="shared" si="94"/>
        <v>-0.77728881706492148</v>
      </c>
      <c r="I3065" s="5">
        <f t="shared" si="95"/>
        <v>27555</v>
      </c>
    </row>
    <row r="3066" spans="1:9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  <c r="H3066">
        <f t="shared" si="94"/>
        <v>-7.1325168268692507E-2</v>
      </c>
      <c r="I3066" s="5">
        <f t="shared" si="95"/>
        <v>47925</v>
      </c>
    </row>
    <row r="3067" spans="1:9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  <c r="H3067">
        <f t="shared" si="94"/>
        <v>0.18326535524908355</v>
      </c>
      <c r="I3067" s="5">
        <f t="shared" si="95"/>
        <v>55271</v>
      </c>
    </row>
    <row r="3068" spans="1:9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  <c r="H3068">
        <f t="shared" si="94"/>
        <v>0.92225715118830742</v>
      </c>
      <c r="I3068" s="5">
        <f t="shared" si="95"/>
        <v>76594</v>
      </c>
    </row>
    <row r="3069" spans="1:9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  <c r="H3069">
        <f t="shared" si="94"/>
        <v>-0.58923978621718764</v>
      </c>
      <c r="I3069" s="5">
        <f t="shared" si="95"/>
        <v>32981</v>
      </c>
    </row>
    <row r="3070" spans="1:9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  <c r="H3070">
        <f t="shared" si="94"/>
        <v>0.58067748881542414</v>
      </c>
      <c r="I3070" s="5">
        <f t="shared" si="95"/>
        <v>66738</v>
      </c>
    </row>
    <row r="3071" spans="1:9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  <c r="H3071">
        <f t="shared" si="94"/>
        <v>-1.5365203170246167</v>
      </c>
      <c r="I3071" s="5">
        <f t="shared" si="95"/>
        <v>5648</v>
      </c>
    </row>
    <row r="3072" spans="1:9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  <c r="H3072">
        <f t="shared" si="94"/>
        <v>1.4800620077113955</v>
      </c>
      <c r="I3072" s="5">
        <f t="shared" si="95"/>
        <v>92689</v>
      </c>
    </row>
    <row r="3073" spans="1:9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  <c r="H3073">
        <f t="shared" si="94"/>
        <v>1.5103522496872377</v>
      </c>
      <c r="I3073" s="5">
        <f t="shared" si="95"/>
        <v>93563</v>
      </c>
    </row>
    <row r="3074" spans="1:9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  <c r="H3074">
        <f t="shared" ref="H3074:H3137" si="96" xml:space="preserve"> (G3074 - $P$3)/$P$5</f>
        <v>1.4891421488986618</v>
      </c>
      <c r="I3074" s="5">
        <f t="shared" ref="I3074:I3137" si="97" xml:space="preserve"> IF(H:H&gt;3, $P$9, G3074)</f>
        <v>92951</v>
      </c>
    </row>
    <row r="3075" spans="1:9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  <c r="H3075">
        <f t="shared" si="96"/>
        <v>-1.62794555539106</v>
      </c>
      <c r="I3075" s="5">
        <f t="shared" si="97"/>
        <v>3010</v>
      </c>
    </row>
    <row r="3076" spans="1:9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  <c r="H3076">
        <f t="shared" si="96"/>
        <v>3.0913062656632757E-2</v>
      </c>
      <c r="I3076" s="5">
        <f t="shared" si="97"/>
        <v>50875</v>
      </c>
    </row>
    <row r="3077" spans="1:9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  <c r="H3077">
        <f t="shared" si="96"/>
        <v>0.40150065699036258</v>
      </c>
      <c r="I3077" s="5">
        <f t="shared" si="97"/>
        <v>61568</v>
      </c>
    </row>
    <row r="3078" spans="1:9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  <c r="H3078">
        <f t="shared" si="96"/>
        <v>-0.19803126056123119</v>
      </c>
      <c r="I3078" s="5">
        <f t="shared" si="97"/>
        <v>44269</v>
      </c>
    </row>
    <row r="3079" spans="1:9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  <c r="H3079">
        <f t="shared" si="96"/>
        <v>0.99569539231738002</v>
      </c>
      <c r="I3079" s="5">
        <f t="shared" si="97"/>
        <v>78713</v>
      </c>
    </row>
    <row r="3080" spans="1:9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  <c r="H3080">
        <f t="shared" si="96"/>
        <v>-1.6911946304550325</v>
      </c>
      <c r="I3080" s="5">
        <f t="shared" si="97"/>
        <v>1185</v>
      </c>
    </row>
    <row r="3081" spans="1:9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  <c r="H3081">
        <f t="shared" si="96"/>
        <v>0.68218792216467083</v>
      </c>
      <c r="I3081" s="5">
        <f t="shared" si="97"/>
        <v>69667</v>
      </c>
    </row>
    <row r="3082" spans="1:9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  <c r="H3082">
        <f t="shared" si="96"/>
        <v>0.48755405610479735</v>
      </c>
      <c r="I3082" s="5">
        <f t="shared" si="97"/>
        <v>64051</v>
      </c>
    </row>
    <row r="3083" spans="1:9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  <c r="H3083">
        <f t="shared" si="96"/>
        <v>-0.84324114026861441</v>
      </c>
      <c r="I3083" s="5">
        <f t="shared" si="97"/>
        <v>25652</v>
      </c>
    </row>
    <row r="3084" spans="1:9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  <c r="H3084">
        <f t="shared" si="96"/>
        <v>-0.30279945448911538</v>
      </c>
      <c r="I3084" s="5">
        <f t="shared" si="97"/>
        <v>41246</v>
      </c>
    </row>
    <row r="3085" spans="1:9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  <c r="H3085">
        <f t="shared" si="96"/>
        <v>1.6612836041549637</v>
      </c>
      <c r="I3085" s="5">
        <f t="shared" si="97"/>
        <v>97918</v>
      </c>
    </row>
    <row r="3086" spans="1:9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  <c r="H3086">
        <f t="shared" si="96"/>
        <v>-0.97861148941923148</v>
      </c>
      <c r="I3086" s="5">
        <f t="shared" si="97"/>
        <v>21746</v>
      </c>
    </row>
    <row r="3087" spans="1:9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  <c r="H3087">
        <f t="shared" si="96"/>
        <v>-1.3399456574285336</v>
      </c>
      <c r="I3087" s="5">
        <f t="shared" si="97"/>
        <v>11320</v>
      </c>
    </row>
    <row r="3088" spans="1:9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  <c r="H3088">
        <f t="shared" si="96"/>
        <v>-1.8785114681305014E-2</v>
      </c>
      <c r="I3088" s="5">
        <f t="shared" si="97"/>
        <v>49441</v>
      </c>
    </row>
    <row r="3089" spans="1:9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  <c r="H3089">
        <f t="shared" si="96"/>
        <v>-1.401877765450078</v>
      </c>
      <c r="I3089" s="5">
        <f t="shared" si="97"/>
        <v>9533</v>
      </c>
    </row>
    <row r="3090" spans="1:9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  <c r="H3090">
        <f t="shared" si="96"/>
        <v>-1.4900799002653162</v>
      </c>
      <c r="I3090" s="5">
        <f t="shared" si="97"/>
        <v>6988</v>
      </c>
    </row>
    <row r="3091" spans="1:9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  <c r="H3091">
        <f t="shared" si="96"/>
        <v>-0.30345793801032933</v>
      </c>
      <c r="I3091" s="5">
        <f t="shared" si="97"/>
        <v>41227</v>
      </c>
    </row>
    <row r="3092" spans="1:9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  <c r="H3092">
        <f t="shared" si="96"/>
        <v>-1.3668048536885766</v>
      </c>
      <c r="I3092" s="5">
        <f t="shared" si="97"/>
        <v>10545</v>
      </c>
    </row>
    <row r="3093" spans="1:9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  <c r="H3093">
        <f t="shared" si="96"/>
        <v>-1.5575917897034632</v>
      </c>
      <c r="I3093" s="5">
        <f t="shared" si="97"/>
        <v>5040</v>
      </c>
    </row>
    <row r="3094" spans="1:9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  <c r="H3094">
        <f t="shared" si="96"/>
        <v>1.259989883516204</v>
      </c>
      <c r="I3094" s="5">
        <f t="shared" si="97"/>
        <v>86339</v>
      </c>
    </row>
    <row r="3095" spans="1:9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  <c r="H3095">
        <f t="shared" si="96"/>
        <v>-0.17110275024632349</v>
      </c>
      <c r="I3095" s="5">
        <f t="shared" si="97"/>
        <v>45046</v>
      </c>
    </row>
    <row r="3096" spans="1:9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  <c r="H3096">
        <f t="shared" si="96"/>
        <v>-0.55718203584229753</v>
      </c>
      <c r="I3096" s="5">
        <f t="shared" si="97"/>
        <v>33906</v>
      </c>
    </row>
    <row r="3097" spans="1:9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  <c r="H3097">
        <f t="shared" si="96"/>
        <v>0.43695479605361948</v>
      </c>
      <c r="I3097" s="5">
        <f t="shared" si="97"/>
        <v>62591</v>
      </c>
    </row>
    <row r="3098" spans="1:9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  <c r="H3098">
        <f t="shared" si="96"/>
        <v>-1.6660336285391726</v>
      </c>
      <c r="I3098" s="5">
        <f t="shared" si="97"/>
        <v>1911</v>
      </c>
    </row>
    <row r="3099" spans="1:9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  <c r="H3099">
        <f t="shared" si="96"/>
        <v>1.6912965899113472</v>
      </c>
      <c r="I3099" s="5">
        <f t="shared" si="97"/>
        <v>98784</v>
      </c>
    </row>
    <row r="3100" spans="1:9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  <c r="H3100">
        <f t="shared" si="96"/>
        <v>0.24613320301130051</v>
      </c>
      <c r="I3100" s="5">
        <f t="shared" si="97"/>
        <v>57085</v>
      </c>
    </row>
    <row r="3101" spans="1:9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  <c r="H3101">
        <f t="shared" si="96"/>
        <v>0.35686240565754263</v>
      </c>
      <c r="I3101" s="5">
        <f t="shared" si="97"/>
        <v>60280</v>
      </c>
    </row>
    <row r="3102" spans="1:9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  <c r="H3102">
        <f t="shared" si="96"/>
        <v>-0.38545646491518343</v>
      </c>
      <c r="I3102" s="5">
        <f t="shared" si="97"/>
        <v>38861</v>
      </c>
    </row>
    <row r="3103" spans="1:9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  <c r="H3103">
        <f t="shared" si="96"/>
        <v>1.6289485975606151</v>
      </c>
      <c r="I3103" s="5">
        <f t="shared" si="97"/>
        <v>96985</v>
      </c>
    </row>
    <row r="3104" spans="1:9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  <c r="H3104">
        <f t="shared" si="96"/>
        <v>1.4390627442589685</v>
      </c>
      <c r="I3104" s="5">
        <f t="shared" si="97"/>
        <v>91506</v>
      </c>
    </row>
    <row r="3105" spans="1:9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  <c r="H3105">
        <f t="shared" si="96"/>
        <v>-4.061904196366261E-2</v>
      </c>
      <c r="I3105" s="5">
        <f t="shared" si="97"/>
        <v>48811</v>
      </c>
    </row>
    <row r="3106" spans="1:9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  <c r="H3106">
        <f t="shared" si="96"/>
        <v>0.26696207649812104</v>
      </c>
      <c r="I3106" s="5">
        <f t="shared" si="97"/>
        <v>57686</v>
      </c>
    </row>
    <row r="3107" spans="1:9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  <c r="H3107">
        <f t="shared" si="96"/>
        <v>-1.3211615485602195</v>
      </c>
      <c r="I3107" s="5">
        <f t="shared" si="97"/>
        <v>11862</v>
      </c>
    </row>
    <row r="3108" spans="1:9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  <c r="H3108">
        <f t="shared" si="96"/>
        <v>1.2461617295707108</v>
      </c>
      <c r="I3108" s="5">
        <f t="shared" si="97"/>
        <v>85940</v>
      </c>
    </row>
    <row r="3109" spans="1:9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  <c r="H3109">
        <f t="shared" si="96"/>
        <v>0.59720889090063778</v>
      </c>
      <c r="I3109" s="5">
        <f t="shared" si="97"/>
        <v>67215</v>
      </c>
    </row>
    <row r="3110" spans="1:9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  <c r="H3110">
        <f t="shared" si="96"/>
        <v>1.249731403396239</v>
      </c>
      <c r="I3110" s="5">
        <f t="shared" si="97"/>
        <v>86043</v>
      </c>
    </row>
    <row r="3111" spans="1:9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  <c r="H3111">
        <f t="shared" si="96"/>
        <v>-0.29694241685305434</v>
      </c>
      <c r="I3111" s="5">
        <f t="shared" si="97"/>
        <v>41415</v>
      </c>
    </row>
    <row r="3112" spans="1:9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  <c r="H3112">
        <f t="shared" si="96"/>
        <v>9.7376188954891169E-3</v>
      </c>
      <c r="I3112" s="5">
        <f t="shared" si="97"/>
        <v>50264</v>
      </c>
    </row>
    <row r="3113" spans="1:9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  <c r="H3113">
        <f t="shared" si="96"/>
        <v>-1.2917723892976176</v>
      </c>
      <c r="I3113" s="5">
        <f t="shared" si="97"/>
        <v>12710</v>
      </c>
    </row>
    <row r="3114" spans="1:9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  <c r="H3114">
        <f t="shared" si="96"/>
        <v>-1.578559291300013</v>
      </c>
      <c r="I3114" s="5">
        <f t="shared" si="97"/>
        <v>4435</v>
      </c>
    </row>
    <row r="3115" spans="1:9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  <c r="H3115">
        <f t="shared" si="96"/>
        <v>-0.14011936772183509</v>
      </c>
      <c r="I3115" s="5">
        <f t="shared" si="97"/>
        <v>45940</v>
      </c>
    </row>
    <row r="3116" spans="1:9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  <c r="H3116">
        <f t="shared" si="96"/>
        <v>-1.559983124596293</v>
      </c>
      <c r="I3116" s="5">
        <f t="shared" si="97"/>
        <v>4971</v>
      </c>
    </row>
    <row r="3117" spans="1:9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  <c r="H3117">
        <f t="shared" si="96"/>
        <v>0.62160743821298658</v>
      </c>
      <c r="I3117" s="5">
        <f t="shared" si="97"/>
        <v>67919</v>
      </c>
    </row>
    <row r="3118" spans="1:9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  <c r="H3118">
        <f t="shared" si="96"/>
        <v>1.3774078924568827</v>
      </c>
      <c r="I3118" s="5">
        <f t="shared" si="97"/>
        <v>89727</v>
      </c>
    </row>
    <row r="3119" spans="1:9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  <c r="H3119">
        <f t="shared" si="96"/>
        <v>0.79326369508523609</v>
      </c>
      <c r="I3119" s="5">
        <f t="shared" si="97"/>
        <v>72872</v>
      </c>
    </row>
    <row r="3120" spans="1:9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  <c r="H3120">
        <f t="shared" si="96"/>
        <v>-1.5659441333146509</v>
      </c>
      <c r="I3120" s="5">
        <f t="shared" si="97"/>
        <v>4799</v>
      </c>
    </row>
    <row r="3121" spans="1:9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  <c r="H3121">
        <f t="shared" si="96"/>
        <v>-1.106738519836495</v>
      </c>
      <c r="I3121" s="5">
        <f t="shared" si="97"/>
        <v>18049</v>
      </c>
    </row>
    <row r="3122" spans="1:9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  <c r="H3122">
        <f t="shared" si="96"/>
        <v>1.6795825146392254</v>
      </c>
      <c r="I3122" s="5">
        <f t="shared" si="97"/>
        <v>98446</v>
      </c>
    </row>
    <row r="3123" spans="1:9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  <c r="H3123">
        <f t="shared" si="96"/>
        <v>-0.24467961948512537</v>
      </c>
      <c r="I3123" s="5">
        <f t="shared" si="97"/>
        <v>42923</v>
      </c>
    </row>
    <row r="3124" spans="1:9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  <c r="H3124">
        <f t="shared" si="96"/>
        <v>-1.1259038560065644</v>
      </c>
      <c r="I3124" s="5">
        <f t="shared" si="97"/>
        <v>17496</v>
      </c>
    </row>
    <row r="3125" spans="1:9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  <c r="H3125">
        <f t="shared" si="96"/>
        <v>1.1804520055590442</v>
      </c>
      <c r="I3125" s="5">
        <f t="shared" si="97"/>
        <v>84044</v>
      </c>
    </row>
    <row r="3126" spans="1:9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  <c r="H3126">
        <f t="shared" si="96"/>
        <v>-0.38223336136397823</v>
      </c>
      <c r="I3126" s="5">
        <f t="shared" si="97"/>
        <v>38954</v>
      </c>
    </row>
    <row r="3127" spans="1:9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  <c r="H3127">
        <f t="shared" si="96"/>
        <v>-0.88281946559631652</v>
      </c>
      <c r="I3127" s="5">
        <f t="shared" si="97"/>
        <v>24510</v>
      </c>
    </row>
    <row r="3128" spans="1:9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  <c r="H3128">
        <f t="shared" si="96"/>
        <v>-0.9360526597323503</v>
      </c>
      <c r="I3128" s="5">
        <f t="shared" si="97"/>
        <v>22974</v>
      </c>
    </row>
    <row r="3129" spans="1:9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  <c r="H3129">
        <f t="shared" si="96"/>
        <v>-0.85741586448843066</v>
      </c>
      <c r="I3129" s="5">
        <f t="shared" si="97"/>
        <v>25243</v>
      </c>
    </row>
    <row r="3130" spans="1:9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  <c r="H3130">
        <f t="shared" si="96"/>
        <v>-0.29520956548143867</v>
      </c>
      <c r="I3130" s="5">
        <f t="shared" si="97"/>
        <v>41465</v>
      </c>
    </row>
    <row r="3131" spans="1:9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  <c r="H3131">
        <f t="shared" si="96"/>
        <v>0.66260670166541358</v>
      </c>
      <c r="I3131" s="5">
        <f t="shared" si="97"/>
        <v>69102</v>
      </c>
    </row>
    <row r="3132" spans="1:9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  <c r="H3132">
        <f t="shared" si="96"/>
        <v>0.97282175421205308</v>
      </c>
      <c r="I3132" s="5">
        <f t="shared" si="97"/>
        <v>78053</v>
      </c>
    </row>
    <row r="3133" spans="1:9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  <c r="H3133">
        <f t="shared" si="96"/>
        <v>-0.87117470437905919</v>
      </c>
      <c r="I3133" s="5">
        <f t="shared" si="97"/>
        <v>24846</v>
      </c>
    </row>
    <row r="3134" spans="1:9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  <c r="H3134">
        <f t="shared" si="96"/>
        <v>-0.29163989165591037</v>
      </c>
      <c r="I3134" s="5">
        <f t="shared" si="97"/>
        <v>41568</v>
      </c>
    </row>
    <row r="3135" spans="1:9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  <c r="H3135">
        <f t="shared" si="96"/>
        <v>1.3808389381726816</v>
      </c>
      <c r="I3135" s="5">
        <f t="shared" si="97"/>
        <v>89826</v>
      </c>
    </row>
    <row r="3136" spans="1:9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  <c r="H3136">
        <f t="shared" si="96"/>
        <v>-3.9232760866370064E-2</v>
      </c>
      <c r="I3136" s="5">
        <f t="shared" si="97"/>
        <v>48851</v>
      </c>
    </row>
    <row r="3137" spans="1:9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  <c r="H3137">
        <f t="shared" si="96"/>
        <v>0.91792502275926824</v>
      </c>
      <c r="I3137" s="5">
        <f t="shared" si="97"/>
        <v>76469</v>
      </c>
    </row>
    <row r="3138" spans="1:9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  <c r="H3138">
        <f t="shared" ref="H3138:H3201" si="98" xml:space="preserve"> (G3138 - $P$3)/$P$5</f>
        <v>0.4660666990967629</v>
      </c>
      <c r="I3138" s="5">
        <f t="shared" ref="I3138:I3201" si="99" xml:space="preserve"> IF(H:H&gt;3, $P$9, G3138)</f>
        <v>63431</v>
      </c>
    </row>
    <row r="3139" spans="1:9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  <c r="H3139">
        <f t="shared" si="98"/>
        <v>-1.5359311475582673</v>
      </c>
      <c r="I3139" s="5">
        <f t="shared" si="99"/>
        <v>5665</v>
      </c>
    </row>
    <row r="3140" spans="1:9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  <c r="H3140">
        <f t="shared" si="98"/>
        <v>1.4414887361792306</v>
      </c>
      <c r="I3140" s="5">
        <f t="shared" si="99"/>
        <v>91576</v>
      </c>
    </row>
    <row r="3141" spans="1:9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  <c r="H3141">
        <f t="shared" si="98"/>
        <v>0.50488256982095425</v>
      </c>
      <c r="I3141" s="5">
        <f t="shared" si="99"/>
        <v>64551</v>
      </c>
    </row>
    <row r="3142" spans="1:9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  <c r="H3142">
        <f t="shared" si="98"/>
        <v>0.13644371118802781</v>
      </c>
      <c r="I3142" s="5">
        <f t="shared" si="99"/>
        <v>53920</v>
      </c>
    </row>
    <row r="3143" spans="1:9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  <c r="H3143">
        <f t="shared" si="98"/>
        <v>-0.21913739026751022</v>
      </c>
      <c r="I3143" s="5">
        <f t="shared" si="99"/>
        <v>43660</v>
      </c>
    </row>
    <row r="3144" spans="1:9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  <c r="H3144">
        <f t="shared" si="98"/>
        <v>0.86167666723662317</v>
      </c>
      <c r="I3144" s="5">
        <f t="shared" si="99"/>
        <v>74846</v>
      </c>
    </row>
    <row r="3145" spans="1:9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  <c r="H3145">
        <f t="shared" si="98"/>
        <v>-1.1031688460109668</v>
      </c>
      <c r="I3145" s="5">
        <f t="shared" si="99"/>
        <v>18152</v>
      </c>
    </row>
    <row r="3146" spans="1:9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  <c r="H3146">
        <f t="shared" si="98"/>
        <v>-0.18143054442115297</v>
      </c>
      <c r="I3146" s="5">
        <f t="shared" si="99"/>
        <v>44748</v>
      </c>
    </row>
    <row r="3147" spans="1:9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  <c r="H3147">
        <f t="shared" si="98"/>
        <v>0.23830071481159762</v>
      </c>
      <c r="I3147" s="5">
        <f t="shared" si="99"/>
        <v>56859</v>
      </c>
    </row>
    <row r="3148" spans="1:9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  <c r="H3148">
        <f t="shared" si="98"/>
        <v>-0.96065914920929296</v>
      </c>
      <c r="I3148" s="5">
        <f t="shared" si="99"/>
        <v>22264</v>
      </c>
    </row>
    <row r="3149" spans="1:9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  <c r="H3149">
        <f t="shared" si="98"/>
        <v>0.13630508307829856</v>
      </c>
      <c r="I3149" s="5">
        <f t="shared" si="99"/>
        <v>53916</v>
      </c>
    </row>
    <row r="3150" spans="1:9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  <c r="H3150">
        <f t="shared" si="98"/>
        <v>-1.527405518809918</v>
      </c>
      <c r="I3150" s="5">
        <f t="shared" si="99"/>
        <v>5911</v>
      </c>
    </row>
    <row r="3151" spans="1:9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  <c r="H3151">
        <f t="shared" si="98"/>
        <v>5.2469733719531841E-2</v>
      </c>
      <c r="I3151" s="5">
        <f t="shared" si="99"/>
        <v>51497</v>
      </c>
    </row>
    <row r="3152" spans="1:9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  <c r="H3152">
        <f t="shared" si="98"/>
        <v>-1.4797174490630545</v>
      </c>
      <c r="I3152" s="5">
        <f t="shared" si="99"/>
        <v>7287</v>
      </c>
    </row>
    <row r="3153" spans="1:9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  <c r="H3153">
        <f t="shared" si="98"/>
        <v>-1.2716713133868758</v>
      </c>
      <c r="I3153" s="5">
        <f t="shared" si="99"/>
        <v>13290</v>
      </c>
    </row>
    <row r="3154" spans="1:9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  <c r="H3154">
        <f t="shared" si="98"/>
        <v>1.6823897338612428</v>
      </c>
      <c r="I3154" s="5">
        <f t="shared" si="99"/>
        <v>98527</v>
      </c>
    </row>
    <row r="3155" spans="1:9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  <c r="H3155">
        <f t="shared" si="98"/>
        <v>-0.39789833776338401</v>
      </c>
      <c r="I3155" s="5">
        <f t="shared" si="99"/>
        <v>38502</v>
      </c>
    </row>
    <row r="3156" spans="1:9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  <c r="H3156">
        <f t="shared" si="98"/>
        <v>0.85623551392974995</v>
      </c>
      <c r="I3156" s="5">
        <f t="shared" si="99"/>
        <v>74689</v>
      </c>
    </row>
    <row r="3157" spans="1:9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  <c r="H3157">
        <f t="shared" si="98"/>
        <v>0.32029924171645169</v>
      </c>
      <c r="I3157" s="5">
        <f t="shared" si="99"/>
        <v>59225</v>
      </c>
    </row>
    <row r="3158" spans="1:9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  <c r="H3158">
        <f t="shared" si="98"/>
        <v>0.99316542931482121</v>
      </c>
      <c r="I3158" s="5">
        <f t="shared" si="99"/>
        <v>78640</v>
      </c>
    </row>
    <row r="3159" spans="1:9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  <c r="H3159">
        <f t="shared" si="98"/>
        <v>0.24017219429294256</v>
      </c>
      <c r="I3159" s="5">
        <f t="shared" si="99"/>
        <v>56913</v>
      </c>
    </row>
    <row r="3160" spans="1:9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  <c r="H3160">
        <f t="shared" si="98"/>
        <v>-0.12213237048446431</v>
      </c>
      <c r="I3160" s="5">
        <f t="shared" si="99"/>
        <v>46459</v>
      </c>
    </row>
    <row r="3161" spans="1:9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  <c r="H3161">
        <f t="shared" si="98"/>
        <v>1.3880129428511705</v>
      </c>
      <c r="I3161" s="5">
        <f t="shared" si="99"/>
        <v>90033</v>
      </c>
    </row>
    <row r="3162" spans="1:9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  <c r="H3162">
        <f t="shared" si="98"/>
        <v>-1.4644683569928365</v>
      </c>
      <c r="I3162" s="5">
        <f t="shared" si="99"/>
        <v>7727</v>
      </c>
    </row>
    <row r="3163" spans="1:9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  <c r="H3163">
        <f t="shared" si="98"/>
        <v>-1.0948511594272115</v>
      </c>
      <c r="I3163" s="5">
        <f t="shared" si="99"/>
        <v>18392</v>
      </c>
    </row>
    <row r="3164" spans="1:9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  <c r="H3164">
        <f t="shared" si="98"/>
        <v>0.99666578908548487</v>
      </c>
      <c r="I3164" s="5">
        <f t="shared" si="99"/>
        <v>78741</v>
      </c>
    </row>
    <row r="3165" spans="1:9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  <c r="H3165">
        <f t="shared" si="98"/>
        <v>-0.25608178151035654</v>
      </c>
      <c r="I3165" s="5">
        <f t="shared" si="99"/>
        <v>42594</v>
      </c>
    </row>
    <row r="3166" spans="1:9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  <c r="H3166">
        <f t="shared" si="98"/>
        <v>-1.2606157216359677</v>
      </c>
      <c r="I3166" s="5">
        <f t="shared" si="99"/>
        <v>13609</v>
      </c>
    </row>
    <row r="3167" spans="1:9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  <c r="H3167">
        <f t="shared" si="98"/>
        <v>-0.56938130949847199</v>
      </c>
      <c r="I3167" s="5">
        <f t="shared" si="99"/>
        <v>33554</v>
      </c>
    </row>
    <row r="3168" spans="1:9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  <c r="H3168">
        <f t="shared" si="98"/>
        <v>-1.1438908532439354</v>
      </c>
      <c r="I3168" s="5">
        <f t="shared" si="99"/>
        <v>16977</v>
      </c>
    </row>
    <row r="3169" spans="1:9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  <c r="H3169">
        <f t="shared" si="98"/>
        <v>8.9171525770351992E-2</v>
      </c>
      <c r="I3169" s="5">
        <f t="shared" si="99"/>
        <v>52556</v>
      </c>
    </row>
    <row r="3170" spans="1:9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  <c r="H3170">
        <f t="shared" si="98"/>
        <v>-1.0744684317008249E-2</v>
      </c>
      <c r="I3170" s="5">
        <f t="shared" si="99"/>
        <v>49673</v>
      </c>
    </row>
    <row r="3171" spans="1:9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  <c r="H3171">
        <f t="shared" si="98"/>
        <v>1.6069413851410959</v>
      </c>
      <c r="I3171" s="5">
        <f t="shared" si="99"/>
        <v>96350</v>
      </c>
    </row>
    <row r="3172" spans="1:9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  <c r="H3172">
        <f t="shared" si="98"/>
        <v>-0.50606292037963485</v>
      </c>
      <c r="I3172" s="5">
        <f t="shared" si="99"/>
        <v>35381</v>
      </c>
    </row>
    <row r="3173" spans="1:9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  <c r="H3173">
        <f t="shared" si="98"/>
        <v>1.0259856342932221</v>
      </c>
      <c r="I3173" s="5">
        <f t="shared" si="99"/>
        <v>79587</v>
      </c>
    </row>
    <row r="3174" spans="1:9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  <c r="H3174">
        <f t="shared" si="98"/>
        <v>-0.94946492934865567</v>
      </c>
      <c r="I3174" s="5">
        <f t="shared" si="99"/>
        <v>22587</v>
      </c>
    </row>
    <row r="3175" spans="1:9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  <c r="H3175">
        <f t="shared" si="98"/>
        <v>0.7607207463262935</v>
      </c>
      <c r="I3175" s="5">
        <f t="shared" si="99"/>
        <v>71933</v>
      </c>
    </row>
    <row r="3176" spans="1:9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  <c r="H3176">
        <f t="shared" si="98"/>
        <v>-0.49039794398022912</v>
      </c>
      <c r="I3176" s="5">
        <f t="shared" si="99"/>
        <v>35833</v>
      </c>
    </row>
    <row r="3177" spans="1:9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  <c r="H3177">
        <f t="shared" si="98"/>
        <v>-0.92402667121333748</v>
      </c>
      <c r="I3177" s="5">
        <f t="shared" si="99"/>
        <v>23321</v>
      </c>
    </row>
    <row r="3178" spans="1:9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  <c r="H3178">
        <f t="shared" si="98"/>
        <v>-0.25888900073237398</v>
      </c>
      <c r="I3178" s="5">
        <f t="shared" si="99"/>
        <v>42513</v>
      </c>
    </row>
    <row r="3179" spans="1:9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  <c r="H3179">
        <f t="shared" si="98"/>
        <v>9.2637228513583358E-2</v>
      </c>
      <c r="I3179" s="5">
        <f t="shared" si="99"/>
        <v>52656</v>
      </c>
    </row>
    <row r="3180" spans="1:9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  <c r="H3180">
        <f t="shared" si="98"/>
        <v>0.29881188470841724</v>
      </c>
      <c r="I3180" s="5">
        <f t="shared" si="99"/>
        <v>58605</v>
      </c>
    </row>
    <row r="3181" spans="1:9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  <c r="H3181">
        <f t="shared" si="98"/>
        <v>-1.6903282047692245</v>
      </c>
      <c r="I3181" s="5">
        <f t="shared" si="99"/>
        <v>1210</v>
      </c>
    </row>
    <row r="3182" spans="1:9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  <c r="H3182">
        <f t="shared" si="98"/>
        <v>-0.21179010045185973</v>
      </c>
      <c r="I3182" s="5">
        <f t="shared" si="99"/>
        <v>43872</v>
      </c>
    </row>
    <row r="3183" spans="1:9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  <c r="H3183">
        <f t="shared" si="98"/>
        <v>1.0910022177562426</v>
      </c>
      <c r="I3183" s="5">
        <f t="shared" si="99"/>
        <v>81463</v>
      </c>
    </row>
    <row r="3184" spans="1:9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  <c r="H3184">
        <f t="shared" si="98"/>
        <v>0.34480176011109748</v>
      </c>
      <c r="I3184" s="5">
        <f t="shared" si="99"/>
        <v>59932</v>
      </c>
    </row>
    <row r="3185" spans="1:9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  <c r="H3185">
        <f t="shared" si="98"/>
        <v>-0.31621172410542076</v>
      </c>
      <c r="I3185" s="5">
        <f t="shared" si="99"/>
        <v>40859</v>
      </c>
    </row>
    <row r="3186" spans="1:9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  <c r="H3186">
        <f t="shared" si="98"/>
        <v>-0.45771636711155739</v>
      </c>
      <c r="I3186" s="5">
        <f t="shared" si="99"/>
        <v>36776</v>
      </c>
    </row>
    <row r="3187" spans="1:9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  <c r="H3187">
        <f t="shared" si="98"/>
        <v>-1.5627210297634457</v>
      </c>
      <c r="I3187" s="5">
        <f t="shared" si="99"/>
        <v>4892</v>
      </c>
    </row>
    <row r="3188" spans="1:9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  <c r="H3188">
        <f t="shared" si="98"/>
        <v>-6.1032031121295349E-2</v>
      </c>
      <c r="I3188" s="5">
        <f t="shared" si="99"/>
        <v>48222</v>
      </c>
    </row>
    <row r="3189" spans="1:9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  <c r="H3189">
        <f t="shared" si="98"/>
        <v>1.1545285490396735</v>
      </c>
      <c r="I3189" s="5">
        <f t="shared" si="99"/>
        <v>83296</v>
      </c>
    </row>
    <row r="3190" spans="1:9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  <c r="H3190">
        <f t="shared" si="98"/>
        <v>-0.28210920911202408</v>
      </c>
      <c r="I3190" s="5">
        <f t="shared" si="99"/>
        <v>41843</v>
      </c>
    </row>
    <row r="3191" spans="1:9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  <c r="H3191">
        <f t="shared" si="98"/>
        <v>-4.5332397694457266E-2</v>
      </c>
      <c r="I3191" s="5">
        <f t="shared" si="99"/>
        <v>48675</v>
      </c>
    </row>
    <row r="3192" spans="1:9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  <c r="H3192">
        <f t="shared" si="98"/>
        <v>1.0850065520104524</v>
      </c>
      <c r="I3192" s="5">
        <f t="shared" si="99"/>
        <v>81290</v>
      </c>
    </row>
    <row r="3193" spans="1:9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  <c r="H3193">
        <f t="shared" si="98"/>
        <v>7.7318822388500727E-2</v>
      </c>
      <c r="I3193" s="5">
        <f t="shared" si="99"/>
        <v>52214</v>
      </c>
    </row>
    <row r="3194" spans="1:9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  <c r="H3194">
        <f t="shared" si="98"/>
        <v>-0.58993292676583398</v>
      </c>
      <c r="I3194" s="5">
        <f t="shared" si="99"/>
        <v>32961</v>
      </c>
    </row>
    <row r="3195" spans="1:9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  <c r="H3195">
        <f t="shared" si="98"/>
        <v>-1.0127833184674928</v>
      </c>
      <c r="I3195" s="5">
        <f t="shared" si="99"/>
        <v>20760</v>
      </c>
    </row>
    <row r="3196" spans="1:9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  <c r="H3196">
        <f t="shared" si="98"/>
        <v>-0.20492800902026162</v>
      </c>
      <c r="I3196" s="5">
        <f t="shared" si="99"/>
        <v>44070</v>
      </c>
    </row>
    <row r="3197" spans="1:9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  <c r="H3197">
        <f t="shared" si="98"/>
        <v>-0.85273716578506831</v>
      </c>
      <c r="I3197" s="5">
        <f t="shared" si="99"/>
        <v>25378</v>
      </c>
    </row>
    <row r="3198" spans="1:9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  <c r="H3198">
        <f t="shared" si="98"/>
        <v>-0.92406132824076981</v>
      </c>
      <c r="I3198" s="5">
        <f t="shared" si="99"/>
        <v>23320</v>
      </c>
    </row>
    <row r="3199" spans="1:9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  <c r="H3199">
        <f t="shared" si="98"/>
        <v>-1.4971845908889405</v>
      </c>
      <c r="I3199" s="5">
        <f t="shared" si="99"/>
        <v>6783</v>
      </c>
    </row>
    <row r="3200" spans="1:9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  <c r="H3200">
        <f t="shared" si="98"/>
        <v>-0.54529467543301391</v>
      </c>
      <c r="I3200" s="5">
        <f t="shared" si="99"/>
        <v>34249</v>
      </c>
    </row>
    <row r="3201" spans="1:9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  <c r="H3201">
        <f t="shared" si="98"/>
        <v>-1.5165578692236039</v>
      </c>
      <c r="I3201" s="5">
        <f t="shared" si="99"/>
        <v>6224</v>
      </c>
    </row>
    <row r="3202" spans="1:9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  <c r="H3202">
        <f t="shared" ref="H3202:H3265" si="100" xml:space="preserve"> (G3202 - $P$3)/$P$5</f>
        <v>-1.485401201561954</v>
      </c>
      <c r="I3202" s="5">
        <f t="shared" ref="I3202:I3265" si="101" xml:space="preserve"> IF(H:H&gt;3, $P$9, G3202)</f>
        <v>7123</v>
      </c>
    </row>
    <row r="3203" spans="1:9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  <c r="H3203">
        <f t="shared" si="100"/>
        <v>1.0116029679088121</v>
      </c>
      <c r="I3203" s="5">
        <f t="shared" si="101"/>
        <v>79172</v>
      </c>
    </row>
    <row r="3204" spans="1:9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  <c r="H3204">
        <f t="shared" si="100"/>
        <v>-0.75056824891460772</v>
      </c>
      <c r="I3204" s="5">
        <f t="shared" si="101"/>
        <v>28326</v>
      </c>
    </row>
    <row r="3205" spans="1:9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  <c r="H3205">
        <f t="shared" si="100"/>
        <v>0.65349190345071517</v>
      </c>
      <c r="I3205" s="5">
        <f t="shared" si="101"/>
        <v>68839</v>
      </c>
    </row>
    <row r="3206" spans="1:9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  <c r="H3206">
        <f t="shared" si="100"/>
        <v>0.65186302316139633</v>
      </c>
      <c r="I3206" s="5">
        <f t="shared" si="101"/>
        <v>68792</v>
      </c>
    </row>
    <row r="3207" spans="1:9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  <c r="H3207">
        <f t="shared" si="100"/>
        <v>0.44672807778953189</v>
      </c>
      <c r="I3207" s="5">
        <f t="shared" si="101"/>
        <v>62873</v>
      </c>
    </row>
    <row r="3208" spans="1:9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  <c r="H3208">
        <f t="shared" si="100"/>
        <v>-1.3891586363824189</v>
      </c>
      <c r="I3208" s="5">
        <f t="shared" si="101"/>
        <v>9900</v>
      </c>
    </row>
    <row r="3209" spans="1:9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  <c r="H3209">
        <f t="shared" si="100"/>
        <v>-1.5271975766453243</v>
      </c>
      <c r="I3209" s="5">
        <f t="shared" si="101"/>
        <v>5917</v>
      </c>
    </row>
    <row r="3210" spans="1:9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  <c r="H3210">
        <f t="shared" si="100"/>
        <v>-8.7995198463635363E-2</v>
      </c>
      <c r="I3210" s="5">
        <f t="shared" si="101"/>
        <v>47444</v>
      </c>
    </row>
    <row r="3211" spans="1:9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  <c r="H3211">
        <f t="shared" si="100"/>
        <v>-1.3875644131205325</v>
      </c>
      <c r="I3211" s="5">
        <f t="shared" si="101"/>
        <v>9946</v>
      </c>
    </row>
    <row r="3212" spans="1:9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  <c r="H3212">
        <f t="shared" si="100"/>
        <v>-1.0164223063478857</v>
      </c>
      <c r="I3212" s="5">
        <f t="shared" si="101"/>
        <v>20655</v>
      </c>
    </row>
    <row r="3213" spans="1:9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  <c r="H3213">
        <f t="shared" si="100"/>
        <v>0.45892735144570629</v>
      </c>
      <c r="I3213" s="5">
        <f t="shared" si="101"/>
        <v>63225</v>
      </c>
    </row>
    <row r="3214" spans="1:9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  <c r="H3214">
        <f t="shared" si="100"/>
        <v>-0.61263327973399939</v>
      </c>
      <c r="I3214" s="5">
        <f t="shared" si="101"/>
        <v>32306</v>
      </c>
    </row>
    <row r="3215" spans="1:9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  <c r="H3215">
        <f t="shared" si="100"/>
        <v>0.92180660983168738</v>
      </c>
      <c r="I3215" s="5">
        <f t="shared" si="101"/>
        <v>76581</v>
      </c>
    </row>
    <row r="3216" spans="1:9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  <c r="H3216">
        <f t="shared" si="100"/>
        <v>-0.248838462777003</v>
      </c>
      <c r="I3216" s="5">
        <f t="shared" si="101"/>
        <v>42803</v>
      </c>
    </row>
    <row r="3217" spans="1:9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  <c r="H3217">
        <f t="shared" si="100"/>
        <v>1.5474699260672458</v>
      </c>
      <c r="I3217" s="5">
        <f t="shared" si="101"/>
        <v>94634</v>
      </c>
    </row>
    <row r="3218" spans="1:9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  <c r="H3218">
        <f t="shared" si="100"/>
        <v>4.539970012333986E-2</v>
      </c>
      <c r="I3218" s="5">
        <f t="shared" si="101"/>
        <v>51293</v>
      </c>
    </row>
    <row r="3219" spans="1:9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  <c r="H3219">
        <f t="shared" si="100"/>
        <v>1.6317558167826325</v>
      </c>
      <c r="I3219" s="5">
        <f t="shared" si="101"/>
        <v>97066</v>
      </c>
    </row>
    <row r="3220" spans="1:9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  <c r="H3220">
        <f t="shared" si="100"/>
        <v>-0.67047585851853087</v>
      </c>
      <c r="I3220" s="5">
        <f t="shared" si="101"/>
        <v>30637</v>
      </c>
    </row>
    <row r="3221" spans="1:9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  <c r="H3221">
        <f t="shared" si="100"/>
        <v>0.59097062596282135</v>
      </c>
      <c r="I3221" s="5">
        <f t="shared" si="101"/>
        <v>67035</v>
      </c>
    </row>
    <row r="3222" spans="1:9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  <c r="H3222">
        <f t="shared" si="100"/>
        <v>-0.34598211066977819</v>
      </c>
      <c r="I3222" s="5">
        <f t="shared" si="101"/>
        <v>40000</v>
      </c>
    </row>
    <row r="3223" spans="1:9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  <c r="H3223">
        <f t="shared" si="100"/>
        <v>-0.42073731884127868</v>
      </c>
      <c r="I3223" s="5">
        <f t="shared" si="101"/>
        <v>37843</v>
      </c>
    </row>
    <row r="3224" spans="1:9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  <c r="H3224">
        <f t="shared" si="100"/>
        <v>1.4534107536159464</v>
      </c>
      <c r="I3224" s="5">
        <f t="shared" si="101"/>
        <v>91920</v>
      </c>
    </row>
    <row r="3225" spans="1:9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  <c r="H3225">
        <f t="shared" si="100"/>
        <v>0.93948169382216729</v>
      </c>
      <c r="I3225" s="5">
        <f t="shared" si="101"/>
        <v>77091</v>
      </c>
    </row>
    <row r="3226" spans="1:9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  <c r="H3226">
        <f t="shared" si="100"/>
        <v>-1.5084134677770102</v>
      </c>
      <c r="I3226" s="5">
        <f t="shared" si="101"/>
        <v>6459</v>
      </c>
    </row>
    <row r="3227" spans="1:9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  <c r="H3227">
        <f t="shared" si="100"/>
        <v>-0.94901438799203564</v>
      </c>
      <c r="I3227" s="5">
        <f t="shared" si="101"/>
        <v>22600</v>
      </c>
    </row>
    <row r="3228" spans="1:9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  <c r="H3228">
        <f t="shared" si="100"/>
        <v>-0.62694663206354495</v>
      </c>
      <c r="I3228" s="5">
        <f t="shared" si="101"/>
        <v>31893</v>
      </c>
    </row>
    <row r="3229" spans="1:9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  <c r="H3229">
        <f t="shared" si="100"/>
        <v>1.1344967871837963</v>
      </c>
      <c r="I3229" s="5">
        <f t="shared" si="101"/>
        <v>82718</v>
      </c>
    </row>
    <row r="3230" spans="1:9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  <c r="H3230">
        <f t="shared" si="100"/>
        <v>1.2543754450721691</v>
      </c>
      <c r="I3230" s="5">
        <f t="shared" si="101"/>
        <v>86177</v>
      </c>
    </row>
    <row r="3231" spans="1:9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  <c r="H3231">
        <f t="shared" si="100"/>
        <v>-1.6841245968588403</v>
      </c>
      <c r="I3231" s="5">
        <f t="shared" si="101"/>
        <v>1389</v>
      </c>
    </row>
    <row r="3232" spans="1:9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  <c r="H3232">
        <f t="shared" si="100"/>
        <v>-0.84410756595442227</v>
      </c>
      <c r="I3232" s="5">
        <f t="shared" si="101"/>
        <v>25627</v>
      </c>
    </row>
    <row r="3233" spans="1:9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  <c r="H3233">
        <f t="shared" si="100"/>
        <v>1.442424475919903</v>
      </c>
      <c r="I3233" s="5">
        <f t="shared" si="101"/>
        <v>91603</v>
      </c>
    </row>
    <row r="3234" spans="1:9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  <c r="H3234">
        <f t="shared" si="100"/>
        <v>-1.2402373895057672</v>
      </c>
      <c r="I3234" s="5">
        <f t="shared" si="101"/>
        <v>14197</v>
      </c>
    </row>
    <row r="3235" spans="1:9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  <c r="H3235">
        <f t="shared" si="100"/>
        <v>0.92839144504382698</v>
      </c>
      <c r="I3235" s="5">
        <f t="shared" si="101"/>
        <v>76771</v>
      </c>
    </row>
    <row r="3236" spans="1:9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  <c r="H3236">
        <f t="shared" si="100"/>
        <v>0.52027029000090141</v>
      </c>
      <c r="I3236" s="5">
        <f t="shared" si="101"/>
        <v>64995</v>
      </c>
    </row>
    <row r="3237" spans="1:9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  <c r="H3237">
        <f t="shared" si="100"/>
        <v>-0.51011779258921564</v>
      </c>
      <c r="I3237" s="5">
        <f t="shared" si="101"/>
        <v>35264</v>
      </c>
    </row>
    <row r="3238" spans="1:9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  <c r="H3238">
        <f t="shared" si="100"/>
        <v>0.71005217222025097</v>
      </c>
      <c r="I3238" s="5">
        <f t="shared" si="101"/>
        <v>70471</v>
      </c>
    </row>
    <row r="3239" spans="1:9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  <c r="H3239">
        <f t="shared" si="100"/>
        <v>-0.8429638840491559</v>
      </c>
      <c r="I3239" s="5">
        <f t="shared" si="101"/>
        <v>25660</v>
      </c>
    </row>
    <row r="3240" spans="1:9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  <c r="H3240">
        <f t="shared" si="100"/>
        <v>-1.2373261992014528</v>
      </c>
      <c r="I3240" s="5">
        <f t="shared" si="101"/>
        <v>14281</v>
      </c>
    </row>
    <row r="3241" spans="1:9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  <c r="H3241">
        <f t="shared" si="100"/>
        <v>0.43362772142011735</v>
      </c>
      <c r="I3241" s="5">
        <f t="shared" si="101"/>
        <v>62495</v>
      </c>
    </row>
    <row r="3242" spans="1:9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  <c r="H3242">
        <f t="shared" si="100"/>
        <v>1.0119148811557028</v>
      </c>
      <c r="I3242" s="5">
        <f t="shared" si="101"/>
        <v>79181</v>
      </c>
    </row>
    <row r="3243" spans="1:9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  <c r="H3243">
        <f t="shared" si="100"/>
        <v>-1.3308308592138351</v>
      </c>
      <c r="I3243" s="5">
        <f t="shared" si="101"/>
        <v>11583</v>
      </c>
    </row>
    <row r="3244" spans="1:9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  <c r="H3244">
        <f t="shared" si="100"/>
        <v>1.6262800064483269</v>
      </c>
      <c r="I3244" s="5">
        <f t="shared" si="101"/>
        <v>96908</v>
      </c>
    </row>
    <row r="3245" spans="1:9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  <c r="H3245">
        <f t="shared" si="100"/>
        <v>0.15065309243527641</v>
      </c>
      <c r="I3245" s="5">
        <f t="shared" si="101"/>
        <v>54330</v>
      </c>
    </row>
    <row r="3246" spans="1:9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  <c r="H3246">
        <f t="shared" si="100"/>
        <v>1.2625891605736275</v>
      </c>
      <c r="I3246" s="5">
        <f t="shared" si="101"/>
        <v>86414</v>
      </c>
    </row>
    <row r="3247" spans="1:9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  <c r="H3247">
        <f t="shared" si="100"/>
        <v>0.10837151896785376</v>
      </c>
      <c r="I3247" s="5">
        <f t="shared" si="101"/>
        <v>53110</v>
      </c>
    </row>
    <row r="3248" spans="1:9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  <c r="H3248">
        <f t="shared" si="100"/>
        <v>1.6098872324728426</v>
      </c>
      <c r="I3248" s="5">
        <f t="shared" si="101"/>
        <v>96435</v>
      </c>
    </row>
    <row r="3249" spans="1:9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  <c r="H3249">
        <f t="shared" si="100"/>
        <v>-0.33679799840021507</v>
      </c>
      <c r="I3249" s="5">
        <f t="shared" si="101"/>
        <v>40265</v>
      </c>
    </row>
    <row r="3250" spans="1:9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  <c r="H3250">
        <f t="shared" si="100"/>
        <v>0.62840021558972003</v>
      </c>
      <c r="I3250" s="5">
        <f t="shared" si="101"/>
        <v>68115</v>
      </c>
    </row>
    <row r="3251" spans="1:9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  <c r="H3251">
        <f t="shared" si="100"/>
        <v>-0.85093500035858805</v>
      </c>
      <c r="I3251" s="5">
        <f t="shared" si="101"/>
        <v>25430</v>
      </c>
    </row>
    <row r="3252" spans="1:9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  <c r="H3252">
        <f t="shared" si="100"/>
        <v>-1.4944813427492201</v>
      </c>
      <c r="I3252" s="5">
        <f t="shared" si="101"/>
        <v>6861</v>
      </c>
    </row>
    <row r="3253" spans="1:9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  <c r="H3253">
        <f t="shared" si="100"/>
        <v>-0.8854187426537401</v>
      </c>
      <c r="I3253" s="5">
        <f t="shared" si="101"/>
        <v>24435</v>
      </c>
    </row>
    <row r="3254" spans="1:9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  <c r="H3254">
        <f t="shared" si="100"/>
        <v>0.29461838438910731</v>
      </c>
      <c r="I3254" s="5">
        <f t="shared" si="101"/>
        <v>58484</v>
      </c>
    </row>
    <row r="3255" spans="1:9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  <c r="H3255">
        <f t="shared" si="100"/>
        <v>0.80102686923007427</v>
      </c>
      <c r="I3255" s="5">
        <f t="shared" si="101"/>
        <v>73096</v>
      </c>
    </row>
    <row r="3256" spans="1:9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  <c r="H3256">
        <f t="shared" si="100"/>
        <v>1.3543263121869618</v>
      </c>
      <c r="I3256" s="5">
        <f t="shared" si="101"/>
        <v>89061</v>
      </c>
    </row>
    <row r="3257" spans="1:9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  <c r="H3257">
        <f t="shared" si="100"/>
        <v>0.18083936332882158</v>
      </c>
      <c r="I3257" s="5">
        <f t="shared" si="101"/>
        <v>55201</v>
      </c>
    </row>
    <row r="3258" spans="1:9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  <c r="H3258">
        <f t="shared" si="100"/>
        <v>1.116787046165884</v>
      </c>
      <c r="I3258" s="5">
        <f t="shared" si="101"/>
        <v>82207</v>
      </c>
    </row>
    <row r="3259" spans="1:9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  <c r="H3259">
        <f t="shared" si="100"/>
        <v>1.049379127810034</v>
      </c>
      <c r="I3259" s="5">
        <f t="shared" si="101"/>
        <v>80262</v>
      </c>
    </row>
    <row r="3260" spans="1:9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  <c r="H3260">
        <f t="shared" si="100"/>
        <v>-1.3909954588363316</v>
      </c>
      <c r="I3260" s="5">
        <f t="shared" si="101"/>
        <v>9847</v>
      </c>
    </row>
    <row r="3261" spans="1:9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  <c r="H3261">
        <f t="shared" si="100"/>
        <v>-0.50180010600546032</v>
      </c>
      <c r="I3261" s="5">
        <f t="shared" si="101"/>
        <v>35504</v>
      </c>
    </row>
    <row r="3262" spans="1:9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  <c r="H3262">
        <f t="shared" si="100"/>
        <v>0.18444369418178222</v>
      </c>
      <c r="I3262" s="5">
        <f t="shared" si="101"/>
        <v>55305</v>
      </c>
    </row>
    <row r="3263" spans="1:9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  <c r="H3263">
        <f t="shared" si="100"/>
        <v>1.4842208510032733</v>
      </c>
      <c r="I3263" s="5">
        <f t="shared" si="101"/>
        <v>92809</v>
      </c>
    </row>
    <row r="3264" spans="1:9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  <c r="H3264">
        <f t="shared" si="100"/>
        <v>1.224743686617541</v>
      </c>
      <c r="I3264" s="5">
        <f t="shared" si="101"/>
        <v>85322</v>
      </c>
    </row>
    <row r="3265" spans="1:9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  <c r="H3265">
        <f t="shared" si="100"/>
        <v>-0.35880521081973421</v>
      </c>
      <c r="I3265" s="5">
        <f t="shared" si="101"/>
        <v>39630</v>
      </c>
    </row>
    <row r="3266" spans="1:9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  <c r="H3266">
        <f t="shared" ref="H3266:H3329" si="102" xml:space="preserve"> (G3266 - $P$3)/$P$5</f>
        <v>1.284977600294902</v>
      </c>
      <c r="I3266" s="5">
        <f t="shared" ref="I3266:I3329" si="103" xml:space="preserve"> IF(H:H&gt;3, $P$9, G3266)</f>
        <v>87060</v>
      </c>
    </row>
    <row r="3267" spans="1:9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  <c r="H3267">
        <f t="shared" si="102"/>
        <v>-0.26249333158533461</v>
      </c>
      <c r="I3267" s="5">
        <f t="shared" si="103"/>
        <v>42409</v>
      </c>
    </row>
    <row r="3268" spans="1:9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  <c r="H3268">
        <f t="shared" si="102"/>
        <v>1.25933139999499</v>
      </c>
      <c r="I3268" s="5">
        <f t="shared" si="103"/>
        <v>86320</v>
      </c>
    </row>
    <row r="3269" spans="1:9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  <c r="H3269">
        <f t="shared" si="102"/>
        <v>-0.44236330395904244</v>
      </c>
      <c r="I3269" s="5">
        <f t="shared" si="103"/>
        <v>37219</v>
      </c>
    </row>
    <row r="3270" spans="1:9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  <c r="H3270">
        <f t="shared" si="102"/>
        <v>1.2946122539210854</v>
      </c>
      <c r="I3270" s="5">
        <f t="shared" si="103"/>
        <v>87338</v>
      </c>
    </row>
    <row r="3271" spans="1:9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  <c r="H3271">
        <f t="shared" si="102"/>
        <v>0.26983860977500307</v>
      </c>
      <c r="I3271" s="5">
        <f t="shared" si="103"/>
        <v>57769</v>
      </c>
    </row>
    <row r="3272" spans="1:9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  <c r="H3272">
        <f t="shared" si="102"/>
        <v>-0.89342451599060457</v>
      </c>
      <c r="I3272" s="5">
        <f t="shared" si="103"/>
        <v>24204</v>
      </c>
    </row>
    <row r="3273" spans="1:9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  <c r="H3273">
        <f t="shared" si="102"/>
        <v>0.3045649512621813</v>
      </c>
      <c r="I3273" s="5">
        <f t="shared" si="103"/>
        <v>58771</v>
      </c>
    </row>
    <row r="3274" spans="1:9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  <c r="H3274">
        <f t="shared" si="102"/>
        <v>1.7251911627401499</v>
      </c>
      <c r="I3274" s="5">
        <f t="shared" si="103"/>
        <v>99762</v>
      </c>
    </row>
    <row r="3275" spans="1:9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  <c r="H3275">
        <f t="shared" si="102"/>
        <v>0.59152513840173837</v>
      </c>
      <c r="I3275" s="5">
        <f t="shared" si="103"/>
        <v>67051</v>
      </c>
    </row>
    <row r="3276" spans="1:9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  <c r="H3276">
        <f t="shared" si="102"/>
        <v>-1.2539269153415311</v>
      </c>
      <c r="I3276" s="5">
        <f t="shared" si="103"/>
        <v>13802</v>
      </c>
    </row>
    <row r="3277" spans="1:9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  <c r="H3277">
        <f t="shared" si="102"/>
        <v>0.23573609478160643</v>
      </c>
      <c r="I3277" s="5">
        <f t="shared" si="103"/>
        <v>56785</v>
      </c>
    </row>
    <row r="3278" spans="1:9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  <c r="H3278">
        <f t="shared" si="102"/>
        <v>-1.3136019209837891E-2</v>
      </c>
      <c r="I3278" s="5">
        <f t="shared" si="103"/>
        <v>49604</v>
      </c>
    </row>
    <row r="3279" spans="1:9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  <c r="H3279">
        <f t="shared" si="102"/>
        <v>1.4536186957805404</v>
      </c>
      <c r="I3279" s="5">
        <f t="shared" si="103"/>
        <v>91926</v>
      </c>
    </row>
    <row r="3280" spans="1:9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  <c r="H3280">
        <f t="shared" si="102"/>
        <v>-0.76436174583266847</v>
      </c>
      <c r="I3280" s="5">
        <f t="shared" si="103"/>
        <v>27928</v>
      </c>
    </row>
    <row r="3281" spans="1:9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  <c r="H3281">
        <f t="shared" si="102"/>
        <v>-7.5206755341111639E-2</v>
      </c>
      <c r="I3281" s="5">
        <f t="shared" si="103"/>
        <v>47813</v>
      </c>
    </row>
    <row r="3282" spans="1:9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  <c r="H3282">
        <f t="shared" si="102"/>
        <v>-0.93820139543315373</v>
      </c>
      <c r="I3282" s="5">
        <f t="shared" si="103"/>
        <v>22912</v>
      </c>
    </row>
    <row r="3283" spans="1:9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  <c r="H3283">
        <f t="shared" si="102"/>
        <v>-1.0572482846631512</v>
      </c>
      <c r="I3283" s="5">
        <f t="shared" si="103"/>
        <v>19477</v>
      </c>
    </row>
    <row r="3284" spans="1:9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  <c r="H3284">
        <f t="shared" si="102"/>
        <v>0.17993828061558145</v>
      </c>
      <c r="I3284" s="5">
        <f t="shared" si="103"/>
        <v>55175</v>
      </c>
    </row>
    <row r="3285" spans="1:9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  <c r="H3285">
        <f t="shared" si="102"/>
        <v>0.67127095852349206</v>
      </c>
      <c r="I3285" s="5">
        <f t="shared" si="103"/>
        <v>69352</v>
      </c>
    </row>
    <row r="3286" spans="1:9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  <c r="H3286">
        <f t="shared" si="102"/>
        <v>1.6911233047741858</v>
      </c>
      <c r="I3286" s="5">
        <f t="shared" si="103"/>
        <v>98779</v>
      </c>
    </row>
    <row r="3287" spans="1:9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  <c r="H3287">
        <f t="shared" si="102"/>
        <v>0.49923347434948706</v>
      </c>
      <c r="I3287" s="5">
        <f t="shared" si="103"/>
        <v>64388</v>
      </c>
    </row>
    <row r="3288" spans="1:9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  <c r="H3288">
        <f t="shared" si="102"/>
        <v>0.79198138507024041</v>
      </c>
      <c r="I3288" s="5">
        <f t="shared" si="103"/>
        <v>72835</v>
      </c>
    </row>
    <row r="3289" spans="1:9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  <c r="H3289">
        <f t="shared" si="102"/>
        <v>-0.90132631824517206</v>
      </c>
      <c r="I3289" s="5">
        <f t="shared" si="103"/>
        <v>23976</v>
      </c>
    </row>
    <row r="3290" spans="1:9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  <c r="H3290">
        <f t="shared" si="102"/>
        <v>1.3017862585995743</v>
      </c>
      <c r="I3290" s="5">
        <f t="shared" si="103"/>
        <v>87545</v>
      </c>
    </row>
    <row r="3291" spans="1:9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  <c r="H3291">
        <f t="shared" si="102"/>
        <v>0.22904728848716988</v>
      </c>
      <c r="I3291" s="5">
        <f t="shared" si="103"/>
        <v>56592</v>
      </c>
    </row>
    <row r="3292" spans="1:9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  <c r="H3292">
        <f t="shared" si="102"/>
        <v>-0.97878477455639301</v>
      </c>
      <c r="I3292" s="5">
        <f t="shared" si="103"/>
        <v>21741</v>
      </c>
    </row>
    <row r="3293" spans="1:9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  <c r="H3293">
        <f t="shared" si="102"/>
        <v>-1.3812914911552838</v>
      </c>
      <c r="I3293" s="5">
        <f t="shared" si="103"/>
        <v>10127</v>
      </c>
    </row>
    <row r="3294" spans="1:9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  <c r="H3294">
        <f t="shared" si="102"/>
        <v>-1.141430204296241</v>
      </c>
      <c r="I3294" s="5">
        <f t="shared" si="103"/>
        <v>17048</v>
      </c>
    </row>
    <row r="3295" spans="1:9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  <c r="H3295">
        <f t="shared" si="102"/>
        <v>0.99853726856682978</v>
      </c>
      <c r="I3295" s="5">
        <f t="shared" si="103"/>
        <v>78795</v>
      </c>
    </row>
    <row r="3296" spans="1:9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  <c r="H3296">
        <f t="shared" si="102"/>
        <v>-1.4331730612214573</v>
      </c>
      <c r="I3296" s="5">
        <f t="shared" si="103"/>
        <v>8630</v>
      </c>
    </row>
    <row r="3297" spans="1:9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  <c r="H3297">
        <f t="shared" si="102"/>
        <v>-1.5467787971445814</v>
      </c>
      <c r="I3297" s="5">
        <f t="shared" si="103"/>
        <v>5352</v>
      </c>
    </row>
    <row r="3298" spans="1:9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  <c r="H3298">
        <f t="shared" si="102"/>
        <v>-0.68132350810484499</v>
      </c>
      <c r="I3298" s="5">
        <f t="shared" si="103"/>
        <v>30324</v>
      </c>
    </row>
    <row r="3299" spans="1:9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  <c r="H3299">
        <f t="shared" si="102"/>
        <v>0.60802188345951957</v>
      </c>
      <c r="I3299" s="5">
        <f t="shared" si="103"/>
        <v>67527</v>
      </c>
    </row>
    <row r="3300" spans="1:9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  <c r="H3300">
        <f t="shared" si="102"/>
        <v>1.1313776547148879</v>
      </c>
      <c r="I3300" s="5">
        <f t="shared" si="103"/>
        <v>82628</v>
      </c>
    </row>
    <row r="3301" spans="1:9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  <c r="H3301">
        <f t="shared" si="102"/>
        <v>-1.2452973155108851</v>
      </c>
      <c r="I3301" s="5">
        <f t="shared" si="103"/>
        <v>14051</v>
      </c>
    </row>
    <row r="3302" spans="1:9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  <c r="H3302">
        <f t="shared" si="102"/>
        <v>-0.77215957700493909</v>
      </c>
      <c r="I3302" s="5">
        <f t="shared" si="103"/>
        <v>27703</v>
      </c>
    </row>
    <row r="3303" spans="1:9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  <c r="H3303">
        <f t="shared" si="102"/>
        <v>-0.27188538601949158</v>
      </c>
      <c r="I3303" s="5">
        <f t="shared" si="103"/>
        <v>42138</v>
      </c>
    </row>
    <row r="3304" spans="1:9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  <c r="H3304">
        <f t="shared" si="102"/>
        <v>-1.1684626856934457</v>
      </c>
      <c r="I3304" s="5">
        <f t="shared" si="103"/>
        <v>16268</v>
      </c>
    </row>
    <row r="3305" spans="1:9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  <c r="H3305">
        <f t="shared" si="102"/>
        <v>-1.0934995353573511</v>
      </c>
      <c r="I3305" s="5">
        <f t="shared" si="103"/>
        <v>18431</v>
      </c>
    </row>
    <row r="3306" spans="1:9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  <c r="H3306">
        <f t="shared" si="102"/>
        <v>-1.3617449276834588</v>
      </c>
      <c r="I3306" s="5">
        <f t="shared" si="103"/>
        <v>10691</v>
      </c>
    </row>
    <row r="3307" spans="1:9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  <c r="H3307">
        <f t="shared" si="102"/>
        <v>1.7179825010342289</v>
      </c>
      <c r="I3307" s="5">
        <f t="shared" si="103"/>
        <v>99554</v>
      </c>
    </row>
    <row r="3308" spans="1:9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  <c r="H3308">
        <f t="shared" si="102"/>
        <v>-0.87429383684796735</v>
      </c>
      <c r="I3308" s="5">
        <f t="shared" si="103"/>
        <v>24756</v>
      </c>
    </row>
    <row r="3309" spans="1:9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  <c r="H3309">
        <f t="shared" si="102"/>
        <v>1.1980577754946595</v>
      </c>
      <c r="I3309" s="5">
        <f t="shared" si="103"/>
        <v>84552</v>
      </c>
    </row>
    <row r="3310" spans="1:9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  <c r="H3310">
        <f t="shared" si="102"/>
        <v>-0.75562817491972545</v>
      </c>
      <c r="I3310" s="5">
        <f t="shared" si="103"/>
        <v>28180</v>
      </c>
    </row>
    <row r="3311" spans="1:9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  <c r="H3311">
        <f t="shared" si="102"/>
        <v>0.89342250436462245</v>
      </c>
      <c r="I3311" s="5">
        <f t="shared" si="103"/>
        <v>75762</v>
      </c>
    </row>
    <row r="3312" spans="1:9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  <c r="H3312">
        <f t="shared" si="102"/>
        <v>-0.24928900413362309</v>
      </c>
      <c r="I3312" s="5">
        <f t="shared" si="103"/>
        <v>42790</v>
      </c>
    </row>
    <row r="3313" spans="1:9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  <c r="H3313">
        <f t="shared" si="102"/>
        <v>-1.0662591117955527</v>
      </c>
      <c r="I3313" s="5">
        <f t="shared" si="103"/>
        <v>19217</v>
      </c>
    </row>
    <row r="3314" spans="1:9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  <c r="H3314">
        <f t="shared" si="102"/>
        <v>-0.23216843258206013</v>
      </c>
      <c r="I3314" s="5">
        <f t="shared" si="103"/>
        <v>43284</v>
      </c>
    </row>
    <row r="3315" spans="1:9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  <c r="H3315">
        <f t="shared" si="102"/>
        <v>-1.543971577922564</v>
      </c>
      <c r="I3315" s="5">
        <f t="shared" si="103"/>
        <v>5433</v>
      </c>
    </row>
    <row r="3316" spans="1:9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  <c r="H3316">
        <f t="shared" si="102"/>
        <v>-0.44596763481200302</v>
      </c>
      <c r="I3316" s="5">
        <f t="shared" si="103"/>
        <v>37115</v>
      </c>
    </row>
    <row r="3317" spans="1:9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  <c r="H3317">
        <f t="shared" si="102"/>
        <v>-0.89321657382601061</v>
      </c>
      <c r="I3317" s="5">
        <f t="shared" si="103"/>
        <v>24210</v>
      </c>
    </row>
    <row r="3318" spans="1:9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  <c r="H3318">
        <f t="shared" si="102"/>
        <v>1.3895031950307601</v>
      </c>
      <c r="I3318" s="5">
        <f t="shared" si="103"/>
        <v>90076</v>
      </c>
    </row>
    <row r="3319" spans="1:9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  <c r="H3319">
        <f t="shared" si="102"/>
        <v>-0.59790404307526601</v>
      </c>
      <c r="I3319" s="5">
        <f t="shared" si="103"/>
        <v>32731</v>
      </c>
    </row>
    <row r="3320" spans="1:9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  <c r="H3320">
        <f t="shared" si="102"/>
        <v>0.88021817691291104</v>
      </c>
      <c r="I3320" s="5">
        <f t="shared" si="103"/>
        <v>75381</v>
      </c>
    </row>
    <row r="3321" spans="1:9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  <c r="H3321">
        <f t="shared" si="102"/>
        <v>0.30290141394543024</v>
      </c>
      <c r="I3321" s="5">
        <f t="shared" si="103"/>
        <v>58723</v>
      </c>
    </row>
    <row r="3322" spans="1:9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  <c r="H3322">
        <f t="shared" si="102"/>
        <v>0.58452441886041095</v>
      </c>
      <c r="I3322" s="5">
        <f t="shared" si="103"/>
        <v>66849</v>
      </c>
    </row>
    <row r="3323" spans="1:9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  <c r="H3323">
        <f t="shared" si="102"/>
        <v>-1.2193738589915144</v>
      </c>
      <c r="I3323" s="5">
        <f t="shared" si="103"/>
        <v>14799</v>
      </c>
    </row>
    <row r="3324" spans="1:9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  <c r="H3324">
        <f t="shared" si="102"/>
        <v>-0.58237769478558954</v>
      </c>
      <c r="I3324" s="5">
        <f t="shared" si="103"/>
        <v>33179</v>
      </c>
    </row>
    <row r="3325" spans="1:9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  <c r="H3325">
        <f t="shared" si="102"/>
        <v>-0.30945360375611958</v>
      </c>
      <c r="I3325" s="5">
        <f t="shared" si="103"/>
        <v>41054</v>
      </c>
    </row>
    <row r="3326" spans="1:9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  <c r="H3326">
        <f t="shared" si="102"/>
        <v>1.4343840455556063</v>
      </c>
      <c r="I3326" s="5">
        <f t="shared" si="103"/>
        <v>91371</v>
      </c>
    </row>
    <row r="3327" spans="1:9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  <c r="H3327">
        <f t="shared" si="102"/>
        <v>-0.57014376410198286</v>
      </c>
      <c r="I3327" s="5">
        <f t="shared" si="103"/>
        <v>33532</v>
      </c>
    </row>
    <row r="3328" spans="1:9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  <c r="H3328">
        <f t="shared" si="102"/>
        <v>-1.6910906593727355</v>
      </c>
      <c r="I3328" s="5">
        <f t="shared" si="103"/>
        <v>1188</v>
      </c>
    </row>
    <row r="3329" spans="1:9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  <c r="H3329">
        <f t="shared" si="102"/>
        <v>-1.2831427894669716</v>
      </c>
      <c r="I3329" s="5">
        <f t="shared" si="103"/>
        <v>12959</v>
      </c>
    </row>
    <row r="3330" spans="1:9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  <c r="H3330">
        <f t="shared" ref="H3330:H3393" si="104" xml:space="preserve"> (G3330 - $P$3)/$P$5</f>
        <v>0.63761898488671542</v>
      </c>
      <c r="I3330" s="5">
        <f t="shared" ref="I3330:I3393" si="105" xml:space="preserve"> IF(H:H&gt;3, $P$9, G3330)</f>
        <v>68381</v>
      </c>
    </row>
    <row r="3331" spans="1:9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  <c r="H3331">
        <f t="shared" si="104"/>
        <v>-1.4657506670078322</v>
      </c>
      <c r="I3331" s="5">
        <f t="shared" si="105"/>
        <v>7690</v>
      </c>
    </row>
    <row r="3332" spans="1:9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  <c r="H3332">
        <f t="shared" si="104"/>
        <v>0.19709350919457669</v>
      </c>
      <c r="I3332" s="5">
        <f t="shared" si="105"/>
        <v>55670</v>
      </c>
    </row>
    <row r="3333" spans="1:9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  <c r="H3333">
        <f t="shared" si="104"/>
        <v>1.3292692813533988</v>
      </c>
      <c r="I3333" s="5">
        <f t="shared" si="105"/>
        <v>88338</v>
      </c>
    </row>
    <row r="3334" spans="1:9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  <c r="H3334">
        <f t="shared" si="104"/>
        <v>1.4408649096854489</v>
      </c>
      <c r="I3334" s="5">
        <f t="shared" si="105"/>
        <v>91558</v>
      </c>
    </row>
    <row r="3335" spans="1:9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  <c r="H3335">
        <f t="shared" si="104"/>
        <v>1.3643768501423326</v>
      </c>
      <c r="I3335" s="5">
        <f t="shared" si="105"/>
        <v>89351</v>
      </c>
    </row>
    <row r="3336" spans="1:9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  <c r="H3336">
        <f t="shared" si="104"/>
        <v>1.3321111576028486</v>
      </c>
      <c r="I3336" s="5">
        <f t="shared" si="105"/>
        <v>88420</v>
      </c>
    </row>
    <row r="3337" spans="1:9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  <c r="H3337">
        <f t="shared" si="104"/>
        <v>-0.78765126826718324</v>
      </c>
      <c r="I3337" s="5">
        <f t="shared" si="105"/>
        <v>27256</v>
      </c>
    </row>
    <row r="3338" spans="1:9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  <c r="H3338">
        <f t="shared" si="104"/>
        <v>0.97777770913487394</v>
      </c>
      <c r="I3338" s="5">
        <f t="shared" si="105"/>
        <v>78196</v>
      </c>
    </row>
    <row r="3339" spans="1:9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  <c r="H3339">
        <f t="shared" si="104"/>
        <v>1.3336707238373027</v>
      </c>
      <c r="I3339" s="5">
        <f t="shared" si="105"/>
        <v>88465</v>
      </c>
    </row>
    <row r="3340" spans="1:9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  <c r="H3340">
        <f t="shared" si="104"/>
        <v>-0.85010323170021251</v>
      </c>
      <c r="I3340" s="5">
        <f t="shared" si="105"/>
        <v>25454</v>
      </c>
    </row>
    <row r="3341" spans="1:9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  <c r="H3341">
        <f t="shared" si="104"/>
        <v>-1.2848756408385873</v>
      </c>
      <c r="I3341" s="5">
        <f t="shared" si="105"/>
        <v>12909</v>
      </c>
    </row>
    <row r="3342" spans="1:9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  <c r="H3342">
        <f t="shared" si="104"/>
        <v>0.72952942163721124</v>
      </c>
      <c r="I3342" s="5">
        <f t="shared" si="105"/>
        <v>71033</v>
      </c>
    </row>
    <row r="3343" spans="1:9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  <c r="H3343">
        <f t="shared" si="104"/>
        <v>1.5975146736795065</v>
      </c>
      <c r="I3343" s="5">
        <f t="shared" si="105"/>
        <v>96078</v>
      </c>
    </row>
    <row r="3344" spans="1:9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  <c r="H3344">
        <f t="shared" si="104"/>
        <v>-0.26963267923639117</v>
      </c>
      <c r="I3344" s="5">
        <f t="shared" si="105"/>
        <v>42203</v>
      </c>
    </row>
    <row r="3345" spans="1:9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  <c r="H3345">
        <f t="shared" si="104"/>
        <v>0.46880460426391568</v>
      </c>
      <c r="I3345" s="5">
        <f t="shared" si="105"/>
        <v>63510</v>
      </c>
    </row>
    <row r="3346" spans="1:9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  <c r="H3346">
        <f t="shared" si="104"/>
        <v>-0.47826798437891938</v>
      </c>
      <c r="I3346" s="5">
        <f t="shared" si="105"/>
        <v>36183</v>
      </c>
    </row>
    <row r="3347" spans="1:9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  <c r="H3347">
        <f t="shared" si="104"/>
        <v>0.43948475905617834</v>
      </c>
      <c r="I3347" s="5">
        <f t="shared" si="105"/>
        <v>62664</v>
      </c>
    </row>
    <row r="3348" spans="1:9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  <c r="H3348">
        <f t="shared" si="104"/>
        <v>-0.16950852698443708</v>
      </c>
      <c r="I3348" s="5">
        <f t="shared" si="105"/>
        <v>45092</v>
      </c>
    </row>
    <row r="3349" spans="1:9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  <c r="H3349">
        <f t="shared" si="104"/>
        <v>1.2487610066281343</v>
      </c>
      <c r="I3349" s="5">
        <f t="shared" si="105"/>
        <v>86015</v>
      </c>
    </row>
    <row r="3350" spans="1:9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  <c r="H3350">
        <f t="shared" si="104"/>
        <v>0.24197435971942288</v>
      </c>
      <c r="I3350" s="5">
        <f t="shared" si="105"/>
        <v>56965</v>
      </c>
    </row>
    <row r="3351" spans="1:9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  <c r="H3351">
        <f t="shared" si="104"/>
        <v>-1.294683579601932</v>
      </c>
      <c r="I3351" s="5">
        <f t="shared" si="105"/>
        <v>12626</v>
      </c>
    </row>
    <row r="3352" spans="1:9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  <c r="H3352">
        <f t="shared" si="104"/>
        <v>1.0518051197302958</v>
      </c>
      <c r="I3352" s="5">
        <f t="shared" si="105"/>
        <v>80332</v>
      </c>
    </row>
    <row r="3353" spans="1:9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  <c r="H3353">
        <f t="shared" si="104"/>
        <v>1.4417313353712566</v>
      </c>
      <c r="I3353" s="5">
        <f t="shared" si="105"/>
        <v>91583</v>
      </c>
    </row>
    <row r="3354" spans="1:9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  <c r="H3354">
        <f t="shared" si="104"/>
        <v>0.99701235935980803</v>
      </c>
      <c r="I3354" s="5">
        <f t="shared" si="105"/>
        <v>78751</v>
      </c>
    </row>
    <row r="3355" spans="1:9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  <c r="H3355">
        <f t="shared" si="104"/>
        <v>-1.4518531990074743</v>
      </c>
      <c r="I3355" s="5">
        <f t="shared" si="105"/>
        <v>8091</v>
      </c>
    </row>
    <row r="3356" spans="1:9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  <c r="H3356">
        <f t="shared" si="104"/>
        <v>0.4961836559354435</v>
      </c>
      <c r="I3356" s="5">
        <f t="shared" si="105"/>
        <v>64300</v>
      </c>
    </row>
    <row r="3357" spans="1:9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  <c r="H3357">
        <f t="shared" si="104"/>
        <v>1.1589299915235773</v>
      </c>
      <c r="I3357" s="5">
        <f t="shared" si="105"/>
        <v>83423</v>
      </c>
    </row>
    <row r="3358" spans="1:9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  <c r="H3358">
        <f t="shared" si="104"/>
        <v>8.6364306548334588E-2</v>
      </c>
      <c r="I3358" s="5">
        <f t="shared" si="105"/>
        <v>52475</v>
      </c>
    </row>
    <row r="3359" spans="1:9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  <c r="H3359">
        <f t="shared" si="104"/>
        <v>-1.0476829450918326</v>
      </c>
      <c r="I3359" s="5">
        <f t="shared" si="105"/>
        <v>19753</v>
      </c>
    </row>
    <row r="3360" spans="1:9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  <c r="H3360">
        <f t="shared" si="104"/>
        <v>0.67196409907213828</v>
      </c>
      <c r="I3360" s="5">
        <f t="shared" si="105"/>
        <v>69372</v>
      </c>
    </row>
    <row r="3361" spans="1:9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  <c r="H3361">
        <f t="shared" si="104"/>
        <v>0.26855629976000744</v>
      </c>
      <c r="I3361" s="5">
        <f t="shared" si="105"/>
        <v>57732</v>
      </c>
    </row>
    <row r="3362" spans="1:9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  <c r="H3362">
        <f t="shared" si="104"/>
        <v>-0.62746648747502964</v>
      </c>
      <c r="I3362" s="5">
        <f t="shared" si="105"/>
        <v>31878</v>
      </c>
    </row>
    <row r="3363" spans="1:9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  <c r="H3363">
        <f t="shared" si="104"/>
        <v>0.37751799400720154</v>
      </c>
      <c r="I3363" s="5">
        <f t="shared" si="105"/>
        <v>60876</v>
      </c>
    </row>
    <row r="3364" spans="1:9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  <c r="H3364">
        <f t="shared" si="104"/>
        <v>1.2926065419261973E-2</v>
      </c>
      <c r="I3364" s="5">
        <f t="shared" si="105"/>
        <v>50356</v>
      </c>
    </row>
    <row r="3365" spans="1:9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  <c r="H3365">
        <f t="shared" si="104"/>
        <v>0.95244342208185262</v>
      </c>
      <c r="I3365" s="5">
        <f t="shared" si="105"/>
        <v>77465</v>
      </c>
    </row>
    <row r="3366" spans="1:9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  <c r="H3366">
        <f t="shared" si="104"/>
        <v>1.2205848433256634</v>
      </c>
      <c r="I3366" s="5">
        <f t="shared" si="105"/>
        <v>85202</v>
      </c>
    </row>
    <row r="3367" spans="1:9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  <c r="H3367">
        <f t="shared" si="104"/>
        <v>0.58546015860108347</v>
      </c>
      <c r="I3367" s="5">
        <f t="shared" si="105"/>
        <v>66876</v>
      </c>
    </row>
    <row r="3368" spans="1:9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  <c r="H3368">
        <f t="shared" si="104"/>
        <v>0.65473955643827841</v>
      </c>
      <c r="I3368" s="5">
        <f t="shared" si="105"/>
        <v>68875</v>
      </c>
    </row>
    <row r="3369" spans="1:9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  <c r="H3369">
        <f t="shared" si="104"/>
        <v>0.69067889388558767</v>
      </c>
      <c r="I3369" s="5">
        <f t="shared" si="105"/>
        <v>69912</v>
      </c>
    </row>
    <row r="3370" spans="1:9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  <c r="H3370">
        <f t="shared" si="104"/>
        <v>0.26238734887705562</v>
      </c>
      <c r="I3370" s="5">
        <f t="shared" si="105"/>
        <v>57554</v>
      </c>
    </row>
    <row r="3371" spans="1:9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  <c r="H3371">
        <f t="shared" si="104"/>
        <v>-1.4445405662192561</v>
      </c>
      <c r="I3371" s="5">
        <f t="shared" si="105"/>
        <v>8302</v>
      </c>
    </row>
    <row r="3372" spans="1:9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  <c r="H3372">
        <f t="shared" si="104"/>
        <v>0.7156319536368535</v>
      </c>
      <c r="I3372" s="5">
        <f t="shared" si="105"/>
        <v>70632</v>
      </c>
    </row>
    <row r="3373" spans="1:9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  <c r="H3373">
        <f t="shared" si="104"/>
        <v>1.6945543504899847</v>
      </c>
      <c r="I3373" s="5">
        <f t="shared" si="105"/>
        <v>98878</v>
      </c>
    </row>
    <row r="3374" spans="1:9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  <c r="H3374">
        <f t="shared" si="104"/>
        <v>-0.53992283618100534</v>
      </c>
      <c r="I3374" s="5">
        <f t="shared" si="105"/>
        <v>34404</v>
      </c>
    </row>
    <row r="3375" spans="1:9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  <c r="H3375">
        <f t="shared" si="104"/>
        <v>-0.99715299909551924</v>
      </c>
      <c r="I3375" s="5">
        <f t="shared" si="105"/>
        <v>21211</v>
      </c>
    </row>
    <row r="3376" spans="1:9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  <c r="H3376">
        <f t="shared" si="104"/>
        <v>-0.65938560974019045</v>
      </c>
      <c r="I3376" s="5">
        <f t="shared" si="105"/>
        <v>30957</v>
      </c>
    </row>
    <row r="3377" spans="1:9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  <c r="H3377">
        <f t="shared" si="104"/>
        <v>0.99399719797319674</v>
      </c>
      <c r="I3377" s="5">
        <f t="shared" si="105"/>
        <v>78664</v>
      </c>
    </row>
    <row r="3378" spans="1:9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  <c r="H3378">
        <f t="shared" si="104"/>
        <v>1.460446130184706</v>
      </c>
      <c r="I3378" s="5">
        <f t="shared" si="105"/>
        <v>92123</v>
      </c>
    </row>
    <row r="3379" spans="1:9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  <c r="H3379">
        <f t="shared" si="104"/>
        <v>0.91979650224061316</v>
      </c>
      <c r="I3379" s="5">
        <f t="shared" si="105"/>
        <v>76523</v>
      </c>
    </row>
    <row r="3380" spans="1:9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  <c r="H3380">
        <f t="shared" si="104"/>
        <v>0.63023703804363262</v>
      </c>
      <c r="I3380" s="5">
        <f t="shared" si="105"/>
        <v>68168</v>
      </c>
    </row>
    <row r="3381" spans="1:9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  <c r="H3381">
        <f t="shared" si="104"/>
        <v>-1.5979325696346764</v>
      </c>
      <c r="I3381" s="5">
        <f t="shared" si="105"/>
        <v>3876</v>
      </c>
    </row>
    <row r="3382" spans="1:9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  <c r="H3382">
        <f t="shared" si="104"/>
        <v>-1.3078185929987789</v>
      </c>
      <c r="I3382" s="5">
        <f t="shared" si="105"/>
        <v>12247</v>
      </c>
    </row>
    <row r="3383" spans="1:9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  <c r="H3383">
        <f t="shared" si="104"/>
        <v>-0.77825921383302632</v>
      </c>
      <c r="I3383" s="5">
        <f t="shared" si="105"/>
        <v>27527</v>
      </c>
    </row>
    <row r="3384" spans="1:9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  <c r="H3384">
        <f t="shared" si="104"/>
        <v>1.1980577754946595</v>
      </c>
      <c r="I3384" s="5">
        <f t="shared" si="105"/>
        <v>84552</v>
      </c>
    </row>
    <row r="3385" spans="1:9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  <c r="H3385">
        <f t="shared" si="104"/>
        <v>1.1403538248198573</v>
      </c>
      <c r="I3385" s="5">
        <f t="shared" si="105"/>
        <v>82887</v>
      </c>
    </row>
    <row r="3386" spans="1:9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  <c r="H3386">
        <f t="shared" si="104"/>
        <v>1.4707739243595355</v>
      </c>
      <c r="I3386" s="5">
        <f t="shared" si="105"/>
        <v>92421</v>
      </c>
    </row>
    <row r="3387" spans="1:9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  <c r="H3387">
        <f t="shared" si="104"/>
        <v>0.65106591153045312</v>
      </c>
      <c r="I3387" s="5">
        <f t="shared" si="105"/>
        <v>68769</v>
      </c>
    </row>
    <row r="3388" spans="1:9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  <c r="H3388">
        <f t="shared" si="104"/>
        <v>-1.4788163663498144</v>
      </c>
      <c r="I3388" s="5">
        <f t="shared" si="105"/>
        <v>7313</v>
      </c>
    </row>
    <row r="3389" spans="1:9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  <c r="H3389">
        <f t="shared" si="104"/>
        <v>-3.4242148916116905E-2</v>
      </c>
      <c r="I3389" s="5">
        <f t="shared" si="105"/>
        <v>48995</v>
      </c>
    </row>
    <row r="3390" spans="1:9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  <c r="H3390">
        <f t="shared" si="104"/>
        <v>0.8305893136298379</v>
      </c>
      <c r="I3390" s="5">
        <f t="shared" si="105"/>
        <v>73949</v>
      </c>
    </row>
    <row r="3391" spans="1:9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  <c r="H3391">
        <f t="shared" si="104"/>
        <v>-0.58431848832179911</v>
      </c>
      <c r="I3391" s="5">
        <f t="shared" si="105"/>
        <v>33123</v>
      </c>
    </row>
    <row r="3392" spans="1:9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  <c r="H3392">
        <f t="shared" si="104"/>
        <v>-1.4805145606939978</v>
      </c>
      <c r="I3392" s="5">
        <f t="shared" si="105"/>
        <v>7264</v>
      </c>
    </row>
    <row r="3393" spans="1:9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  <c r="H3393">
        <f t="shared" si="104"/>
        <v>0.67234532637389377</v>
      </c>
      <c r="I3393" s="5">
        <f t="shared" si="105"/>
        <v>69383</v>
      </c>
    </row>
    <row r="3394" spans="1:9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  <c r="H3394">
        <f t="shared" ref="H3394:H3457" si="106" xml:space="preserve"> (G3394 - $P$3)/$P$5</f>
        <v>-0.37048462906442392</v>
      </c>
      <c r="I3394" s="5">
        <f t="shared" ref="I3394:I3457" si="107" xml:space="preserve"> IF(H:H&gt;3, $P$9, G3394)</f>
        <v>39293</v>
      </c>
    </row>
    <row r="3395" spans="1:9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  <c r="H3395">
        <f t="shared" si="106"/>
        <v>1.2386411546178988</v>
      </c>
      <c r="I3395" s="5">
        <f t="shared" si="107"/>
        <v>85723</v>
      </c>
    </row>
    <row r="3396" spans="1:9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  <c r="H3396">
        <f t="shared" si="106"/>
        <v>-0.67965997078809393</v>
      </c>
      <c r="I3396" s="5">
        <f t="shared" si="107"/>
        <v>30372</v>
      </c>
    </row>
    <row r="3397" spans="1:9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  <c r="H3397">
        <f t="shared" si="106"/>
        <v>0.6967785307136749</v>
      </c>
      <c r="I3397" s="5">
        <f t="shared" si="107"/>
        <v>70088</v>
      </c>
    </row>
    <row r="3398" spans="1:9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  <c r="H3398">
        <f t="shared" si="106"/>
        <v>1.3689169207359657</v>
      </c>
      <c r="I3398" s="5">
        <f t="shared" si="107"/>
        <v>89482</v>
      </c>
    </row>
    <row r="3399" spans="1:9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  <c r="H3399">
        <f t="shared" si="106"/>
        <v>0.1447613977717831</v>
      </c>
      <c r="I3399" s="5">
        <f t="shared" si="107"/>
        <v>54160</v>
      </c>
    </row>
    <row r="3400" spans="1:9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  <c r="H3400">
        <f t="shared" si="106"/>
        <v>-0.88631982536698029</v>
      </c>
      <c r="I3400" s="5">
        <f t="shared" si="107"/>
        <v>24409</v>
      </c>
    </row>
    <row r="3401" spans="1:9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  <c r="H3401">
        <f t="shared" si="106"/>
        <v>1.0313574735452309</v>
      </c>
      <c r="I3401" s="5">
        <f t="shared" si="107"/>
        <v>79742</v>
      </c>
    </row>
    <row r="3402" spans="1:9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  <c r="H3402">
        <f t="shared" si="106"/>
        <v>1.5844836313649566</v>
      </c>
      <c r="I3402" s="5">
        <f t="shared" si="107"/>
        <v>95702</v>
      </c>
    </row>
    <row r="3403" spans="1:9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  <c r="H3403">
        <f t="shared" si="106"/>
        <v>-1.5705881749905808</v>
      </c>
      <c r="I3403" s="5">
        <f t="shared" si="107"/>
        <v>4665</v>
      </c>
    </row>
    <row r="3404" spans="1:9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  <c r="H3404">
        <f t="shared" si="106"/>
        <v>1.0894773085492209</v>
      </c>
      <c r="I3404" s="5">
        <f t="shared" si="107"/>
        <v>81419</v>
      </c>
    </row>
    <row r="3405" spans="1:9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  <c r="H3405">
        <f t="shared" si="106"/>
        <v>1.2448447625282828</v>
      </c>
      <c r="I3405" s="5">
        <f t="shared" si="107"/>
        <v>85902</v>
      </c>
    </row>
    <row r="3406" spans="1:9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  <c r="H3406">
        <f t="shared" si="106"/>
        <v>0.87325211439901596</v>
      </c>
      <c r="I3406" s="5">
        <f t="shared" si="107"/>
        <v>75180</v>
      </c>
    </row>
    <row r="3407" spans="1:9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  <c r="H3407">
        <f t="shared" si="106"/>
        <v>-1.0117782646719558</v>
      </c>
      <c r="I3407" s="5">
        <f t="shared" si="107"/>
        <v>20789</v>
      </c>
    </row>
    <row r="3408" spans="1:9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  <c r="H3408">
        <f t="shared" si="106"/>
        <v>-0.4535228667922474</v>
      </c>
      <c r="I3408" s="5">
        <f t="shared" si="107"/>
        <v>36897</v>
      </c>
    </row>
    <row r="3409" spans="1:9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  <c r="H3409">
        <f t="shared" si="106"/>
        <v>-0.57381740900980804</v>
      </c>
      <c r="I3409" s="5">
        <f t="shared" si="107"/>
        <v>33426</v>
      </c>
    </row>
    <row r="3410" spans="1:9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  <c r="H3410">
        <f t="shared" si="106"/>
        <v>0.29562343818464437</v>
      </c>
      <c r="I3410" s="5">
        <f t="shared" si="107"/>
        <v>58513</v>
      </c>
    </row>
    <row r="3411" spans="1:9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  <c r="H3411">
        <f t="shared" si="106"/>
        <v>1.33512631898946</v>
      </c>
      <c r="I3411" s="5">
        <f t="shared" si="107"/>
        <v>88507</v>
      </c>
    </row>
    <row r="3412" spans="1:9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  <c r="H3412">
        <f t="shared" si="106"/>
        <v>0.17220976349817549</v>
      </c>
      <c r="I3412" s="5">
        <f t="shared" si="107"/>
        <v>54952</v>
      </c>
    </row>
    <row r="3413" spans="1:9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  <c r="H3413">
        <f t="shared" si="106"/>
        <v>0.35499092617619765</v>
      </c>
      <c r="I3413" s="5">
        <f t="shared" si="107"/>
        <v>60226</v>
      </c>
    </row>
    <row r="3414" spans="1:9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  <c r="H3414">
        <f t="shared" si="106"/>
        <v>-1.6854415639012683</v>
      </c>
      <c r="I3414" s="5">
        <f t="shared" si="107"/>
        <v>1351</v>
      </c>
    </row>
    <row r="3415" spans="1:9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  <c r="H3415">
        <f t="shared" si="106"/>
        <v>-0.82577399844272825</v>
      </c>
      <c r="I3415" s="5">
        <f t="shared" si="107"/>
        <v>26156</v>
      </c>
    </row>
    <row r="3416" spans="1:9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  <c r="H3416">
        <f t="shared" si="106"/>
        <v>-1.669603302364701</v>
      </c>
      <c r="I3416" s="5">
        <f t="shared" si="107"/>
        <v>1808</v>
      </c>
    </row>
    <row r="3417" spans="1:9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  <c r="H3417">
        <f t="shared" si="106"/>
        <v>-0.18136123036628835</v>
      </c>
      <c r="I3417" s="5">
        <f t="shared" si="107"/>
        <v>44750</v>
      </c>
    </row>
    <row r="3418" spans="1:9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  <c r="H3418">
        <f t="shared" si="106"/>
        <v>0.83159436742537496</v>
      </c>
      <c r="I3418" s="5">
        <f t="shared" si="107"/>
        <v>73978</v>
      </c>
    </row>
    <row r="3419" spans="1:9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  <c r="H3419">
        <f t="shared" si="106"/>
        <v>-8.7198086832692159E-2</v>
      </c>
      <c r="I3419" s="5">
        <f t="shared" si="107"/>
        <v>47467</v>
      </c>
    </row>
    <row r="3420" spans="1:9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  <c r="H3420">
        <f t="shared" si="106"/>
        <v>-1.1041045857516392</v>
      </c>
      <c r="I3420" s="5">
        <f t="shared" si="107"/>
        <v>18125</v>
      </c>
    </row>
    <row r="3421" spans="1:9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  <c r="H3421">
        <f t="shared" si="106"/>
        <v>-0.47708964544622068</v>
      </c>
      <c r="I3421" s="5">
        <f t="shared" si="107"/>
        <v>36217</v>
      </c>
    </row>
    <row r="3422" spans="1:9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  <c r="H3422">
        <f t="shared" si="106"/>
        <v>-0.14102045043507525</v>
      </c>
      <c r="I3422" s="5">
        <f t="shared" si="107"/>
        <v>45914</v>
      </c>
    </row>
    <row r="3423" spans="1:9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  <c r="H3423">
        <f t="shared" si="106"/>
        <v>-0.81177255936007353</v>
      </c>
      <c r="I3423" s="5">
        <f t="shared" si="107"/>
        <v>26560</v>
      </c>
    </row>
    <row r="3424" spans="1:9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  <c r="H3424">
        <f t="shared" si="106"/>
        <v>-0.14098579340764295</v>
      </c>
      <c r="I3424" s="5">
        <f t="shared" si="107"/>
        <v>45915</v>
      </c>
    </row>
    <row r="3425" spans="1:9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  <c r="H3425">
        <f t="shared" si="106"/>
        <v>0.55516991662524129</v>
      </c>
      <c r="I3425" s="5">
        <f t="shared" si="107"/>
        <v>66002</v>
      </c>
    </row>
    <row r="3426" spans="1:9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  <c r="H3426">
        <f t="shared" si="106"/>
        <v>1.2571133502393219</v>
      </c>
      <c r="I3426" s="5">
        <f t="shared" si="107"/>
        <v>86256</v>
      </c>
    </row>
    <row r="3427" spans="1:9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  <c r="H3427">
        <f t="shared" si="106"/>
        <v>-0.63630402947026954</v>
      </c>
      <c r="I3427" s="5">
        <f t="shared" si="107"/>
        <v>31623</v>
      </c>
    </row>
    <row r="3428" spans="1:9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  <c r="H3428">
        <f t="shared" si="106"/>
        <v>-0.32806442748727199</v>
      </c>
      <c r="I3428" s="5">
        <f t="shared" si="107"/>
        <v>40517</v>
      </c>
    </row>
    <row r="3429" spans="1:9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  <c r="H3429">
        <f t="shared" si="106"/>
        <v>0.88014886285804639</v>
      </c>
      <c r="I3429" s="5">
        <f t="shared" si="107"/>
        <v>75379</v>
      </c>
    </row>
    <row r="3430" spans="1:9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  <c r="H3430">
        <f t="shared" si="106"/>
        <v>-0.41803407070155824</v>
      </c>
      <c r="I3430" s="5">
        <f t="shared" si="107"/>
        <v>37921</v>
      </c>
    </row>
    <row r="3431" spans="1:9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  <c r="H3431">
        <f t="shared" si="106"/>
        <v>-0.9750764726211355</v>
      </c>
      <c r="I3431" s="5">
        <f t="shared" si="107"/>
        <v>21848</v>
      </c>
    </row>
    <row r="3432" spans="1:9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  <c r="H3432">
        <f t="shared" si="106"/>
        <v>-0.38136693567817037</v>
      </c>
      <c r="I3432" s="5">
        <f t="shared" si="107"/>
        <v>38979</v>
      </c>
    </row>
    <row r="3433" spans="1:9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  <c r="H3433">
        <f t="shared" si="106"/>
        <v>1.701763012195906</v>
      </c>
      <c r="I3433" s="5">
        <f t="shared" si="107"/>
        <v>99086</v>
      </c>
    </row>
    <row r="3434" spans="1:9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  <c r="H3434">
        <f t="shared" si="106"/>
        <v>-0.7811357471099083</v>
      </c>
      <c r="I3434" s="5">
        <f t="shared" si="107"/>
        <v>27444</v>
      </c>
    </row>
    <row r="3435" spans="1:9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  <c r="H3435">
        <f t="shared" si="106"/>
        <v>-0.56938130949847199</v>
      </c>
      <c r="I3435" s="5">
        <f t="shared" si="107"/>
        <v>33554</v>
      </c>
    </row>
    <row r="3436" spans="1:9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  <c r="H3436">
        <f t="shared" si="106"/>
        <v>0.89803188901312025</v>
      </c>
      <c r="I3436" s="5">
        <f t="shared" si="107"/>
        <v>75895</v>
      </c>
    </row>
    <row r="3437" spans="1:9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  <c r="H3437">
        <f t="shared" si="106"/>
        <v>-1.1957031092552441</v>
      </c>
      <c r="I3437" s="5">
        <f t="shared" si="107"/>
        <v>15482</v>
      </c>
    </row>
    <row r="3438" spans="1:9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  <c r="H3438">
        <f t="shared" si="106"/>
        <v>1.3229270453332855</v>
      </c>
      <c r="I3438" s="5">
        <f t="shared" si="107"/>
        <v>88155</v>
      </c>
    </row>
    <row r="3439" spans="1:9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  <c r="H3439">
        <f t="shared" si="106"/>
        <v>-0.12143922993581804</v>
      </c>
      <c r="I3439" s="5">
        <f t="shared" si="107"/>
        <v>46479</v>
      </c>
    </row>
    <row r="3440" spans="1:9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  <c r="H3440">
        <f t="shared" si="106"/>
        <v>-1.2388511084084746</v>
      </c>
      <c r="I3440" s="5">
        <f t="shared" si="107"/>
        <v>14237</v>
      </c>
    </row>
    <row r="3441" spans="1:9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  <c r="H3441">
        <f t="shared" si="106"/>
        <v>-1.5485463055436295</v>
      </c>
      <c r="I3441" s="5">
        <f t="shared" si="107"/>
        <v>5301</v>
      </c>
    </row>
    <row r="3442" spans="1:9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  <c r="H3442">
        <f t="shared" si="106"/>
        <v>-0.82917038713109503</v>
      </c>
      <c r="I3442" s="5">
        <f t="shared" si="107"/>
        <v>26058</v>
      </c>
    </row>
    <row r="3443" spans="1:9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  <c r="H3443">
        <f t="shared" si="106"/>
        <v>0.11668920555160904</v>
      </c>
      <c r="I3443" s="5">
        <f t="shared" si="107"/>
        <v>53350</v>
      </c>
    </row>
    <row r="3444" spans="1:9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  <c r="H3444">
        <f t="shared" si="106"/>
        <v>0.83253010716604747</v>
      </c>
      <c r="I3444" s="5">
        <f t="shared" si="107"/>
        <v>74005</v>
      </c>
    </row>
    <row r="3445" spans="1:9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  <c r="H3445">
        <f t="shared" si="106"/>
        <v>0.25867904694179805</v>
      </c>
      <c r="I3445" s="5">
        <f t="shared" si="107"/>
        <v>57447</v>
      </c>
    </row>
    <row r="3446" spans="1:9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  <c r="H3446">
        <f t="shared" si="106"/>
        <v>-0.24454099137539612</v>
      </c>
      <c r="I3446" s="5">
        <f t="shared" si="107"/>
        <v>42927</v>
      </c>
    </row>
    <row r="3447" spans="1:9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  <c r="H3447">
        <f t="shared" si="106"/>
        <v>1.4804778920405834</v>
      </c>
      <c r="I3447" s="5">
        <f t="shared" si="107"/>
        <v>92701</v>
      </c>
    </row>
    <row r="3448" spans="1:9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  <c r="H3448">
        <f t="shared" si="106"/>
        <v>0.77066731319936754</v>
      </c>
      <c r="I3448" s="5">
        <f t="shared" si="107"/>
        <v>72220</v>
      </c>
    </row>
    <row r="3449" spans="1:9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  <c r="H3449">
        <f t="shared" si="106"/>
        <v>-0.57849610771317039</v>
      </c>
      <c r="I3449" s="5">
        <f t="shared" si="107"/>
        <v>33291</v>
      </c>
    </row>
    <row r="3450" spans="1:9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  <c r="H3450">
        <f t="shared" si="106"/>
        <v>1.6541095994764747</v>
      </c>
      <c r="I3450" s="5">
        <f t="shared" si="107"/>
        <v>97711</v>
      </c>
    </row>
    <row r="3451" spans="1:9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  <c r="H3451">
        <f t="shared" si="106"/>
        <v>-0.14382766965709265</v>
      </c>
      <c r="I3451" s="5">
        <f t="shared" si="107"/>
        <v>45833</v>
      </c>
    </row>
    <row r="3452" spans="1:9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  <c r="H3452">
        <f t="shared" si="106"/>
        <v>-0.39211061418218762</v>
      </c>
      <c r="I3452" s="5">
        <f t="shared" si="107"/>
        <v>38669</v>
      </c>
    </row>
    <row r="3453" spans="1:9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  <c r="H3453">
        <f t="shared" si="106"/>
        <v>-1.5714892577038211</v>
      </c>
      <c r="I3453" s="5">
        <f t="shared" si="107"/>
        <v>4639</v>
      </c>
    </row>
    <row r="3454" spans="1:9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  <c r="H3454">
        <f t="shared" si="106"/>
        <v>0.72342978480912401</v>
      </c>
      <c r="I3454" s="5">
        <f t="shared" si="107"/>
        <v>70857</v>
      </c>
    </row>
    <row r="3455" spans="1:9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  <c r="H3455">
        <f t="shared" si="106"/>
        <v>1.4192042675402528</v>
      </c>
      <c r="I3455" s="5">
        <f t="shared" si="107"/>
        <v>90933</v>
      </c>
    </row>
    <row r="3456" spans="1:9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  <c r="H3456">
        <f t="shared" si="106"/>
        <v>-1.1138085534326869</v>
      </c>
      <c r="I3456" s="5">
        <f t="shared" si="107"/>
        <v>17845</v>
      </c>
    </row>
    <row r="3457" spans="1:9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  <c r="H3457">
        <f t="shared" si="106"/>
        <v>0.27385882495715141</v>
      </c>
      <c r="I3457" s="5">
        <f t="shared" si="107"/>
        <v>57885</v>
      </c>
    </row>
    <row r="3458" spans="1:9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  <c r="H3458">
        <f t="shared" ref="H3458:H3521" si="108" xml:space="preserve"> (G3458 - $P$3)/$P$5</f>
        <v>0.72228610290385775</v>
      </c>
      <c r="I3458" s="5">
        <f t="shared" ref="I3458:I3521" si="109" xml:space="preserve"> IF(H:H&gt;3, $P$9, G3458)</f>
        <v>70824</v>
      </c>
    </row>
    <row r="3459" spans="1:9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  <c r="H3459">
        <f t="shared" si="108"/>
        <v>1.1792043525714808</v>
      </c>
      <c r="I3459" s="5">
        <f t="shared" si="109"/>
        <v>84008</v>
      </c>
    </row>
    <row r="3460" spans="1:9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  <c r="H3460">
        <f t="shared" si="108"/>
        <v>-1.3202951228744118</v>
      </c>
      <c r="I3460" s="5">
        <f t="shared" si="109"/>
        <v>11887</v>
      </c>
    </row>
    <row r="3461" spans="1:9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  <c r="H3461">
        <f t="shared" si="108"/>
        <v>1.1522758422565731</v>
      </c>
      <c r="I3461" s="5">
        <f t="shared" si="109"/>
        <v>83231</v>
      </c>
    </row>
    <row r="3462" spans="1:9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  <c r="H3462">
        <f t="shared" si="108"/>
        <v>0.69064423685815535</v>
      </c>
      <c r="I3462" s="5">
        <f t="shared" si="109"/>
        <v>69911</v>
      </c>
    </row>
    <row r="3463" spans="1:9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  <c r="H3463">
        <f t="shared" si="108"/>
        <v>-0.2830449488526966</v>
      </c>
      <c r="I3463" s="5">
        <f t="shared" si="109"/>
        <v>41816</v>
      </c>
    </row>
    <row r="3464" spans="1:9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  <c r="H3464">
        <f t="shared" si="108"/>
        <v>-1.1944554562676808</v>
      </c>
      <c r="I3464" s="5">
        <f t="shared" si="109"/>
        <v>15518</v>
      </c>
    </row>
    <row r="3465" spans="1:9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  <c r="H3465">
        <f t="shared" si="108"/>
        <v>-0.31673157951690545</v>
      </c>
      <c r="I3465" s="5">
        <f t="shared" si="109"/>
        <v>40844</v>
      </c>
    </row>
    <row r="3466" spans="1:9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  <c r="H3466">
        <f t="shared" si="108"/>
        <v>0.15436139437053398</v>
      </c>
      <c r="I3466" s="5">
        <f t="shared" si="109"/>
        <v>54437</v>
      </c>
    </row>
    <row r="3467" spans="1:9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  <c r="H3467">
        <f t="shared" si="108"/>
        <v>-0.86216387724665766</v>
      </c>
      <c r="I3467" s="5">
        <f t="shared" si="109"/>
        <v>25106</v>
      </c>
    </row>
    <row r="3468" spans="1:9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  <c r="H3468">
        <f t="shared" si="108"/>
        <v>0.21307039884087328</v>
      </c>
      <c r="I3468" s="5">
        <f t="shared" si="109"/>
        <v>56131</v>
      </c>
    </row>
    <row r="3469" spans="1:9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  <c r="H3469">
        <f t="shared" si="108"/>
        <v>-0.84497399164023002</v>
      </c>
      <c r="I3469" s="5">
        <f t="shared" si="109"/>
        <v>25602</v>
      </c>
    </row>
    <row r="3470" spans="1:9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  <c r="H3470">
        <f t="shared" si="108"/>
        <v>-3.7187996247863564E-2</v>
      </c>
      <c r="I3470" s="5">
        <f t="shared" si="109"/>
        <v>48910</v>
      </c>
    </row>
    <row r="3471" spans="1:9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  <c r="H3471">
        <f t="shared" si="108"/>
        <v>-1.6407339985135838</v>
      </c>
      <c r="I3471" s="5">
        <f t="shared" si="109"/>
        <v>2641</v>
      </c>
    </row>
    <row r="3472" spans="1:9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  <c r="H3472">
        <f t="shared" si="108"/>
        <v>1.0744015016161643</v>
      </c>
      <c r="I3472" s="5">
        <f t="shared" si="109"/>
        <v>80984</v>
      </c>
    </row>
    <row r="3473" spans="1:9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  <c r="H3473">
        <f t="shared" si="108"/>
        <v>1.1903985724321182</v>
      </c>
      <c r="I3473" s="5">
        <f t="shared" si="109"/>
        <v>84331</v>
      </c>
    </row>
    <row r="3474" spans="1:9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  <c r="H3474">
        <f t="shared" si="108"/>
        <v>-1.5129188813432111</v>
      </c>
      <c r="I3474" s="5">
        <f t="shared" si="109"/>
        <v>6329</v>
      </c>
    </row>
    <row r="3475" spans="1:9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  <c r="H3475">
        <f t="shared" si="108"/>
        <v>-0.31728609195582247</v>
      </c>
      <c r="I3475" s="5">
        <f t="shared" si="109"/>
        <v>40828</v>
      </c>
    </row>
    <row r="3476" spans="1:9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  <c r="H3476">
        <f t="shared" si="108"/>
        <v>0.59939228362887353</v>
      </c>
      <c r="I3476" s="5">
        <f t="shared" si="109"/>
        <v>67278</v>
      </c>
    </row>
    <row r="3477" spans="1:9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  <c r="H3477">
        <f t="shared" si="108"/>
        <v>0.15304442732810605</v>
      </c>
      <c r="I3477" s="5">
        <f t="shared" si="109"/>
        <v>54399</v>
      </c>
    </row>
    <row r="3478" spans="1:9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  <c r="H3478">
        <f t="shared" si="108"/>
        <v>-1.5818170518786505</v>
      </c>
      <c r="I3478" s="5">
        <f t="shared" si="109"/>
        <v>4341</v>
      </c>
    </row>
    <row r="3479" spans="1:9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  <c r="H3479">
        <f t="shared" si="108"/>
        <v>0.54366378351771316</v>
      </c>
      <c r="I3479" s="5">
        <f t="shared" si="109"/>
        <v>65670</v>
      </c>
    </row>
    <row r="3480" spans="1:9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  <c r="H3480">
        <f t="shared" si="108"/>
        <v>1.1185892115923644</v>
      </c>
      <c r="I3480" s="5">
        <f t="shared" si="109"/>
        <v>82259</v>
      </c>
    </row>
    <row r="3481" spans="1:9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  <c r="H3481">
        <f t="shared" si="108"/>
        <v>0.86507305592498995</v>
      </c>
      <c r="I3481" s="5">
        <f t="shared" si="109"/>
        <v>74944</v>
      </c>
    </row>
    <row r="3482" spans="1:9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  <c r="H3482">
        <f t="shared" si="108"/>
        <v>0.89179362407530371</v>
      </c>
      <c r="I3482" s="5">
        <f t="shared" si="109"/>
        <v>75715</v>
      </c>
    </row>
    <row r="3483" spans="1:9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  <c r="H3483">
        <f t="shared" si="108"/>
        <v>8.1997521091863076E-2</v>
      </c>
      <c r="I3483" s="5">
        <f t="shared" si="109"/>
        <v>52349</v>
      </c>
    </row>
    <row r="3484" spans="1:9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  <c r="H3484">
        <f t="shared" si="108"/>
        <v>-1.5236972168746605</v>
      </c>
      <c r="I3484" s="5">
        <f t="shared" si="109"/>
        <v>6018</v>
      </c>
    </row>
    <row r="3485" spans="1:9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  <c r="H3485">
        <f t="shared" si="108"/>
        <v>-0.89876169821518082</v>
      </c>
      <c r="I3485" s="5">
        <f t="shared" si="109"/>
        <v>24050</v>
      </c>
    </row>
    <row r="3486" spans="1:9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  <c r="H3486">
        <f t="shared" si="108"/>
        <v>-0.69969173264397122</v>
      </c>
      <c r="I3486" s="5">
        <f t="shared" si="109"/>
        <v>29794</v>
      </c>
    </row>
    <row r="3487" spans="1:9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  <c r="H3487">
        <f t="shared" si="108"/>
        <v>3.4309451344999492E-2</v>
      </c>
      <c r="I3487" s="5">
        <f t="shared" si="109"/>
        <v>50973</v>
      </c>
    </row>
    <row r="3488" spans="1:9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  <c r="H3488">
        <f t="shared" si="108"/>
        <v>-1.655012693815697</v>
      </c>
      <c r="I3488" s="5">
        <f t="shared" si="109"/>
        <v>2229</v>
      </c>
    </row>
    <row r="3489" spans="1:9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  <c r="H3489">
        <f t="shared" si="108"/>
        <v>0.25663428232329155</v>
      </c>
      <c r="I3489" s="5">
        <f t="shared" si="109"/>
        <v>57388</v>
      </c>
    </row>
    <row r="3490" spans="1:9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  <c r="H3490">
        <f t="shared" si="108"/>
        <v>0.97677265533933677</v>
      </c>
      <c r="I3490" s="5">
        <f t="shared" si="109"/>
        <v>78167</v>
      </c>
    </row>
    <row r="3491" spans="1:9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  <c r="H3491">
        <f t="shared" si="108"/>
        <v>-0.83426497016364509</v>
      </c>
      <c r="I3491" s="5">
        <f t="shared" si="109"/>
        <v>25911</v>
      </c>
    </row>
    <row r="3492" spans="1:9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  <c r="H3492">
        <f t="shared" si="108"/>
        <v>1.7049514587196788</v>
      </c>
      <c r="I3492" s="5">
        <f t="shared" si="109"/>
        <v>99178</v>
      </c>
    </row>
    <row r="3493" spans="1:9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  <c r="H3493">
        <f t="shared" si="108"/>
        <v>-0.15782910873974737</v>
      </c>
      <c r="I3493" s="5">
        <f t="shared" si="109"/>
        <v>45429</v>
      </c>
    </row>
    <row r="3494" spans="1:9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  <c r="H3494">
        <f t="shared" si="108"/>
        <v>1.5266410525804253</v>
      </c>
      <c r="I3494" s="5">
        <f t="shared" si="109"/>
        <v>94033</v>
      </c>
    </row>
    <row r="3495" spans="1:9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  <c r="H3495">
        <f t="shared" si="108"/>
        <v>-8.6652626710694292E-3</v>
      </c>
      <c r="I3495" s="5">
        <f t="shared" si="109"/>
        <v>49733</v>
      </c>
    </row>
    <row r="3496" spans="1:9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  <c r="H3496">
        <f t="shared" si="108"/>
        <v>0.22741840819785114</v>
      </c>
      <c r="I3496" s="5">
        <f t="shared" si="109"/>
        <v>56545</v>
      </c>
    </row>
    <row r="3497" spans="1:9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  <c r="H3497">
        <f t="shared" si="108"/>
        <v>0.74737779076485278</v>
      </c>
      <c r="I3497" s="5">
        <f t="shared" si="109"/>
        <v>71548</v>
      </c>
    </row>
    <row r="3498" spans="1:9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  <c r="H3498">
        <f t="shared" si="108"/>
        <v>-0.47750552977540844</v>
      </c>
      <c r="I3498" s="5">
        <f t="shared" si="109"/>
        <v>36205</v>
      </c>
    </row>
    <row r="3499" spans="1:9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  <c r="H3499">
        <f t="shared" si="108"/>
        <v>-0.90846566589622868</v>
      </c>
      <c r="I3499" s="5">
        <f t="shared" si="109"/>
        <v>23770</v>
      </c>
    </row>
    <row r="3500" spans="1:9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  <c r="H3500">
        <f t="shared" si="108"/>
        <v>0.7008680599506879</v>
      </c>
      <c r="I3500" s="5">
        <f t="shared" si="109"/>
        <v>70206</v>
      </c>
    </row>
    <row r="3501" spans="1:9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  <c r="H3501">
        <f t="shared" si="108"/>
        <v>-0.44035319636796821</v>
      </c>
      <c r="I3501" s="5">
        <f t="shared" si="109"/>
        <v>37277</v>
      </c>
    </row>
    <row r="3502" spans="1:9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  <c r="H3502">
        <f t="shared" si="108"/>
        <v>0.28803354917696772</v>
      </c>
      <c r="I3502" s="5">
        <f t="shared" si="109"/>
        <v>58294</v>
      </c>
    </row>
    <row r="3503" spans="1:9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  <c r="H3503">
        <f t="shared" si="108"/>
        <v>1.352142919458726</v>
      </c>
      <c r="I3503" s="5">
        <f t="shared" si="109"/>
        <v>88998</v>
      </c>
    </row>
    <row r="3504" spans="1:9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  <c r="H3504">
        <f t="shared" si="108"/>
        <v>1.4302252022637285</v>
      </c>
      <c r="I3504" s="5">
        <f t="shared" si="109"/>
        <v>91251</v>
      </c>
    </row>
    <row r="3505" spans="1:9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  <c r="H3505">
        <f t="shared" si="108"/>
        <v>-1.427177395475667</v>
      </c>
      <c r="I3505" s="5">
        <f t="shared" si="109"/>
        <v>8803</v>
      </c>
    </row>
    <row r="3506" spans="1:9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  <c r="H3506">
        <f t="shared" si="108"/>
        <v>1.0842440974069414</v>
      </c>
      <c r="I3506" s="5">
        <f t="shared" si="109"/>
        <v>81268</v>
      </c>
    </row>
    <row r="3507" spans="1:9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  <c r="H3507">
        <f t="shared" si="108"/>
        <v>-0.66118777516667082</v>
      </c>
      <c r="I3507" s="5">
        <f t="shared" si="109"/>
        <v>30905</v>
      </c>
    </row>
    <row r="3508" spans="1:9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  <c r="H3508">
        <f t="shared" si="108"/>
        <v>-0.32082110875391845</v>
      </c>
      <c r="I3508" s="5">
        <f t="shared" si="109"/>
        <v>40726</v>
      </c>
    </row>
    <row r="3509" spans="1:9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  <c r="H3509">
        <f t="shared" si="108"/>
        <v>-1.1803153890752969</v>
      </c>
      <c r="I3509" s="5">
        <f t="shared" si="109"/>
        <v>15926</v>
      </c>
    </row>
    <row r="3510" spans="1:9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  <c r="H3510">
        <f t="shared" si="108"/>
        <v>-1.4358416523337454</v>
      </c>
      <c r="I3510" s="5">
        <f t="shared" si="109"/>
        <v>8553</v>
      </c>
    </row>
    <row r="3511" spans="1:9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  <c r="H3511">
        <f t="shared" si="108"/>
        <v>-1.4154286631761126</v>
      </c>
      <c r="I3511" s="5">
        <f t="shared" si="109"/>
        <v>9142</v>
      </c>
    </row>
    <row r="3512" spans="1:9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  <c r="H3512">
        <f t="shared" si="108"/>
        <v>-1.545843057403909</v>
      </c>
      <c r="I3512" s="5">
        <f t="shared" si="109"/>
        <v>5379</v>
      </c>
    </row>
    <row r="3513" spans="1:9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  <c r="H3513">
        <f t="shared" si="108"/>
        <v>-1.5327427010344945</v>
      </c>
      <c r="I3513" s="5">
        <f t="shared" si="109"/>
        <v>5757</v>
      </c>
    </row>
    <row r="3514" spans="1:9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  <c r="H3514">
        <f t="shared" si="108"/>
        <v>-2.7735680075761096E-3</v>
      </c>
      <c r="I3514" s="5">
        <f t="shared" si="109"/>
        <v>49903</v>
      </c>
    </row>
    <row r="3515" spans="1:9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  <c r="H3515">
        <f t="shared" si="108"/>
        <v>-0.32726731585632879</v>
      </c>
      <c r="I3515" s="5">
        <f t="shared" si="109"/>
        <v>40540</v>
      </c>
    </row>
    <row r="3516" spans="1:9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  <c r="H3516">
        <f t="shared" si="108"/>
        <v>-1.6076711943431565</v>
      </c>
      <c r="I3516" s="5">
        <f t="shared" si="109"/>
        <v>3595</v>
      </c>
    </row>
    <row r="3517" spans="1:9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  <c r="H3517">
        <f t="shared" si="108"/>
        <v>-1.219547144128676</v>
      </c>
      <c r="I3517" s="5">
        <f t="shared" si="109"/>
        <v>14794</v>
      </c>
    </row>
    <row r="3518" spans="1:9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  <c r="H3518">
        <f t="shared" si="108"/>
        <v>1.2044000115147728</v>
      </c>
      <c r="I3518" s="5">
        <f t="shared" si="109"/>
        <v>84735</v>
      </c>
    </row>
    <row r="3519" spans="1:9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  <c r="H3519">
        <f t="shared" si="108"/>
        <v>-0.44004128312107738</v>
      </c>
      <c r="I3519" s="5">
        <f t="shared" si="109"/>
        <v>37286</v>
      </c>
    </row>
    <row r="3520" spans="1:9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  <c r="H3520">
        <f t="shared" si="108"/>
        <v>1.4428057032216584</v>
      </c>
      <c r="I3520" s="5">
        <f t="shared" si="109"/>
        <v>91614</v>
      </c>
    </row>
    <row r="3521" spans="1:9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  <c r="H3521">
        <f t="shared" si="108"/>
        <v>-0.15349698031070816</v>
      </c>
      <c r="I3521" s="5">
        <f t="shared" si="109"/>
        <v>45554</v>
      </c>
    </row>
    <row r="3522" spans="1:9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  <c r="H3522">
        <f t="shared" ref="H3522:H3585" si="110" xml:space="preserve"> (G3522 - $P$3)/$P$5</f>
        <v>0.96776182820693524</v>
      </c>
      <c r="I3522" s="5">
        <f t="shared" ref="I3522:I3585" si="111" xml:space="preserve"> IF(H:H&gt;3, $P$9, G3522)</f>
        <v>77907</v>
      </c>
    </row>
    <row r="3523" spans="1:9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  <c r="H3523">
        <f t="shared" si="110"/>
        <v>8.0957810268893662E-2</v>
      </c>
      <c r="I3523" s="5">
        <f t="shared" si="111"/>
        <v>52319</v>
      </c>
    </row>
    <row r="3524" spans="1:9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  <c r="H3524">
        <f t="shared" si="110"/>
        <v>0.1907512731744633</v>
      </c>
      <c r="I3524" s="5">
        <f t="shared" si="111"/>
        <v>55487</v>
      </c>
    </row>
    <row r="3525" spans="1:9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  <c r="H3525">
        <f t="shared" si="110"/>
        <v>-1.3127398908941674</v>
      </c>
      <c r="I3525" s="5">
        <f t="shared" si="111"/>
        <v>12105</v>
      </c>
    </row>
    <row r="3526" spans="1:9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  <c r="H3526">
        <f t="shared" si="110"/>
        <v>1.3568909322169529</v>
      </c>
      <c r="I3526" s="5">
        <f t="shared" si="111"/>
        <v>89135</v>
      </c>
    </row>
    <row r="3527" spans="1:9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  <c r="H3527">
        <f t="shared" si="110"/>
        <v>-1.1253493435676474</v>
      </c>
      <c r="I3527" s="5">
        <f t="shared" si="111"/>
        <v>17512</v>
      </c>
    </row>
    <row r="3528" spans="1:9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  <c r="H3528">
        <f t="shared" si="110"/>
        <v>-0.28820884594011131</v>
      </c>
      <c r="I3528" s="5">
        <f t="shared" si="111"/>
        <v>41667</v>
      </c>
    </row>
    <row r="3529" spans="1:9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  <c r="H3529">
        <f t="shared" si="110"/>
        <v>0.22072960190341459</v>
      </c>
      <c r="I3529" s="5">
        <f t="shared" si="111"/>
        <v>56352</v>
      </c>
    </row>
    <row r="3530" spans="1:9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  <c r="H3530">
        <f t="shared" si="110"/>
        <v>0.75621533276009278</v>
      </c>
      <c r="I3530" s="5">
        <f t="shared" si="111"/>
        <v>71803</v>
      </c>
    </row>
    <row r="3531" spans="1:9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  <c r="H3531">
        <f t="shared" si="110"/>
        <v>-1.0919746261503294</v>
      </c>
      <c r="I3531" s="5">
        <f t="shared" si="111"/>
        <v>18475</v>
      </c>
    </row>
    <row r="3532" spans="1:9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  <c r="H3532">
        <f t="shared" si="110"/>
        <v>1.2602671397356624</v>
      </c>
      <c r="I3532" s="5">
        <f t="shared" si="111"/>
        <v>86347</v>
      </c>
    </row>
    <row r="3533" spans="1:9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  <c r="H3533">
        <f t="shared" si="110"/>
        <v>-1.0697248145387841</v>
      </c>
      <c r="I3533" s="5">
        <f t="shared" si="111"/>
        <v>19117</v>
      </c>
    </row>
    <row r="3534" spans="1:9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  <c r="H3534">
        <f t="shared" si="110"/>
        <v>-1.6863079895870761</v>
      </c>
      <c r="I3534" s="5">
        <f t="shared" si="111"/>
        <v>1326</v>
      </c>
    </row>
    <row r="3535" spans="1:9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  <c r="H3535">
        <f t="shared" si="110"/>
        <v>-1.6039975494353313</v>
      </c>
      <c r="I3535" s="5">
        <f t="shared" si="111"/>
        <v>3701</v>
      </c>
    </row>
    <row r="3536" spans="1:9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  <c r="H3536">
        <f t="shared" si="110"/>
        <v>-0.78893357828217892</v>
      </c>
      <c r="I3536" s="5">
        <f t="shared" si="111"/>
        <v>27219</v>
      </c>
    </row>
    <row r="3537" spans="1:9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  <c r="H3537">
        <f t="shared" si="110"/>
        <v>1.3274324588994864</v>
      </c>
      <c r="I3537" s="5">
        <f t="shared" si="111"/>
        <v>88285</v>
      </c>
    </row>
    <row r="3538" spans="1:9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  <c r="H3538">
        <f t="shared" si="110"/>
        <v>-1.5907585649561875</v>
      </c>
      <c r="I3538" s="5">
        <f t="shared" si="111"/>
        <v>4083</v>
      </c>
    </row>
    <row r="3539" spans="1:9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  <c r="H3539">
        <f t="shared" si="110"/>
        <v>-1.512364368904294</v>
      </c>
      <c r="I3539" s="5">
        <f t="shared" si="111"/>
        <v>6345</v>
      </c>
    </row>
    <row r="3540" spans="1:9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  <c r="H3540">
        <f t="shared" si="110"/>
        <v>-1.2563529072617932</v>
      </c>
      <c r="I3540" s="5">
        <f t="shared" si="111"/>
        <v>13732</v>
      </c>
    </row>
    <row r="3541" spans="1:9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  <c r="H3541">
        <f t="shared" si="110"/>
        <v>0.27898806501713386</v>
      </c>
      <c r="I3541" s="5">
        <f t="shared" si="111"/>
        <v>58033</v>
      </c>
    </row>
    <row r="3542" spans="1:9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  <c r="H3542">
        <f t="shared" si="110"/>
        <v>0.86462251456836992</v>
      </c>
      <c r="I3542" s="5">
        <f t="shared" si="111"/>
        <v>74931</v>
      </c>
    </row>
    <row r="3543" spans="1:9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  <c r="H3543">
        <f t="shared" si="110"/>
        <v>0.79984853029737568</v>
      </c>
      <c r="I3543" s="5">
        <f t="shared" si="111"/>
        <v>73062</v>
      </c>
    </row>
    <row r="3544" spans="1:9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  <c r="H3544">
        <f t="shared" si="110"/>
        <v>0.31281332379107196</v>
      </c>
      <c r="I3544" s="5">
        <f t="shared" si="111"/>
        <v>59009</v>
      </c>
    </row>
    <row r="3545" spans="1:9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  <c r="H3545">
        <f t="shared" si="110"/>
        <v>0.81696910184893856</v>
      </c>
      <c r="I3545" s="5">
        <f t="shared" si="111"/>
        <v>73556</v>
      </c>
    </row>
    <row r="3546" spans="1:9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  <c r="H3546">
        <f t="shared" si="110"/>
        <v>0.69878863830474902</v>
      </c>
      <c r="I3546" s="5">
        <f t="shared" si="111"/>
        <v>70146</v>
      </c>
    </row>
    <row r="3547" spans="1:9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  <c r="H3547">
        <f t="shared" si="110"/>
        <v>-1.5511109255736206</v>
      </c>
      <c r="I3547" s="5">
        <f t="shared" si="111"/>
        <v>5227</v>
      </c>
    </row>
    <row r="3548" spans="1:9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  <c r="H3548">
        <f t="shared" si="110"/>
        <v>-0.45823622252304208</v>
      </c>
      <c r="I3548" s="5">
        <f t="shared" si="111"/>
        <v>36761</v>
      </c>
    </row>
    <row r="3549" spans="1:9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  <c r="H3549">
        <f t="shared" si="110"/>
        <v>1.175807963883114</v>
      </c>
      <c r="I3549" s="5">
        <f t="shared" si="111"/>
        <v>83910</v>
      </c>
    </row>
    <row r="3550" spans="1:9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  <c r="H3550">
        <f t="shared" si="110"/>
        <v>-1.3869752436541831</v>
      </c>
      <c r="I3550" s="5">
        <f t="shared" si="111"/>
        <v>9963</v>
      </c>
    </row>
    <row r="3551" spans="1:9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  <c r="H3551">
        <f t="shared" si="110"/>
        <v>-0.56116759399701355</v>
      </c>
      <c r="I3551" s="5">
        <f t="shared" si="111"/>
        <v>33791</v>
      </c>
    </row>
    <row r="3552" spans="1:9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  <c r="H3552">
        <f t="shared" si="110"/>
        <v>-0.42725283999855368</v>
      </c>
      <c r="I3552" s="5">
        <f t="shared" si="111"/>
        <v>37655</v>
      </c>
    </row>
    <row r="3553" spans="1:9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  <c r="H3553">
        <f t="shared" si="110"/>
        <v>-0.24298142514094201</v>
      </c>
      <c r="I3553" s="5">
        <f t="shared" si="111"/>
        <v>42972</v>
      </c>
    </row>
    <row r="3554" spans="1:9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  <c r="H3554">
        <f t="shared" si="110"/>
        <v>0.4505056937796541</v>
      </c>
      <c r="I3554" s="5">
        <f t="shared" si="111"/>
        <v>62982</v>
      </c>
    </row>
    <row r="3555" spans="1:9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  <c r="H3555">
        <f t="shared" si="110"/>
        <v>1.7107391823008753</v>
      </c>
      <c r="I3555" s="5">
        <f t="shared" si="111"/>
        <v>99345</v>
      </c>
    </row>
    <row r="3556" spans="1:9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  <c r="H3556">
        <f t="shared" si="110"/>
        <v>0.25472814581451431</v>
      </c>
      <c r="I3556" s="5">
        <f t="shared" si="111"/>
        <v>57333</v>
      </c>
    </row>
    <row r="3557" spans="1:9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  <c r="H3557">
        <f t="shared" si="110"/>
        <v>-1.2212453384728594</v>
      </c>
      <c r="I3557" s="5">
        <f t="shared" si="111"/>
        <v>14745</v>
      </c>
    </row>
    <row r="3558" spans="1:9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  <c r="H3558">
        <f t="shared" si="110"/>
        <v>1.0792534854566882</v>
      </c>
      <c r="I3558" s="5">
        <f t="shared" si="111"/>
        <v>81124</v>
      </c>
    </row>
    <row r="3559" spans="1:9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  <c r="H3559">
        <f t="shared" si="110"/>
        <v>0.47805803058834345</v>
      </c>
      <c r="I3559" s="5">
        <f t="shared" si="111"/>
        <v>63777</v>
      </c>
    </row>
    <row r="3560" spans="1:9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  <c r="H3560">
        <f t="shared" si="110"/>
        <v>-0.45230987083211643</v>
      </c>
      <c r="I3560" s="5">
        <f t="shared" si="111"/>
        <v>36932</v>
      </c>
    </row>
    <row r="3561" spans="1:9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  <c r="H3561">
        <f t="shared" si="110"/>
        <v>1.0786296589629067</v>
      </c>
      <c r="I3561" s="5">
        <f t="shared" si="111"/>
        <v>81106</v>
      </c>
    </row>
    <row r="3562" spans="1:9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  <c r="H3562">
        <f t="shared" si="110"/>
        <v>0.17581409435113612</v>
      </c>
      <c r="I3562" s="5">
        <f t="shared" si="111"/>
        <v>55056</v>
      </c>
    </row>
    <row r="3563" spans="1:9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  <c r="H3563">
        <f t="shared" si="110"/>
        <v>-7.3716503161522146E-2</v>
      </c>
      <c r="I3563" s="5">
        <f t="shared" si="111"/>
        <v>47856</v>
      </c>
    </row>
    <row r="3564" spans="1:9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  <c r="H3564">
        <f t="shared" si="110"/>
        <v>1.527299536101639</v>
      </c>
      <c r="I3564" s="5">
        <f t="shared" si="111"/>
        <v>94052</v>
      </c>
    </row>
    <row r="3565" spans="1:9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  <c r="H3565">
        <f t="shared" si="110"/>
        <v>-1.5404712181519002</v>
      </c>
      <c r="I3565" s="5">
        <f t="shared" si="111"/>
        <v>5534</v>
      </c>
    </row>
    <row r="3566" spans="1:9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  <c r="H3566">
        <f t="shared" si="110"/>
        <v>-1.2256814379841954</v>
      </c>
      <c r="I3566" s="5">
        <f t="shared" si="111"/>
        <v>14617</v>
      </c>
    </row>
    <row r="3567" spans="1:9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  <c r="H3567">
        <f t="shared" si="110"/>
        <v>1.7106698682460106</v>
      </c>
      <c r="I3567" s="5">
        <f t="shared" si="111"/>
        <v>99343</v>
      </c>
    </row>
    <row r="3568" spans="1:9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  <c r="H3568">
        <f t="shared" si="110"/>
        <v>0.66253738761054903</v>
      </c>
      <c r="I3568" s="5">
        <f t="shared" si="111"/>
        <v>69100</v>
      </c>
    </row>
    <row r="3569" spans="1:9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  <c r="H3569">
        <f t="shared" si="110"/>
        <v>1.6088475216498732</v>
      </c>
      <c r="I3569" s="5">
        <f t="shared" si="111"/>
        <v>96405</v>
      </c>
    </row>
    <row r="3570" spans="1:9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  <c r="H3570">
        <f t="shared" si="110"/>
        <v>-0.1477092567295118</v>
      </c>
      <c r="I3570" s="5">
        <f t="shared" si="111"/>
        <v>45721</v>
      </c>
    </row>
    <row r="3571" spans="1:9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  <c r="H3571">
        <f t="shared" si="110"/>
        <v>1.015034013624611</v>
      </c>
      <c r="I3571" s="5">
        <f t="shared" si="111"/>
        <v>79271</v>
      </c>
    </row>
    <row r="3572" spans="1:9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  <c r="H3572">
        <f t="shared" si="110"/>
        <v>0.39224723066593487</v>
      </c>
      <c r="I3572" s="5">
        <f t="shared" si="111"/>
        <v>61301</v>
      </c>
    </row>
    <row r="3573" spans="1:9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  <c r="H3573">
        <f t="shared" si="110"/>
        <v>-0.97116022852128403</v>
      </c>
      <c r="I3573" s="5">
        <f t="shared" si="111"/>
        <v>21961</v>
      </c>
    </row>
    <row r="3574" spans="1:9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  <c r="H3574">
        <f t="shared" si="110"/>
        <v>-1.4638445304990548</v>
      </c>
      <c r="I3574" s="5">
        <f t="shared" si="111"/>
        <v>7745</v>
      </c>
    </row>
    <row r="3575" spans="1:9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  <c r="H3575">
        <f t="shared" si="110"/>
        <v>1.3106931146496787</v>
      </c>
      <c r="I3575" s="5">
        <f t="shared" si="111"/>
        <v>87802</v>
      </c>
    </row>
    <row r="3576" spans="1:9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  <c r="H3576">
        <f t="shared" si="110"/>
        <v>-0.13921828500859493</v>
      </c>
      <c r="I3576" s="5">
        <f t="shared" si="111"/>
        <v>45966</v>
      </c>
    </row>
    <row r="3577" spans="1:9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  <c r="H3577">
        <f t="shared" si="110"/>
        <v>-1.3610171301073803</v>
      </c>
      <c r="I3577" s="5">
        <f t="shared" si="111"/>
        <v>10712</v>
      </c>
    </row>
    <row r="3578" spans="1:9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  <c r="H3578">
        <f t="shared" si="110"/>
        <v>-1.2045406512504842</v>
      </c>
      <c r="I3578" s="5">
        <f t="shared" si="111"/>
        <v>15227</v>
      </c>
    </row>
    <row r="3579" spans="1:9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  <c r="H3579">
        <f t="shared" si="110"/>
        <v>0.9550426991392762</v>
      </c>
      <c r="I3579" s="5">
        <f t="shared" si="111"/>
        <v>77540</v>
      </c>
    </row>
    <row r="3580" spans="1:9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  <c r="H3580">
        <f t="shared" si="110"/>
        <v>9.8771522369102874E-2</v>
      </c>
      <c r="I3580" s="5">
        <f t="shared" si="111"/>
        <v>52833</v>
      </c>
    </row>
    <row r="3581" spans="1:9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  <c r="H3581">
        <f t="shared" si="110"/>
        <v>1.0303177627222615</v>
      </c>
      <c r="I3581" s="5">
        <f t="shared" si="111"/>
        <v>79712</v>
      </c>
    </row>
    <row r="3582" spans="1:9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  <c r="H3582">
        <f t="shared" si="110"/>
        <v>-1.5398127346306865</v>
      </c>
      <c r="I3582" s="5">
        <f t="shared" si="111"/>
        <v>5553</v>
      </c>
    </row>
    <row r="3583" spans="1:9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  <c r="H3583">
        <f t="shared" si="110"/>
        <v>-0.75295958380743733</v>
      </c>
      <c r="I3583" s="5">
        <f t="shared" si="111"/>
        <v>28257</v>
      </c>
    </row>
    <row r="3584" spans="1:9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  <c r="H3584">
        <f t="shared" si="110"/>
        <v>0.9774657958879831</v>
      </c>
      <c r="I3584" s="5">
        <f t="shared" si="111"/>
        <v>78187</v>
      </c>
    </row>
    <row r="3585" spans="1:9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  <c r="H3585">
        <f t="shared" si="110"/>
        <v>0.25372309201897719</v>
      </c>
      <c r="I3585" s="5">
        <f t="shared" si="111"/>
        <v>57304</v>
      </c>
    </row>
    <row r="3586" spans="1:9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  <c r="H3586">
        <f t="shared" ref="H3586:H3649" si="112" xml:space="preserve"> (G3586 - $P$3)/$P$5</f>
        <v>1.6488763883341955</v>
      </c>
      <c r="I3586" s="5">
        <f t="shared" ref="I3586:I3649" si="113" xml:space="preserve"> IF(H:H&gt;3, $P$9, G3586)</f>
        <v>97560</v>
      </c>
    </row>
    <row r="3587" spans="1:9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  <c r="H3587">
        <f t="shared" si="112"/>
        <v>-0.85187074009926045</v>
      </c>
      <c r="I3587" s="5">
        <f t="shared" si="113"/>
        <v>25403</v>
      </c>
    </row>
    <row r="3588" spans="1:9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  <c r="H3588">
        <f t="shared" si="112"/>
        <v>-0.52016833054458655</v>
      </c>
      <c r="I3588" s="5">
        <f t="shared" si="113"/>
        <v>34974</v>
      </c>
    </row>
    <row r="3589" spans="1:9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  <c r="H3589">
        <f t="shared" si="112"/>
        <v>1.2217978392857942</v>
      </c>
      <c r="I3589" s="5">
        <f t="shared" si="113"/>
        <v>85237</v>
      </c>
    </row>
    <row r="3590" spans="1:9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  <c r="H3590">
        <f t="shared" si="112"/>
        <v>1.039779131211283</v>
      </c>
      <c r="I3590" s="5">
        <f t="shared" si="113"/>
        <v>79985</v>
      </c>
    </row>
    <row r="3591" spans="1:9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  <c r="H3591">
        <f t="shared" si="112"/>
        <v>0.61824570655205213</v>
      </c>
      <c r="I3591" s="5">
        <f t="shared" si="113"/>
        <v>67822</v>
      </c>
    </row>
    <row r="3592" spans="1:9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  <c r="H3592">
        <f t="shared" si="112"/>
        <v>1.0025574837489781</v>
      </c>
      <c r="I3592" s="5">
        <f t="shared" si="113"/>
        <v>78911</v>
      </c>
    </row>
    <row r="3593" spans="1:9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  <c r="H3593">
        <f t="shared" si="112"/>
        <v>1.427937838453196</v>
      </c>
      <c r="I3593" s="5">
        <f t="shared" si="113"/>
        <v>91185</v>
      </c>
    </row>
    <row r="3594" spans="1:9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  <c r="H3594">
        <f t="shared" si="112"/>
        <v>-7.4374986682736108E-2</v>
      </c>
      <c r="I3594" s="5">
        <f t="shared" si="113"/>
        <v>47837</v>
      </c>
    </row>
    <row r="3595" spans="1:9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  <c r="H3595">
        <f t="shared" si="112"/>
        <v>0.87103406464334787</v>
      </c>
      <c r="I3595" s="5">
        <f t="shared" si="113"/>
        <v>75116</v>
      </c>
    </row>
    <row r="3596" spans="1:9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  <c r="H3596">
        <f t="shared" si="112"/>
        <v>-1.4632207040052732</v>
      </c>
      <c r="I3596" s="5">
        <f t="shared" si="113"/>
        <v>7763</v>
      </c>
    </row>
    <row r="3597" spans="1:9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  <c r="H3597">
        <f t="shared" si="112"/>
        <v>-1.2383659100244222</v>
      </c>
      <c r="I3597" s="5">
        <f t="shared" si="113"/>
        <v>14251</v>
      </c>
    </row>
    <row r="3598" spans="1:9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  <c r="H3598">
        <f t="shared" si="112"/>
        <v>-1.0892020639557443</v>
      </c>
      <c r="I3598" s="5">
        <f t="shared" si="113"/>
        <v>18555</v>
      </c>
    </row>
    <row r="3599" spans="1:9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  <c r="H3599">
        <f t="shared" si="112"/>
        <v>1.459545047471466</v>
      </c>
      <c r="I3599" s="5">
        <f t="shared" si="113"/>
        <v>92097</v>
      </c>
    </row>
    <row r="3600" spans="1:9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  <c r="H3600">
        <f t="shared" si="112"/>
        <v>-1.0725666907882339</v>
      </c>
      <c r="I3600" s="5">
        <f t="shared" si="113"/>
        <v>19035</v>
      </c>
    </row>
    <row r="3601" spans="1:9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  <c r="H3601">
        <f t="shared" si="112"/>
        <v>-0.40469111514011746</v>
      </c>
      <c r="I3601" s="5">
        <f t="shared" si="113"/>
        <v>38306</v>
      </c>
    </row>
    <row r="3602" spans="1:9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  <c r="H3602">
        <f t="shared" si="112"/>
        <v>0.73063844651504528</v>
      </c>
      <c r="I3602" s="5">
        <f t="shared" si="113"/>
        <v>71065</v>
      </c>
    </row>
    <row r="3603" spans="1:9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  <c r="H3603">
        <f t="shared" si="112"/>
        <v>1.1551870325608875</v>
      </c>
      <c r="I3603" s="5">
        <f t="shared" si="113"/>
        <v>83315</v>
      </c>
    </row>
    <row r="3604" spans="1:9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  <c r="H3604">
        <f t="shared" si="112"/>
        <v>9.8528923177076677E-2</v>
      </c>
      <c r="I3604" s="5">
        <f t="shared" si="113"/>
        <v>52826</v>
      </c>
    </row>
    <row r="3605" spans="1:9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  <c r="H3605">
        <f t="shared" si="112"/>
        <v>0.95289396343847277</v>
      </c>
      <c r="I3605" s="5">
        <f t="shared" si="113"/>
        <v>77478</v>
      </c>
    </row>
    <row r="3606" spans="1:9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  <c r="H3606">
        <f t="shared" si="112"/>
        <v>1.687068432564605</v>
      </c>
      <c r="I3606" s="5">
        <f t="shared" si="113"/>
        <v>98662</v>
      </c>
    </row>
    <row r="3607" spans="1:9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  <c r="H3607">
        <f t="shared" si="112"/>
        <v>0.65966085433366695</v>
      </c>
      <c r="I3607" s="5">
        <f t="shared" si="113"/>
        <v>69017</v>
      </c>
    </row>
    <row r="3608" spans="1:9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  <c r="H3608">
        <f t="shared" si="112"/>
        <v>-0.63911124869228697</v>
      </c>
      <c r="I3608" s="5">
        <f t="shared" si="113"/>
        <v>31542</v>
      </c>
    </row>
    <row r="3609" spans="1:9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  <c r="H3609">
        <f t="shared" si="112"/>
        <v>0.39571293340916619</v>
      </c>
      <c r="I3609" s="5">
        <f t="shared" si="113"/>
        <v>61401</v>
      </c>
    </row>
    <row r="3610" spans="1:9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  <c r="H3610">
        <f t="shared" si="112"/>
        <v>0.88586727238437812</v>
      </c>
      <c r="I3610" s="5">
        <f t="shared" si="113"/>
        <v>75544</v>
      </c>
    </row>
    <row r="3611" spans="1:9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  <c r="H3611">
        <f t="shared" si="112"/>
        <v>-1.3461146083114854</v>
      </c>
      <c r="I3611" s="5">
        <f t="shared" si="113"/>
        <v>11142</v>
      </c>
    </row>
    <row r="3612" spans="1:9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  <c r="H3612">
        <f t="shared" si="112"/>
        <v>-1.1816670131451572</v>
      </c>
      <c r="I3612" s="5">
        <f t="shared" si="113"/>
        <v>15887</v>
      </c>
    </row>
    <row r="3613" spans="1:9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  <c r="H3613">
        <f t="shared" si="112"/>
        <v>1.4945139881506704</v>
      </c>
      <c r="I3613" s="5">
        <f t="shared" si="113"/>
        <v>93106</v>
      </c>
    </row>
    <row r="3614" spans="1:9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  <c r="H3614">
        <f t="shared" si="112"/>
        <v>-1.6195932117798724</v>
      </c>
      <c r="I3614" s="5">
        <f t="shared" si="113"/>
        <v>3251</v>
      </c>
    </row>
    <row r="3615" spans="1:9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  <c r="H3615">
        <f t="shared" si="112"/>
        <v>6.5223519814623265E-2</v>
      </c>
      <c r="I3615" s="5">
        <f t="shared" si="113"/>
        <v>51865</v>
      </c>
    </row>
    <row r="3616" spans="1:9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  <c r="H3616">
        <f t="shared" si="112"/>
        <v>1.5890237019585898</v>
      </c>
      <c r="I3616" s="5">
        <f t="shared" si="113"/>
        <v>95833</v>
      </c>
    </row>
    <row r="3617" spans="1:9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  <c r="H3617">
        <f t="shared" si="112"/>
        <v>-0.74755308752799643</v>
      </c>
      <c r="I3617" s="5">
        <f t="shared" si="113"/>
        <v>28413</v>
      </c>
    </row>
    <row r="3618" spans="1:9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  <c r="H3618">
        <f t="shared" si="112"/>
        <v>0.81544419264191681</v>
      </c>
      <c r="I3618" s="5">
        <f t="shared" si="113"/>
        <v>73512</v>
      </c>
    </row>
    <row r="3619" spans="1:9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  <c r="H3619">
        <f t="shared" si="112"/>
        <v>0.10022711752126005</v>
      </c>
      <c r="I3619" s="5">
        <f t="shared" si="113"/>
        <v>52875</v>
      </c>
    </row>
    <row r="3620" spans="1:9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  <c r="H3620">
        <f t="shared" si="112"/>
        <v>1.0043249921480262</v>
      </c>
      <c r="I3620" s="5">
        <f t="shared" si="113"/>
        <v>78962</v>
      </c>
    </row>
    <row r="3621" spans="1:9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  <c r="H3621">
        <f t="shared" si="112"/>
        <v>-0.78040794953382975</v>
      </c>
      <c r="I3621" s="5">
        <f t="shared" si="113"/>
        <v>27465</v>
      </c>
    </row>
    <row r="3622" spans="1:9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  <c r="H3622">
        <f t="shared" si="112"/>
        <v>-0.32019728226013683</v>
      </c>
      <c r="I3622" s="5">
        <f t="shared" si="113"/>
        <v>40744</v>
      </c>
    </row>
    <row r="3623" spans="1:9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  <c r="H3623">
        <f t="shared" si="112"/>
        <v>0.27787904013929982</v>
      </c>
      <c r="I3623" s="5">
        <f t="shared" si="113"/>
        <v>58001</v>
      </c>
    </row>
    <row r="3624" spans="1:9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  <c r="H3624">
        <f t="shared" si="112"/>
        <v>7.652171075755751E-2</v>
      </c>
      <c r="I3624" s="5">
        <f t="shared" si="113"/>
        <v>52191</v>
      </c>
    </row>
    <row r="3625" spans="1:9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  <c r="H3625">
        <f t="shared" si="112"/>
        <v>-1.1901926418935063</v>
      </c>
      <c r="I3625" s="5">
        <f t="shared" si="113"/>
        <v>15641</v>
      </c>
    </row>
    <row r="3626" spans="1:9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  <c r="H3626">
        <f t="shared" si="112"/>
        <v>-0.74748377347313177</v>
      </c>
      <c r="I3626" s="5">
        <f t="shared" si="113"/>
        <v>28415</v>
      </c>
    </row>
    <row r="3627" spans="1:9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  <c r="H3627">
        <f t="shared" si="112"/>
        <v>-1.6402834571569636</v>
      </c>
      <c r="I3627" s="5">
        <f t="shared" si="113"/>
        <v>2654</v>
      </c>
    </row>
    <row r="3628" spans="1:9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  <c r="H3628">
        <f t="shared" si="112"/>
        <v>-1.1320728068895163</v>
      </c>
      <c r="I3628" s="5">
        <f t="shared" si="113"/>
        <v>17318</v>
      </c>
    </row>
    <row r="3629" spans="1:9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  <c r="H3629">
        <f t="shared" si="112"/>
        <v>-1.3302416897474858</v>
      </c>
      <c r="I3629" s="5">
        <f t="shared" si="113"/>
        <v>11600</v>
      </c>
    </row>
    <row r="3630" spans="1:9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  <c r="H3630">
        <f t="shared" si="112"/>
        <v>-0.23365868476164964</v>
      </c>
      <c r="I3630" s="5">
        <f t="shared" si="113"/>
        <v>43241</v>
      </c>
    </row>
    <row r="3631" spans="1:9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  <c r="H3631">
        <f t="shared" si="112"/>
        <v>0.41983422450205649</v>
      </c>
      <c r="I3631" s="5">
        <f t="shared" si="113"/>
        <v>62097</v>
      </c>
    </row>
    <row r="3632" spans="1:9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  <c r="H3632">
        <f t="shared" si="112"/>
        <v>1.4309876568672395</v>
      </c>
      <c r="I3632" s="5">
        <f t="shared" si="113"/>
        <v>91273</v>
      </c>
    </row>
    <row r="3633" spans="1:9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  <c r="H3633">
        <f t="shared" si="112"/>
        <v>0.4714038813213392</v>
      </c>
      <c r="I3633" s="5">
        <f t="shared" si="113"/>
        <v>63585</v>
      </c>
    </row>
    <row r="3634" spans="1:9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  <c r="H3634">
        <f t="shared" si="112"/>
        <v>-0.69615671584587524</v>
      </c>
      <c r="I3634" s="5">
        <f t="shared" si="113"/>
        <v>29896</v>
      </c>
    </row>
    <row r="3635" spans="1:9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  <c r="H3635">
        <f t="shared" si="112"/>
        <v>0.59443632870605267</v>
      </c>
      <c r="I3635" s="5">
        <f t="shared" si="113"/>
        <v>67135</v>
      </c>
    </row>
    <row r="3636" spans="1:9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  <c r="H3636">
        <f t="shared" si="112"/>
        <v>-0.87543751875323372</v>
      </c>
      <c r="I3636" s="5">
        <f t="shared" si="113"/>
        <v>24723</v>
      </c>
    </row>
    <row r="3637" spans="1:9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  <c r="H3637">
        <f t="shared" si="112"/>
        <v>-8.0994478922308016E-2</v>
      </c>
      <c r="I3637" s="5">
        <f t="shared" si="113"/>
        <v>47646</v>
      </c>
    </row>
    <row r="3638" spans="1:9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  <c r="H3638">
        <f t="shared" si="112"/>
        <v>-0.39089761822205665</v>
      </c>
      <c r="I3638" s="5">
        <f t="shared" si="113"/>
        <v>38704</v>
      </c>
    </row>
    <row r="3639" spans="1:9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  <c r="H3639">
        <f t="shared" si="112"/>
        <v>-0.42264345535005593</v>
      </c>
      <c r="I3639" s="5">
        <f t="shared" si="113"/>
        <v>37788</v>
      </c>
    </row>
    <row r="3640" spans="1:9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  <c r="H3640">
        <f t="shared" si="112"/>
        <v>1.1197328934976307</v>
      </c>
      <c r="I3640" s="5">
        <f t="shared" si="113"/>
        <v>82292</v>
      </c>
    </row>
    <row r="3641" spans="1:9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  <c r="H3641">
        <f t="shared" si="112"/>
        <v>1.0428289496253267</v>
      </c>
      <c r="I3641" s="5">
        <f t="shared" si="113"/>
        <v>80073</v>
      </c>
    </row>
    <row r="3642" spans="1:9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  <c r="H3642">
        <f t="shared" si="112"/>
        <v>-0.47154452105705053</v>
      </c>
      <c r="I3642" s="5">
        <f t="shared" si="113"/>
        <v>36377</v>
      </c>
    </row>
    <row r="3643" spans="1:9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  <c r="H3643">
        <f t="shared" si="112"/>
        <v>0.46925514562053577</v>
      </c>
      <c r="I3643" s="5">
        <f t="shared" si="113"/>
        <v>63523</v>
      </c>
    </row>
    <row r="3644" spans="1:9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  <c r="H3644">
        <f t="shared" si="112"/>
        <v>1.1024043797814738</v>
      </c>
      <c r="I3644" s="5">
        <f t="shared" si="113"/>
        <v>81792</v>
      </c>
    </row>
    <row r="3645" spans="1:9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  <c r="H3645">
        <f t="shared" si="112"/>
        <v>0.43979667230306918</v>
      </c>
      <c r="I3645" s="5">
        <f t="shared" si="113"/>
        <v>62673</v>
      </c>
    </row>
    <row r="3646" spans="1:9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  <c r="H3646">
        <f t="shared" si="112"/>
        <v>-2.8558396417217462E-2</v>
      </c>
      <c r="I3646" s="5">
        <f t="shared" si="113"/>
        <v>49159</v>
      </c>
    </row>
    <row r="3647" spans="1:9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  <c r="H3647">
        <f t="shared" si="112"/>
        <v>1.6843305273974523</v>
      </c>
      <c r="I3647" s="5">
        <f t="shared" si="113"/>
        <v>98583</v>
      </c>
    </row>
    <row r="3648" spans="1:9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  <c r="H3648">
        <f t="shared" si="112"/>
        <v>-1.1639572721272449</v>
      </c>
      <c r="I3648" s="5">
        <f t="shared" si="113"/>
        <v>16398</v>
      </c>
    </row>
    <row r="3649" spans="1:9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  <c r="H3649">
        <f t="shared" si="112"/>
        <v>-0.34695250743788292</v>
      </c>
      <c r="I3649" s="5">
        <f t="shared" si="113"/>
        <v>39972</v>
      </c>
    </row>
    <row r="3650" spans="1:9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  <c r="H3650">
        <f t="shared" ref="H3650:H3713" si="114" xml:space="preserve"> (G3650 - $P$3)/$P$5</f>
        <v>-0.48124848873809833</v>
      </c>
      <c r="I3650" s="5">
        <f t="shared" ref="I3650:I3713" si="115" xml:space="preserve"> IF(H:H&gt;3, $P$9, G3650)</f>
        <v>36097</v>
      </c>
    </row>
    <row r="3651" spans="1:9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  <c r="H3651">
        <f t="shared" si="114"/>
        <v>1.2374974727126324</v>
      </c>
      <c r="I3651" s="5">
        <f t="shared" si="115"/>
        <v>85690</v>
      </c>
    </row>
    <row r="3652" spans="1:9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  <c r="H3652">
        <f t="shared" si="114"/>
        <v>-0.65217694803426929</v>
      </c>
      <c r="I3652" s="5">
        <f t="shared" si="115"/>
        <v>31165</v>
      </c>
    </row>
    <row r="3653" spans="1:9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  <c r="H3653">
        <f t="shared" si="114"/>
        <v>-0.7541032657127037</v>
      </c>
      <c r="I3653" s="5">
        <f t="shared" si="115"/>
        <v>28224</v>
      </c>
    </row>
    <row r="3654" spans="1:9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  <c r="H3654">
        <f t="shared" si="114"/>
        <v>-1.2804741983546835</v>
      </c>
      <c r="I3654" s="5">
        <f t="shared" si="115"/>
        <v>13036</v>
      </c>
    </row>
    <row r="3655" spans="1:9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  <c r="H3655">
        <f t="shared" si="114"/>
        <v>0.72991064893896673</v>
      </c>
      <c r="I3655" s="5">
        <f t="shared" si="115"/>
        <v>71044</v>
      </c>
    </row>
    <row r="3656" spans="1:9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  <c r="H3656">
        <f t="shared" si="114"/>
        <v>8.8131814947382592E-2</v>
      </c>
      <c r="I3656" s="5">
        <f t="shared" si="115"/>
        <v>52526</v>
      </c>
    </row>
    <row r="3657" spans="1:9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  <c r="H3657">
        <f t="shared" si="114"/>
        <v>1.3900230504422448</v>
      </c>
      <c r="I3657" s="5">
        <f t="shared" si="115"/>
        <v>90091</v>
      </c>
    </row>
    <row r="3658" spans="1:9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  <c r="H3658">
        <f t="shared" si="114"/>
        <v>-0.14202550423061233</v>
      </c>
      <c r="I3658" s="5">
        <f t="shared" si="115"/>
        <v>45885</v>
      </c>
    </row>
    <row r="3659" spans="1:9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  <c r="H3659">
        <f t="shared" si="114"/>
        <v>0.96658348927423665</v>
      </c>
      <c r="I3659" s="5">
        <f t="shared" si="115"/>
        <v>77873</v>
      </c>
    </row>
    <row r="3660" spans="1:9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  <c r="H3660">
        <f t="shared" si="114"/>
        <v>1.2652577516859156</v>
      </c>
      <c r="I3660" s="5">
        <f t="shared" si="115"/>
        <v>86491</v>
      </c>
    </row>
    <row r="3661" spans="1:9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  <c r="H3661">
        <f t="shared" si="114"/>
        <v>1.090170449097867</v>
      </c>
      <c r="I3661" s="5">
        <f t="shared" si="115"/>
        <v>81439</v>
      </c>
    </row>
    <row r="3662" spans="1:9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  <c r="H3662">
        <f t="shared" si="114"/>
        <v>-0.75604405924891327</v>
      </c>
      <c r="I3662" s="5">
        <f t="shared" si="115"/>
        <v>28168</v>
      </c>
    </row>
    <row r="3663" spans="1:9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  <c r="H3663">
        <f t="shared" si="114"/>
        <v>5.534626699641388E-2</v>
      </c>
      <c r="I3663" s="5">
        <f t="shared" si="115"/>
        <v>51580</v>
      </c>
    </row>
    <row r="3664" spans="1:9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  <c r="H3664">
        <f t="shared" si="114"/>
        <v>0.47112662510188069</v>
      </c>
      <c r="I3664" s="5">
        <f t="shared" si="115"/>
        <v>63577</v>
      </c>
    </row>
    <row r="3665" spans="1:9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  <c r="H3665">
        <f t="shared" si="114"/>
        <v>1.1952158992452098</v>
      </c>
      <c r="I3665" s="5">
        <f t="shared" si="115"/>
        <v>84470</v>
      </c>
    </row>
    <row r="3666" spans="1:9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  <c r="H3666">
        <f t="shared" si="114"/>
        <v>-0.11350277065381821</v>
      </c>
      <c r="I3666" s="5">
        <f t="shared" si="115"/>
        <v>46708</v>
      </c>
    </row>
    <row r="3667" spans="1:9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  <c r="H3667">
        <f t="shared" si="114"/>
        <v>0.25143572820844451</v>
      </c>
      <c r="I3667" s="5">
        <f t="shared" si="115"/>
        <v>57238</v>
      </c>
    </row>
    <row r="3668" spans="1:9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  <c r="H3668">
        <f t="shared" si="114"/>
        <v>-1.3196366393531977</v>
      </c>
      <c r="I3668" s="5">
        <f t="shared" si="115"/>
        <v>11906</v>
      </c>
    </row>
    <row r="3669" spans="1:9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  <c r="H3669">
        <f t="shared" si="114"/>
        <v>-0.38590700627180347</v>
      </c>
      <c r="I3669" s="5">
        <f t="shared" si="115"/>
        <v>38848</v>
      </c>
    </row>
    <row r="3670" spans="1:9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  <c r="H3670">
        <f t="shared" si="114"/>
        <v>0.46253168229866692</v>
      </c>
      <c r="I3670" s="5">
        <f t="shared" si="115"/>
        <v>63329</v>
      </c>
    </row>
    <row r="3671" spans="1:9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  <c r="H3671">
        <f t="shared" si="114"/>
        <v>-1.6738314597114432</v>
      </c>
      <c r="I3671" s="5">
        <f t="shared" si="115"/>
        <v>1686</v>
      </c>
    </row>
    <row r="3672" spans="1:9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  <c r="H3672">
        <f t="shared" si="114"/>
        <v>-0.79652346728985557</v>
      </c>
      <c r="I3672" s="5">
        <f t="shared" si="115"/>
        <v>27000</v>
      </c>
    </row>
    <row r="3673" spans="1:9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  <c r="H3673">
        <f t="shared" si="114"/>
        <v>1.3928302696642623</v>
      </c>
      <c r="I3673" s="5">
        <f t="shared" si="115"/>
        <v>90172</v>
      </c>
    </row>
    <row r="3674" spans="1:9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  <c r="H3674">
        <f t="shared" si="114"/>
        <v>1.5548172158828961</v>
      </c>
      <c r="I3674" s="5">
        <f t="shared" si="115"/>
        <v>94846</v>
      </c>
    </row>
    <row r="3675" spans="1:9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  <c r="H3675">
        <f t="shared" si="114"/>
        <v>1.3131537635973731</v>
      </c>
      <c r="I3675" s="5">
        <f t="shared" si="115"/>
        <v>87873</v>
      </c>
    </row>
    <row r="3676" spans="1:9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  <c r="H3676">
        <f t="shared" si="114"/>
        <v>0.65525941184976311</v>
      </c>
      <c r="I3676" s="5">
        <f t="shared" si="115"/>
        <v>68890</v>
      </c>
    </row>
    <row r="3677" spans="1:9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  <c r="H3677">
        <f t="shared" si="114"/>
        <v>6.9659619325959418E-2</v>
      </c>
      <c r="I3677" s="5">
        <f t="shared" si="115"/>
        <v>51993</v>
      </c>
    </row>
    <row r="3678" spans="1:9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  <c r="H3678">
        <f t="shared" si="114"/>
        <v>1.3680851520775903</v>
      </c>
      <c r="I3678" s="5">
        <f t="shared" si="115"/>
        <v>89458</v>
      </c>
    </row>
    <row r="3679" spans="1:9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  <c r="H3679">
        <f t="shared" si="114"/>
        <v>-0.18902043342882965</v>
      </c>
      <c r="I3679" s="5">
        <f t="shared" si="115"/>
        <v>44529</v>
      </c>
    </row>
    <row r="3680" spans="1:9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  <c r="H3680">
        <f t="shared" si="114"/>
        <v>0.53496486963220247</v>
      </c>
      <c r="I3680" s="5">
        <f t="shared" si="115"/>
        <v>65419</v>
      </c>
    </row>
    <row r="3681" spans="1:9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  <c r="H3681">
        <f t="shared" si="114"/>
        <v>1.0720448237507672</v>
      </c>
      <c r="I3681" s="5">
        <f t="shared" si="115"/>
        <v>80916</v>
      </c>
    </row>
    <row r="3682" spans="1:9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  <c r="H3682">
        <f t="shared" si="114"/>
        <v>0.69140669146166622</v>
      </c>
      <c r="I3682" s="5">
        <f t="shared" si="115"/>
        <v>69933</v>
      </c>
    </row>
    <row r="3683" spans="1:9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  <c r="H3683">
        <f t="shared" si="114"/>
        <v>1.0700000591322605</v>
      </c>
      <c r="I3683" s="5">
        <f t="shared" si="115"/>
        <v>80857</v>
      </c>
    </row>
    <row r="3684" spans="1:9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  <c r="H3684">
        <f t="shared" si="114"/>
        <v>0.3139916627237706</v>
      </c>
      <c r="I3684" s="5">
        <f t="shared" si="115"/>
        <v>59043</v>
      </c>
    </row>
    <row r="3685" spans="1:9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  <c r="H3685">
        <f t="shared" si="114"/>
        <v>0.57000312436627154</v>
      </c>
      <c r="I3685" s="5">
        <f t="shared" si="115"/>
        <v>66430</v>
      </c>
    </row>
    <row r="3686" spans="1:9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  <c r="H3686">
        <f t="shared" si="114"/>
        <v>0.31291729487336889</v>
      </c>
      <c r="I3686" s="5">
        <f t="shared" si="115"/>
        <v>59012</v>
      </c>
    </row>
    <row r="3687" spans="1:9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  <c r="H3687">
        <f t="shared" si="114"/>
        <v>-1.5552697688654982</v>
      </c>
      <c r="I3687" s="5">
        <f t="shared" si="115"/>
        <v>5107</v>
      </c>
    </row>
    <row r="3688" spans="1:9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  <c r="H3688">
        <f t="shared" si="114"/>
        <v>1.712922575029111</v>
      </c>
      <c r="I3688" s="5">
        <f t="shared" si="115"/>
        <v>99408</v>
      </c>
    </row>
    <row r="3689" spans="1:9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  <c r="H3689">
        <f t="shared" si="114"/>
        <v>1.2942310266193298</v>
      </c>
      <c r="I3689" s="5">
        <f t="shared" si="115"/>
        <v>87327</v>
      </c>
    </row>
    <row r="3690" spans="1:9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  <c r="H3690">
        <f t="shared" si="114"/>
        <v>0.63633667487171985</v>
      </c>
      <c r="I3690" s="5">
        <f t="shared" si="115"/>
        <v>68344</v>
      </c>
    </row>
    <row r="3691" spans="1:9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  <c r="H3691">
        <f t="shared" si="114"/>
        <v>-1.4845001188487137</v>
      </c>
      <c r="I3691" s="5">
        <f t="shared" si="115"/>
        <v>7149</v>
      </c>
    </row>
    <row r="3692" spans="1:9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  <c r="H3692">
        <f t="shared" si="114"/>
        <v>1.0148260714600172</v>
      </c>
      <c r="I3692" s="5">
        <f t="shared" si="115"/>
        <v>79265</v>
      </c>
    </row>
    <row r="3693" spans="1:9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  <c r="H3693">
        <f t="shared" si="114"/>
        <v>1.6848850398363693</v>
      </c>
      <c r="I3693" s="5">
        <f t="shared" si="115"/>
        <v>98599</v>
      </c>
    </row>
    <row r="3694" spans="1:9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  <c r="H3694">
        <f t="shared" si="114"/>
        <v>-1.5320842175132805</v>
      </c>
      <c r="I3694" s="5">
        <f t="shared" si="115"/>
        <v>5776</v>
      </c>
    </row>
    <row r="3695" spans="1:9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  <c r="H3695">
        <f t="shared" si="114"/>
        <v>-1.1112092763752635</v>
      </c>
      <c r="I3695" s="5">
        <f t="shared" si="115"/>
        <v>17920</v>
      </c>
    </row>
    <row r="3696" spans="1:9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  <c r="H3696">
        <f t="shared" si="114"/>
        <v>-0.81766425402356691</v>
      </c>
      <c r="I3696" s="5">
        <f t="shared" si="115"/>
        <v>26390</v>
      </c>
    </row>
    <row r="3697" spans="1:9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  <c r="H3697">
        <f t="shared" si="114"/>
        <v>-0.29559079278319411</v>
      </c>
      <c r="I3697" s="5">
        <f t="shared" si="115"/>
        <v>41454</v>
      </c>
    </row>
    <row r="3698" spans="1:9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  <c r="H3698">
        <f t="shared" si="114"/>
        <v>0.26727398974501182</v>
      </c>
      <c r="I3698" s="5">
        <f t="shared" si="115"/>
        <v>57695</v>
      </c>
    </row>
    <row r="3699" spans="1:9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  <c r="H3699">
        <f t="shared" si="114"/>
        <v>0.10046971671328625</v>
      </c>
      <c r="I3699" s="5">
        <f t="shared" si="115"/>
        <v>52882</v>
      </c>
    </row>
    <row r="3700" spans="1:9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  <c r="H3700">
        <f t="shared" si="114"/>
        <v>0.39425733825700904</v>
      </c>
      <c r="I3700" s="5">
        <f t="shared" si="115"/>
        <v>61359</v>
      </c>
    </row>
    <row r="3701" spans="1:9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  <c r="H3701">
        <f t="shared" si="114"/>
        <v>1.165965368092337</v>
      </c>
      <c r="I3701" s="5">
        <f t="shared" si="115"/>
        <v>83626</v>
      </c>
    </row>
    <row r="3702" spans="1:9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  <c r="H3702">
        <f t="shared" si="114"/>
        <v>-0.18950563181288205</v>
      </c>
      <c r="I3702" s="5">
        <f t="shared" si="115"/>
        <v>44515</v>
      </c>
    </row>
    <row r="3703" spans="1:9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  <c r="H3703">
        <f t="shared" si="114"/>
        <v>1.0347192052061653</v>
      </c>
      <c r="I3703" s="5">
        <f t="shared" si="115"/>
        <v>79839</v>
      </c>
    </row>
    <row r="3704" spans="1:9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  <c r="H3704">
        <f t="shared" si="114"/>
        <v>-1.5630676000377688</v>
      </c>
      <c r="I3704" s="5">
        <f t="shared" si="115"/>
        <v>4882</v>
      </c>
    </row>
    <row r="3705" spans="1:9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  <c r="H3705">
        <f t="shared" si="114"/>
        <v>1.2379826710966848</v>
      </c>
      <c r="I3705" s="5">
        <f t="shared" si="115"/>
        <v>85704</v>
      </c>
    </row>
    <row r="3706" spans="1:9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  <c r="H3706">
        <f t="shared" si="114"/>
        <v>-0.89550393763654335</v>
      </c>
      <c r="I3706" s="5">
        <f t="shared" si="115"/>
        <v>24144</v>
      </c>
    </row>
    <row r="3707" spans="1:9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  <c r="H3707">
        <f t="shared" si="114"/>
        <v>0.75458645247077405</v>
      </c>
      <c r="I3707" s="5">
        <f t="shared" si="115"/>
        <v>71756</v>
      </c>
    </row>
    <row r="3708" spans="1:9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  <c r="H3708">
        <f t="shared" si="114"/>
        <v>0.90094307931743456</v>
      </c>
      <c r="I3708" s="5">
        <f t="shared" si="115"/>
        <v>75979</v>
      </c>
    </row>
    <row r="3709" spans="1:9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  <c r="H3709">
        <f t="shared" si="114"/>
        <v>-1.2148684454253136</v>
      </c>
      <c r="I3709" s="5">
        <f t="shared" si="115"/>
        <v>14929</v>
      </c>
    </row>
    <row r="3710" spans="1:9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  <c r="H3710">
        <f t="shared" si="114"/>
        <v>-0.68426935543659162</v>
      </c>
      <c r="I3710" s="5">
        <f t="shared" si="115"/>
        <v>30239</v>
      </c>
    </row>
    <row r="3711" spans="1:9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  <c r="H3711">
        <f t="shared" si="114"/>
        <v>-0.69574083151668753</v>
      </c>
      <c r="I3711" s="5">
        <f t="shared" si="115"/>
        <v>29908</v>
      </c>
    </row>
    <row r="3712" spans="1:9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  <c r="H3712">
        <f t="shared" si="114"/>
        <v>0.67078576013943958</v>
      </c>
      <c r="I3712" s="5">
        <f t="shared" si="115"/>
        <v>69338</v>
      </c>
    </row>
    <row r="3713" spans="1:9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  <c r="H3713">
        <f t="shared" si="114"/>
        <v>0.78144564873081712</v>
      </c>
      <c r="I3713" s="5">
        <f t="shared" si="115"/>
        <v>72531</v>
      </c>
    </row>
    <row r="3714" spans="1:9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  <c r="H3714">
        <f t="shared" ref="H3714:H3777" si="116" xml:space="preserve"> (G3714 - $P$3)/$P$5</f>
        <v>-1.4630127618406794</v>
      </c>
      <c r="I3714" s="5">
        <f t="shared" ref="I3714:I3777" si="117" xml:space="preserve"> IF(H:H&gt;3, $P$9, G3714)</f>
        <v>7769</v>
      </c>
    </row>
    <row r="3715" spans="1:9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  <c r="H3715">
        <f t="shared" si="116"/>
        <v>0.91310769594617669</v>
      </c>
      <c r="I3715" s="5">
        <f t="shared" si="117"/>
        <v>76330</v>
      </c>
    </row>
    <row r="3716" spans="1:9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  <c r="H3716">
        <f t="shared" si="116"/>
        <v>7.2076558929302214E-3</v>
      </c>
      <c r="I3716" s="5">
        <f t="shared" si="117"/>
        <v>50191</v>
      </c>
    </row>
    <row r="3717" spans="1:9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  <c r="H3717">
        <f t="shared" si="116"/>
        <v>-1.0507327635058761</v>
      </c>
      <c r="I3717" s="5">
        <f t="shared" si="117"/>
        <v>19665</v>
      </c>
    </row>
    <row r="3718" spans="1:9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  <c r="H3718">
        <f t="shared" si="116"/>
        <v>1.6163334395752529</v>
      </c>
      <c r="I3718" s="5">
        <f t="shared" si="117"/>
        <v>96621</v>
      </c>
    </row>
    <row r="3719" spans="1:9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  <c r="H3719">
        <f t="shared" si="116"/>
        <v>-0.74464189722368201</v>
      </c>
      <c r="I3719" s="5">
        <f t="shared" si="117"/>
        <v>28497</v>
      </c>
    </row>
    <row r="3720" spans="1:9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  <c r="H3720">
        <f t="shared" si="116"/>
        <v>-1.1061146933427133</v>
      </c>
      <c r="I3720" s="5">
        <f t="shared" si="117"/>
        <v>18067</v>
      </c>
    </row>
    <row r="3721" spans="1:9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  <c r="H3721">
        <f t="shared" si="116"/>
        <v>-1.226166636368248</v>
      </c>
      <c r="I3721" s="5">
        <f t="shared" si="117"/>
        <v>14603</v>
      </c>
    </row>
    <row r="3722" spans="1:9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  <c r="H3722">
        <f t="shared" si="116"/>
        <v>0.32885952749223318</v>
      </c>
      <c r="I3722" s="5">
        <f t="shared" si="117"/>
        <v>59472</v>
      </c>
    </row>
    <row r="3723" spans="1:9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  <c r="H3723">
        <f t="shared" si="116"/>
        <v>0.32761187450466989</v>
      </c>
      <c r="I3723" s="5">
        <f t="shared" si="117"/>
        <v>59436</v>
      </c>
    </row>
    <row r="3724" spans="1:9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  <c r="H3724">
        <f t="shared" si="116"/>
        <v>0.99884918181372062</v>
      </c>
      <c r="I3724" s="5">
        <f t="shared" si="117"/>
        <v>78804</v>
      </c>
    </row>
    <row r="3725" spans="1:9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  <c r="H3725">
        <f t="shared" si="116"/>
        <v>0.54040602293907569</v>
      </c>
      <c r="I3725" s="5">
        <f t="shared" si="117"/>
        <v>65576</v>
      </c>
    </row>
    <row r="3726" spans="1:9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  <c r="H3726">
        <f t="shared" si="116"/>
        <v>0.39186600336417937</v>
      </c>
      <c r="I3726" s="5">
        <f t="shared" si="117"/>
        <v>61290</v>
      </c>
    </row>
    <row r="3727" spans="1:9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  <c r="H3727">
        <f t="shared" si="116"/>
        <v>-1.1920987784022836</v>
      </c>
      <c r="I3727" s="5">
        <f t="shared" si="117"/>
        <v>15586</v>
      </c>
    </row>
    <row r="3728" spans="1:9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  <c r="H3728">
        <f t="shared" si="116"/>
        <v>-1.43500988367537</v>
      </c>
      <c r="I3728" s="5">
        <f t="shared" si="117"/>
        <v>8577</v>
      </c>
    </row>
    <row r="3729" spans="1:9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  <c r="H3729">
        <f t="shared" si="116"/>
        <v>5.7287060532623439E-2</v>
      </c>
      <c r="I3729" s="5">
        <f t="shared" si="117"/>
        <v>51636</v>
      </c>
    </row>
    <row r="3730" spans="1:9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  <c r="H3730">
        <f t="shared" si="116"/>
        <v>-0.48083260440891057</v>
      </c>
      <c r="I3730" s="5">
        <f t="shared" si="117"/>
        <v>36109</v>
      </c>
    </row>
    <row r="3731" spans="1:9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  <c r="H3731">
        <f t="shared" si="116"/>
        <v>8.5636508972256012E-2</v>
      </c>
      <c r="I3731" s="5">
        <f t="shared" si="117"/>
        <v>52454</v>
      </c>
    </row>
    <row r="3732" spans="1:9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  <c r="H3732">
        <f t="shared" si="116"/>
        <v>-1.2678936973967534</v>
      </c>
      <c r="I3732" s="5">
        <f t="shared" si="117"/>
        <v>13399</v>
      </c>
    </row>
    <row r="3733" spans="1:9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  <c r="H3733">
        <f t="shared" si="116"/>
        <v>-1.1492973495233763</v>
      </c>
      <c r="I3733" s="5">
        <f t="shared" si="117"/>
        <v>16821</v>
      </c>
    </row>
    <row r="3734" spans="1:9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  <c r="H3734">
        <f t="shared" si="116"/>
        <v>-1.5320842175132805</v>
      </c>
      <c r="I3734" s="5">
        <f t="shared" si="117"/>
        <v>5776</v>
      </c>
    </row>
    <row r="3735" spans="1:9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  <c r="H3735">
        <f t="shared" si="116"/>
        <v>-1.2344843229520031</v>
      </c>
      <c r="I3735" s="5">
        <f t="shared" si="117"/>
        <v>14363</v>
      </c>
    </row>
    <row r="3736" spans="1:9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  <c r="H3736">
        <f t="shared" si="116"/>
        <v>0.1074704362546136</v>
      </c>
      <c r="I3736" s="5">
        <f t="shared" si="117"/>
        <v>53084</v>
      </c>
    </row>
    <row r="3737" spans="1:9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  <c r="H3737">
        <f t="shared" si="116"/>
        <v>-0.2549034425776579</v>
      </c>
      <c r="I3737" s="5">
        <f t="shared" si="117"/>
        <v>42628</v>
      </c>
    </row>
    <row r="3738" spans="1:9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  <c r="H3738">
        <f t="shared" si="116"/>
        <v>-1.0852511628284607</v>
      </c>
      <c r="I3738" s="5">
        <f t="shared" si="117"/>
        <v>18669</v>
      </c>
    </row>
    <row r="3739" spans="1:9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  <c r="H3739">
        <f t="shared" si="116"/>
        <v>1.4137977712608119</v>
      </c>
      <c r="I3739" s="5">
        <f t="shared" si="117"/>
        <v>90777</v>
      </c>
    </row>
    <row r="3740" spans="1:9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  <c r="H3740">
        <f t="shared" si="116"/>
        <v>-0.29507093737170942</v>
      </c>
      <c r="I3740" s="5">
        <f t="shared" si="117"/>
        <v>41469</v>
      </c>
    </row>
    <row r="3741" spans="1:9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  <c r="H3741">
        <f t="shared" si="116"/>
        <v>0.74658067913390957</v>
      </c>
      <c r="I3741" s="5">
        <f t="shared" si="117"/>
        <v>71525</v>
      </c>
    </row>
    <row r="3742" spans="1:9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  <c r="H3742">
        <f t="shared" si="116"/>
        <v>-1.6594141362996009</v>
      </c>
      <c r="I3742" s="5">
        <f t="shared" si="117"/>
        <v>2102</v>
      </c>
    </row>
    <row r="3743" spans="1:9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  <c r="H3743">
        <f t="shared" si="116"/>
        <v>0.36348189789711449</v>
      </c>
      <c r="I3743" s="5">
        <f t="shared" si="117"/>
        <v>60471</v>
      </c>
    </row>
    <row r="3744" spans="1:9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  <c r="H3744">
        <f t="shared" si="116"/>
        <v>-0.67148091231406792</v>
      </c>
      <c r="I3744" s="5">
        <f t="shared" si="117"/>
        <v>30608</v>
      </c>
    </row>
    <row r="3745" spans="1:9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  <c r="H3745">
        <f t="shared" si="116"/>
        <v>0.64513955983952753</v>
      </c>
      <c r="I3745" s="5">
        <f t="shared" si="117"/>
        <v>68598</v>
      </c>
    </row>
    <row r="3746" spans="1:9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  <c r="H3746">
        <f t="shared" si="116"/>
        <v>-1.1504063744012103</v>
      </c>
      <c r="I3746" s="5">
        <f t="shared" si="117"/>
        <v>16789</v>
      </c>
    </row>
    <row r="3747" spans="1:9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  <c r="H3747">
        <f t="shared" si="116"/>
        <v>-1.0106692397941217</v>
      </c>
      <c r="I3747" s="5">
        <f t="shared" si="117"/>
        <v>20821</v>
      </c>
    </row>
    <row r="3748" spans="1:9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  <c r="H3748">
        <f t="shared" si="116"/>
        <v>0.29822271524206789</v>
      </c>
      <c r="I3748" s="5">
        <f t="shared" si="117"/>
        <v>58588</v>
      </c>
    </row>
    <row r="3749" spans="1:9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  <c r="H3749">
        <f t="shared" si="116"/>
        <v>-0.65477622509169275</v>
      </c>
      <c r="I3749" s="5">
        <f t="shared" si="117"/>
        <v>31090</v>
      </c>
    </row>
    <row r="3750" spans="1:9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  <c r="H3750">
        <f t="shared" si="116"/>
        <v>0.28796423512210306</v>
      </c>
      <c r="I3750" s="5">
        <f t="shared" si="117"/>
        <v>58292</v>
      </c>
    </row>
    <row r="3751" spans="1:9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  <c r="H3751">
        <f t="shared" si="116"/>
        <v>0.9996116364172315</v>
      </c>
      <c r="I3751" s="5">
        <f t="shared" si="117"/>
        <v>78826</v>
      </c>
    </row>
    <row r="3752" spans="1:9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  <c r="H3752">
        <f t="shared" si="116"/>
        <v>1.7316373698425604</v>
      </c>
      <c r="I3752" s="5">
        <f t="shared" si="117"/>
        <v>99948</v>
      </c>
    </row>
    <row r="3753" spans="1:9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  <c r="H3753">
        <f t="shared" si="116"/>
        <v>1.2727090125838632</v>
      </c>
      <c r="I3753" s="5">
        <f t="shared" si="117"/>
        <v>86706</v>
      </c>
    </row>
    <row r="3754" spans="1:9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  <c r="H3754">
        <f t="shared" si="116"/>
        <v>1.4320966817450735</v>
      </c>
      <c r="I3754" s="5">
        <f t="shared" si="117"/>
        <v>91305</v>
      </c>
    </row>
    <row r="3755" spans="1:9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  <c r="H3755">
        <f t="shared" si="116"/>
        <v>1.0950224329383911</v>
      </c>
      <c r="I3755" s="5">
        <f t="shared" si="117"/>
        <v>81579</v>
      </c>
    </row>
    <row r="3756" spans="1:9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  <c r="H3756">
        <f t="shared" si="116"/>
        <v>1.4818641731378759</v>
      </c>
      <c r="I3756" s="5">
        <f t="shared" si="117"/>
        <v>92741</v>
      </c>
    </row>
    <row r="3757" spans="1:9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  <c r="H3757">
        <f t="shared" si="116"/>
        <v>1.1082267603901026</v>
      </c>
      <c r="I3757" s="5">
        <f t="shared" si="117"/>
        <v>81960</v>
      </c>
    </row>
    <row r="3758" spans="1:9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  <c r="H3758">
        <f t="shared" si="116"/>
        <v>-2.8697024526946717E-2</v>
      </c>
      <c r="I3758" s="5">
        <f t="shared" si="117"/>
        <v>49155</v>
      </c>
    </row>
    <row r="3759" spans="1:9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  <c r="H3759">
        <f t="shared" si="116"/>
        <v>-0.15931936091933685</v>
      </c>
      <c r="I3759" s="5">
        <f t="shared" si="117"/>
        <v>45386</v>
      </c>
    </row>
    <row r="3760" spans="1:9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  <c r="H3760">
        <f t="shared" si="116"/>
        <v>-1.1916135800182313</v>
      </c>
      <c r="I3760" s="5">
        <f t="shared" si="117"/>
        <v>15600</v>
      </c>
    </row>
    <row r="3761" spans="1:9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  <c r="H3761">
        <f t="shared" si="116"/>
        <v>-0.53368457124318891</v>
      </c>
      <c r="I3761" s="5">
        <f t="shared" si="117"/>
        <v>34584</v>
      </c>
    </row>
    <row r="3762" spans="1:9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  <c r="H3762">
        <f t="shared" si="116"/>
        <v>0.37824579158328014</v>
      </c>
      <c r="I3762" s="5">
        <f t="shared" si="117"/>
        <v>60897</v>
      </c>
    </row>
    <row r="3763" spans="1:9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  <c r="H3763">
        <f t="shared" si="116"/>
        <v>0.590381456496472</v>
      </c>
      <c r="I3763" s="5">
        <f t="shared" si="117"/>
        <v>67018</v>
      </c>
    </row>
    <row r="3764" spans="1:9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  <c r="H3764">
        <f t="shared" si="116"/>
        <v>-0.87748228337174028</v>
      </c>
      <c r="I3764" s="5">
        <f t="shared" si="117"/>
        <v>24664</v>
      </c>
    </row>
    <row r="3765" spans="1:9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  <c r="H3765">
        <f t="shared" si="116"/>
        <v>0.59686232062631461</v>
      </c>
      <c r="I3765" s="5">
        <f t="shared" si="117"/>
        <v>67205</v>
      </c>
    </row>
    <row r="3766" spans="1:9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  <c r="H3766">
        <f t="shared" si="116"/>
        <v>-0.73271987978696618</v>
      </c>
      <c r="I3766" s="5">
        <f t="shared" si="117"/>
        <v>28841</v>
      </c>
    </row>
    <row r="3767" spans="1:9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  <c r="H3767">
        <f t="shared" si="116"/>
        <v>-0.45743911089209888</v>
      </c>
      <c r="I3767" s="5">
        <f t="shared" si="117"/>
        <v>36784</v>
      </c>
    </row>
    <row r="3768" spans="1:9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  <c r="H3768">
        <f t="shared" si="116"/>
        <v>1.0212376215349952</v>
      </c>
      <c r="I3768" s="5">
        <f t="shared" si="117"/>
        <v>79450</v>
      </c>
    </row>
    <row r="3769" spans="1:9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  <c r="H3769">
        <f t="shared" si="116"/>
        <v>0.96991056390773878</v>
      </c>
      <c r="I3769" s="5">
        <f t="shared" si="117"/>
        <v>77969</v>
      </c>
    </row>
    <row r="3770" spans="1:9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  <c r="H3770">
        <f t="shared" si="116"/>
        <v>-1.6950415605000193</v>
      </c>
      <c r="I3770" s="5">
        <f t="shared" si="117"/>
        <v>1074</v>
      </c>
    </row>
    <row r="3771" spans="1:9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  <c r="H3771">
        <f t="shared" si="116"/>
        <v>-1.5794950310406854</v>
      </c>
      <c r="I3771" s="5">
        <f t="shared" si="117"/>
        <v>4408</v>
      </c>
    </row>
    <row r="3772" spans="1:9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  <c r="H3772">
        <f t="shared" si="116"/>
        <v>0.4714038813213392</v>
      </c>
      <c r="I3772" s="5">
        <f t="shared" si="117"/>
        <v>63585</v>
      </c>
    </row>
    <row r="3773" spans="1:9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  <c r="H3773">
        <f t="shared" si="116"/>
        <v>0.57599879011206179</v>
      </c>
      <c r="I3773" s="5">
        <f t="shared" si="117"/>
        <v>66603</v>
      </c>
    </row>
    <row r="3774" spans="1:9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  <c r="H3774">
        <f t="shared" si="116"/>
        <v>1.0676433812668633</v>
      </c>
      <c r="I3774" s="5">
        <f t="shared" si="117"/>
        <v>80789</v>
      </c>
    </row>
    <row r="3775" spans="1:9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  <c r="H3775">
        <f t="shared" si="116"/>
        <v>-0.67726863589526431</v>
      </c>
      <c r="I3775" s="5">
        <f t="shared" si="117"/>
        <v>30441</v>
      </c>
    </row>
    <row r="3776" spans="1:9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  <c r="H3776">
        <f t="shared" si="116"/>
        <v>1.0695841748030728</v>
      </c>
      <c r="I3776" s="5">
        <f t="shared" si="117"/>
        <v>80845</v>
      </c>
    </row>
    <row r="3777" spans="1:9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  <c r="H3777">
        <f t="shared" si="116"/>
        <v>-0.19113451210220078</v>
      </c>
      <c r="I3777" s="5">
        <f t="shared" si="117"/>
        <v>44468</v>
      </c>
    </row>
    <row r="3778" spans="1:9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  <c r="H3778">
        <f t="shared" ref="H3778:H3841" si="118" xml:space="preserve"> (G3778 - $P$3)/$P$5</f>
        <v>-1.227067719081488</v>
      </c>
      <c r="I3778" s="5">
        <f t="shared" ref="I3778:I3841" si="119" xml:space="preserve"> IF(H:H&gt;3, $P$9, G3778)</f>
        <v>14577</v>
      </c>
    </row>
    <row r="3779" spans="1:9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  <c r="H3779">
        <f t="shared" si="118"/>
        <v>-1.5574878186211663</v>
      </c>
      <c r="I3779" s="5">
        <f t="shared" si="119"/>
        <v>5043</v>
      </c>
    </row>
    <row r="3780" spans="1:9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  <c r="H3780">
        <f t="shared" si="118"/>
        <v>-1.1702995081473582</v>
      </c>
      <c r="I3780" s="5">
        <f t="shared" si="119"/>
        <v>16215</v>
      </c>
    </row>
    <row r="3781" spans="1:9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  <c r="H3781">
        <f t="shared" si="118"/>
        <v>0.72322184264453016</v>
      </c>
      <c r="I3781" s="5">
        <f t="shared" si="119"/>
        <v>70851</v>
      </c>
    </row>
    <row r="3782" spans="1:9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  <c r="H3782">
        <f t="shared" si="118"/>
        <v>-1.0039111194448205</v>
      </c>
      <c r="I3782" s="5">
        <f t="shared" si="119"/>
        <v>21016</v>
      </c>
    </row>
    <row r="3783" spans="1:9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  <c r="H3783">
        <f t="shared" si="118"/>
        <v>-1.1267009676375077</v>
      </c>
      <c r="I3783" s="5">
        <f t="shared" si="119"/>
        <v>17473</v>
      </c>
    </row>
    <row r="3784" spans="1:9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  <c r="H3784">
        <f t="shared" si="118"/>
        <v>9.8182352902753539E-2</v>
      </c>
      <c r="I3784" s="5">
        <f t="shared" si="119"/>
        <v>52816</v>
      </c>
    </row>
    <row r="3785" spans="1:9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  <c r="H3785">
        <f t="shared" si="118"/>
        <v>0.14902421214595768</v>
      </c>
      <c r="I3785" s="5">
        <f t="shared" si="119"/>
        <v>54283</v>
      </c>
    </row>
    <row r="3786" spans="1:9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  <c r="H3786">
        <f t="shared" si="118"/>
        <v>0.14531591021070012</v>
      </c>
      <c r="I3786" s="5">
        <f t="shared" si="119"/>
        <v>54176</v>
      </c>
    </row>
    <row r="3787" spans="1:9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  <c r="H3787">
        <f t="shared" si="118"/>
        <v>0.29610863656869679</v>
      </c>
      <c r="I3787" s="5">
        <f t="shared" si="119"/>
        <v>58527</v>
      </c>
    </row>
    <row r="3788" spans="1:9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  <c r="H3788">
        <f t="shared" si="118"/>
        <v>0.24946027764480261</v>
      </c>
      <c r="I3788" s="5">
        <f t="shared" si="119"/>
        <v>57181</v>
      </c>
    </row>
    <row r="3789" spans="1:9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  <c r="H3789">
        <f t="shared" si="118"/>
        <v>-0.8637927575359764</v>
      </c>
      <c r="I3789" s="5">
        <f t="shared" si="119"/>
        <v>25059</v>
      </c>
    </row>
    <row r="3790" spans="1:9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  <c r="H3790">
        <f t="shared" si="118"/>
        <v>-1.6412538539250685</v>
      </c>
      <c r="I3790" s="5">
        <f t="shared" si="119"/>
        <v>2626</v>
      </c>
    </row>
    <row r="3791" spans="1:9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  <c r="H3791">
        <f t="shared" si="118"/>
        <v>-1.4400004956256232</v>
      </c>
      <c r="I3791" s="5">
        <f t="shared" si="119"/>
        <v>8433</v>
      </c>
    </row>
    <row r="3792" spans="1:9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  <c r="H3792">
        <f t="shared" si="118"/>
        <v>0.2532725506623571</v>
      </c>
      <c r="I3792" s="5">
        <f t="shared" si="119"/>
        <v>57291</v>
      </c>
    </row>
    <row r="3793" spans="1:9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  <c r="H3793">
        <f t="shared" si="118"/>
        <v>0.52630061277412399</v>
      </c>
      <c r="I3793" s="5">
        <f t="shared" si="119"/>
        <v>65169</v>
      </c>
    </row>
    <row r="3794" spans="1:9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  <c r="H3794">
        <f t="shared" si="118"/>
        <v>-0.83021009795406442</v>
      </c>
      <c r="I3794" s="5">
        <f t="shared" si="119"/>
        <v>26028</v>
      </c>
    </row>
    <row r="3795" spans="1:9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  <c r="H3795">
        <f t="shared" si="118"/>
        <v>-5.4793766183478892E-2</v>
      </c>
      <c r="I3795" s="5">
        <f t="shared" si="119"/>
        <v>48402</v>
      </c>
    </row>
    <row r="3796" spans="1:9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  <c r="H3796">
        <f t="shared" si="118"/>
        <v>-0.29909115255385782</v>
      </c>
      <c r="I3796" s="5">
        <f t="shared" si="119"/>
        <v>41353</v>
      </c>
    </row>
    <row r="3797" spans="1:9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  <c r="H3797">
        <f t="shared" si="118"/>
        <v>-1.4047889557543924</v>
      </c>
      <c r="I3797" s="5">
        <f t="shared" si="119"/>
        <v>9449</v>
      </c>
    </row>
    <row r="3798" spans="1:9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  <c r="H3798">
        <f t="shared" si="118"/>
        <v>-2.5508578003173861E-2</v>
      </c>
      <c r="I3798" s="5">
        <f t="shared" si="119"/>
        <v>49247</v>
      </c>
    </row>
    <row r="3799" spans="1:9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  <c r="H3799">
        <f t="shared" si="118"/>
        <v>-0.15114030244531085</v>
      </c>
      <c r="I3799" s="5">
        <f t="shared" si="119"/>
        <v>45622</v>
      </c>
    </row>
    <row r="3800" spans="1:9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  <c r="H3800">
        <f t="shared" si="118"/>
        <v>0.90544849288363538</v>
      </c>
      <c r="I3800" s="5">
        <f t="shared" si="119"/>
        <v>76109</v>
      </c>
    </row>
    <row r="3801" spans="1:9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  <c r="H3801">
        <f t="shared" si="118"/>
        <v>-0.96599633143386932</v>
      </c>
      <c r="I3801" s="5">
        <f t="shared" si="119"/>
        <v>22110</v>
      </c>
    </row>
    <row r="3802" spans="1:9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  <c r="H3802">
        <f t="shared" si="118"/>
        <v>1.0541964546231255</v>
      </c>
      <c r="I3802" s="5">
        <f t="shared" si="119"/>
        <v>80401</v>
      </c>
    </row>
    <row r="3803" spans="1:9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  <c r="H3803">
        <f t="shared" si="118"/>
        <v>0.7243308675223642</v>
      </c>
      <c r="I3803" s="5">
        <f t="shared" si="119"/>
        <v>70883</v>
      </c>
    </row>
    <row r="3804" spans="1:9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  <c r="H3804">
        <f t="shared" si="118"/>
        <v>0.25465883175964965</v>
      </c>
      <c r="I3804" s="5">
        <f t="shared" si="119"/>
        <v>57331</v>
      </c>
    </row>
    <row r="3805" spans="1:9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  <c r="H3805">
        <f t="shared" si="118"/>
        <v>0.13356717791114578</v>
      </c>
      <c r="I3805" s="5">
        <f t="shared" si="119"/>
        <v>53837</v>
      </c>
    </row>
    <row r="3806" spans="1:9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  <c r="H3806">
        <f t="shared" si="118"/>
        <v>-1.5566213929353585</v>
      </c>
      <c r="I3806" s="5">
        <f t="shared" si="119"/>
        <v>5068</v>
      </c>
    </row>
    <row r="3807" spans="1:9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  <c r="H3807">
        <f t="shared" si="118"/>
        <v>1.0938787510331247</v>
      </c>
      <c r="I3807" s="5">
        <f t="shared" si="119"/>
        <v>81546</v>
      </c>
    </row>
    <row r="3808" spans="1:9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  <c r="H3808">
        <f t="shared" si="118"/>
        <v>-0.46087015660789793</v>
      </c>
      <c r="I3808" s="5">
        <f t="shared" si="119"/>
        <v>36685</v>
      </c>
    </row>
    <row r="3809" spans="1:9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  <c r="H3809">
        <f t="shared" si="118"/>
        <v>1.1917501965019783</v>
      </c>
      <c r="I3809" s="5">
        <f t="shared" si="119"/>
        <v>84370</v>
      </c>
    </row>
    <row r="3810" spans="1:9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  <c r="H3810">
        <f t="shared" si="118"/>
        <v>-0.98900859764892557</v>
      </c>
      <c r="I3810" s="5">
        <f t="shared" si="119"/>
        <v>21446</v>
      </c>
    </row>
    <row r="3811" spans="1:9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  <c r="H3811">
        <f t="shared" si="118"/>
        <v>2.7759273160292215E-2</v>
      </c>
      <c r="I3811" s="5">
        <f t="shared" si="119"/>
        <v>50784</v>
      </c>
    </row>
    <row r="3812" spans="1:9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  <c r="H3812">
        <f t="shared" si="118"/>
        <v>-1.1052829246843379</v>
      </c>
      <c r="I3812" s="5">
        <f t="shared" si="119"/>
        <v>18091</v>
      </c>
    </row>
    <row r="3813" spans="1:9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  <c r="H3813">
        <f t="shared" si="118"/>
        <v>0.96346435680532838</v>
      </c>
      <c r="I3813" s="5">
        <f t="shared" si="119"/>
        <v>77783</v>
      </c>
    </row>
    <row r="3814" spans="1:9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  <c r="H3814">
        <f t="shared" si="118"/>
        <v>-1.4775340563348187</v>
      </c>
      <c r="I3814" s="5">
        <f t="shared" si="119"/>
        <v>7350</v>
      </c>
    </row>
    <row r="3815" spans="1:9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  <c r="H3815">
        <f t="shared" si="118"/>
        <v>0.67459803315699418</v>
      </c>
      <c r="I3815" s="5">
        <f t="shared" si="119"/>
        <v>69448</v>
      </c>
    </row>
    <row r="3816" spans="1:9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  <c r="H3816">
        <f t="shared" si="118"/>
        <v>-0.18545075960330135</v>
      </c>
      <c r="I3816" s="5">
        <f t="shared" si="119"/>
        <v>44632</v>
      </c>
    </row>
    <row r="3817" spans="1:9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  <c r="H3817">
        <f t="shared" si="118"/>
        <v>0.38691004844135857</v>
      </c>
      <c r="I3817" s="5">
        <f t="shared" si="119"/>
        <v>61147</v>
      </c>
    </row>
    <row r="3818" spans="1:9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  <c r="H3818">
        <f t="shared" si="118"/>
        <v>-0.10833887356640348</v>
      </c>
      <c r="I3818" s="5">
        <f t="shared" si="119"/>
        <v>46857</v>
      </c>
    </row>
    <row r="3819" spans="1:9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  <c r="H3819">
        <f t="shared" si="118"/>
        <v>-1.2658489327782469</v>
      </c>
      <c r="I3819" s="5">
        <f t="shared" si="119"/>
        <v>13458</v>
      </c>
    </row>
    <row r="3820" spans="1:9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  <c r="H3820">
        <f t="shared" si="118"/>
        <v>1.2821357240454523</v>
      </c>
      <c r="I3820" s="5">
        <f t="shared" si="119"/>
        <v>86978</v>
      </c>
    </row>
    <row r="3821" spans="1:9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  <c r="H3821">
        <f t="shared" si="118"/>
        <v>-0.61090042836238367</v>
      </c>
      <c r="I3821" s="5">
        <f t="shared" si="119"/>
        <v>32356</v>
      </c>
    </row>
    <row r="3822" spans="1:9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  <c r="H3822">
        <f t="shared" si="118"/>
        <v>0.66115110651325648</v>
      </c>
      <c r="I3822" s="5">
        <f t="shared" si="119"/>
        <v>69060</v>
      </c>
    </row>
    <row r="3823" spans="1:9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  <c r="H3823">
        <f t="shared" si="118"/>
        <v>-1.3542590097580791</v>
      </c>
      <c r="I3823" s="5">
        <f t="shared" si="119"/>
        <v>10907</v>
      </c>
    </row>
    <row r="3824" spans="1:9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  <c r="H3824">
        <f t="shared" si="118"/>
        <v>-0.95452485535377352</v>
      </c>
      <c r="I3824" s="5">
        <f t="shared" si="119"/>
        <v>22441</v>
      </c>
    </row>
    <row r="3825" spans="1:9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  <c r="H3825">
        <f t="shared" si="118"/>
        <v>1.2849429432674697</v>
      </c>
      <c r="I3825" s="5">
        <f t="shared" si="119"/>
        <v>87059</v>
      </c>
    </row>
    <row r="3826" spans="1:9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  <c r="H3826">
        <f t="shared" si="118"/>
        <v>-1.3664929404416859</v>
      </c>
      <c r="I3826" s="5">
        <f t="shared" si="119"/>
        <v>10554</v>
      </c>
    </row>
    <row r="3827" spans="1:9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  <c r="H3827">
        <f t="shared" si="118"/>
        <v>-0.23622330479164083</v>
      </c>
      <c r="I3827" s="5">
        <f t="shared" si="119"/>
        <v>43167</v>
      </c>
    </row>
    <row r="3828" spans="1:9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  <c r="H3828">
        <f t="shared" si="118"/>
        <v>-0.74706788914394395</v>
      </c>
      <c r="I3828" s="5">
        <f t="shared" si="119"/>
        <v>28427</v>
      </c>
    </row>
    <row r="3829" spans="1:9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  <c r="H3829">
        <f t="shared" si="118"/>
        <v>0.93497628025596657</v>
      </c>
      <c r="I3829" s="5">
        <f t="shared" si="119"/>
        <v>76961</v>
      </c>
    </row>
    <row r="3830" spans="1:9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  <c r="H3830">
        <f t="shared" si="118"/>
        <v>-0.15769048063001811</v>
      </c>
      <c r="I3830" s="5">
        <f t="shared" si="119"/>
        <v>45433</v>
      </c>
    </row>
    <row r="3831" spans="1:9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  <c r="H3831">
        <f t="shared" si="118"/>
        <v>0.83460952881198625</v>
      </c>
      <c r="I3831" s="5">
        <f t="shared" si="119"/>
        <v>74065</v>
      </c>
    </row>
    <row r="3832" spans="1:9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  <c r="H3832">
        <f t="shared" si="118"/>
        <v>0.79426874888077315</v>
      </c>
      <c r="I3832" s="5">
        <f t="shared" si="119"/>
        <v>72901</v>
      </c>
    </row>
    <row r="3833" spans="1:9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  <c r="H3833">
        <f t="shared" si="118"/>
        <v>-0.322207389851211</v>
      </c>
      <c r="I3833" s="5">
        <f t="shared" si="119"/>
        <v>40686</v>
      </c>
    </row>
    <row r="3834" spans="1:9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  <c r="H3834">
        <f t="shared" si="118"/>
        <v>0.98276832108512713</v>
      </c>
      <c r="I3834" s="5">
        <f t="shared" si="119"/>
        <v>78340</v>
      </c>
    </row>
    <row r="3835" spans="1:9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  <c r="H3835">
        <f t="shared" si="118"/>
        <v>0.63800021218847092</v>
      </c>
      <c r="I3835" s="5">
        <f t="shared" si="119"/>
        <v>68392</v>
      </c>
    </row>
    <row r="3836" spans="1:9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  <c r="H3836">
        <f t="shared" si="118"/>
        <v>-0.38961530820706103</v>
      </c>
      <c r="I3836" s="5">
        <f t="shared" si="119"/>
        <v>38741</v>
      </c>
    </row>
    <row r="3837" spans="1:9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  <c r="H3837">
        <f t="shared" si="118"/>
        <v>0.79901676163900015</v>
      </c>
      <c r="I3837" s="5">
        <f t="shared" si="119"/>
        <v>73038</v>
      </c>
    </row>
    <row r="3838" spans="1:9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  <c r="H3838">
        <f t="shared" si="118"/>
        <v>0.65134316774991163</v>
      </c>
      <c r="I3838" s="5">
        <f t="shared" si="119"/>
        <v>68777</v>
      </c>
    </row>
    <row r="3839" spans="1:9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  <c r="H3839">
        <f t="shared" si="118"/>
        <v>1.1083653884998317</v>
      </c>
      <c r="I3839" s="5">
        <f t="shared" si="119"/>
        <v>81964</v>
      </c>
    </row>
    <row r="3840" spans="1:9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  <c r="H3840">
        <f t="shared" si="118"/>
        <v>-1.3213694907248135</v>
      </c>
      <c r="I3840" s="5">
        <f t="shared" si="119"/>
        <v>11856</v>
      </c>
    </row>
    <row r="3841" spans="1:9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  <c r="H3841">
        <f t="shared" si="118"/>
        <v>1.359212953054918</v>
      </c>
      <c r="I3841" s="5">
        <f t="shared" si="119"/>
        <v>89202</v>
      </c>
    </row>
    <row r="3842" spans="1:9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  <c r="H3842">
        <f t="shared" ref="H3842:H3905" si="120" xml:space="preserve"> (G3842 - $P$3)/$P$5</f>
        <v>0.29056351217952658</v>
      </c>
      <c r="I3842" s="5">
        <f t="shared" ref="I3842:I3905" si="121" xml:space="preserve"> IF(H:H&gt;3, $P$9, G3842)</f>
        <v>58367</v>
      </c>
    </row>
    <row r="3843" spans="1:9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  <c r="H3843">
        <f t="shared" si="120"/>
        <v>-0.20655688930958035</v>
      </c>
      <c r="I3843" s="5">
        <f t="shared" si="121"/>
        <v>44023</v>
      </c>
    </row>
    <row r="3844" spans="1:9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  <c r="H3844">
        <f t="shared" si="120"/>
        <v>1.5233832920017876</v>
      </c>
      <c r="I3844" s="5">
        <f t="shared" si="121"/>
        <v>93939</v>
      </c>
    </row>
    <row r="3845" spans="1:9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  <c r="H3845">
        <f t="shared" si="120"/>
        <v>1.2180895373505367</v>
      </c>
      <c r="I3845" s="5">
        <f t="shared" si="121"/>
        <v>85130</v>
      </c>
    </row>
    <row r="3846" spans="1:9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  <c r="H3846">
        <f t="shared" si="120"/>
        <v>-8.0093396209067858E-2</v>
      </c>
      <c r="I3846" s="5">
        <f t="shared" si="121"/>
        <v>47672</v>
      </c>
    </row>
    <row r="3847" spans="1:9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  <c r="H3847">
        <f t="shared" si="120"/>
        <v>-1.2032929982629208</v>
      </c>
      <c r="I3847" s="5">
        <f t="shared" si="121"/>
        <v>15263</v>
      </c>
    </row>
    <row r="3848" spans="1:9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  <c r="H3848">
        <f t="shared" si="120"/>
        <v>1.5019652490486179</v>
      </c>
      <c r="I3848" s="5">
        <f t="shared" si="121"/>
        <v>93321</v>
      </c>
    </row>
    <row r="3849" spans="1:9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  <c r="H3849">
        <f t="shared" si="120"/>
        <v>-0.46267232203437819</v>
      </c>
      <c r="I3849" s="5">
        <f t="shared" si="121"/>
        <v>36633</v>
      </c>
    </row>
    <row r="3850" spans="1:9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  <c r="H3850">
        <f t="shared" si="120"/>
        <v>1.1863090431951051</v>
      </c>
      <c r="I3850" s="5">
        <f t="shared" si="121"/>
        <v>84213</v>
      </c>
    </row>
    <row r="3851" spans="1:9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  <c r="H3851">
        <f t="shared" si="120"/>
        <v>-1.4800986763648101</v>
      </c>
      <c r="I3851" s="5">
        <f t="shared" si="121"/>
        <v>7276</v>
      </c>
    </row>
    <row r="3852" spans="1:9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  <c r="H3852">
        <f t="shared" si="120"/>
        <v>1.485503161018269</v>
      </c>
      <c r="I3852" s="5">
        <f t="shared" si="121"/>
        <v>92846</v>
      </c>
    </row>
    <row r="3853" spans="1:9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  <c r="H3853">
        <f t="shared" si="120"/>
        <v>1.6117933689816197</v>
      </c>
      <c r="I3853" s="5">
        <f t="shared" si="121"/>
        <v>96490</v>
      </c>
    </row>
    <row r="3854" spans="1:9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  <c r="H3854">
        <f t="shared" si="120"/>
        <v>1.0618903147130991</v>
      </c>
      <c r="I3854" s="5">
        <f t="shared" si="121"/>
        <v>80623</v>
      </c>
    </row>
    <row r="3855" spans="1:9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  <c r="H3855">
        <f t="shared" si="120"/>
        <v>-1.0660511696309589</v>
      </c>
      <c r="I3855" s="5">
        <f t="shared" si="121"/>
        <v>19223</v>
      </c>
    </row>
    <row r="3856" spans="1:9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  <c r="H3856">
        <f t="shared" si="120"/>
        <v>-1.0878850969133165</v>
      </c>
      <c r="I3856" s="5">
        <f t="shared" si="121"/>
        <v>18593</v>
      </c>
    </row>
    <row r="3857" spans="1:9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  <c r="H3857">
        <f t="shared" si="120"/>
        <v>-0.78103177602761142</v>
      </c>
      <c r="I3857" s="5">
        <f t="shared" si="121"/>
        <v>27447</v>
      </c>
    </row>
    <row r="3858" spans="1:9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  <c r="H3858">
        <f t="shared" si="120"/>
        <v>1.3045934778215915</v>
      </c>
      <c r="I3858" s="5">
        <f t="shared" si="121"/>
        <v>87626</v>
      </c>
    </row>
    <row r="3859" spans="1:9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  <c r="H3859">
        <f t="shared" si="120"/>
        <v>1.6468662807431211</v>
      </c>
      <c r="I3859" s="5">
        <f t="shared" si="121"/>
        <v>97502</v>
      </c>
    </row>
    <row r="3860" spans="1:9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  <c r="H3860">
        <f t="shared" si="120"/>
        <v>-0.5758621736283146</v>
      </c>
      <c r="I3860" s="5">
        <f t="shared" si="121"/>
        <v>33367</v>
      </c>
    </row>
    <row r="3861" spans="1:9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  <c r="H3861">
        <f t="shared" si="120"/>
        <v>0.67539514478793738</v>
      </c>
      <c r="I3861" s="5">
        <f t="shared" si="121"/>
        <v>69471</v>
      </c>
    </row>
    <row r="3862" spans="1:9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  <c r="H3862">
        <f t="shared" si="120"/>
        <v>-1.3139528868542982</v>
      </c>
      <c r="I3862" s="5">
        <f t="shared" si="121"/>
        <v>12070</v>
      </c>
    </row>
    <row r="3863" spans="1:9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  <c r="H3863">
        <f t="shared" si="120"/>
        <v>-0.71774804393620661</v>
      </c>
      <c r="I3863" s="5">
        <f t="shared" si="121"/>
        <v>29273</v>
      </c>
    </row>
    <row r="3864" spans="1:9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  <c r="H3864">
        <f t="shared" si="120"/>
        <v>-6.2106398971697077E-2</v>
      </c>
      <c r="I3864" s="5">
        <f t="shared" si="121"/>
        <v>48191</v>
      </c>
    </row>
    <row r="3865" spans="1:9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  <c r="H3865">
        <f t="shared" si="120"/>
        <v>-0.20198216168851496</v>
      </c>
      <c r="I3865" s="5">
        <f t="shared" si="121"/>
        <v>44155</v>
      </c>
    </row>
    <row r="3866" spans="1:9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  <c r="H3866">
        <f t="shared" si="120"/>
        <v>1.157682338536014</v>
      </c>
      <c r="I3866" s="5">
        <f t="shared" si="121"/>
        <v>83387</v>
      </c>
    </row>
    <row r="3867" spans="1:9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  <c r="H3867">
        <f t="shared" si="120"/>
        <v>1.703183950320631</v>
      </c>
      <c r="I3867" s="5">
        <f t="shared" si="121"/>
        <v>99127</v>
      </c>
    </row>
    <row r="3868" spans="1:9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  <c r="H3868">
        <f t="shared" si="120"/>
        <v>-6.4255134672500519E-2</v>
      </c>
      <c r="I3868" s="5">
        <f t="shared" si="121"/>
        <v>48129</v>
      </c>
    </row>
    <row r="3869" spans="1:9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  <c r="H3869">
        <f t="shared" si="120"/>
        <v>0.64486230362006902</v>
      </c>
      <c r="I3869" s="5">
        <f t="shared" si="121"/>
        <v>68590</v>
      </c>
    </row>
    <row r="3870" spans="1:9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  <c r="H3870">
        <f t="shared" si="120"/>
        <v>-0.92652197718846407</v>
      </c>
      <c r="I3870" s="5">
        <f t="shared" si="121"/>
        <v>23249</v>
      </c>
    </row>
    <row r="3871" spans="1:9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  <c r="H3871">
        <f t="shared" si="120"/>
        <v>-0.68770040115239073</v>
      </c>
      <c r="I3871" s="5">
        <f t="shared" si="121"/>
        <v>30140</v>
      </c>
    </row>
    <row r="3872" spans="1:9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  <c r="H3872">
        <f t="shared" si="120"/>
        <v>-0.68908668224968328</v>
      </c>
      <c r="I3872" s="5">
        <f t="shared" si="121"/>
        <v>30100</v>
      </c>
    </row>
    <row r="3873" spans="1:9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  <c r="H3873">
        <f t="shared" si="120"/>
        <v>-1.0443212134308981</v>
      </c>
      <c r="I3873" s="5">
        <f t="shared" si="121"/>
        <v>19850</v>
      </c>
    </row>
    <row r="3874" spans="1:9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  <c r="H3874">
        <f t="shared" si="120"/>
        <v>-0.45431997842319061</v>
      </c>
      <c r="I3874" s="5">
        <f t="shared" si="121"/>
        <v>36874</v>
      </c>
    </row>
    <row r="3875" spans="1:9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  <c r="H3875">
        <f t="shared" si="120"/>
        <v>-1.3567196587057733</v>
      </c>
      <c r="I3875" s="5">
        <f t="shared" si="121"/>
        <v>10836</v>
      </c>
    </row>
    <row r="3876" spans="1:9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  <c r="H3876">
        <f t="shared" si="120"/>
        <v>1.7011391857021243</v>
      </c>
      <c r="I3876" s="5">
        <f t="shared" si="121"/>
        <v>99068</v>
      </c>
    </row>
    <row r="3877" spans="1:9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  <c r="H3877">
        <f t="shared" si="120"/>
        <v>-0.31555324058420675</v>
      </c>
      <c r="I3877" s="5">
        <f t="shared" si="121"/>
        <v>40878</v>
      </c>
    </row>
    <row r="3878" spans="1:9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  <c r="H3878">
        <f t="shared" si="120"/>
        <v>-0.93733496974734598</v>
      </c>
      <c r="I3878" s="5">
        <f t="shared" si="121"/>
        <v>22937</v>
      </c>
    </row>
    <row r="3879" spans="1:9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  <c r="H3879">
        <f t="shared" si="120"/>
        <v>-0.31881100116284428</v>
      </c>
      <c r="I3879" s="5">
        <f t="shared" si="121"/>
        <v>40784</v>
      </c>
    </row>
    <row r="3880" spans="1:9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  <c r="H3880">
        <f t="shared" si="120"/>
        <v>-1.1025796765446174</v>
      </c>
      <c r="I3880" s="5">
        <f t="shared" si="121"/>
        <v>18169</v>
      </c>
    </row>
    <row r="3881" spans="1:9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  <c r="H3881">
        <f t="shared" si="120"/>
        <v>-0.5852195710350393</v>
      </c>
      <c r="I3881" s="5">
        <f t="shared" si="121"/>
        <v>33097</v>
      </c>
    </row>
    <row r="3882" spans="1:9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  <c r="H3882">
        <f t="shared" si="120"/>
        <v>1.4056533698142182</v>
      </c>
      <c r="I3882" s="5">
        <f t="shared" si="121"/>
        <v>90542</v>
      </c>
    </row>
    <row r="3883" spans="1:9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  <c r="H3883">
        <f t="shared" si="120"/>
        <v>-1.2897969387339758</v>
      </c>
      <c r="I3883" s="5">
        <f t="shared" si="121"/>
        <v>12767</v>
      </c>
    </row>
    <row r="3884" spans="1:9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  <c r="H3884">
        <f t="shared" si="120"/>
        <v>0.42257212966920926</v>
      </c>
      <c r="I3884" s="5">
        <f t="shared" si="121"/>
        <v>62176</v>
      </c>
    </row>
    <row r="3885" spans="1:9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  <c r="H3885">
        <f t="shared" si="120"/>
        <v>-0.69937981939708038</v>
      </c>
      <c r="I3885" s="5">
        <f t="shared" si="121"/>
        <v>29803</v>
      </c>
    </row>
    <row r="3886" spans="1:9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  <c r="H3886">
        <f t="shared" si="120"/>
        <v>5.2227134527505652E-2</v>
      </c>
      <c r="I3886" s="5">
        <f t="shared" si="121"/>
        <v>51490</v>
      </c>
    </row>
    <row r="3887" spans="1:9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  <c r="H3887">
        <f t="shared" si="120"/>
        <v>4.4498617410099708E-2</v>
      </c>
      <c r="I3887" s="5">
        <f t="shared" si="121"/>
        <v>51267</v>
      </c>
    </row>
    <row r="3888" spans="1:9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  <c r="H3888">
        <f t="shared" si="120"/>
        <v>1.1631234918428872</v>
      </c>
      <c r="I3888" s="5">
        <f t="shared" si="121"/>
        <v>83544</v>
      </c>
    </row>
    <row r="3889" spans="1:9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  <c r="H3889">
        <f t="shared" si="120"/>
        <v>-0.87956170501767905</v>
      </c>
      <c r="I3889" s="5">
        <f t="shared" si="121"/>
        <v>24604</v>
      </c>
    </row>
    <row r="3890" spans="1:9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  <c r="H3890">
        <f t="shared" si="120"/>
        <v>0.13796862039504962</v>
      </c>
      <c r="I3890" s="5">
        <f t="shared" si="121"/>
        <v>53964</v>
      </c>
    </row>
    <row r="3891" spans="1:9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  <c r="H3891">
        <f t="shared" si="120"/>
        <v>-1.4853318875070893</v>
      </c>
      <c r="I3891" s="5">
        <f t="shared" si="121"/>
        <v>7125</v>
      </c>
    </row>
    <row r="3892" spans="1:9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  <c r="H3892">
        <f t="shared" si="120"/>
        <v>5.0078398826702203E-2</v>
      </c>
      <c r="I3892" s="5">
        <f t="shared" si="121"/>
        <v>51428</v>
      </c>
    </row>
    <row r="3893" spans="1:9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  <c r="H3893">
        <f t="shared" si="120"/>
        <v>-1.3611904152445418</v>
      </c>
      <c r="I3893" s="5">
        <f t="shared" si="121"/>
        <v>10707</v>
      </c>
    </row>
    <row r="3894" spans="1:9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  <c r="H3894">
        <f t="shared" si="120"/>
        <v>-1.0053667145969776</v>
      </c>
      <c r="I3894" s="5">
        <f t="shared" si="121"/>
        <v>20974</v>
      </c>
    </row>
    <row r="3895" spans="1:9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  <c r="H3895">
        <f t="shared" si="120"/>
        <v>-0.1370695493077915</v>
      </c>
      <c r="I3895" s="5">
        <f t="shared" si="121"/>
        <v>46028</v>
      </c>
    </row>
    <row r="3896" spans="1:9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  <c r="H3896">
        <f t="shared" si="120"/>
        <v>-0.54737409707895279</v>
      </c>
      <c r="I3896" s="5">
        <f t="shared" si="121"/>
        <v>34189</v>
      </c>
    </row>
    <row r="3897" spans="1:9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  <c r="H3897">
        <f t="shared" si="120"/>
        <v>0.20891155554899565</v>
      </c>
      <c r="I3897" s="5">
        <f t="shared" si="121"/>
        <v>56011</v>
      </c>
    </row>
    <row r="3898" spans="1:9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  <c r="H3898">
        <f t="shared" si="120"/>
        <v>1.2764866285739853</v>
      </c>
      <c r="I3898" s="5">
        <f t="shared" si="121"/>
        <v>86815</v>
      </c>
    </row>
    <row r="3899" spans="1:9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  <c r="H3899">
        <f t="shared" si="120"/>
        <v>-1.6380307503738634</v>
      </c>
      <c r="I3899" s="5">
        <f t="shared" si="121"/>
        <v>2719</v>
      </c>
    </row>
    <row r="3900" spans="1:9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  <c r="H3900">
        <f t="shared" si="120"/>
        <v>1.0037358226816768</v>
      </c>
      <c r="I3900" s="5">
        <f t="shared" si="121"/>
        <v>78945</v>
      </c>
    </row>
    <row r="3901" spans="1:9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  <c r="H3901">
        <f t="shared" si="120"/>
        <v>1.1254859600513947</v>
      </c>
      <c r="I3901" s="5">
        <f t="shared" si="121"/>
        <v>82458</v>
      </c>
    </row>
    <row r="3902" spans="1:9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  <c r="H3902">
        <f t="shared" si="120"/>
        <v>3.2299343753925298E-2</v>
      </c>
      <c r="I3902" s="5">
        <f t="shared" si="121"/>
        <v>50915</v>
      </c>
    </row>
    <row r="3903" spans="1:9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  <c r="H3903">
        <f t="shared" si="120"/>
        <v>-1.1283645049542588</v>
      </c>
      <c r="I3903" s="5">
        <f t="shared" si="121"/>
        <v>17425</v>
      </c>
    </row>
    <row r="3904" spans="1:9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  <c r="H3904">
        <f t="shared" si="120"/>
        <v>0.27122489087229557</v>
      </c>
      <c r="I3904" s="5">
        <f t="shared" si="121"/>
        <v>57809</v>
      </c>
    </row>
    <row r="3905" spans="1:9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  <c r="H3905">
        <f t="shared" si="120"/>
        <v>-7.9781482962177033E-2</v>
      </c>
      <c r="I3905" s="5">
        <f t="shared" si="121"/>
        <v>47681</v>
      </c>
    </row>
    <row r="3906" spans="1:9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  <c r="H3906">
        <f t="shared" ref="H3906:H3969" si="122" xml:space="preserve"> (G3906 - $P$3)/$P$5</f>
        <v>0.1247296359159058</v>
      </c>
      <c r="I3906" s="5">
        <f t="shared" ref="I3906:I3969" si="123" xml:space="preserve"> IF(H:H&gt;3, $P$9, G3906)</f>
        <v>53582</v>
      </c>
    </row>
    <row r="3907" spans="1:9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  <c r="H3907">
        <f t="shared" si="122"/>
        <v>1.5786959077837603</v>
      </c>
      <c r="I3907" s="5">
        <f t="shared" si="123"/>
        <v>95535</v>
      </c>
    </row>
    <row r="3908" spans="1:9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  <c r="H3908">
        <f t="shared" si="122"/>
        <v>-0.82993284173460591</v>
      </c>
      <c r="I3908" s="5">
        <f t="shared" si="123"/>
        <v>26036</v>
      </c>
    </row>
    <row r="3909" spans="1:9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  <c r="H3909">
        <f t="shared" si="122"/>
        <v>-5.2194489126055371E-2</v>
      </c>
      <c r="I3909" s="5">
        <f t="shared" si="123"/>
        <v>48477</v>
      </c>
    </row>
    <row r="3910" spans="1:9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  <c r="H3910">
        <f t="shared" si="122"/>
        <v>-1.2022532874399514</v>
      </c>
      <c r="I3910" s="5">
        <f t="shared" si="123"/>
        <v>15293</v>
      </c>
    </row>
    <row r="3911" spans="1:9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  <c r="H3911">
        <f t="shared" si="122"/>
        <v>-1.3763008792050306</v>
      </c>
      <c r="I3911" s="5">
        <f t="shared" si="123"/>
        <v>10271</v>
      </c>
    </row>
    <row r="3912" spans="1:9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  <c r="H3912">
        <f t="shared" si="122"/>
        <v>1.661768802539016</v>
      </c>
      <c r="I3912" s="5">
        <f t="shared" si="123"/>
        <v>97932</v>
      </c>
    </row>
    <row r="3913" spans="1:9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  <c r="H3913">
        <f t="shared" si="122"/>
        <v>-0.8565494388026228</v>
      </c>
      <c r="I3913" s="5">
        <f t="shared" si="123"/>
        <v>25268</v>
      </c>
    </row>
    <row r="3914" spans="1:9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  <c r="H3914">
        <f t="shared" si="122"/>
        <v>-0.94613785471515355</v>
      </c>
      <c r="I3914" s="5">
        <f t="shared" si="123"/>
        <v>22683</v>
      </c>
    </row>
    <row r="3915" spans="1:9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  <c r="H3915">
        <f t="shared" si="122"/>
        <v>-1.2276915455752697</v>
      </c>
      <c r="I3915" s="5">
        <f t="shared" si="123"/>
        <v>14559</v>
      </c>
    </row>
    <row r="3916" spans="1:9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  <c r="H3916">
        <f t="shared" si="122"/>
        <v>-1.2049218785522395</v>
      </c>
      <c r="I3916" s="5">
        <f t="shared" si="123"/>
        <v>15216</v>
      </c>
    </row>
    <row r="3917" spans="1:9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  <c r="H3917">
        <f t="shared" si="122"/>
        <v>-0.93993424680476945</v>
      </c>
      <c r="I3917" s="5">
        <f t="shared" si="123"/>
        <v>22862</v>
      </c>
    </row>
    <row r="3918" spans="1:9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  <c r="H3918">
        <f t="shared" si="122"/>
        <v>-0.41938569477141846</v>
      </c>
      <c r="I3918" s="5">
        <f t="shared" si="123"/>
        <v>37882</v>
      </c>
    </row>
    <row r="3919" spans="1:9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  <c r="H3919">
        <f t="shared" si="122"/>
        <v>0.29302416112722085</v>
      </c>
      <c r="I3919" s="5">
        <f t="shared" si="123"/>
        <v>58438</v>
      </c>
    </row>
    <row r="3920" spans="1:9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  <c r="H3920">
        <f t="shared" si="122"/>
        <v>0.16389207691442023</v>
      </c>
      <c r="I3920" s="5">
        <f t="shared" si="123"/>
        <v>54712</v>
      </c>
    </row>
    <row r="3921" spans="1:9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  <c r="H3921">
        <f t="shared" si="122"/>
        <v>0.41716563338976836</v>
      </c>
      <c r="I3921" s="5">
        <f t="shared" si="123"/>
        <v>62020</v>
      </c>
    </row>
    <row r="3922" spans="1:9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  <c r="H3922">
        <f t="shared" si="122"/>
        <v>-1.6469029493965355</v>
      </c>
      <c r="I3922" s="5">
        <f t="shared" si="123"/>
        <v>2463</v>
      </c>
    </row>
    <row r="3923" spans="1:9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  <c r="H3923">
        <f t="shared" si="122"/>
        <v>-1.2125117675599162</v>
      </c>
      <c r="I3923" s="5">
        <f t="shared" si="123"/>
        <v>14997</v>
      </c>
    </row>
    <row r="3924" spans="1:9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  <c r="H3924">
        <f t="shared" si="122"/>
        <v>1.0724260510525225</v>
      </c>
      <c r="I3924" s="5">
        <f t="shared" si="123"/>
        <v>80927</v>
      </c>
    </row>
    <row r="3925" spans="1:9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  <c r="H3925">
        <f t="shared" si="122"/>
        <v>-0.49001671667847368</v>
      </c>
      <c r="I3925" s="5">
        <f t="shared" si="123"/>
        <v>35844</v>
      </c>
    </row>
    <row r="3926" spans="1:9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  <c r="H3926">
        <f t="shared" si="122"/>
        <v>7.6209797510666699E-2</v>
      </c>
      <c r="I3926" s="5">
        <f t="shared" si="123"/>
        <v>52182</v>
      </c>
    </row>
    <row r="3927" spans="1:9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  <c r="H3927">
        <f t="shared" si="122"/>
        <v>1.0986267637913516</v>
      </c>
      <c r="I3927" s="5">
        <f t="shared" si="123"/>
        <v>81683</v>
      </c>
    </row>
    <row r="3928" spans="1:9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  <c r="H3928">
        <f t="shared" si="122"/>
        <v>1.2632129870674091</v>
      </c>
      <c r="I3928" s="5">
        <f t="shared" si="123"/>
        <v>86432</v>
      </c>
    </row>
    <row r="3929" spans="1:9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  <c r="H3929">
        <f t="shared" si="122"/>
        <v>0.25705016665247932</v>
      </c>
      <c r="I3929" s="5">
        <f t="shared" si="123"/>
        <v>57400</v>
      </c>
    </row>
    <row r="3930" spans="1:9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  <c r="H3930">
        <f t="shared" si="122"/>
        <v>-9.1218302014840533E-2</v>
      </c>
      <c r="I3930" s="5">
        <f t="shared" si="123"/>
        <v>47351</v>
      </c>
    </row>
    <row r="3931" spans="1:9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  <c r="H3931">
        <f t="shared" si="122"/>
        <v>-1.3638243493293978</v>
      </c>
      <c r="I3931" s="5">
        <f t="shared" si="123"/>
        <v>10631</v>
      </c>
    </row>
    <row r="3932" spans="1:9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  <c r="H3932">
        <f t="shared" si="122"/>
        <v>-0.43383767521069327</v>
      </c>
      <c r="I3932" s="5">
        <f t="shared" si="123"/>
        <v>37465</v>
      </c>
    </row>
    <row r="3933" spans="1:9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  <c r="H3933">
        <f t="shared" si="122"/>
        <v>-1.6842285679411373</v>
      </c>
      <c r="I3933" s="5">
        <f t="shared" si="123"/>
        <v>1386</v>
      </c>
    </row>
    <row r="3934" spans="1:9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  <c r="H3934">
        <f t="shared" si="122"/>
        <v>-1.0631053222992122</v>
      </c>
      <c r="I3934" s="5">
        <f t="shared" si="123"/>
        <v>19308</v>
      </c>
    </row>
    <row r="3935" spans="1:9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  <c r="H3935">
        <f t="shared" si="122"/>
        <v>0.6797619302444089</v>
      </c>
      <c r="I3935" s="5">
        <f t="shared" si="123"/>
        <v>69597</v>
      </c>
    </row>
    <row r="3936" spans="1:9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  <c r="H3936">
        <f t="shared" si="122"/>
        <v>1.0345112630415714</v>
      </c>
      <c r="I3936" s="5">
        <f t="shared" si="123"/>
        <v>79833</v>
      </c>
    </row>
    <row r="3937" spans="1:9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  <c r="H3937">
        <f t="shared" si="122"/>
        <v>0.37450283262059025</v>
      </c>
      <c r="I3937" s="5">
        <f t="shared" si="123"/>
        <v>60789</v>
      </c>
    </row>
    <row r="3938" spans="1:9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  <c r="H3938">
        <f t="shared" si="122"/>
        <v>-1.0918013410131679</v>
      </c>
      <c r="I3938" s="5">
        <f t="shared" si="123"/>
        <v>18480</v>
      </c>
    </row>
    <row r="3939" spans="1:9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  <c r="H3939">
        <f t="shared" si="122"/>
        <v>0.64271356791926559</v>
      </c>
      <c r="I3939" s="5">
        <f t="shared" si="123"/>
        <v>68528</v>
      </c>
    </row>
    <row r="3940" spans="1:9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  <c r="H3940">
        <f t="shared" si="122"/>
        <v>0.76858789155342877</v>
      </c>
      <c r="I3940" s="5">
        <f t="shared" si="123"/>
        <v>72160</v>
      </c>
    </row>
    <row r="3941" spans="1:9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  <c r="H3941">
        <f t="shared" si="122"/>
        <v>1.2911118941504216</v>
      </c>
      <c r="I3941" s="5">
        <f t="shared" si="123"/>
        <v>87237</v>
      </c>
    </row>
    <row r="3942" spans="1:9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  <c r="H3942">
        <f t="shared" si="122"/>
        <v>0.9976361858535896</v>
      </c>
      <c r="I3942" s="5">
        <f t="shared" si="123"/>
        <v>78769</v>
      </c>
    </row>
    <row r="3943" spans="1:9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  <c r="H3943">
        <f t="shared" si="122"/>
        <v>1.166970421887874</v>
      </c>
      <c r="I3943" s="5">
        <f t="shared" si="123"/>
        <v>83655</v>
      </c>
    </row>
    <row r="3944" spans="1:9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  <c r="H3944">
        <f t="shared" si="122"/>
        <v>-1.4151860639840865</v>
      </c>
      <c r="I3944" s="5">
        <f t="shared" si="123"/>
        <v>9149</v>
      </c>
    </row>
    <row r="3945" spans="1:9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  <c r="H3945">
        <f t="shared" si="122"/>
        <v>0.92769830449518065</v>
      </c>
      <c r="I3945" s="5">
        <f t="shared" si="123"/>
        <v>76751</v>
      </c>
    </row>
    <row r="3946" spans="1:9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  <c r="H3946">
        <f t="shared" si="122"/>
        <v>-8.4980037077024076E-2</v>
      </c>
      <c r="I3946" s="5">
        <f t="shared" si="123"/>
        <v>47531</v>
      </c>
    </row>
    <row r="3947" spans="1:9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  <c r="H3947">
        <f t="shared" si="122"/>
        <v>-0.11599807662894479</v>
      </c>
      <c r="I3947" s="5">
        <f t="shared" si="123"/>
        <v>46636</v>
      </c>
    </row>
    <row r="3948" spans="1:9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  <c r="H3948">
        <f t="shared" si="122"/>
        <v>0.191271128585948</v>
      </c>
      <c r="I3948" s="5">
        <f t="shared" si="123"/>
        <v>55502</v>
      </c>
    </row>
    <row r="3949" spans="1:9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  <c r="H3949">
        <f t="shared" si="122"/>
        <v>1.3068461846046919</v>
      </c>
      <c r="I3949" s="5">
        <f t="shared" si="123"/>
        <v>87691</v>
      </c>
    </row>
    <row r="3950" spans="1:9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  <c r="H3950">
        <f t="shared" si="122"/>
        <v>-0.95237611965297009</v>
      </c>
      <c r="I3950" s="5">
        <f t="shared" si="123"/>
        <v>22503</v>
      </c>
    </row>
    <row r="3951" spans="1:9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  <c r="H3951">
        <f t="shared" si="122"/>
        <v>1.04917118564544</v>
      </c>
      <c r="I3951" s="5">
        <f t="shared" si="123"/>
        <v>80256</v>
      </c>
    </row>
    <row r="3952" spans="1:9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  <c r="H3952">
        <f t="shared" si="122"/>
        <v>-0.29562544981062644</v>
      </c>
      <c r="I3952" s="5">
        <f t="shared" si="123"/>
        <v>41453</v>
      </c>
    </row>
    <row r="3953" spans="1:9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  <c r="H3953">
        <f t="shared" si="122"/>
        <v>-0.39436332096528803</v>
      </c>
      <c r="I3953" s="5">
        <f t="shared" si="123"/>
        <v>38604</v>
      </c>
    </row>
    <row r="3954" spans="1:9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  <c r="H3954">
        <f t="shared" si="122"/>
        <v>-1.5016900044551413</v>
      </c>
      <c r="I3954" s="5">
        <f t="shared" si="123"/>
        <v>6653</v>
      </c>
    </row>
    <row r="3955" spans="1:9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  <c r="H3955">
        <f t="shared" si="122"/>
        <v>1.1779220425564851</v>
      </c>
      <c r="I3955" s="5">
        <f t="shared" si="123"/>
        <v>83971</v>
      </c>
    </row>
    <row r="3956" spans="1:9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  <c r="H3956">
        <f t="shared" si="122"/>
        <v>-0.91408010434026343</v>
      </c>
      <c r="I3956" s="5">
        <f t="shared" si="123"/>
        <v>23608</v>
      </c>
    </row>
    <row r="3957" spans="1:9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  <c r="H3957">
        <f t="shared" si="122"/>
        <v>-0.65363254318642638</v>
      </c>
      <c r="I3957" s="5">
        <f t="shared" si="123"/>
        <v>31123</v>
      </c>
    </row>
    <row r="3958" spans="1:9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  <c r="H3958">
        <f t="shared" si="122"/>
        <v>0.25077724468723056</v>
      </c>
      <c r="I3958" s="5">
        <f t="shared" si="123"/>
        <v>57219</v>
      </c>
    </row>
    <row r="3959" spans="1:9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  <c r="H3959">
        <f t="shared" si="122"/>
        <v>0.66281464383000754</v>
      </c>
      <c r="I3959" s="5">
        <f t="shared" si="123"/>
        <v>69108</v>
      </c>
    </row>
    <row r="3960" spans="1:9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  <c r="H3960">
        <f t="shared" si="122"/>
        <v>-1.367740593429249</v>
      </c>
      <c r="I3960" s="5">
        <f t="shared" si="123"/>
        <v>10518</v>
      </c>
    </row>
    <row r="3961" spans="1:9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  <c r="H3961">
        <f t="shared" si="122"/>
        <v>-0.75011770755798757</v>
      </c>
      <c r="I3961" s="5">
        <f t="shared" si="123"/>
        <v>28339</v>
      </c>
    </row>
    <row r="3962" spans="1:9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  <c r="H3962">
        <f t="shared" si="122"/>
        <v>0.17071951131858601</v>
      </c>
      <c r="I3962" s="5">
        <f t="shared" si="123"/>
        <v>54909</v>
      </c>
    </row>
    <row r="3963" spans="1:9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  <c r="H3963">
        <f t="shared" si="122"/>
        <v>-1.1968121341330782</v>
      </c>
      <c r="I3963" s="5">
        <f t="shared" si="123"/>
        <v>15450</v>
      </c>
    </row>
    <row r="3964" spans="1:9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  <c r="H3964">
        <f t="shared" si="122"/>
        <v>-0.41751421529007354</v>
      </c>
      <c r="I3964" s="5">
        <f t="shared" si="123"/>
        <v>37936</v>
      </c>
    </row>
    <row r="3965" spans="1:9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  <c r="H3965">
        <f t="shared" si="122"/>
        <v>-1.2860539797712858</v>
      </c>
      <c r="I3965" s="5">
        <f t="shared" si="123"/>
        <v>12875</v>
      </c>
    </row>
    <row r="3966" spans="1:9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  <c r="H3966">
        <f t="shared" si="122"/>
        <v>-0.92201656362226325</v>
      </c>
      <c r="I3966" s="5">
        <f t="shared" si="123"/>
        <v>23379</v>
      </c>
    </row>
    <row r="3967" spans="1:9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  <c r="H3967">
        <f t="shared" si="122"/>
        <v>-1.5647657943819522</v>
      </c>
      <c r="I3967" s="5">
        <f t="shared" si="123"/>
        <v>4833</v>
      </c>
    </row>
    <row r="3968" spans="1:9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  <c r="H3968">
        <f t="shared" si="122"/>
        <v>0.16888268886467339</v>
      </c>
      <c r="I3968" s="5">
        <f t="shared" si="123"/>
        <v>54856</v>
      </c>
    </row>
    <row r="3969" spans="1:9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  <c r="H3969">
        <f t="shared" si="122"/>
        <v>-1.0991832878562506</v>
      </c>
      <c r="I3969" s="5">
        <f t="shared" si="123"/>
        <v>18267</v>
      </c>
    </row>
    <row r="3970" spans="1:9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  <c r="H3970">
        <f t="shared" ref="H3970:H4033" si="124" xml:space="preserve"> (G3970 - $P$3)/$P$5</f>
        <v>1.519328419792207</v>
      </c>
      <c r="I3970" s="5">
        <f t="shared" ref="I3970:I4033" si="125" xml:space="preserve"> IF(H:H&gt;3, $P$9, G3970)</f>
        <v>93822</v>
      </c>
    </row>
    <row r="3971" spans="1:9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  <c r="H3971">
        <f t="shared" si="124"/>
        <v>-0.2850897134712031</v>
      </c>
      <c r="I3971" s="5">
        <f t="shared" si="125"/>
        <v>41757</v>
      </c>
    </row>
    <row r="3972" spans="1:9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  <c r="H3972">
        <f t="shared" si="124"/>
        <v>-0.22575688250708212</v>
      </c>
      <c r="I3972" s="5">
        <f t="shared" si="125"/>
        <v>43469</v>
      </c>
    </row>
    <row r="3973" spans="1:9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  <c r="H3973">
        <f t="shared" si="124"/>
        <v>0.18666174393745028</v>
      </c>
      <c r="I3973" s="5">
        <f t="shared" si="125"/>
        <v>55369</v>
      </c>
    </row>
    <row r="3974" spans="1:9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  <c r="H3974">
        <f t="shared" si="124"/>
        <v>-0.7226000277767306</v>
      </c>
      <c r="I3974" s="5">
        <f t="shared" si="125"/>
        <v>29133</v>
      </c>
    </row>
    <row r="3975" spans="1:9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  <c r="H3975">
        <f t="shared" si="124"/>
        <v>-0.83506208179458841</v>
      </c>
      <c r="I3975" s="5">
        <f t="shared" si="125"/>
        <v>25888</v>
      </c>
    </row>
    <row r="3976" spans="1:9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  <c r="H3976">
        <f t="shared" si="124"/>
        <v>-0.60227082853173763</v>
      </c>
      <c r="I3976" s="5">
        <f t="shared" si="125"/>
        <v>32605</v>
      </c>
    </row>
    <row r="3977" spans="1:9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  <c r="H3977">
        <f t="shared" si="124"/>
        <v>-1.0678533350574391</v>
      </c>
      <c r="I3977" s="5">
        <f t="shared" si="125"/>
        <v>19171</v>
      </c>
    </row>
    <row r="3978" spans="1:9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  <c r="H3978">
        <f t="shared" si="124"/>
        <v>1.3395970755282285</v>
      </c>
      <c r="I3978" s="5">
        <f t="shared" si="125"/>
        <v>88636</v>
      </c>
    </row>
    <row r="3979" spans="1:9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  <c r="H3979">
        <f t="shared" si="124"/>
        <v>0.32792378775156072</v>
      </c>
      <c r="I3979" s="5">
        <f t="shared" si="125"/>
        <v>59445</v>
      </c>
    </row>
    <row r="3980" spans="1:9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  <c r="H3980">
        <f t="shared" si="124"/>
        <v>0.44326237504630056</v>
      </c>
      <c r="I3980" s="5">
        <f t="shared" si="125"/>
        <v>62773</v>
      </c>
    </row>
    <row r="3981" spans="1:9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  <c r="H3981">
        <f t="shared" si="124"/>
        <v>-5.4075020924319464E-3</v>
      </c>
      <c r="I3981" s="5">
        <f t="shared" si="125"/>
        <v>49827</v>
      </c>
    </row>
    <row r="3982" spans="1:9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  <c r="H3982">
        <f t="shared" si="124"/>
        <v>0.497569937032736</v>
      </c>
      <c r="I3982" s="5">
        <f t="shared" si="125"/>
        <v>64340</v>
      </c>
    </row>
    <row r="3983" spans="1:9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  <c r="H3983">
        <f t="shared" si="124"/>
        <v>1.0467105366977458</v>
      </c>
      <c r="I3983" s="5">
        <f t="shared" si="125"/>
        <v>80185</v>
      </c>
    </row>
    <row r="3984" spans="1:9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  <c r="H3984">
        <f t="shared" si="124"/>
        <v>1.4520591295460863</v>
      </c>
      <c r="I3984" s="5">
        <f t="shared" si="125"/>
        <v>91881</v>
      </c>
    </row>
    <row r="3985" spans="1:9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  <c r="H3985">
        <f t="shared" si="124"/>
        <v>1.4359782688174927</v>
      </c>
      <c r="I3985" s="5">
        <f t="shared" si="125"/>
        <v>91417</v>
      </c>
    </row>
    <row r="3986" spans="1:9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  <c r="H3986">
        <f t="shared" si="124"/>
        <v>-1.2248150122983876</v>
      </c>
      <c r="I3986" s="5">
        <f t="shared" si="125"/>
        <v>14642</v>
      </c>
    </row>
    <row r="3987" spans="1:9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  <c r="H3987">
        <f t="shared" si="124"/>
        <v>0.11485238309769641</v>
      </c>
      <c r="I3987" s="5">
        <f t="shared" si="125"/>
        <v>53297</v>
      </c>
    </row>
    <row r="3988" spans="1:9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  <c r="H3988">
        <f t="shared" si="124"/>
        <v>9.6865385860325628E-2</v>
      </c>
      <c r="I3988" s="5">
        <f t="shared" si="125"/>
        <v>52778</v>
      </c>
    </row>
    <row r="3989" spans="1:9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  <c r="H3989">
        <f t="shared" si="124"/>
        <v>-0.50301310196559135</v>
      </c>
      <c r="I3989" s="5">
        <f t="shared" si="125"/>
        <v>35469</v>
      </c>
    </row>
    <row r="3990" spans="1:9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  <c r="H3990">
        <f t="shared" si="124"/>
        <v>-0.37842108834642374</v>
      </c>
      <c r="I3990" s="5">
        <f t="shared" si="125"/>
        <v>39064</v>
      </c>
    </row>
    <row r="3991" spans="1:9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  <c r="H3991">
        <f t="shared" si="124"/>
        <v>0.87682178822454426</v>
      </c>
      <c r="I3991" s="5">
        <f t="shared" si="125"/>
        <v>75283</v>
      </c>
    </row>
    <row r="3992" spans="1:9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  <c r="H3992">
        <f t="shared" si="124"/>
        <v>-0.72908089190657321</v>
      </c>
      <c r="I3992" s="5">
        <f t="shared" si="125"/>
        <v>28946</v>
      </c>
    </row>
    <row r="3993" spans="1:9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  <c r="H3993">
        <f t="shared" si="124"/>
        <v>-0.82175378326057991</v>
      </c>
      <c r="I3993" s="5">
        <f t="shared" si="125"/>
        <v>26272</v>
      </c>
    </row>
    <row r="3994" spans="1:9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  <c r="H3994">
        <f t="shared" si="124"/>
        <v>0.13516140117303221</v>
      </c>
      <c r="I3994" s="5">
        <f t="shared" si="125"/>
        <v>53883</v>
      </c>
    </row>
    <row r="3995" spans="1:9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  <c r="H3995">
        <f t="shared" si="124"/>
        <v>0.48044936548117306</v>
      </c>
      <c r="I3995" s="5">
        <f t="shared" si="125"/>
        <v>63846</v>
      </c>
    </row>
    <row r="3996" spans="1:9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  <c r="H3996">
        <f t="shared" si="124"/>
        <v>1.5378699294684948</v>
      </c>
      <c r="I3996" s="5">
        <f t="shared" si="125"/>
        <v>94357</v>
      </c>
    </row>
    <row r="3997" spans="1:9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  <c r="H3997">
        <f t="shared" si="124"/>
        <v>-1.6158155957897502</v>
      </c>
      <c r="I3997" s="5">
        <f t="shared" si="125"/>
        <v>3360</v>
      </c>
    </row>
    <row r="3998" spans="1:9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  <c r="H3998">
        <f t="shared" si="124"/>
        <v>1.7137543436874865</v>
      </c>
      <c r="I3998" s="5">
        <f t="shared" si="125"/>
        <v>99432</v>
      </c>
    </row>
    <row r="3999" spans="1:9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  <c r="H3999">
        <f t="shared" si="124"/>
        <v>-1.124517574909272</v>
      </c>
      <c r="I3999" s="5">
        <f t="shared" si="125"/>
        <v>17536</v>
      </c>
    </row>
    <row r="4000" spans="1:9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  <c r="H4000">
        <f t="shared" si="124"/>
        <v>0.48464286580048305</v>
      </c>
      <c r="I4000" s="5">
        <f t="shared" si="125"/>
        <v>63967</v>
      </c>
    </row>
    <row r="4001" spans="1:9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  <c r="H4001">
        <f t="shared" si="124"/>
        <v>-1.0539905240845138</v>
      </c>
      <c r="I4001" s="5">
        <f t="shared" si="125"/>
        <v>19571</v>
      </c>
    </row>
    <row r="4002" spans="1:9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  <c r="H4002">
        <f t="shared" si="124"/>
        <v>1.2810266991676182</v>
      </c>
      <c r="I4002" s="5">
        <f t="shared" si="125"/>
        <v>86946</v>
      </c>
    </row>
    <row r="4003" spans="1:9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  <c r="H4003">
        <f t="shared" si="124"/>
        <v>-0.77143177942886054</v>
      </c>
      <c r="I4003" s="5">
        <f t="shared" si="125"/>
        <v>27724</v>
      </c>
    </row>
    <row r="4004" spans="1:9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  <c r="H4004">
        <f t="shared" si="124"/>
        <v>-1.5748856463921879</v>
      </c>
      <c r="I4004" s="5">
        <f t="shared" si="125"/>
        <v>4541</v>
      </c>
    </row>
    <row r="4005" spans="1:9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  <c r="H4005">
        <f t="shared" si="124"/>
        <v>-0.33541171730292252</v>
      </c>
      <c r="I4005" s="5">
        <f t="shared" si="125"/>
        <v>40305</v>
      </c>
    </row>
    <row r="4006" spans="1:9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  <c r="H4006">
        <f t="shared" si="124"/>
        <v>-8.3940326254054676E-2</v>
      </c>
      <c r="I4006" s="5">
        <f t="shared" si="125"/>
        <v>47561</v>
      </c>
    </row>
    <row r="4007" spans="1:9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  <c r="H4007">
        <f t="shared" si="124"/>
        <v>1.0361054863034578</v>
      </c>
      <c r="I4007" s="5">
        <f t="shared" si="125"/>
        <v>79879</v>
      </c>
    </row>
    <row r="4008" spans="1:9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  <c r="H4008">
        <f t="shared" si="124"/>
        <v>-0.73174948301886134</v>
      </c>
      <c r="I4008" s="5">
        <f t="shared" si="125"/>
        <v>28869</v>
      </c>
    </row>
    <row r="4009" spans="1:9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  <c r="H4009">
        <f t="shared" si="124"/>
        <v>1.6629124844442824</v>
      </c>
      <c r="I4009" s="5">
        <f t="shared" si="125"/>
        <v>97965</v>
      </c>
    </row>
    <row r="4010" spans="1:9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  <c r="H4010">
        <f t="shared" si="124"/>
        <v>0.94734883904930256</v>
      </c>
      <c r="I4010" s="5">
        <f t="shared" si="125"/>
        <v>77318</v>
      </c>
    </row>
    <row r="4011" spans="1:9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  <c r="H4011">
        <f t="shared" si="124"/>
        <v>-0.98627069248177279</v>
      </c>
      <c r="I4011" s="5">
        <f t="shared" si="125"/>
        <v>21525</v>
      </c>
    </row>
    <row r="4012" spans="1:9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  <c r="H4012">
        <f t="shared" si="124"/>
        <v>1.0365906846875101</v>
      </c>
      <c r="I4012" s="5">
        <f t="shared" si="125"/>
        <v>79893</v>
      </c>
    </row>
    <row r="4013" spans="1:9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  <c r="H4013">
        <f t="shared" si="124"/>
        <v>0.93497628025596657</v>
      </c>
      <c r="I4013" s="5">
        <f t="shared" si="125"/>
        <v>76961</v>
      </c>
    </row>
    <row r="4014" spans="1:9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  <c r="H4014">
        <f t="shared" si="124"/>
        <v>-0.70762819192597104</v>
      </c>
      <c r="I4014" s="5">
        <f t="shared" si="125"/>
        <v>29565</v>
      </c>
    </row>
    <row r="4015" spans="1:9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  <c r="H4015">
        <f t="shared" si="124"/>
        <v>0.22603212710055859</v>
      </c>
      <c r="I4015" s="5">
        <f t="shared" si="125"/>
        <v>56505</v>
      </c>
    </row>
    <row r="4016" spans="1:9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  <c r="H4016">
        <f t="shared" si="124"/>
        <v>-0.25116048361496801</v>
      </c>
      <c r="I4016" s="5">
        <f t="shared" si="125"/>
        <v>42736</v>
      </c>
    </row>
    <row r="4017" spans="1:9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  <c r="H4017">
        <f t="shared" si="124"/>
        <v>-0.33204998564198807</v>
      </c>
      <c r="I4017" s="5">
        <f t="shared" si="125"/>
        <v>40402</v>
      </c>
    </row>
    <row r="4018" spans="1:9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  <c r="H4018">
        <f t="shared" si="124"/>
        <v>-1.5829607337839169</v>
      </c>
      <c r="I4018" s="5">
        <f t="shared" si="125"/>
        <v>4308</v>
      </c>
    </row>
    <row r="4019" spans="1:9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  <c r="H4019">
        <f t="shared" si="124"/>
        <v>-1.6761534805494083</v>
      </c>
      <c r="I4019" s="5">
        <f t="shared" si="125"/>
        <v>1619</v>
      </c>
    </row>
    <row r="4020" spans="1:9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  <c r="H4020">
        <f t="shared" si="124"/>
        <v>0.16874406075494414</v>
      </c>
      <c r="I4020" s="5">
        <f t="shared" si="125"/>
        <v>54852</v>
      </c>
    </row>
    <row r="4021" spans="1:9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  <c r="H4021">
        <f t="shared" si="124"/>
        <v>0.13297800844479646</v>
      </c>
      <c r="I4021" s="5">
        <f t="shared" si="125"/>
        <v>53820</v>
      </c>
    </row>
    <row r="4022" spans="1:9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  <c r="H4022">
        <f t="shared" si="124"/>
        <v>-0.6761942680448626</v>
      </c>
      <c r="I4022" s="5">
        <f t="shared" si="125"/>
        <v>30472</v>
      </c>
    </row>
    <row r="4023" spans="1:9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  <c r="H4023">
        <f t="shared" si="124"/>
        <v>1.6109616003232443</v>
      </c>
      <c r="I4023" s="5">
        <f t="shared" si="125"/>
        <v>96466</v>
      </c>
    </row>
    <row r="4024" spans="1:9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  <c r="H4024">
        <f t="shared" si="124"/>
        <v>-7.3543218024360577E-2</v>
      </c>
      <c r="I4024" s="5">
        <f t="shared" si="125"/>
        <v>47861</v>
      </c>
    </row>
    <row r="4025" spans="1:9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  <c r="H4025">
        <f t="shared" si="124"/>
        <v>-0.84247868566510342</v>
      </c>
      <c r="I4025" s="5">
        <f t="shared" si="125"/>
        <v>25674</v>
      </c>
    </row>
    <row r="4026" spans="1:9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  <c r="H4026">
        <f t="shared" si="124"/>
        <v>0.91445932001603691</v>
      </c>
      <c r="I4026" s="5">
        <f t="shared" si="125"/>
        <v>76369</v>
      </c>
    </row>
    <row r="4027" spans="1:9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  <c r="H4027">
        <f t="shared" si="124"/>
        <v>-0.48214957145133847</v>
      </c>
      <c r="I4027" s="5">
        <f t="shared" si="125"/>
        <v>36071</v>
      </c>
    </row>
    <row r="4028" spans="1:9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  <c r="H4028">
        <f t="shared" si="124"/>
        <v>1.0279957418842964</v>
      </c>
      <c r="I4028" s="5">
        <f t="shared" si="125"/>
        <v>79645</v>
      </c>
    </row>
    <row r="4029" spans="1:9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  <c r="H4029">
        <f t="shared" si="124"/>
        <v>-0.93636457297924114</v>
      </c>
      <c r="I4029" s="5">
        <f t="shared" si="125"/>
        <v>22965</v>
      </c>
    </row>
    <row r="4030" spans="1:9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  <c r="H4030">
        <f t="shared" si="124"/>
        <v>0.47178510862309464</v>
      </c>
      <c r="I4030" s="5">
        <f t="shared" si="125"/>
        <v>63596</v>
      </c>
    </row>
    <row r="4031" spans="1:9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  <c r="H4031">
        <f t="shared" si="124"/>
        <v>-0.10535836920722451</v>
      </c>
      <c r="I4031" s="5">
        <f t="shared" si="125"/>
        <v>46943</v>
      </c>
    </row>
    <row r="4032" spans="1:9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  <c r="H4032">
        <f t="shared" si="124"/>
        <v>-1.2264785496151387</v>
      </c>
      <c r="I4032" s="5">
        <f t="shared" si="125"/>
        <v>14594</v>
      </c>
    </row>
    <row r="4033" spans="1:9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  <c r="H4033">
        <f t="shared" si="124"/>
        <v>0.79846224920008313</v>
      </c>
      <c r="I4033" s="5">
        <f t="shared" si="125"/>
        <v>73022</v>
      </c>
    </row>
    <row r="4034" spans="1:9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  <c r="H4034">
        <f t="shared" ref="H4034:H4097" si="126" xml:space="preserve"> (G4034 - $P$3)/$P$5</f>
        <v>-1.4701867665191684</v>
      </c>
      <c r="I4034" s="5">
        <f t="shared" ref="I4034:I4097" si="127" xml:space="preserve"> IF(H:H&gt;3, $P$9, G4034)</f>
        <v>7562</v>
      </c>
    </row>
    <row r="4035" spans="1:9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  <c r="H4035">
        <f t="shared" si="126"/>
        <v>0.17016499887966899</v>
      </c>
      <c r="I4035" s="5">
        <f t="shared" si="127"/>
        <v>54893</v>
      </c>
    </row>
    <row r="4036" spans="1:9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  <c r="H4036">
        <f t="shared" si="126"/>
        <v>0.54695620112378296</v>
      </c>
      <c r="I4036" s="5">
        <f t="shared" si="127"/>
        <v>65765</v>
      </c>
    </row>
    <row r="4037" spans="1:9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  <c r="H4037">
        <f t="shared" si="126"/>
        <v>-0.71414371308324609</v>
      </c>
      <c r="I4037" s="5">
        <f t="shared" si="127"/>
        <v>29377</v>
      </c>
    </row>
    <row r="4038" spans="1:9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  <c r="H4038">
        <f t="shared" si="126"/>
        <v>1.0543350827328548</v>
      </c>
      <c r="I4038" s="5">
        <f t="shared" si="127"/>
        <v>80405</v>
      </c>
    </row>
    <row r="4039" spans="1:9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  <c r="H4039">
        <f t="shared" si="126"/>
        <v>-1.0375630930815969</v>
      </c>
      <c r="I4039" s="5">
        <f t="shared" si="127"/>
        <v>20045</v>
      </c>
    </row>
    <row r="4040" spans="1:9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  <c r="H4040">
        <f t="shared" si="126"/>
        <v>0.77947019816717522</v>
      </c>
      <c r="I4040" s="5">
        <f t="shared" si="127"/>
        <v>72474</v>
      </c>
    </row>
    <row r="4041" spans="1:9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  <c r="H4041">
        <f t="shared" si="126"/>
        <v>1.1960476679035852</v>
      </c>
      <c r="I4041" s="5">
        <f t="shared" si="127"/>
        <v>84494</v>
      </c>
    </row>
    <row r="4042" spans="1:9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  <c r="H4042">
        <f t="shared" si="126"/>
        <v>1.335472889263783</v>
      </c>
      <c r="I4042" s="5">
        <f t="shared" si="127"/>
        <v>88517</v>
      </c>
    </row>
    <row r="4043" spans="1:9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  <c r="H4043">
        <f t="shared" si="126"/>
        <v>-0.28380740345620747</v>
      </c>
      <c r="I4043" s="5">
        <f t="shared" si="127"/>
        <v>41794</v>
      </c>
    </row>
    <row r="4044" spans="1:9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  <c r="H4044">
        <f t="shared" si="126"/>
        <v>-0.5098058793423248</v>
      </c>
      <c r="I4044" s="5">
        <f t="shared" si="127"/>
        <v>35273</v>
      </c>
    </row>
    <row r="4045" spans="1:9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  <c r="H4045">
        <f t="shared" si="126"/>
        <v>-0.96804109605237587</v>
      </c>
      <c r="I4045" s="5">
        <f t="shared" si="127"/>
        <v>22051</v>
      </c>
    </row>
    <row r="4046" spans="1:9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  <c r="H4046">
        <f t="shared" si="126"/>
        <v>-0.47220300457826447</v>
      </c>
      <c r="I4046" s="5">
        <f t="shared" si="127"/>
        <v>36358</v>
      </c>
    </row>
    <row r="4047" spans="1:9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  <c r="H4047">
        <f t="shared" si="126"/>
        <v>-0.75056824891460772</v>
      </c>
      <c r="I4047" s="5">
        <f t="shared" si="127"/>
        <v>28326</v>
      </c>
    </row>
    <row r="4048" spans="1:9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  <c r="H4048">
        <f t="shared" si="126"/>
        <v>0.15852023766241161</v>
      </c>
      <c r="I4048" s="5">
        <f t="shared" si="127"/>
        <v>54557</v>
      </c>
    </row>
    <row r="4049" spans="1:9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  <c r="H4049">
        <f t="shared" si="126"/>
        <v>3.1918116452169853E-2</v>
      </c>
      <c r="I4049" s="5">
        <f t="shared" si="127"/>
        <v>50904</v>
      </c>
    </row>
    <row r="4050" spans="1:9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  <c r="H4050">
        <f t="shared" si="126"/>
        <v>0.76688969720924538</v>
      </c>
      <c r="I4050" s="5">
        <f t="shared" si="127"/>
        <v>72111</v>
      </c>
    </row>
    <row r="4051" spans="1:9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  <c r="H4051">
        <f t="shared" si="126"/>
        <v>1.1341155598820407</v>
      </c>
      <c r="I4051" s="5">
        <f t="shared" si="127"/>
        <v>82707</v>
      </c>
    </row>
    <row r="4052" spans="1:9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  <c r="H4052">
        <f t="shared" si="126"/>
        <v>-0.52335677706835937</v>
      </c>
      <c r="I4052" s="5">
        <f t="shared" si="127"/>
        <v>34882</v>
      </c>
    </row>
    <row r="4053" spans="1:9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  <c r="H4053">
        <f t="shared" si="126"/>
        <v>-1.6557751484192078</v>
      </c>
      <c r="I4053" s="5">
        <f t="shared" si="127"/>
        <v>2207</v>
      </c>
    </row>
    <row r="4054" spans="1:9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  <c r="H4054">
        <f t="shared" si="126"/>
        <v>0.97420803530934563</v>
      </c>
      <c r="I4054" s="5">
        <f t="shared" si="127"/>
        <v>78093</v>
      </c>
    </row>
    <row r="4055" spans="1:9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  <c r="H4055">
        <f t="shared" si="126"/>
        <v>-1.1432323697227214</v>
      </c>
      <c r="I4055" s="5">
        <f t="shared" si="127"/>
        <v>16996</v>
      </c>
    </row>
    <row r="4056" spans="1:9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  <c r="H4056">
        <f t="shared" si="126"/>
        <v>-0.3800846256631748</v>
      </c>
      <c r="I4056" s="5">
        <f t="shared" si="127"/>
        <v>39016</v>
      </c>
    </row>
    <row r="4057" spans="1:9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  <c r="H4057">
        <f t="shared" si="126"/>
        <v>1.6752503862101862</v>
      </c>
      <c r="I4057" s="5">
        <f t="shared" si="127"/>
        <v>98321</v>
      </c>
    </row>
    <row r="4058" spans="1:9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  <c r="H4058">
        <f t="shared" si="126"/>
        <v>-0.7786404411347817</v>
      </c>
      <c r="I4058" s="5">
        <f t="shared" si="127"/>
        <v>27516</v>
      </c>
    </row>
    <row r="4059" spans="1:9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  <c r="H4059">
        <f t="shared" si="126"/>
        <v>0.96367229896992224</v>
      </c>
      <c r="I4059" s="5">
        <f t="shared" si="127"/>
        <v>77789</v>
      </c>
    </row>
    <row r="4060" spans="1:9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  <c r="H4060">
        <f t="shared" si="126"/>
        <v>0.65283341992950117</v>
      </c>
      <c r="I4060" s="5">
        <f t="shared" si="127"/>
        <v>68820</v>
      </c>
    </row>
    <row r="4061" spans="1:9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  <c r="H4061">
        <f t="shared" si="126"/>
        <v>-0.77947220979315723</v>
      </c>
      <c r="I4061" s="5">
        <f t="shared" si="127"/>
        <v>27492</v>
      </c>
    </row>
    <row r="4062" spans="1:9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  <c r="H4062">
        <f t="shared" si="126"/>
        <v>0.63817349732563244</v>
      </c>
      <c r="I4062" s="5">
        <f t="shared" si="127"/>
        <v>68397</v>
      </c>
    </row>
    <row r="4063" spans="1:9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  <c r="H4063">
        <f t="shared" si="126"/>
        <v>-1.0609219295709764</v>
      </c>
      <c r="I4063" s="5">
        <f t="shared" si="127"/>
        <v>19371</v>
      </c>
    </row>
    <row r="4064" spans="1:9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  <c r="H4064">
        <f t="shared" si="126"/>
        <v>-0.12525150295337253</v>
      </c>
      <c r="I4064" s="5">
        <f t="shared" si="127"/>
        <v>46369</v>
      </c>
    </row>
    <row r="4065" spans="1:9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  <c r="H4065">
        <f t="shared" si="126"/>
        <v>-0.94835590447082163</v>
      </c>
      <c r="I4065" s="5">
        <f t="shared" si="127"/>
        <v>22619</v>
      </c>
    </row>
    <row r="4066" spans="1:9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  <c r="H4066">
        <f t="shared" si="126"/>
        <v>0.53080602634032481</v>
      </c>
      <c r="I4066" s="5">
        <f t="shared" si="127"/>
        <v>65299</v>
      </c>
    </row>
    <row r="4067" spans="1:9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  <c r="H4067">
        <f t="shared" si="126"/>
        <v>1.650054727266894</v>
      </c>
      <c r="I4067" s="5">
        <f t="shared" si="127"/>
        <v>97594</v>
      </c>
    </row>
    <row r="4068" spans="1:9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  <c r="H4068">
        <f t="shared" si="126"/>
        <v>-0.6346751491809508</v>
      </c>
      <c r="I4068" s="5">
        <f t="shared" si="127"/>
        <v>31670</v>
      </c>
    </row>
    <row r="4069" spans="1:9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  <c r="H4069">
        <f t="shared" si="126"/>
        <v>-1.2136901064926149</v>
      </c>
      <c r="I4069" s="5">
        <f t="shared" si="127"/>
        <v>14963</v>
      </c>
    </row>
    <row r="4070" spans="1:9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  <c r="H4070">
        <f t="shared" si="126"/>
        <v>-0.40611205326484234</v>
      </c>
      <c r="I4070" s="5">
        <f t="shared" si="127"/>
        <v>38265</v>
      </c>
    </row>
    <row r="4071" spans="1:9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  <c r="H4071">
        <f t="shared" si="126"/>
        <v>0.36448695169265161</v>
      </c>
      <c r="I4071" s="5">
        <f t="shared" si="127"/>
        <v>60500</v>
      </c>
    </row>
    <row r="4072" spans="1:9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  <c r="H4072">
        <f t="shared" si="126"/>
        <v>-1.3298604624457302</v>
      </c>
      <c r="I4072" s="5">
        <f t="shared" si="127"/>
        <v>11611</v>
      </c>
    </row>
    <row r="4073" spans="1:9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  <c r="H4073">
        <f t="shared" si="126"/>
        <v>1.4554945708580715E-2</v>
      </c>
      <c r="I4073" s="5">
        <f t="shared" si="127"/>
        <v>50403</v>
      </c>
    </row>
    <row r="4074" spans="1:9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  <c r="H4074">
        <f t="shared" si="126"/>
        <v>6.976359040825636E-2</v>
      </c>
      <c r="I4074" s="5">
        <f t="shared" si="127"/>
        <v>51996</v>
      </c>
    </row>
    <row r="4075" spans="1:9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  <c r="H4075">
        <f t="shared" si="126"/>
        <v>1.5498959179875076</v>
      </c>
      <c r="I4075" s="5">
        <f t="shared" si="127"/>
        <v>94704</v>
      </c>
    </row>
    <row r="4076" spans="1:9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  <c r="H4076">
        <f t="shared" si="126"/>
        <v>0.20631227849157213</v>
      </c>
      <c r="I4076" s="5">
        <f t="shared" si="127"/>
        <v>55936</v>
      </c>
    </row>
    <row r="4077" spans="1:9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  <c r="H4077">
        <f t="shared" si="126"/>
        <v>-1.4213550148670384</v>
      </c>
      <c r="I4077" s="5">
        <f t="shared" si="127"/>
        <v>8971</v>
      </c>
    </row>
    <row r="4078" spans="1:9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  <c r="H4078">
        <f t="shared" si="126"/>
        <v>-1.6667960831426836</v>
      </c>
      <c r="I4078" s="5">
        <f t="shared" si="127"/>
        <v>1889</v>
      </c>
    </row>
    <row r="4079" spans="1:9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  <c r="H4079">
        <f t="shared" si="126"/>
        <v>-2.1315077683863912E-2</v>
      </c>
      <c r="I4079" s="5">
        <f t="shared" si="127"/>
        <v>49368</v>
      </c>
    </row>
    <row r="4080" spans="1:9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  <c r="H4080">
        <f t="shared" si="126"/>
        <v>1.1732780008805552</v>
      </c>
      <c r="I4080" s="5">
        <f t="shared" si="127"/>
        <v>83837</v>
      </c>
    </row>
    <row r="4081" spans="1:9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  <c r="H4081">
        <f t="shared" si="126"/>
        <v>3.8329666527147879E-2</v>
      </c>
      <c r="I4081" s="5">
        <f t="shared" si="127"/>
        <v>51089</v>
      </c>
    </row>
    <row r="4082" spans="1:9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  <c r="H4082">
        <f t="shared" si="126"/>
        <v>-0.27140018763543922</v>
      </c>
      <c r="I4082" s="5">
        <f t="shared" si="127"/>
        <v>42152</v>
      </c>
    </row>
    <row r="4083" spans="1:9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  <c r="H4083">
        <f t="shared" si="126"/>
        <v>-1.551596123957673</v>
      </c>
      <c r="I4083" s="5">
        <f t="shared" si="127"/>
        <v>5213</v>
      </c>
    </row>
    <row r="4084" spans="1:9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  <c r="H4084">
        <f t="shared" si="126"/>
        <v>-0.9547674545457997</v>
      </c>
      <c r="I4084" s="5">
        <f t="shared" si="127"/>
        <v>22434</v>
      </c>
    </row>
    <row r="4085" spans="1:9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  <c r="H4085">
        <f t="shared" si="126"/>
        <v>-1.4552842447232734</v>
      </c>
      <c r="I4085" s="5">
        <f t="shared" si="127"/>
        <v>7992</v>
      </c>
    </row>
    <row r="4086" spans="1:9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  <c r="H4086">
        <f t="shared" si="126"/>
        <v>0.50841758661905023</v>
      </c>
      <c r="I4086" s="5">
        <f t="shared" si="127"/>
        <v>64653</v>
      </c>
    </row>
    <row r="4087" spans="1:9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  <c r="H4087">
        <f t="shared" si="126"/>
        <v>-1.2022879444673837</v>
      </c>
      <c r="I4087" s="5">
        <f t="shared" si="127"/>
        <v>15292</v>
      </c>
    </row>
    <row r="4088" spans="1:9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  <c r="H4088">
        <f t="shared" si="126"/>
        <v>-1.5899961103526765</v>
      </c>
      <c r="I4088" s="5">
        <f t="shared" si="127"/>
        <v>4105</v>
      </c>
    </row>
    <row r="4089" spans="1:9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  <c r="H4089">
        <f t="shared" si="126"/>
        <v>0.39827755343915744</v>
      </c>
      <c r="I4089" s="5">
        <f t="shared" si="127"/>
        <v>61475</v>
      </c>
    </row>
    <row r="4090" spans="1:9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  <c r="H4090">
        <f t="shared" si="126"/>
        <v>0.63141537697633132</v>
      </c>
      <c r="I4090" s="5">
        <f t="shared" si="127"/>
        <v>68202</v>
      </c>
    </row>
    <row r="4091" spans="1:9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  <c r="H4091">
        <f t="shared" si="126"/>
        <v>0.92496039932802787</v>
      </c>
      <c r="I4091" s="5">
        <f t="shared" si="127"/>
        <v>76672</v>
      </c>
    </row>
    <row r="4092" spans="1:9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  <c r="H4092">
        <f t="shared" si="126"/>
        <v>-0.487729352867941</v>
      </c>
      <c r="I4092" s="5">
        <f t="shared" si="127"/>
        <v>35910</v>
      </c>
    </row>
    <row r="4093" spans="1:9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  <c r="H4093">
        <f t="shared" si="126"/>
        <v>-1.1150215493928179</v>
      </c>
      <c r="I4093" s="5">
        <f t="shared" si="127"/>
        <v>17810</v>
      </c>
    </row>
    <row r="4094" spans="1:9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  <c r="H4094">
        <f t="shared" si="126"/>
        <v>0.76380522176776944</v>
      </c>
      <c r="I4094" s="5">
        <f t="shared" si="127"/>
        <v>72022</v>
      </c>
    </row>
    <row r="4095" spans="1:9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  <c r="H4095">
        <f t="shared" si="126"/>
        <v>1.5294482718024425</v>
      </c>
      <c r="I4095" s="5">
        <f t="shared" si="127"/>
        <v>94114</v>
      </c>
    </row>
    <row r="4096" spans="1:9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  <c r="H4096">
        <f t="shared" si="126"/>
        <v>-0.1876341523315371</v>
      </c>
      <c r="I4096" s="5">
        <f t="shared" si="127"/>
        <v>44569</v>
      </c>
    </row>
    <row r="4097" spans="1:9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  <c r="H4097">
        <f t="shared" si="126"/>
        <v>1.1945920727514281</v>
      </c>
      <c r="I4097" s="5">
        <f t="shared" si="127"/>
        <v>84452</v>
      </c>
    </row>
    <row r="4098" spans="1:9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  <c r="H4098">
        <f t="shared" ref="H4098:H4161" si="128" xml:space="preserve"> (G4098 - $P$3)/$P$5</f>
        <v>0.8804261190775049</v>
      </c>
      <c r="I4098" s="5">
        <f t="shared" ref="I4098:I4161" si="129" xml:space="preserve"> IF(H:H&gt;3, $P$9, G4098)</f>
        <v>75387</v>
      </c>
    </row>
    <row r="4099" spans="1:9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  <c r="H4099">
        <f t="shared" si="128"/>
        <v>-1.4208351594555537</v>
      </c>
      <c r="I4099" s="5">
        <f t="shared" si="129"/>
        <v>8986</v>
      </c>
    </row>
    <row r="4100" spans="1:9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  <c r="H4100">
        <f t="shared" si="128"/>
        <v>0.78990196342430163</v>
      </c>
      <c r="I4100" s="5">
        <f t="shared" si="129"/>
        <v>72775</v>
      </c>
    </row>
    <row r="4101" spans="1:9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  <c r="H4101">
        <f t="shared" si="128"/>
        <v>0.34580681390663454</v>
      </c>
      <c r="I4101" s="5">
        <f t="shared" si="129"/>
        <v>59961</v>
      </c>
    </row>
    <row r="4102" spans="1:9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  <c r="H4102">
        <f t="shared" si="128"/>
        <v>-0.23081680851219991</v>
      </c>
      <c r="I4102" s="5">
        <f t="shared" si="129"/>
        <v>43323</v>
      </c>
    </row>
    <row r="4103" spans="1:9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  <c r="H4103">
        <f t="shared" si="128"/>
        <v>0.92676256475450824</v>
      </c>
      <c r="I4103" s="5">
        <f t="shared" si="129"/>
        <v>76724</v>
      </c>
    </row>
    <row r="4104" spans="1:9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  <c r="H4104">
        <f t="shared" si="128"/>
        <v>-0.49043260100766145</v>
      </c>
      <c r="I4104" s="5">
        <f t="shared" si="129"/>
        <v>35832</v>
      </c>
    </row>
    <row r="4105" spans="1:9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  <c r="H4105">
        <f t="shared" si="128"/>
        <v>0.83668895045792502</v>
      </c>
      <c r="I4105" s="5">
        <f t="shared" si="129"/>
        <v>74125</v>
      </c>
    </row>
    <row r="4106" spans="1:9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  <c r="H4106">
        <f t="shared" si="128"/>
        <v>-1.6914718866744909</v>
      </c>
      <c r="I4106" s="5">
        <f t="shared" si="129"/>
        <v>1177</v>
      </c>
    </row>
    <row r="4107" spans="1:9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  <c r="H4107">
        <f t="shared" si="128"/>
        <v>-0.36694961226632794</v>
      </c>
      <c r="I4107" s="5">
        <f t="shared" si="129"/>
        <v>39395</v>
      </c>
    </row>
    <row r="4108" spans="1:9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  <c r="H4108">
        <f t="shared" si="128"/>
        <v>0.90718134425525099</v>
      </c>
      <c r="I4108" s="5">
        <f t="shared" si="129"/>
        <v>76159</v>
      </c>
    </row>
    <row r="4109" spans="1:9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  <c r="H4109">
        <f t="shared" si="128"/>
        <v>-0.9198331708940275</v>
      </c>
      <c r="I4109" s="5">
        <f t="shared" si="129"/>
        <v>23442</v>
      </c>
    </row>
    <row r="4110" spans="1:9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  <c r="H4110">
        <f t="shared" si="128"/>
        <v>-0.53922969563235901</v>
      </c>
      <c r="I4110" s="5">
        <f t="shared" si="129"/>
        <v>34424</v>
      </c>
    </row>
    <row r="4111" spans="1:9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  <c r="H4111">
        <f t="shared" si="128"/>
        <v>-0.93494363485451626</v>
      </c>
      <c r="I4111" s="5">
        <f t="shared" si="129"/>
        <v>23006</v>
      </c>
    </row>
    <row r="4112" spans="1:9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  <c r="H4112">
        <f t="shared" si="128"/>
        <v>-0.9927515566116154</v>
      </c>
      <c r="I4112" s="5">
        <f t="shared" si="129"/>
        <v>21338</v>
      </c>
    </row>
    <row r="4113" spans="1:9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  <c r="H4113">
        <f t="shared" si="128"/>
        <v>1.1584101361120926</v>
      </c>
      <c r="I4113" s="5">
        <f t="shared" si="129"/>
        <v>83408</v>
      </c>
    </row>
    <row r="4114" spans="1:9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  <c r="H4114">
        <f t="shared" si="128"/>
        <v>1.1750108522521709</v>
      </c>
      <c r="I4114" s="5">
        <f t="shared" si="129"/>
        <v>83887</v>
      </c>
    </row>
    <row r="4115" spans="1:9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  <c r="H4115">
        <f t="shared" si="128"/>
        <v>-0.82074872946504285</v>
      </c>
      <c r="I4115" s="5">
        <f t="shared" si="129"/>
        <v>26301</v>
      </c>
    </row>
    <row r="4116" spans="1:9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  <c r="H4116">
        <f t="shared" si="128"/>
        <v>1.2191292481735061</v>
      </c>
      <c r="I4116" s="5">
        <f t="shared" si="129"/>
        <v>85160</v>
      </c>
    </row>
    <row r="4117" spans="1:9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  <c r="H4117">
        <f t="shared" si="128"/>
        <v>5.6697891066274111E-2</v>
      </c>
      <c r="I4117" s="5">
        <f t="shared" si="129"/>
        <v>51619</v>
      </c>
    </row>
    <row r="4118" spans="1:9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  <c r="H4118">
        <f t="shared" si="128"/>
        <v>-1.1803847031301615</v>
      </c>
      <c r="I4118" s="5">
        <f t="shared" si="129"/>
        <v>15924</v>
      </c>
    </row>
    <row r="4119" spans="1:9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  <c r="H4119">
        <f t="shared" si="128"/>
        <v>-1.5353073210644856</v>
      </c>
      <c r="I4119" s="5">
        <f t="shared" si="129"/>
        <v>5683</v>
      </c>
    </row>
    <row r="4120" spans="1:9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  <c r="H4120">
        <f t="shared" si="128"/>
        <v>0.83641169423846651</v>
      </c>
      <c r="I4120" s="5">
        <f t="shared" si="129"/>
        <v>74117</v>
      </c>
    </row>
    <row r="4121" spans="1:9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  <c r="H4121">
        <f t="shared" si="128"/>
        <v>0.71136913926267886</v>
      </c>
      <c r="I4121" s="5">
        <f t="shared" si="129"/>
        <v>70509</v>
      </c>
    </row>
    <row r="4122" spans="1:9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  <c r="H4122">
        <f t="shared" si="128"/>
        <v>-1.4569824390674568</v>
      </c>
      <c r="I4122" s="5">
        <f t="shared" si="129"/>
        <v>7943</v>
      </c>
    </row>
    <row r="4123" spans="1:9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  <c r="H4123">
        <f t="shared" si="128"/>
        <v>-0.53219431906359937</v>
      </c>
      <c r="I4123" s="5">
        <f t="shared" si="129"/>
        <v>34627</v>
      </c>
    </row>
    <row r="4124" spans="1:9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  <c r="H4124">
        <f t="shared" si="128"/>
        <v>-0.17314751486482999</v>
      </c>
      <c r="I4124" s="5">
        <f t="shared" si="129"/>
        <v>44987</v>
      </c>
    </row>
    <row r="4125" spans="1:9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  <c r="H4125">
        <f t="shared" si="128"/>
        <v>-1.1367861626203111</v>
      </c>
      <c r="I4125" s="5">
        <f t="shared" si="129"/>
        <v>17182</v>
      </c>
    </row>
    <row r="4126" spans="1:9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  <c r="H4126">
        <f t="shared" si="128"/>
        <v>1.6085356084029823</v>
      </c>
      <c r="I4126" s="5">
        <f t="shared" si="129"/>
        <v>96396</v>
      </c>
    </row>
    <row r="4127" spans="1:9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  <c r="H4127">
        <f t="shared" si="128"/>
        <v>1.285636083816116</v>
      </c>
      <c r="I4127" s="5">
        <f t="shared" si="129"/>
        <v>87079</v>
      </c>
    </row>
    <row r="4128" spans="1:9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  <c r="H4128">
        <f t="shared" si="128"/>
        <v>-0.42811926568436148</v>
      </c>
      <c r="I4128" s="5">
        <f t="shared" si="129"/>
        <v>37630</v>
      </c>
    </row>
    <row r="4129" spans="1:9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  <c r="H4129">
        <f t="shared" si="128"/>
        <v>1.0836895849680244</v>
      </c>
      <c r="I4129" s="5">
        <f t="shared" si="129"/>
        <v>81252</v>
      </c>
    </row>
    <row r="4130" spans="1:9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  <c r="H4130">
        <f t="shared" si="128"/>
        <v>0.82140520136027473</v>
      </c>
      <c r="I4130" s="5">
        <f t="shared" si="129"/>
        <v>73684</v>
      </c>
    </row>
    <row r="4131" spans="1:9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  <c r="H4131">
        <f t="shared" si="128"/>
        <v>-1.1709926486960045</v>
      </c>
      <c r="I4131" s="5">
        <f t="shared" si="129"/>
        <v>16195</v>
      </c>
    </row>
    <row r="4132" spans="1:9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  <c r="H4132">
        <f t="shared" si="128"/>
        <v>-0.98235444838192132</v>
      </c>
      <c r="I4132" s="5">
        <f t="shared" si="129"/>
        <v>21638</v>
      </c>
    </row>
    <row r="4133" spans="1:9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  <c r="H4133">
        <f t="shared" si="128"/>
        <v>-0.54366579514369517</v>
      </c>
      <c r="I4133" s="5">
        <f t="shared" si="129"/>
        <v>34296</v>
      </c>
    </row>
    <row r="4134" spans="1:9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  <c r="H4134">
        <f t="shared" si="128"/>
        <v>0.1369635665995125</v>
      </c>
      <c r="I4134" s="5">
        <f t="shared" si="129"/>
        <v>53935</v>
      </c>
    </row>
    <row r="4135" spans="1:9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  <c r="H4135">
        <f t="shared" si="128"/>
        <v>1.0360361722485931</v>
      </c>
      <c r="I4135" s="5">
        <f t="shared" si="129"/>
        <v>79877</v>
      </c>
    </row>
    <row r="4136" spans="1:9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  <c r="H4136">
        <f t="shared" si="128"/>
        <v>-0.40268100754904329</v>
      </c>
      <c r="I4136" s="5">
        <f t="shared" si="129"/>
        <v>38364</v>
      </c>
    </row>
    <row r="4137" spans="1:9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  <c r="H4137">
        <f t="shared" si="128"/>
        <v>-1.4806531888037269</v>
      </c>
      <c r="I4137" s="5">
        <f t="shared" si="129"/>
        <v>7260</v>
      </c>
    </row>
    <row r="4138" spans="1:9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  <c r="H4138">
        <f t="shared" si="128"/>
        <v>1.5232793209194908</v>
      </c>
      <c r="I4138" s="5">
        <f t="shared" si="129"/>
        <v>93936</v>
      </c>
    </row>
    <row r="4139" spans="1:9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  <c r="H4139">
        <f t="shared" si="128"/>
        <v>-0.93411186619614073</v>
      </c>
      <c r="I4139" s="5">
        <f t="shared" si="129"/>
        <v>23030</v>
      </c>
    </row>
    <row r="4140" spans="1:9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  <c r="H4140">
        <f t="shared" si="128"/>
        <v>1.1398686264358049</v>
      </c>
      <c r="I4140" s="5">
        <f t="shared" si="129"/>
        <v>82873</v>
      </c>
    </row>
    <row r="4141" spans="1:9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  <c r="H4141">
        <f t="shared" si="128"/>
        <v>1.5133327540464168</v>
      </c>
      <c r="I4141" s="5">
        <f t="shared" si="129"/>
        <v>93649</v>
      </c>
    </row>
    <row r="4142" spans="1:9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  <c r="H4142">
        <f t="shared" si="128"/>
        <v>-0.53056543877428064</v>
      </c>
      <c r="I4142" s="5">
        <f t="shared" si="129"/>
        <v>34674</v>
      </c>
    </row>
    <row r="4143" spans="1:9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  <c r="H4143">
        <f t="shared" si="128"/>
        <v>-1.2950994639311197</v>
      </c>
      <c r="I4143" s="5">
        <f t="shared" si="129"/>
        <v>12614</v>
      </c>
    </row>
    <row r="4144" spans="1:9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  <c r="H4144">
        <f t="shared" si="128"/>
        <v>-1.2853608392226397</v>
      </c>
      <c r="I4144" s="5">
        <f t="shared" si="129"/>
        <v>12895</v>
      </c>
    </row>
    <row r="4145" spans="1:9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  <c r="H4145">
        <f t="shared" si="128"/>
        <v>-0.24135254485162325</v>
      </c>
      <c r="I4145" s="5">
        <f t="shared" si="129"/>
        <v>43019</v>
      </c>
    </row>
    <row r="4146" spans="1:9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  <c r="H4146">
        <f t="shared" si="128"/>
        <v>1.0664996993615969</v>
      </c>
      <c r="I4146" s="5">
        <f t="shared" si="129"/>
        <v>80756</v>
      </c>
    </row>
    <row r="4147" spans="1:9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  <c r="H4147">
        <f t="shared" si="128"/>
        <v>-1.0742995421598496</v>
      </c>
      <c r="I4147" s="5">
        <f t="shared" si="129"/>
        <v>18985</v>
      </c>
    </row>
    <row r="4148" spans="1:9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  <c r="H4148">
        <f t="shared" si="128"/>
        <v>-0.52713439305848164</v>
      </c>
      <c r="I4148" s="5">
        <f t="shared" si="129"/>
        <v>34773</v>
      </c>
    </row>
    <row r="4149" spans="1:9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  <c r="H4149">
        <f t="shared" si="128"/>
        <v>-0.66264337031882792</v>
      </c>
      <c r="I4149" s="5">
        <f t="shared" si="129"/>
        <v>30863</v>
      </c>
    </row>
    <row r="4150" spans="1:9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  <c r="H4150">
        <f t="shared" si="128"/>
        <v>1.791667736951514E-2</v>
      </c>
      <c r="I4150" s="5">
        <f t="shared" si="129"/>
        <v>50500</v>
      </c>
    </row>
    <row r="4151" spans="1:9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  <c r="H4151">
        <f t="shared" si="128"/>
        <v>-1.1816323561177249</v>
      </c>
      <c r="I4151" s="5">
        <f t="shared" si="129"/>
        <v>15888</v>
      </c>
    </row>
    <row r="4152" spans="1:9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  <c r="H4152">
        <f t="shared" si="128"/>
        <v>1.5819536683623978</v>
      </c>
      <c r="I4152" s="5">
        <f t="shared" si="129"/>
        <v>95629</v>
      </c>
    </row>
    <row r="4153" spans="1:9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  <c r="H4153">
        <f t="shared" si="128"/>
        <v>-1.0580453962940943</v>
      </c>
      <c r="I4153" s="5">
        <f t="shared" si="129"/>
        <v>19454</v>
      </c>
    </row>
    <row r="4154" spans="1:9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  <c r="H4154">
        <f t="shared" si="128"/>
        <v>-1.6397982587729112</v>
      </c>
      <c r="I4154" s="5">
        <f t="shared" si="129"/>
        <v>2668</v>
      </c>
    </row>
    <row r="4155" spans="1:9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  <c r="H4155">
        <f t="shared" si="128"/>
        <v>-1.6626718968782384</v>
      </c>
      <c r="I4155" s="5">
        <f t="shared" si="129"/>
        <v>2008</v>
      </c>
    </row>
    <row r="4156" spans="1:9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  <c r="H4156">
        <f t="shared" si="128"/>
        <v>-1.3219240031637305</v>
      </c>
      <c r="I4156" s="5">
        <f t="shared" si="129"/>
        <v>11840</v>
      </c>
    </row>
    <row r="4157" spans="1:9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  <c r="H4157">
        <f t="shared" si="128"/>
        <v>7.953687214416881E-2</v>
      </c>
      <c r="I4157" s="5">
        <f t="shared" si="129"/>
        <v>52278</v>
      </c>
    </row>
    <row r="4158" spans="1:9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  <c r="H4158">
        <f t="shared" si="128"/>
        <v>-1.2820337645891375</v>
      </c>
      <c r="I4158" s="5">
        <f t="shared" si="129"/>
        <v>12991</v>
      </c>
    </row>
    <row r="4159" spans="1:9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  <c r="H4159">
        <f t="shared" si="128"/>
        <v>1.6845731265894786</v>
      </c>
      <c r="I4159" s="5">
        <f t="shared" si="129"/>
        <v>98590</v>
      </c>
    </row>
    <row r="4160" spans="1:9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  <c r="H4160">
        <f t="shared" si="128"/>
        <v>-0.29316480086293217</v>
      </c>
      <c r="I4160" s="5">
        <f t="shared" si="129"/>
        <v>41524</v>
      </c>
    </row>
    <row r="4161" spans="1:9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  <c r="H4161">
        <f t="shared" si="128"/>
        <v>-0.91768443519322407</v>
      </c>
      <c r="I4161" s="5">
        <f t="shared" si="129"/>
        <v>23504</v>
      </c>
    </row>
    <row r="4162" spans="1:9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  <c r="H4162">
        <f t="shared" ref="H4162:H4225" si="130" xml:space="preserve"> (G4162 - $P$3)/$P$5</f>
        <v>1.1794469517635071</v>
      </c>
      <c r="I4162" s="5">
        <f t="shared" ref="I4162:I4225" si="131" xml:space="preserve"> IF(H:H&gt;3, $P$9, G4162)</f>
        <v>84015</v>
      </c>
    </row>
    <row r="4163" spans="1:9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  <c r="H4163">
        <f t="shared" si="130"/>
        <v>1.3327696411240626</v>
      </c>
      <c r="I4163" s="5">
        <f t="shared" si="131"/>
        <v>88439</v>
      </c>
    </row>
    <row r="4164" spans="1:9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  <c r="H4164">
        <f t="shared" si="130"/>
        <v>-1.293574554724098</v>
      </c>
      <c r="I4164" s="5">
        <f t="shared" si="131"/>
        <v>12658</v>
      </c>
    </row>
    <row r="4165" spans="1:9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  <c r="H4165">
        <f t="shared" si="130"/>
        <v>0.58057351773312715</v>
      </c>
      <c r="I4165" s="5">
        <f t="shared" si="131"/>
        <v>66735</v>
      </c>
    </row>
    <row r="4166" spans="1:9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  <c r="H4166">
        <f t="shared" si="130"/>
        <v>-1.6755989681104912</v>
      </c>
      <c r="I4166" s="5">
        <f t="shared" si="131"/>
        <v>1635</v>
      </c>
    </row>
    <row r="4167" spans="1:9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  <c r="H4167">
        <f t="shared" si="130"/>
        <v>0.48211290279792413</v>
      </c>
      <c r="I4167" s="5">
        <f t="shared" si="131"/>
        <v>63894</v>
      </c>
    </row>
    <row r="4168" spans="1:9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  <c r="H4168">
        <f t="shared" si="130"/>
        <v>0.84271927323114759</v>
      </c>
      <c r="I4168" s="5">
        <f t="shared" si="131"/>
        <v>74299</v>
      </c>
    </row>
    <row r="4169" spans="1:9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  <c r="H4169">
        <f t="shared" si="130"/>
        <v>0.36725951388723671</v>
      </c>
      <c r="I4169" s="5">
        <f t="shared" si="131"/>
        <v>60580</v>
      </c>
    </row>
    <row r="4170" spans="1:9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  <c r="H4170">
        <f t="shared" si="130"/>
        <v>0.59901105632711804</v>
      </c>
      <c r="I4170" s="5">
        <f t="shared" si="131"/>
        <v>67267</v>
      </c>
    </row>
    <row r="4171" spans="1:9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  <c r="H4171">
        <f t="shared" si="130"/>
        <v>-0.28373808940134287</v>
      </c>
      <c r="I4171" s="5">
        <f t="shared" si="131"/>
        <v>41796</v>
      </c>
    </row>
    <row r="4172" spans="1:9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  <c r="H4172">
        <f t="shared" si="130"/>
        <v>1.0652520463740336</v>
      </c>
      <c r="I4172" s="5">
        <f t="shared" si="131"/>
        <v>80720</v>
      </c>
    </row>
    <row r="4173" spans="1:9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  <c r="H4173">
        <f t="shared" si="130"/>
        <v>-1.5899267962978119</v>
      </c>
      <c r="I4173" s="5">
        <f t="shared" si="131"/>
        <v>4107</v>
      </c>
    </row>
    <row r="4174" spans="1:9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  <c r="H4174">
        <f t="shared" si="130"/>
        <v>-0.13661900795117141</v>
      </c>
      <c r="I4174" s="5">
        <f t="shared" si="131"/>
        <v>46041</v>
      </c>
    </row>
    <row r="4175" spans="1:9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  <c r="H4175">
        <f t="shared" si="130"/>
        <v>1.3353689181814861</v>
      </c>
      <c r="I4175" s="5">
        <f t="shared" si="131"/>
        <v>88514</v>
      </c>
    </row>
    <row r="4176" spans="1:9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  <c r="H4176">
        <f t="shared" si="130"/>
        <v>-0.47871852573553941</v>
      </c>
      <c r="I4176" s="5">
        <f t="shared" si="131"/>
        <v>36170</v>
      </c>
    </row>
    <row r="4177" spans="1:9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  <c r="H4177">
        <f t="shared" si="130"/>
        <v>3.3581653768920909E-2</v>
      </c>
      <c r="I4177" s="5">
        <f t="shared" si="131"/>
        <v>50952</v>
      </c>
    </row>
    <row r="4178" spans="1:9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  <c r="H4178">
        <f t="shared" si="130"/>
        <v>1.501445393637133</v>
      </c>
      <c r="I4178" s="5">
        <f t="shared" si="131"/>
        <v>93306</v>
      </c>
    </row>
    <row r="4179" spans="1:9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  <c r="H4179">
        <f t="shared" si="130"/>
        <v>0.10227188213976655</v>
      </c>
      <c r="I4179" s="5">
        <f t="shared" si="131"/>
        <v>52934</v>
      </c>
    </row>
    <row r="4180" spans="1:9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  <c r="H4180">
        <f t="shared" si="130"/>
        <v>-0.88548805670860475</v>
      </c>
      <c r="I4180" s="5">
        <f t="shared" si="131"/>
        <v>24433</v>
      </c>
    </row>
    <row r="4181" spans="1:9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  <c r="H4181">
        <f t="shared" si="130"/>
        <v>0.34847540501892271</v>
      </c>
      <c r="I4181" s="5">
        <f t="shared" si="131"/>
        <v>60038</v>
      </c>
    </row>
    <row r="4182" spans="1:9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  <c r="H4182">
        <f t="shared" si="130"/>
        <v>-0.56293510239606159</v>
      </c>
      <c r="I4182" s="5">
        <f t="shared" si="131"/>
        <v>33740</v>
      </c>
    </row>
    <row r="4183" spans="1:9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  <c r="H4183">
        <f t="shared" si="130"/>
        <v>0.75046226620632872</v>
      </c>
      <c r="I4183" s="5">
        <f t="shared" si="131"/>
        <v>71637</v>
      </c>
    </row>
    <row r="4184" spans="1:9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  <c r="H4184">
        <f t="shared" si="130"/>
        <v>-0.31160233945692301</v>
      </c>
      <c r="I4184" s="5">
        <f t="shared" si="131"/>
        <v>40992</v>
      </c>
    </row>
    <row r="4185" spans="1:9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  <c r="H4185">
        <f t="shared" si="130"/>
        <v>1.1639899175286952</v>
      </c>
      <c r="I4185" s="5">
        <f t="shared" si="131"/>
        <v>83569</v>
      </c>
    </row>
    <row r="4186" spans="1:9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  <c r="H4186">
        <f t="shared" si="130"/>
        <v>0.51534899210551288</v>
      </c>
      <c r="I4186" s="5">
        <f t="shared" si="131"/>
        <v>64853</v>
      </c>
    </row>
    <row r="4187" spans="1:9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  <c r="H4187">
        <f t="shared" si="130"/>
        <v>0.74696190643566507</v>
      </c>
      <c r="I4187" s="5">
        <f t="shared" si="131"/>
        <v>71536</v>
      </c>
    </row>
    <row r="4188" spans="1:9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  <c r="H4188">
        <f t="shared" si="130"/>
        <v>-0.84123103267754018</v>
      </c>
      <c r="I4188" s="5">
        <f t="shared" si="131"/>
        <v>25710</v>
      </c>
    </row>
    <row r="4189" spans="1:9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  <c r="H4189">
        <f t="shared" si="130"/>
        <v>-0.63259572753501203</v>
      </c>
      <c r="I4189" s="5">
        <f t="shared" si="131"/>
        <v>31730</v>
      </c>
    </row>
    <row r="4190" spans="1:9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  <c r="H4190">
        <f t="shared" si="130"/>
        <v>0.87030626706726932</v>
      </c>
      <c r="I4190" s="5">
        <f t="shared" si="131"/>
        <v>75095</v>
      </c>
    </row>
    <row r="4191" spans="1:9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  <c r="H4191">
        <f t="shared" si="130"/>
        <v>-1.1361969931539617</v>
      </c>
      <c r="I4191" s="5">
        <f t="shared" si="131"/>
        <v>17199</v>
      </c>
    </row>
    <row r="4192" spans="1:9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  <c r="H4192">
        <f t="shared" si="130"/>
        <v>-1.601536900487637</v>
      </c>
      <c r="I4192" s="5">
        <f t="shared" si="131"/>
        <v>3772</v>
      </c>
    </row>
    <row r="4193" spans="1:9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  <c r="H4193">
        <f t="shared" si="130"/>
        <v>-0.28716913511714193</v>
      </c>
      <c r="I4193" s="5">
        <f t="shared" si="131"/>
        <v>41697</v>
      </c>
    </row>
    <row r="4194" spans="1:9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  <c r="H4194">
        <f t="shared" si="130"/>
        <v>-0.11644861798556487</v>
      </c>
      <c r="I4194" s="5">
        <f t="shared" si="131"/>
        <v>46623</v>
      </c>
    </row>
    <row r="4195" spans="1:9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  <c r="H4195">
        <f t="shared" si="130"/>
        <v>-0.60431559315024408</v>
      </c>
      <c r="I4195" s="5">
        <f t="shared" si="131"/>
        <v>32546</v>
      </c>
    </row>
    <row r="4196" spans="1:9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  <c r="H4196">
        <f t="shared" si="130"/>
        <v>0.76352796554831093</v>
      </c>
      <c r="I4196" s="5">
        <f t="shared" si="131"/>
        <v>72014</v>
      </c>
    </row>
    <row r="4197" spans="1:9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  <c r="H4197">
        <f t="shared" si="130"/>
        <v>1.5138526094579015</v>
      </c>
      <c r="I4197" s="5">
        <f t="shared" si="131"/>
        <v>93664</v>
      </c>
    </row>
    <row r="4198" spans="1:9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  <c r="H4198">
        <f t="shared" si="130"/>
        <v>1.3180750614927617</v>
      </c>
      <c r="I4198" s="5">
        <f t="shared" si="131"/>
        <v>88015</v>
      </c>
    </row>
    <row r="4199" spans="1:9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  <c r="H4199">
        <f t="shared" si="130"/>
        <v>0.52889988983154756</v>
      </c>
      <c r="I4199" s="5">
        <f t="shared" si="131"/>
        <v>65244</v>
      </c>
    </row>
    <row r="4200" spans="1:9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  <c r="H4200">
        <f t="shared" si="130"/>
        <v>0.15727258467484831</v>
      </c>
      <c r="I4200" s="5">
        <f t="shared" si="131"/>
        <v>54521</v>
      </c>
    </row>
    <row r="4201" spans="1:9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  <c r="H4201">
        <f t="shared" si="130"/>
        <v>1.1639552605012629</v>
      </c>
      <c r="I4201" s="5">
        <f t="shared" si="131"/>
        <v>83568</v>
      </c>
    </row>
    <row r="4202" spans="1:9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  <c r="H4202">
        <f t="shared" si="130"/>
        <v>-3.3722293504632198E-2</v>
      </c>
      <c r="I4202" s="5">
        <f t="shared" si="131"/>
        <v>49010</v>
      </c>
    </row>
    <row r="4203" spans="1:9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  <c r="H4203">
        <f t="shared" si="130"/>
        <v>1.3062223581109103</v>
      </c>
      <c r="I4203" s="5">
        <f t="shared" si="131"/>
        <v>87673</v>
      </c>
    </row>
    <row r="4204" spans="1:9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  <c r="H4204">
        <f t="shared" si="130"/>
        <v>-1.6288119810768678</v>
      </c>
      <c r="I4204" s="5">
        <f t="shared" si="131"/>
        <v>2985</v>
      </c>
    </row>
    <row r="4205" spans="1:9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  <c r="H4205">
        <f t="shared" si="130"/>
        <v>0.93958566490446427</v>
      </c>
      <c r="I4205" s="5">
        <f t="shared" si="131"/>
        <v>77094</v>
      </c>
    </row>
    <row r="4206" spans="1:9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  <c r="H4206">
        <f t="shared" si="130"/>
        <v>0.8934918184194871</v>
      </c>
      <c r="I4206" s="5">
        <f t="shared" si="131"/>
        <v>75764</v>
      </c>
    </row>
    <row r="4207" spans="1:9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  <c r="H4207">
        <f t="shared" si="130"/>
        <v>0.91626148544251718</v>
      </c>
      <c r="I4207" s="5">
        <f t="shared" si="131"/>
        <v>76421</v>
      </c>
    </row>
    <row r="4208" spans="1:9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  <c r="H4208">
        <f t="shared" si="130"/>
        <v>-0.90999057510325043</v>
      </c>
      <c r="I4208" s="5">
        <f t="shared" si="131"/>
        <v>23726</v>
      </c>
    </row>
    <row r="4209" spans="1:9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  <c r="H4209">
        <f t="shared" si="130"/>
        <v>1.3606685482070751</v>
      </c>
      <c r="I4209" s="5">
        <f t="shared" si="131"/>
        <v>89244</v>
      </c>
    </row>
    <row r="4210" spans="1:9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  <c r="H4210">
        <f t="shared" si="130"/>
        <v>-1.6201477242187894</v>
      </c>
      <c r="I4210" s="5">
        <f t="shared" si="131"/>
        <v>3235</v>
      </c>
    </row>
    <row r="4211" spans="1:9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  <c r="H4211">
        <f t="shared" si="130"/>
        <v>-0.37138571177766405</v>
      </c>
      <c r="I4211" s="5">
        <f t="shared" si="131"/>
        <v>39267</v>
      </c>
    </row>
    <row r="4212" spans="1:9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  <c r="H4212">
        <f t="shared" si="130"/>
        <v>-0.22655399413802532</v>
      </c>
      <c r="I4212" s="5">
        <f t="shared" si="131"/>
        <v>43446</v>
      </c>
    </row>
    <row r="4213" spans="1:9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  <c r="H4213">
        <f t="shared" si="130"/>
        <v>-0.85713860826897215</v>
      </c>
      <c r="I4213" s="5">
        <f t="shared" si="131"/>
        <v>25251</v>
      </c>
    </row>
    <row r="4214" spans="1:9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  <c r="H4214">
        <f t="shared" si="130"/>
        <v>-0.74907799673501818</v>
      </c>
      <c r="I4214" s="5">
        <f t="shared" si="131"/>
        <v>28369</v>
      </c>
    </row>
    <row r="4215" spans="1:9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  <c r="H4215">
        <f t="shared" si="130"/>
        <v>0.40215914051157653</v>
      </c>
      <c r="I4215" s="5">
        <f t="shared" si="131"/>
        <v>61587</v>
      </c>
    </row>
    <row r="4216" spans="1:9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  <c r="H4216">
        <f t="shared" si="130"/>
        <v>-0.38926873793273792</v>
      </c>
      <c r="I4216" s="5">
        <f t="shared" si="131"/>
        <v>38751</v>
      </c>
    </row>
    <row r="4217" spans="1:9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  <c r="H4217">
        <f t="shared" si="130"/>
        <v>-1.1119370739513421</v>
      </c>
      <c r="I4217" s="5">
        <f t="shared" si="131"/>
        <v>17899</v>
      </c>
    </row>
    <row r="4218" spans="1:9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  <c r="H4218">
        <f t="shared" si="130"/>
        <v>0.61904281818299534</v>
      </c>
      <c r="I4218" s="5">
        <f t="shared" si="131"/>
        <v>67845</v>
      </c>
    </row>
    <row r="4219" spans="1:9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  <c r="H4219">
        <f t="shared" si="130"/>
        <v>-0.10764573301775721</v>
      </c>
      <c r="I4219" s="5">
        <f t="shared" si="131"/>
        <v>46877</v>
      </c>
    </row>
    <row r="4220" spans="1:9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  <c r="H4220">
        <f t="shared" si="130"/>
        <v>1.4174367591412049</v>
      </c>
      <c r="I4220" s="5">
        <f t="shared" si="131"/>
        <v>90882</v>
      </c>
    </row>
    <row r="4221" spans="1:9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  <c r="H4221">
        <f t="shared" si="130"/>
        <v>0.89803188901312025</v>
      </c>
      <c r="I4221" s="5">
        <f t="shared" si="131"/>
        <v>75895</v>
      </c>
    </row>
    <row r="4222" spans="1:9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  <c r="H4222">
        <f t="shared" si="130"/>
        <v>-0.97618549749896955</v>
      </c>
      <c r="I4222" s="5">
        <f t="shared" si="131"/>
        <v>21816</v>
      </c>
    </row>
    <row r="4223" spans="1:9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  <c r="H4223">
        <f t="shared" si="130"/>
        <v>-1.0931183080555957</v>
      </c>
      <c r="I4223" s="5">
        <f t="shared" si="131"/>
        <v>18442</v>
      </c>
    </row>
    <row r="4224" spans="1:9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  <c r="H4224">
        <f t="shared" si="130"/>
        <v>1.2347249105180473</v>
      </c>
      <c r="I4224" s="5">
        <f t="shared" si="131"/>
        <v>85610</v>
      </c>
    </row>
    <row r="4225" spans="1:9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  <c r="H4225">
        <f t="shared" si="130"/>
        <v>1.2789126204942471</v>
      </c>
      <c r="I4225" s="5">
        <f t="shared" si="131"/>
        <v>86885</v>
      </c>
    </row>
    <row r="4226" spans="1:9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  <c r="H4226">
        <f t="shared" ref="H4226:H4289" si="132" xml:space="preserve"> (G4226 - $P$3)/$P$5</f>
        <v>0.42773602675662403</v>
      </c>
      <c r="I4226" s="5">
        <f t="shared" ref="I4226:I4289" si="133" xml:space="preserve"> IF(H:H&gt;3, $P$9, G4226)</f>
        <v>62325</v>
      </c>
    </row>
    <row r="4227" spans="1:9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  <c r="H4227">
        <f t="shared" si="132"/>
        <v>2.2734004182606734E-2</v>
      </c>
      <c r="I4227" s="5">
        <f t="shared" si="133"/>
        <v>50639</v>
      </c>
    </row>
    <row r="4228" spans="1:9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  <c r="H4228">
        <f t="shared" si="132"/>
        <v>-0.72790255297387452</v>
      </c>
      <c r="I4228" s="5">
        <f t="shared" si="133"/>
        <v>28980</v>
      </c>
    </row>
    <row r="4229" spans="1:9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  <c r="H4229">
        <f t="shared" si="132"/>
        <v>1.227169678537803</v>
      </c>
      <c r="I4229" s="5">
        <f t="shared" si="133"/>
        <v>85392</v>
      </c>
    </row>
    <row r="4230" spans="1:9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  <c r="H4230">
        <f t="shared" si="132"/>
        <v>0.84081313672237035</v>
      </c>
      <c r="I4230" s="5">
        <f t="shared" si="133"/>
        <v>74244</v>
      </c>
    </row>
    <row r="4231" spans="1:9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  <c r="H4231">
        <f t="shared" si="132"/>
        <v>1.300538605612011</v>
      </c>
      <c r="I4231" s="5">
        <f t="shared" si="133"/>
        <v>87509</v>
      </c>
    </row>
    <row r="4232" spans="1:9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  <c r="H4232">
        <f t="shared" si="132"/>
        <v>1.3164115241760106</v>
      </c>
      <c r="I4232" s="5">
        <f t="shared" si="133"/>
        <v>87967</v>
      </c>
    </row>
    <row r="4233" spans="1:9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  <c r="H4233">
        <f t="shared" si="132"/>
        <v>-0.91338696379161721</v>
      </c>
      <c r="I4233" s="5">
        <f t="shared" si="133"/>
        <v>23628</v>
      </c>
    </row>
    <row r="4234" spans="1:9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  <c r="H4234">
        <f t="shared" si="132"/>
        <v>-0.26498863756046115</v>
      </c>
      <c r="I4234" s="5">
        <f t="shared" si="133"/>
        <v>42337</v>
      </c>
    </row>
    <row r="4235" spans="1:9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  <c r="H4235">
        <f t="shared" si="132"/>
        <v>-1.2288698845079684</v>
      </c>
      <c r="I4235" s="5">
        <f t="shared" si="133"/>
        <v>14525</v>
      </c>
    </row>
    <row r="4236" spans="1:9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  <c r="H4236">
        <f t="shared" si="132"/>
        <v>1.3298584508197482</v>
      </c>
      <c r="I4236" s="5">
        <f t="shared" si="133"/>
        <v>88355</v>
      </c>
    </row>
    <row r="4237" spans="1:9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  <c r="H4237">
        <f t="shared" si="132"/>
        <v>1.5944995122928953</v>
      </c>
      <c r="I4237" s="5">
        <f t="shared" si="133"/>
        <v>95991</v>
      </c>
    </row>
    <row r="4238" spans="1:9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  <c r="H4238">
        <f t="shared" si="132"/>
        <v>1.3991725056843756</v>
      </c>
      <c r="I4238" s="5">
        <f t="shared" si="133"/>
        <v>90355</v>
      </c>
    </row>
    <row r="4239" spans="1:9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  <c r="H4239">
        <f t="shared" si="132"/>
        <v>-0.24783340898146591</v>
      </c>
      <c r="I4239" s="5">
        <f t="shared" si="133"/>
        <v>42832</v>
      </c>
    </row>
    <row r="4240" spans="1:9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  <c r="H4240">
        <f t="shared" si="132"/>
        <v>1.0127119927866461</v>
      </c>
      <c r="I4240" s="5">
        <f t="shared" si="133"/>
        <v>79204</v>
      </c>
    </row>
    <row r="4241" spans="1:9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  <c r="H4241">
        <f t="shared" si="132"/>
        <v>1.0292131334406136E-2</v>
      </c>
      <c r="I4241" s="5">
        <f t="shared" si="133"/>
        <v>50280</v>
      </c>
    </row>
    <row r="4242" spans="1:9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  <c r="H4242">
        <f t="shared" si="132"/>
        <v>1.3939392945420963</v>
      </c>
      <c r="I4242" s="5">
        <f t="shared" si="133"/>
        <v>90204</v>
      </c>
    </row>
    <row r="4243" spans="1:9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  <c r="H4243">
        <f t="shared" si="132"/>
        <v>0.86191926642864936</v>
      </c>
      <c r="I4243" s="5">
        <f t="shared" si="133"/>
        <v>74853</v>
      </c>
    </row>
    <row r="4244" spans="1:9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  <c r="H4244">
        <f t="shared" si="132"/>
        <v>-0.31628103816028535</v>
      </c>
      <c r="I4244" s="5">
        <f t="shared" si="133"/>
        <v>40857</v>
      </c>
    </row>
    <row r="4245" spans="1:9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  <c r="H4245">
        <f t="shared" si="132"/>
        <v>9.2082716074666338E-2</v>
      </c>
      <c r="I4245" s="5">
        <f t="shared" si="133"/>
        <v>52640</v>
      </c>
    </row>
    <row r="4246" spans="1:9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  <c r="H4246">
        <f t="shared" si="132"/>
        <v>-1.0522576727128981</v>
      </c>
      <c r="I4246" s="5">
        <f t="shared" si="133"/>
        <v>19621</v>
      </c>
    </row>
    <row r="4247" spans="1:9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  <c r="H4247">
        <f t="shared" si="132"/>
        <v>0.16607546964265599</v>
      </c>
      <c r="I4247" s="5">
        <f t="shared" si="133"/>
        <v>54775</v>
      </c>
    </row>
    <row r="4248" spans="1:9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  <c r="H4248">
        <f t="shared" si="132"/>
        <v>1.0221387042482355</v>
      </c>
      <c r="I4248" s="5">
        <f t="shared" si="133"/>
        <v>79476</v>
      </c>
    </row>
    <row r="4249" spans="1:9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  <c r="H4249">
        <f t="shared" si="132"/>
        <v>-0.94977684259554651</v>
      </c>
      <c r="I4249" s="5">
        <f t="shared" si="133"/>
        <v>22578</v>
      </c>
    </row>
    <row r="4250" spans="1:9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  <c r="H4250">
        <f t="shared" si="132"/>
        <v>-0.42170771560938347</v>
      </c>
      <c r="I4250" s="5">
        <f t="shared" si="133"/>
        <v>37815</v>
      </c>
    </row>
    <row r="4251" spans="1:9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  <c r="H4251">
        <f t="shared" si="132"/>
        <v>1.3750512145914853</v>
      </c>
      <c r="I4251" s="5">
        <f t="shared" si="133"/>
        <v>89659</v>
      </c>
    </row>
    <row r="4252" spans="1:9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  <c r="H4252">
        <f t="shared" si="132"/>
        <v>-0.294585738987657</v>
      </c>
      <c r="I4252" s="5">
        <f t="shared" si="133"/>
        <v>41483</v>
      </c>
    </row>
    <row r="4253" spans="1:9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  <c r="H4253">
        <f t="shared" si="132"/>
        <v>-0.5335459431334596</v>
      </c>
      <c r="I4253" s="5">
        <f t="shared" si="133"/>
        <v>34588</v>
      </c>
    </row>
    <row r="4254" spans="1:9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  <c r="H4254">
        <f t="shared" si="132"/>
        <v>-0.30588392993059127</v>
      </c>
      <c r="I4254" s="5">
        <f t="shared" si="133"/>
        <v>41157</v>
      </c>
    </row>
    <row r="4255" spans="1:9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  <c r="H4255">
        <f t="shared" si="132"/>
        <v>-1.092355853452085</v>
      </c>
      <c r="I4255" s="5">
        <f t="shared" si="133"/>
        <v>18464</v>
      </c>
    </row>
    <row r="4256" spans="1:9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  <c r="H4256">
        <f t="shared" si="132"/>
        <v>1.1142917401907573</v>
      </c>
      <c r="I4256" s="5">
        <f t="shared" si="133"/>
        <v>82135</v>
      </c>
    </row>
    <row r="4257" spans="1:9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  <c r="H4257">
        <f t="shared" si="132"/>
        <v>0.91175607187631647</v>
      </c>
      <c r="I4257" s="5">
        <f t="shared" si="133"/>
        <v>76291</v>
      </c>
    </row>
    <row r="4258" spans="1:9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  <c r="H4258">
        <f t="shared" si="132"/>
        <v>-0.37128174069536712</v>
      </c>
      <c r="I4258" s="5">
        <f t="shared" si="133"/>
        <v>39270</v>
      </c>
    </row>
    <row r="4259" spans="1:9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  <c r="H4259">
        <f t="shared" si="132"/>
        <v>-1.5374560567652891</v>
      </c>
      <c r="I4259" s="5">
        <f t="shared" si="133"/>
        <v>5621</v>
      </c>
    </row>
    <row r="4260" spans="1:9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  <c r="H4260">
        <f t="shared" si="132"/>
        <v>1.1697083270550268</v>
      </c>
      <c r="I4260" s="5">
        <f t="shared" si="133"/>
        <v>83734</v>
      </c>
    </row>
    <row r="4261" spans="1:9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  <c r="H4261">
        <f t="shared" si="132"/>
        <v>0.2923656776060069</v>
      </c>
      <c r="I4261" s="5">
        <f t="shared" si="133"/>
        <v>58419</v>
      </c>
    </row>
    <row r="4262" spans="1:9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  <c r="H4262">
        <f t="shared" si="132"/>
        <v>0.90479000936242138</v>
      </c>
      <c r="I4262" s="5">
        <f t="shared" si="133"/>
        <v>76090</v>
      </c>
    </row>
    <row r="4263" spans="1:9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  <c r="H4263">
        <f t="shared" si="132"/>
        <v>-1.3844452806516243</v>
      </c>
      <c r="I4263" s="5">
        <f t="shared" si="133"/>
        <v>10036</v>
      </c>
    </row>
    <row r="4264" spans="1:9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  <c r="H4264">
        <f t="shared" si="132"/>
        <v>0.98446651542931041</v>
      </c>
      <c r="I4264" s="5">
        <f t="shared" si="133"/>
        <v>78389</v>
      </c>
    </row>
    <row r="4265" spans="1:9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  <c r="H4265">
        <f t="shared" si="132"/>
        <v>-0.74533503777232835</v>
      </c>
      <c r="I4265" s="5">
        <f t="shared" si="133"/>
        <v>28477</v>
      </c>
    </row>
    <row r="4266" spans="1:9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  <c r="H4266">
        <f t="shared" si="132"/>
        <v>1.2200649879141787</v>
      </c>
      <c r="I4266" s="5">
        <f t="shared" si="133"/>
        <v>85187</v>
      </c>
    </row>
    <row r="4267" spans="1:9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  <c r="H4267">
        <f t="shared" si="132"/>
        <v>0.35516421131335923</v>
      </c>
      <c r="I4267" s="5">
        <f t="shared" si="133"/>
        <v>60231</v>
      </c>
    </row>
    <row r="4268" spans="1:9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  <c r="H4268">
        <f t="shared" si="132"/>
        <v>-0.45875607793452677</v>
      </c>
      <c r="I4268" s="5">
        <f t="shared" si="133"/>
        <v>36746</v>
      </c>
    </row>
    <row r="4269" spans="1:9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  <c r="H4269">
        <f t="shared" si="132"/>
        <v>-9.5307831251853548E-2</v>
      </c>
      <c r="I4269" s="5">
        <f t="shared" si="133"/>
        <v>47233</v>
      </c>
    </row>
    <row r="4270" spans="1:9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  <c r="H4270">
        <f t="shared" si="132"/>
        <v>1.359559523329241</v>
      </c>
      <c r="I4270" s="5">
        <f t="shared" si="133"/>
        <v>89212</v>
      </c>
    </row>
    <row r="4271" spans="1:9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  <c r="H4271">
        <f t="shared" si="132"/>
        <v>-1.0292454064978418</v>
      </c>
      <c r="I4271" s="5">
        <f t="shared" si="133"/>
        <v>20285</v>
      </c>
    </row>
    <row r="4272" spans="1:9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  <c r="H4272">
        <f t="shared" si="132"/>
        <v>1.3166541233680367</v>
      </c>
      <c r="I4272" s="5">
        <f t="shared" si="133"/>
        <v>87974</v>
      </c>
    </row>
    <row r="4273" spans="1:9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  <c r="H4273">
        <f t="shared" si="132"/>
        <v>-0.31998934009554292</v>
      </c>
      <c r="I4273" s="5">
        <f t="shared" si="133"/>
        <v>40750</v>
      </c>
    </row>
    <row r="4274" spans="1:9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  <c r="H4274">
        <f t="shared" si="132"/>
        <v>-8.9728049835251053E-2</v>
      </c>
      <c r="I4274" s="5">
        <f t="shared" si="133"/>
        <v>47394</v>
      </c>
    </row>
    <row r="4275" spans="1:9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  <c r="H4275">
        <f t="shared" si="132"/>
        <v>-0.51205858612542521</v>
      </c>
      <c r="I4275" s="5">
        <f t="shared" si="133"/>
        <v>35208</v>
      </c>
    </row>
    <row r="4276" spans="1:9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  <c r="H4276">
        <f t="shared" si="132"/>
        <v>-0.14923416593653357</v>
      </c>
      <c r="I4276" s="5">
        <f t="shared" si="133"/>
        <v>45677</v>
      </c>
    </row>
    <row r="4277" spans="1:9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  <c r="H4277">
        <f t="shared" si="132"/>
        <v>0.9082557121056527</v>
      </c>
      <c r="I4277" s="5">
        <f t="shared" si="133"/>
        <v>76190</v>
      </c>
    </row>
    <row r="4278" spans="1:9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  <c r="H4278">
        <f t="shared" si="132"/>
        <v>1.2198570457495848</v>
      </c>
      <c r="I4278" s="5">
        <f t="shared" si="133"/>
        <v>85181</v>
      </c>
    </row>
    <row r="4279" spans="1:9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  <c r="H4279">
        <f t="shared" si="132"/>
        <v>-0.20742331499538819</v>
      </c>
      <c r="I4279" s="5">
        <f t="shared" si="133"/>
        <v>43998</v>
      </c>
    </row>
    <row r="4280" spans="1:9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  <c r="H4280">
        <f t="shared" si="132"/>
        <v>0.89605643844947835</v>
      </c>
      <c r="I4280" s="5">
        <f t="shared" si="133"/>
        <v>75838</v>
      </c>
    </row>
    <row r="4281" spans="1:9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  <c r="H4281">
        <f t="shared" si="132"/>
        <v>-8.0197367291364799E-2</v>
      </c>
      <c r="I4281" s="5">
        <f t="shared" si="133"/>
        <v>47669</v>
      </c>
    </row>
    <row r="4282" spans="1:9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  <c r="H4282">
        <f t="shared" si="132"/>
        <v>1.6128330798045891</v>
      </c>
      <c r="I4282" s="5">
        <f t="shared" si="133"/>
        <v>96520</v>
      </c>
    </row>
    <row r="4283" spans="1:9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  <c r="H4283">
        <f t="shared" si="132"/>
        <v>-0.41044418169388153</v>
      </c>
      <c r="I4283" s="5">
        <f t="shared" si="133"/>
        <v>38140</v>
      </c>
    </row>
    <row r="4284" spans="1:9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  <c r="H4284">
        <f t="shared" si="132"/>
        <v>-0.35093806559259899</v>
      </c>
      <c r="I4284" s="5">
        <f t="shared" si="133"/>
        <v>39857</v>
      </c>
    </row>
    <row r="4285" spans="1:9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  <c r="H4285">
        <f t="shared" si="132"/>
        <v>0.5541302058022719</v>
      </c>
      <c r="I4285" s="5">
        <f t="shared" si="133"/>
        <v>65972</v>
      </c>
    </row>
    <row r="4286" spans="1:9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  <c r="H4286">
        <f t="shared" si="132"/>
        <v>-1.2304641077698548</v>
      </c>
      <c r="I4286" s="5">
        <f t="shared" si="133"/>
        <v>14479</v>
      </c>
    </row>
    <row r="4287" spans="1:9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  <c r="H4287">
        <f t="shared" si="132"/>
        <v>-0.7281451521659007</v>
      </c>
      <c r="I4287" s="5">
        <f t="shared" si="133"/>
        <v>28973</v>
      </c>
    </row>
    <row r="4288" spans="1:9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  <c r="H4288">
        <f t="shared" si="132"/>
        <v>-1.0242547945475886</v>
      </c>
      <c r="I4288" s="5">
        <f t="shared" si="133"/>
        <v>20429</v>
      </c>
    </row>
    <row r="4289" spans="1:9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  <c r="H4289">
        <f t="shared" si="132"/>
        <v>1.1815610304368782</v>
      </c>
      <c r="I4289" s="5">
        <f t="shared" si="133"/>
        <v>84076</v>
      </c>
    </row>
    <row r="4290" spans="1:9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  <c r="H4290">
        <f t="shared" ref="H4290:H4353" si="134" xml:space="preserve"> (G4290 - $P$3)/$P$5</f>
        <v>0.31672956789092338</v>
      </c>
      <c r="I4290" s="5">
        <f t="shared" ref="I4290:I4353" si="135" xml:space="preserve"> IF(H:H&gt;3, $P$9, G4290)</f>
        <v>59122</v>
      </c>
    </row>
    <row r="4291" spans="1:9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  <c r="H4291">
        <f t="shared" si="134"/>
        <v>-0.7634606631194284</v>
      </c>
      <c r="I4291" s="5">
        <f t="shared" si="135"/>
        <v>27954</v>
      </c>
    </row>
    <row r="4292" spans="1:9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  <c r="H4292">
        <f t="shared" si="134"/>
        <v>0.21116426233209604</v>
      </c>
      <c r="I4292" s="5">
        <f t="shared" si="135"/>
        <v>56076</v>
      </c>
    </row>
    <row r="4293" spans="1:9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  <c r="H4293">
        <f t="shared" si="134"/>
        <v>0.58216774099501367</v>
      </c>
      <c r="I4293" s="5">
        <f t="shared" si="135"/>
        <v>66781</v>
      </c>
    </row>
    <row r="4294" spans="1:9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  <c r="H4294">
        <f t="shared" si="134"/>
        <v>0.18482492148353766</v>
      </c>
      <c r="I4294" s="5">
        <f t="shared" si="135"/>
        <v>55316</v>
      </c>
    </row>
    <row r="4295" spans="1:9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  <c r="H4295">
        <f t="shared" si="134"/>
        <v>1.5323248050793246</v>
      </c>
      <c r="I4295" s="5">
        <f t="shared" si="135"/>
        <v>94197</v>
      </c>
    </row>
    <row r="4296" spans="1:9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  <c r="H4296">
        <f t="shared" si="134"/>
        <v>0.54459952325838568</v>
      </c>
      <c r="I4296" s="5">
        <f t="shared" si="135"/>
        <v>65697</v>
      </c>
    </row>
    <row r="4297" spans="1:9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  <c r="H4297">
        <f t="shared" si="134"/>
        <v>1.6431233217804313</v>
      </c>
      <c r="I4297" s="5">
        <f t="shared" si="135"/>
        <v>97394</v>
      </c>
    </row>
    <row r="4298" spans="1:9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  <c r="H4298">
        <f t="shared" si="134"/>
        <v>0.77662832191772546</v>
      </c>
      <c r="I4298" s="5">
        <f t="shared" si="135"/>
        <v>72392</v>
      </c>
    </row>
    <row r="4299" spans="1:9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  <c r="H4299">
        <f t="shared" si="134"/>
        <v>0.87151926302740024</v>
      </c>
      <c r="I4299" s="5">
        <f t="shared" si="135"/>
        <v>75130</v>
      </c>
    </row>
    <row r="4300" spans="1:9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  <c r="H4300">
        <f t="shared" si="134"/>
        <v>1.315579755517635</v>
      </c>
      <c r="I4300" s="5">
        <f t="shared" si="135"/>
        <v>87943</v>
      </c>
    </row>
    <row r="4301" spans="1:9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  <c r="H4301">
        <f t="shared" si="134"/>
        <v>0.59502549817240202</v>
      </c>
      <c r="I4301" s="5">
        <f t="shared" si="135"/>
        <v>67152</v>
      </c>
    </row>
    <row r="4302" spans="1:9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  <c r="H4302">
        <f t="shared" si="134"/>
        <v>1.2712880744591382</v>
      </c>
      <c r="I4302" s="5">
        <f t="shared" si="135"/>
        <v>86665</v>
      </c>
    </row>
    <row r="4303" spans="1:9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  <c r="H4303">
        <f t="shared" si="134"/>
        <v>-1.5320495604858482</v>
      </c>
      <c r="I4303" s="5">
        <f t="shared" si="135"/>
        <v>5777</v>
      </c>
    </row>
    <row r="4304" spans="1:9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  <c r="H4304">
        <f t="shared" si="134"/>
        <v>-1.6629144960702644</v>
      </c>
      <c r="I4304" s="5">
        <f t="shared" si="135"/>
        <v>2001</v>
      </c>
    </row>
    <row r="4305" spans="1:9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  <c r="H4305">
        <f t="shared" si="134"/>
        <v>-1.3588337373791446</v>
      </c>
      <c r="I4305" s="5">
        <f t="shared" si="135"/>
        <v>10775</v>
      </c>
    </row>
    <row r="4306" spans="1:9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  <c r="H4306">
        <f t="shared" si="134"/>
        <v>0.61841899168921366</v>
      </c>
      <c r="I4306" s="5">
        <f t="shared" si="135"/>
        <v>67827</v>
      </c>
    </row>
    <row r="4307" spans="1:9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  <c r="H4307">
        <f t="shared" si="134"/>
        <v>1.6843305273974523</v>
      </c>
      <c r="I4307" s="5">
        <f t="shared" si="135"/>
        <v>98583</v>
      </c>
    </row>
    <row r="4308" spans="1:9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  <c r="H4308">
        <f t="shared" si="134"/>
        <v>6.730294146056208E-2</v>
      </c>
      <c r="I4308" s="5">
        <f t="shared" si="135"/>
        <v>51925</v>
      </c>
    </row>
    <row r="4309" spans="1:9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  <c r="H4309">
        <f t="shared" si="134"/>
        <v>1.6737601340305965</v>
      </c>
      <c r="I4309" s="5">
        <f t="shared" si="135"/>
        <v>98278</v>
      </c>
    </row>
    <row r="4310" spans="1:9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  <c r="H4310">
        <f t="shared" si="134"/>
        <v>0.96935605146882176</v>
      </c>
      <c r="I4310" s="5">
        <f t="shared" si="135"/>
        <v>77953</v>
      </c>
    </row>
    <row r="4311" spans="1:9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  <c r="H4311">
        <f t="shared" si="134"/>
        <v>1.0164202947219036</v>
      </c>
      <c r="I4311" s="5">
        <f t="shared" si="135"/>
        <v>79311</v>
      </c>
    </row>
    <row r="4312" spans="1:9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  <c r="H4312">
        <f t="shared" si="134"/>
        <v>-2.5993776387226254E-2</v>
      </c>
      <c r="I4312" s="5">
        <f t="shared" si="135"/>
        <v>49233</v>
      </c>
    </row>
    <row r="4313" spans="1:9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  <c r="H4313">
        <f t="shared" si="134"/>
        <v>-0.12663778405066509</v>
      </c>
      <c r="I4313" s="5">
        <f t="shared" si="135"/>
        <v>46329</v>
      </c>
    </row>
    <row r="4314" spans="1:9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  <c r="H4314">
        <f t="shared" si="134"/>
        <v>0.99590333448197399</v>
      </c>
      <c r="I4314" s="5">
        <f t="shared" si="135"/>
        <v>78719</v>
      </c>
    </row>
    <row r="4315" spans="1:9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  <c r="H4315">
        <f t="shared" si="134"/>
        <v>-0.81347075370425692</v>
      </c>
      <c r="I4315" s="5">
        <f t="shared" si="135"/>
        <v>26511</v>
      </c>
    </row>
    <row r="4316" spans="1:9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  <c r="H4316">
        <f t="shared" si="134"/>
        <v>0.39439596636673829</v>
      </c>
      <c r="I4316" s="5">
        <f t="shared" si="135"/>
        <v>61363</v>
      </c>
    </row>
    <row r="4317" spans="1:9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  <c r="H4317">
        <f t="shared" si="134"/>
        <v>-0.3417886103504682</v>
      </c>
      <c r="I4317" s="5">
        <f t="shared" si="135"/>
        <v>40121</v>
      </c>
    </row>
    <row r="4318" spans="1:9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  <c r="H4318">
        <f t="shared" si="134"/>
        <v>-1.5062993891036391</v>
      </c>
      <c r="I4318" s="5">
        <f t="shared" si="135"/>
        <v>6520</v>
      </c>
    </row>
    <row r="4319" spans="1:9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  <c r="H4319">
        <f t="shared" si="134"/>
        <v>0.20055921193780807</v>
      </c>
      <c r="I4319" s="5">
        <f t="shared" si="135"/>
        <v>55770</v>
      </c>
    </row>
    <row r="4320" spans="1:9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  <c r="H4320">
        <f t="shared" si="134"/>
        <v>1.0468838218349072</v>
      </c>
      <c r="I4320" s="5">
        <f t="shared" si="135"/>
        <v>80190</v>
      </c>
    </row>
    <row r="4321" spans="1:9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  <c r="H4321">
        <f t="shared" si="134"/>
        <v>-0.66292062653828643</v>
      </c>
      <c r="I4321" s="5">
        <f t="shared" si="135"/>
        <v>30855</v>
      </c>
    </row>
    <row r="4322" spans="1:9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  <c r="H4322">
        <f t="shared" si="134"/>
        <v>-0.58771487701016589</v>
      </c>
      <c r="I4322" s="5">
        <f t="shared" si="135"/>
        <v>33025</v>
      </c>
    </row>
    <row r="4323" spans="1:9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  <c r="H4323">
        <f t="shared" si="134"/>
        <v>-9.7525881007521617E-2</v>
      </c>
      <c r="I4323" s="5">
        <f t="shared" si="135"/>
        <v>47169</v>
      </c>
    </row>
    <row r="4324" spans="1:9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  <c r="H4324">
        <f t="shared" si="134"/>
        <v>-0.75036030675001375</v>
      </c>
      <c r="I4324" s="5">
        <f t="shared" si="135"/>
        <v>28332</v>
      </c>
    </row>
    <row r="4325" spans="1:9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  <c r="H4325">
        <f t="shared" si="134"/>
        <v>-0.86493643944124277</v>
      </c>
      <c r="I4325" s="5">
        <f t="shared" si="135"/>
        <v>25026</v>
      </c>
    </row>
    <row r="4326" spans="1:9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  <c r="H4326">
        <f t="shared" si="134"/>
        <v>0.56979518220167769</v>
      </c>
      <c r="I4326" s="5">
        <f t="shared" si="135"/>
        <v>66424</v>
      </c>
    </row>
    <row r="4327" spans="1:9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  <c r="H4327">
        <f t="shared" si="134"/>
        <v>-0.65176106370508147</v>
      </c>
      <c r="I4327" s="5">
        <f t="shared" si="135"/>
        <v>31177</v>
      </c>
    </row>
    <row r="4328" spans="1:9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  <c r="H4328">
        <f t="shared" si="134"/>
        <v>-0.75625200141350712</v>
      </c>
      <c r="I4328" s="5">
        <f t="shared" si="135"/>
        <v>28162</v>
      </c>
    </row>
    <row r="4329" spans="1:9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  <c r="H4329">
        <f t="shared" si="134"/>
        <v>1.3524548327056167</v>
      </c>
      <c r="I4329" s="5">
        <f t="shared" si="135"/>
        <v>89007</v>
      </c>
    </row>
    <row r="4330" spans="1:9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  <c r="H4330">
        <f t="shared" si="134"/>
        <v>-0.36431567818147209</v>
      </c>
      <c r="I4330" s="5">
        <f t="shared" si="135"/>
        <v>39471</v>
      </c>
    </row>
    <row r="4331" spans="1:9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  <c r="H4331">
        <f t="shared" si="134"/>
        <v>-0.83523536693174993</v>
      </c>
      <c r="I4331" s="5">
        <f t="shared" si="135"/>
        <v>25883</v>
      </c>
    </row>
    <row r="4332" spans="1:9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  <c r="H4332">
        <f t="shared" si="134"/>
        <v>-0.15509120357259459</v>
      </c>
      <c r="I4332" s="5">
        <f t="shared" si="135"/>
        <v>45508</v>
      </c>
    </row>
    <row r="4333" spans="1:9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  <c r="H4333">
        <f t="shared" si="134"/>
        <v>-0.36760809578754189</v>
      </c>
      <c r="I4333" s="5">
        <f t="shared" si="135"/>
        <v>39376</v>
      </c>
    </row>
    <row r="4334" spans="1:9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  <c r="H4334">
        <f t="shared" si="134"/>
        <v>-0.33211929969685272</v>
      </c>
      <c r="I4334" s="5">
        <f t="shared" si="135"/>
        <v>40400</v>
      </c>
    </row>
    <row r="4335" spans="1:9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  <c r="H4335">
        <f t="shared" si="134"/>
        <v>0.30764942670365725</v>
      </c>
      <c r="I4335" s="5">
        <f t="shared" si="135"/>
        <v>58860</v>
      </c>
    </row>
    <row r="4336" spans="1:9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  <c r="H4336">
        <f t="shared" si="134"/>
        <v>-0.42645572836761048</v>
      </c>
      <c r="I4336" s="5">
        <f t="shared" si="135"/>
        <v>37678</v>
      </c>
    </row>
    <row r="4337" spans="1:9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  <c r="H4337">
        <f t="shared" si="134"/>
        <v>0.28560755725670572</v>
      </c>
      <c r="I4337" s="5">
        <f t="shared" si="135"/>
        <v>58224</v>
      </c>
    </row>
    <row r="4338" spans="1:9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  <c r="H4338">
        <f t="shared" si="134"/>
        <v>-1.5999773342531829</v>
      </c>
      <c r="I4338" s="5">
        <f t="shared" si="135"/>
        <v>3817</v>
      </c>
    </row>
    <row r="4339" spans="1:9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  <c r="H4339">
        <f t="shared" si="134"/>
        <v>-1.5463282557879614</v>
      </c>
      <c r="I4339" s="5">
        <f t="shared" si="135"/>
        <v>5365</v>
      </c>
    </row>
    <row r="4340" spans="1:9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  <c r="H4340">
        <f t="shared" si="134"/>
        <v>0.75146732000186578</v>
      </c>
      <c r="I4340" s="5">
        <f t="shared" si="135"/>
        <v>71666</v>
      </c>
    </row>
    <row r="4341" spans="1:9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  <c r="H4341">
        <f t="shared" si="134"/>
        <v>0.36323929870508831</v>
      </c>
      <c r="I4341" s="5">
        <f t="shared" si="135"/>
        <v>60464</v>
      </c>
    </row>
    <row r="4342" spans="1:9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  <c r="H4342">
        <f t="shared" si="134"/>
        <v>-0.88112127125213324</v>
      </c>
      <c r="I4342" s="5">
        <f t="shared" si="135"/>
        <v>24559</v>
      </c>
    </row>
    <row r="4343" spans="1:9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  <c r="H4343">
        <f t="shared" si="134"/>
        <v>0.33464725107342957</v>
      </c>
      <c r="I4343" s="5">
        <f t="shared" si="135"/>
        <v>59639</v>
      </c>
    </row>
    <row r="4344" spans="1:9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  <c r="H4344">
        <f t="shared" si="134"/>
        <v>0.27333896954566672</v>
      </c>
      <c r="I4344" s="5">
        <f t="shared" si="135"/>
        <v>57870</v>
      </c>
    </row>
    <row r="4345" spans="1:9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  <c r="H4345">
        <f t="shared" si="134"/>
        <v>0.36545734846075639</v>
      </c>
      <c r="I4345" s="5">
        <f t="shared" si="135"/>
        <v>60528</v>
      </c>
    </row>
    <row r="4346" spans="1:9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  <c r="H4346">
        <f t="shared" si="134"/>
        <v>1.0573849011468983</v>
      </c>
      <c r="I4346" s="5">
        <f t="shared" si="135"/>
        <v>80493</v>
      </c>
    </row>
    <row r="4347" spans="1:9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  <c r="H4347">
        <f t="shared" si="134"/>
        <v>1.1311697125502942</v>
      </c>
      <c r="I4347" s="5">
        <f t="shared" si="135"/>
        <v>82622</v>
      </c>
    </row>
    <row r="4348" spans="1:9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  <c r="H4348">
        <f t="shared" si="134"/>
        <v>0.63318288537537937</v>
      </c>
      <c r="I4348" s="5">
        <f t="shared" si="135"/>
        <v>68253</v>
      </c>
    </row>
    <row r="4349" spans="1:9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  <c r="H4349">
        <f t="shared" si="134"/>
        <v>0.95136905423145091</v>
      </c>
      <c r="I4349" s="5">
        <f t="shared" si="135"/>
        <v>77434</v>
      </c>
    </row>
    <row r="4350" spans="1:9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  <c r="H4350">
        <f t="shared" si="134"/>
        <v>0.78425286795283455</v>
      </c>
      <c r="I4350" s="5">
        <f t="shared" si="135"/>
        <v>72612</v>
      </c>
    </row>
    <row r="4351" spans="1:9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  <c r="H4351">
        <f t="shared" si="134"/>
        <v>0.65959154027880229</v>
      </c>
      <c r="I4351" s="5">
        <f t="shared" si="135"/>
        <v>69015</v>
      </c>
    </row>
    <row r="4352" spans="1:9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  <c r="H4352">
        <f t="shared" si="134"/>
        <v>-0.37242542260063349</v>
      </c>
      <c r="I4352" s="5">
        <f t="shared" si="135"/>
        <v>39237</v>
      </c>
    </row>
    <row r="4353" spans="1:9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  <c r="H4353">
        <f t="shared" si="134"/>
        <v>1.3374483398274251</v>
      </c>
      <c r="I4353" s="5">
        <f t="shared" si="135"/>
        <v>88574</v>
      </c>
    </row>
    <row r="4354" spans="1:9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  <c r="H4354">
        <f t="shared" ref="H4354:H4417" si="136" xml:space="preserve"> (G4354 - $P$3)/$P$5</f>
        <v>0.36396709628116691</v>
      </c>
      <c r="I4354" s="5">
        <f t="shared" ref="I4354:I4417" si="137" xml:space="preserve"> IF(H:H&gt;3, $P$9, G4354)</f>
        <v>60485</v>
      </c>
    </row>
    <row r="4355" spans="1:9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  <c r="H4355">
        <f t="shared" si="136"/>
        <v>-0.45196330055779327</v>
      </c>
      <c r="I4355" s="5">
        <f t="shared" si="137"/>
        <v>36942</v>
      </c>
    </row>
    <row r="4356" spans="1:9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  <c r="H4356">
        <f t="shared" si="136"/>
        <v>0.12129859020010675</v>
      </c>
      <c r="I4356" s="5">
        <f t="shared" si="137"/>
        <v>53483</v>
      </c>
    </row>
    <row r="4357" spans="1:9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  <c r="H4357">
        <f t="shared" si="136"/>
        <v>0.20995126637196507</v>
      </c>
      <c r="I4357" s="5">
        <f t="shared" si="137"/>
        <v>56041</v>
      </c>
    </row>
    <row r="4358" spans="1:9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  <c r="H4358">
        <f t="shared" si="136"/>
        <v>1.3975089683676245</v>
      </c>
      <c r="I4358" s="5">
        <f t="shared" si="137"/>
        <v>90307</v>
      </c>
    </row>
    <row r="4359" spans="1:9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  <c r="H4359">
        <f t="shared" si="136"/>
        <v>1.4438107570171956</v>
      </c>
      <c r="I4359" s="5">
        <f t="shared" si="137"/>
        <v>91643</v>
      </c>
    </row>
    <row r="4360" spans="1:9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  <c r="H4360">
        <f t="shared" si="136"/>
        <v>-5.1917232906596861E-2</v>
      </c>
      <c r="I4360" s="5">
        <f t="shared" si="137"/>
        <v>48485</v>
      </c>
    </row>
    <row r="4361" spans="1:9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  <c r="H4361">
        <f t="shared" si="136"/>
        <v>1.4843248220855703</v>
      </c>
      <c r="I4361" s="5">
        <f t="shared" si="137"/>
        <v>92812</v>
      </c>
    </row>
    <row r="4362" spans="1:9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  <c r="H4362">
        <f t="shared" si="136"/>
        <v>-0.58158058315464634</v>
      </c>
      <c r="I4362" s="5">
        <f t="shared" si="137"/>
        <v>33202</v>
      </c>
    </row>
    <row r="4363" spans="1:9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  <c r="H4363">
        <f t="shared" si="136"/>
        <v>1.4933009921905394</v>
      </c>
      <c r="I4363" s="5">
        <f t="shared" si="137"/>
        <v>93071</v>
      </c>
    </row>
    <row r="4364" spans="1:9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  <c r="H4364">
        <f t="shared" si="136"/>
        <v>-0.26845434030369253</v>
      </c>
      <c r="I4364" s="5">
        <f t="shared" si="137"/>
        <v>42237</v>
      </c>
    </row>
    <row r="4365" spans="1:9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  <c r="H4365">
        <f t="shared" si="136"/>
        <v>-1.2277955166575667</v>
      </c>
      <c r="I4365" s="5">
        <f t="shared" si="137"/>
        <v>14556</v>
      </c>
    </row>
    <row r="4366" spans="1:9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  <c r="H4366">
        <f t="shared" si="136"/>
        <v>-1.393802678058349</v>
      </c>
      <c r="I4366" s="5">
        <f t="shared" si="137"/>
        <v>9766</v>
      </c>
    </row>
    <row r="4367" spans="1:9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  <c r="H4367">
        <f t="shared" si="136"/>
        <v>-0.2973583011822421</v>
      </c>
      <c r="I4367" s="5">
        <f t="shared" si="137"/>
        <v>41403</v>
      </c>
    </row>
    <row r="4368" spans="1:9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  <c r="H4368">
        <f t="shared" si="136"/>
        <v>1.500890881198216</v>
      </c>
      <c r="I4368" s="5">
        <f t="shared" si="137"/>
        <v>93290</v>
      </c>
    </row>
    <row r="4369" spans="1:9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  <c r="H4369">
        <f t="shared" si="136"/>
        <v>-1.5048091369240495</v>
      </c>
      <c r="I4369" s="5">
        <f t="shared" si="137"/>
        <v>6563</v>
      </c>
    </row>
    <row r="4370" spans="1:9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  <c r="H4370">
        <f t="shared" si="136"/>
        <v>0.37481474586748109</v>
      </c>
      <c r="I4370" s="5">
        <f t="shared" si="137"/>
        <v>60798</v>
      </c>
    </row>
    <row r="4371" spans="1:9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  <c r="H4371">
        <f t="shared" si="136"/>
        <v>0.72807382648505414</v>
      </c>
      <c r="I4371" s="5">
        <f t="shared" si="137"/>
        <v>70991</v>
      </c>
    </row>
    <row r="4372" spans="1:9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  <c r="H4372">
        <f t="shared" si="136"/>
        <v>-1.5507990123267299</v>
      </c>
      <c r="I4372" s="5">
        <f t="shared" si="137"/>
        <v>5236</v>
      </c>
    </row>
    <row r="4373" spans="1:9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  <c r="H4373">
        <f t="shared" si="136"/>
        <v>-0.28630270943133407</v>
      </c>
      <c r="I4373" s="5">
        <f t="shared" si="137"/>
        <v>41722</v>
      </c>
    </row>
    <row r="4374" spans="1:9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  <c r="H4374">
        <f t="shared" si="136"/>
        <v>9.2567914458718731E-2</v>
      </c>
      <c r="I4374" s="5">
        <f t="shared" si="137"/>
        <v>52654</v>
      </c>
    </row>
    <row r="4375" spans="1:9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  <c r="H4375">
        <f t="shared" si="136"/>
        <v>0.94752212418646409</v>
      </c>
      <c r="I4375" s="5">
        <f t="shared" si="137"/>
        <v>77323</v>
      </c>
    </row>
    <row r="4376" spans="1:9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  <c r="H4376">
        <f t="shared" si="136"/>
        <v>1.2680996279353653</v>
      </c>
      <c r="I4376" s="5">
        <f t="shared" si="137"/>
        <v>86573</v>
      </c>
    </row>
    <row r="4377" spans="1:9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  <c r="H4377">
        <f t="shared" si="136"/>
        <v>-0.72544190402618025</v>
      </c>
      <c r="I4377" s="5">
        <f t="shared" si="137"/>
        <v>29051</v>
      </c>
    </row>
    <row r="4378" spans="1:9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  <c r="H4378">
        <f t="shared" si="136"/>
        <v>1.6307854200145278</v>
      </c>
      <c r="I4378" s="5">
        <f t="shared" si="137"/>
        <v>97038</v>
      </c>
    </row>
    <row r="4379" spans="1:9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  <c r="H4379">
        <f t="shared" si="136"/>
        <v>-0.33932796140277394</v>
      </c>
      <c r="I4379" s="5">
        <f t="shared" si="137"/>
        <v>40192</v>
      </c>
    </row>
    <row r="4380" spans="1:9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  <c r="H4380">
        <f t="shared" si="136"/>
        <v>1.4641197750925314</v>
      </c>
      <c r="I4380" s="5">
        <f t="shared" si="137"/>
        <v>92229</v>
      </c>
    </row>
    <row r="4381" spans="1:9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  <c r="H4381">
        <f t="shared" si="136"/>
        <v>1.6568128476161952</v>
      </c>
      <c r="I4381" s="5">
        <f t="shared" si="137"/>
        <v>97789</v>
      </c>
    </row>
    <row r="4382" spans="1:9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  <c r="H4382">
        <f t="shared" si="136"/>
        <v>-3.5351173793950939E-2</v>
      </c>
      <c r="I4382" s="5">
        <f t="shared" si="137"/>
        <v>48963</v>
      </c>
    </row>
    <row r="4383" spans="1:9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  <c r="H4383">
        <f t="shared" si="136"/>
        <v>-0.6076426677837462</v>
      </c>
      <c r="I4383" s="5">
        <f t="shared" si="137"/>
        <v>32450</v>
      </c>
    </row>
    <row r="4384" spans="1:9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  <c r="H4384">
        <f t="shared" si="136"/>
        <v>0.71819657366684475</v>
      </c>
      <c r="I4384" s="5">
        <f t="shared" si="137"/>
        <v>70706</v>
      </c>
    </row>
    <row r="4385" spans="1:9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  <c r="H4385">
        <f t="shared" si="136"/>
        <v>-0.18836194990761571</v>
      </c>
      <c r="I4385" s="5">
        <f t="shared" si="137"/>
        <v>44548</v>
      </c>
    </row>
    <row r="4386" spans="1:9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  <c r="H4386">
        <f t="shared" si="136"/>
        <v>-0.58639790996773788</v>
      </c>
      <c r="I4386" s="5">
        <f t="shared" si="137"/>
        <v>33063</v>
      </c>
    </row>
    <row r="4387" spans="1:9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  <c r="H4387">
        <f t="shared" si="136"/>
        <v>-1.5249795268896562</v>
      </c>
      <c r="I4387" s="5">
        <f t="shared" si="137"/>
        <v>5981</v>
      </c>
    </row>
    <row r="4388" spans="1:9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  <c r="H4388">
        <f t="shared" si="136"/>
        <v>1.032813068697388</v>
      </c>
      <c r="I4388" s="5">
        <f t="shared" si="137"/>
        <v>79784</v>
      </c>
    </row>
    <row r="4389" spans="1:9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  <c r="H4389">
        <f t="shared" si="136"/>
        <v>1.1656534548454462</v>
      </c>
      <c r="I4389" s="5">
        <f t="shared" si="137"/>
        <v>83617</v>
      </c>
    </row>
    <row r="4390" spans="1:9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  <c r="H4390">
        <f t="shared" si="136"/>
        <v>-0.42680229864193359</v>
      </c>
      <c r="I4390" s="5">
        <f t="shared" si="137"/>
        <v>37668</v>
      </c>
    </row>
    <row r="4391" spans="1:9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  <c r="H4391">
        <f t="shared" si="136"/>
        <v>-0.63616540136054034</v>
      </c>
      <c r="I4391" s="5">
        <f t="shared" si="137"/>
        <v>31627</v>
      </c>
    </row>
    <row r="4392" spans="1:9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  <c r="H4392">
        <f t="shared" si="136"/>
        <v>-0.64611196823361439</v>
      </c>
      <c r="I4392" s="5">
        <f t="shared" si="137"/>
        <v>31340</v>
      </c>
    </row>
    <row r="4393" spans="1:9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  <c r="H4393">
        <f t="shared" si="136"/>
        <v>0.37672088237625834</v>
      </c>
      <c r="I4393" s="5">
        <f t="shared" si="137"/>
        <v>60853</v>
      </c>
    </row>
    <row r="4394" spans="1:9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  <c r="H4394">
        <f t="shared" si="136"/>
        <v>1.1068404792928099</v>
      </c>
      <c r="I4394" s="5">
        <f t="shared" si="137"/>
        <v>81920</v>
      </c>
    </row>
    <row r="4395" spans="1:9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  <c r="H4395">
        <f t="shared" si="136"/>
        <v>0.36303135654049445</v>
      </c>
      <c r="I4395" s="5">
        <f t="shared" si="137"/>
        <v>60458</v>
      </c>
    </row>
    <row r="4396" spans="1:9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  <c r="H4396">
        <f t="shared" si="136"/>
        <v>-0.26575109216397208</v>
      </c>
      <c r="I4396" s="5">
        <f t="shared" si="137"/>
        <v>42315</v>
      </c>
    </row>
    <row r="4397" spans="1:9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  <c r="H4397">
        <f t="shared" si="136"/>
        <v>-1.6432293044887103</v>
      </c>
      <c r="I4397" s="5">
        <f t="shared" si="137"/>
        <v>2569</v>
      </c>
    </row>
    <row r="4398" spans="1:9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  <c r="H4398">
        <f t="shared" si="136"/>
        <v>0.53049411309343397</v>
      </c>
      <c r="I4398" s="5">
        <f t="shared" si="137"/>
        <v>65290</v>
      </c>
    </row>
    <row r="4399" spans="1:9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  <c r="H4399">
        <f t="shared" si="136"/>
        <v>0.2445736367768464</v>
      </c>
      <c r="I4399" s="5">
        <f t="shared" si="137"/>
        <v>57040</v>
      </c>
    </row>
    <row r="4400" spans="1:9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  <c r="H4400">
        <f t="shared" si="136"/>
        <v>0.26280323320624338</v>
      </c>
      <c r="I4400" s="5">
        <f t="shared" si="137"/>
        <v>57566</v>
      </c>
    </row>
    <row r="4401" spans="1:9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  <c r="H4401">
        <f t="shared" si="136"/>
        <v>1.5713832749955421</v>
      </c>
      <c r="I4401" s="5">
        <f t="shared" si="137"/>
        <v>95324</v>
      </c>
    </row>
    <row r="4402" spans="1:9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  <c r="H4402">
        <f t="shared" si="136"/>
        <v>0.83194093769969812</v>
      </c>
      <c r="I4402" s="5">
        <f t="shared" si="137"/>
        <v>73988</v>
      </c>
    </row>
    <row r="4403" spans="1:9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  <c r="H4403">
        <f t="shared" si="136"/>
        <v>1.2889978154770505</v>
      </c>
      <c r="I4403" s="5">
        <f t="shared" si="137"/>
        <v>87176</v>
      </c>
    </row>
    <row r="4404" spans="1:9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  <c r="H4404">
        <f t="shared" si="136"/>
        <v>-1.1975052746817245</v>
      </c>
      <c r="I4404" s="5">
        <f t="shared" si="137"/>
        <v>15430</v>
      </c>
    </row>
    <row r="4405" spans="1:9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  <c r="H4405">
        <f t="shared" si="136"/>
        <v>-0.66992134607961384</v>
      </c>
      <c r="I4405" s="5">
        <f t="shared" si="137"/>
        <v>30653</v>
      </c>
    </row>
    <row r="4406" spans="1:9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  <c r="H4406">
        <f t="shared" si="136"/>
        <v>-0.1276774948736345</v>
      </c>
      <c r="I4406" s="5">
        <f t="shared" si="137"/>
        <v>46299</v>
      </c>
    </row>
    <row r="4407" spans="1:9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  <c r="H4407">
        <f t="shared" si="136"/>
        <v>6.4322437101383106E-2</v>
      </c>
      <c r="I4407" s="5">
        <f t="shared" si="137"/>
        <v>51839</v>
      </c>
    </row>
    <row r="4408" spans="1:9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  <c r="H4408">
        <f t="shared" si="136"/>
        <v>-1.3736669451201748</v>
      </c>
      <c r="I4408" s="5">
        <f t="shared" si="137"/>
        <v>10347</v>
      </c>
    </row>
    <row r="4409" spans="1:9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  <c r="H4409">
        <f t="shared" si="136"/>
        <v>0.73126227300882696</v>
      </c>
      <c r="I4409" s="5">
        <f t="shared" si="137"/>
        <v>71083</v>
      </c>
    </row>
    <row r="4410" spans="1:9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  <c r="H4410">
        <f t="shared" si="136"/>
        <v>-0.95618839267052458</v>
      </c>
      <c r="I4410" s="5">
        <f t="shared" si="137"/>
        <v>22393</v>
      </c>
    </row>
    <row r="4411" spans="1:9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  <c r="H4411">
        <f t="shared" si="136"/>
        <v>1.0834469857759983</v>
      </c>
      <c r="I4411" s="5">
        <f t="shared" si="137"/>
        <v>81245</v>
      </c>
    </row>
    <row r="4412" spans="1:9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  <c r="H4412">
        <f t="shared" si="136"/>
        <v>1.1251393897770716</v>
      </c>
      <c r="I4412" s="5">
        <f t="shared" si="137"/>
        <v>82448</v>
      </c>
    </row>
    <row r="4413" spans="1:9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  <c r="H4413">
        <f t="shared" si="136"/>
        <v>-0.34064492844520183</v>
      </c>
      <c r="I4413" s="5">
        <f t="shared" si="137"/>
        <v>40154</v>
      </c>
    </row>
    <row r="4414" spans="1:9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  <c r="H4414">
        <f t="shared" si="136"/>
        <v>1.1663465953940926</v>
      </c>
      <c r="I4414" s="5">
        <f t="shared" si="137"/>
        <v>83637</v>
      </c>
    </row>
    <row r="4415" spans="1:9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  <c r="H4415">
        <f t="shared" si="136"/>
        <v>-1.5538488307407734</v>
      </c>
      <c r="I4415" s="5">
        <f t="shared" si="137"/>
        <v>5148</v>
      </c>
    </row>
    <row r="4416" spans="1:9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  <c r="H4416">
        <f t="shared" si="136"/>
        <v>-0.79971191381362838</v>
      </c>
      <c r="I4416" s="5">
        <f t="shared" si="137"/>
        <v>26908</v>
      </c>
    </row>
    <row r="4417" spans="1:9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  <c r="H4417">
        <f t="shared" si="136"/>
        <v>1.5333298588748616</v>
      </c>
      <c r="I4417" s="5">
        <f t="shared" si="137"/>
        <v>94226</v>
      </c>
    </row>
    <row r="4418" spans="1:9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  <c r="H4418">
        <f t="shared" ref="H4418:H4481" si="138" xml:space="preserve"> (G4418 - $P$3)/$P$5</f>
        <v>1.2162180578691919</v>
      </c>
      <c r="I4418" s="5">
        <f t="shared" ref="I4418:I4481" si="139" xml:space="preserve"> IF(H:H&gt;3, $P$9, G4418)</f>
        <v>85076</v>
      </c>
    </row>
    <row r="4419" spans="1:9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  <c r="H4419">
        <f t="shared" si="138"/>
        <v>1.0788029441000682</v>
      </c>
      <c r="I4419" s="5">
        <f t="shared" si="139"/>
        <v>81111</v>
      </c>
    </row>
    <row r="4420" spans="1:9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  <c r="H4420">
        <f t="shared" si="138"/>
        <v>-0.72811049513846848</v>
      </c>
      <c r="I4420" s="5">
        <f t="shared" si="139"/>
        <v>28974</v>
      </c>
    </row>
    <row r="4421" spans="1:9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  <c r="H4421">
        <f t="shared" si="138"/>
        <v>-0.31940017062919357</v>
      </c>
      <c r="I4421" s="5">
        <f t="shared" si="139"/>
        <v>40767</v>
      </c>
    </row>
    <row r="4422" spans="1:9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  <c r="H4422">
        <f t="shared" si="138"/>
        <v>-1.4925405492130106</v>
      </c>
      <c r="I4422" s="5">
        <f t="shared" si="139"/>
        <v>6917</v>
      </c>
    </row>
    <row r="4423" spans="1:9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  <c r="H4423">
        <f t="shared" si="138"/>
        <v>1.5784533085917341</v>
      </c>
      <c r="I4423" s="5">
        <f t="shared" si="139"/>
        <v>95528</v>
      </c>
    </row>
    <row r="4424" spans="1:9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  <c r="H4424">
        <f t="shared" si="138"/>
        <v>-0.49171491102265708</v>
      </c>
      <c r="I4424" s="5">
        <f t="shared" si="139"/>
        <v>35795</v>
      </c>
    </row>
    <row r="4425" spans="1:9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  <c r="H4425">
        <f t="shared" si="138"/>
        <v>-1.6715440959009105</v>
      </c>
      <c r="I4425" s="5">
        <f t="shared" si="139"/>
        <v>1752</v>
      </c>
    </row>
    <row r="4426" spans="1:9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  <c r="H4426">
        <f t="shared" si="138"/>
        <v>-0.97022448878061163</v>
      </c>
      <c r="I4426" s="5">
        <f t="shared" si="139"/>
        <v>21988</v>
      </c>
    </row>
    <row r="4427" spans="1:9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  <c r="H4427">
        <f t="shared" si="138"/>
        <v>-0.95220283451580845</v>
      </c>
      <c r="I4427" s="5">
        <f t="shared" si="139"/>
        <v>22508</v>
      </c>
    </row>
    <row r="4428" spans="1:9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  <c r="H4428">
        <f t="shared" si="138"/>
        <v>0.18267618578273423</v>
      </c>
      <c r="I4428" s="5">
        <f t="shared" si="139"/>
        <v>55254</v>
      </c>
    </row>
    <row r="4429" spans="1:9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  <c r="H4429">
        <f t="shared" si="138"/>
        <v>-1.2712554290576878</v>
      </c>
      <c r="I4429" s="5">
        <f t="shared" si="139"/>
        <v>13302</v>
      </c>
    </row>
    <row r="4430" spans="1:9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  <c r="H4430">
        <f t="shared" si="138"/>
        <v>-0.12899446191606243</v>
      </c>
      <c r="I4430" s="5">
        <f t="shared" si="139"/>
        <v>46261</v>
      </c>
    </row>
    <row r="4431" spans="1:9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  <c r="H4431">
        <f t="shared" si="138"/>
        <v>0.44839161510628295</v>
      </c>
      <c r="I4431" s="5">
        <f t="shared" si="139"/>
        <v>62921</v>
      </c>
    </row>
    <row r="4432" spans="1:9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  <c r="H4432">
        <f t="shared" si="138"/>
        <v>0.96710334468572134</v>
      </c>
      <c r="I4432" s="5">
        <f t="shared" si="139"/>
        <v>77888</v>
      </c>
    </row>
    <row r="4433" spans="1:9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  <c r="H4433">
        <f t="shared" si="138"/>
        <v>-0.18486159013695203</v>
      </c>
      <c r="I4433" s="5">
        <f t="shared" si="139"/>
        <v>44649</v>
      </c>
    </row>
    <row r="4434" spans="1:9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  <c r="H4434">
        <f t="shared" si="138"/>
        <v>-1.2684828668631027</v>
      </c>
      <c r="I4434" s="5">
        <f t="shared" si="139"/>
        <v>13382</v>
      </c>
    </row>
    <row r="4435" spans="1:9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  <c r="H4435">
        <f t="shared" si="138"/>
        <v>1.451608588189466</v>
      </c>
      <c r="I4435" s="5">
        <f t="shared" si="139"/>
        <v>91868</v>
      </c>
    </row>
    <row r="4436" spans="1:9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  <c r="H4436">
        <f t="shared" si="138"/>
        <v>-0.7198274655821455</v>
      </c>
      <c r="I4436" s="5">
        <f t="shared" si="139"/>
        <v>29213</v>
      </c>
    </row>
    <row r="4437" spans="1:9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  <c r="H4437">
        <f t="shared" si="138"/>
        <v>-0.19123848318449774</v>
      </c>
      <c r="I4437" s="5">
        <f t="shared" si="139"/>
        <v>44465</v>
      </c>
    </row>
    <row r="4438" spans="1:9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  <c r="H4438">
        <f t="shared" si="138"/>
        <v>0.2613129810266539</v>
      </c>
      <c r="I4438" s="5">
        <f t="shared" si="139"/>
        <v>57523</v>
      </c>
    </row>
    <row r="4439" spans="1:9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  <c r="H4439">
        <f t="shared" si="138"/>
        <v>-1.4297766725330905</v>
      </c>
      <c r="I4439" s="5">
        <f t="shared" si="139"/>
        <v>8728</v>
      </c>
    </row>
    <row r="4440" spans="1:9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  <c r="H4440">
        <f t="shared" si="138"/>
        <v>-1.6216726334258111</v>
      </c>
      <c r="I4440" s="5">
        <f t="shared" si="139"/>
        <v>3191</v>
      </c>
    </row>
    <row r="4441" spans="1:9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  <c r="H4441">
        <f t="shared" si="138"/>
        <v>0.12587331782117214</v>
      </c>
      <c r="I4441" s="5">
        <f t="shared" si="139"/>
        <v>53615</v>
      </c>
    </row>
    <row r="4442" spans="1:9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  <c r="H4442">
        <f t="shared" si="138"/>
        <v>-1.4713997624792992</v>
      </c>
      <c r="I4442" s="5">
        <f t="shared" si="139"/>
        <v>7527</v>
      </c>
    </row>
    <row r="4443" spans="1:9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  <c r="H4443">
        <f t="shared" si="138"/>
        <v>-1.3414705666355553</v>
      </c>
      <c r="I4443" s="5">
        <f t="shared" si="139"/>
        <v>11276</v>
      </c>
    </row>
    <row r="4444" spans="1:9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  <c r="H4444">
        <f t="shared" si="138"/>
        <v>0.63460382350010414</v>
      </c>
      <c r="I4444" s="5">
        <f t="shared" si="139"/>
        <v>68294</v>
      </c>
    </row>
    <row r="4445" spans="1:9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  <c r="H4445">
        <f t="shared" si="138"/>
        <v>-0.67127297014947407</v>
      </c>
      <c r="I4445" s="5">
        <f t="shared" si="139"/>
        <v>30614</v>
      </c>
    </row>
    <row r="4446" spans="1:9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  <c r="H4446">
        <f t="shared" si="138"/>
        <v>-0.27791570879271416</v>
      </c>
      <c r="I4446" s="5">
        <f t="shared" si="139"/>
        <v>41964</v>
      </c>
    </row>
    <row r="4447" spans="1:9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  <c r="H4447">
        <f t="shared" si="138"/>
        <v>-0.16607748126863803</v>
      </c>
      <c r="I4447" s="5">
        <f t="shared" si="139"/>
        <v>45191</v>
      </c>
    </row>
    <row r="4448" spans="1:9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  <c r="H4448">
        <f t="shared" si="138"/>
        <v>1.596232363664511</v>
      </c>
      <c r="I4448" s="5">
        <f t="shared" si="139"/>
        <v>96041</v>
      </c>
    </row>
    <row r="4449" spans="1:9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  <c r="H4449">
        <f t="shared" si="138"/>
        <v>-1.2260973223133833</v>
      </c>
      <c r="I4449" s="5">
        <f t="shared" si="139"/>
        <v>14605</v>
      </c>
    </row>
    <row r="4450" spans="1:9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  <c r="H4450">
        <f t="shared" si="138"/>
        <v>-0.78993863207771597</v>
      </c>
      <c r="I4450" s="5">
        <f t="shared" si="139"/>
        <v>27190</v>
      </c>
    </row>
    <row r="4451" spans="1:9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  <c r="H4451">
        <f t="shared" si="138"/>
        <v>-1.6331441095059069</v>
      </c>
      <c r="I4451" s="5">
        <f t="shared" si="139"/>
        <v>2860</v>
      </c>
    </row>
    <row r="4452" spans="1:9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  <c r="H4452">
        <f t="shared" si="138"/>
        <v>-0.87339275413472728</v>
      </c>
      <c r="I4452" s="5">
        <f t="shared" si="139"/>
        <v>24782</v>
      </c>
    </row>
    <row r="4453" spans="1:9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  <c r="H4453">
        <f t="shared" si="138"/>
        <v>0.90794379885876197</v>
      </c>
      <c r="I4453" s="5">
        <f t="shared" si="139"/>
        <v>76181</v>
      </c>
    </row>
    <row r="4454" spans="1:9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  <c r="H4454">
        <f t="shared" si="138"/>
        <v>0.12743288405562628</v>
      </c>
      <c r="I4454" s="5">
        <f t="shared" si="139"/>
        <v>53660</v>
      </c>
    </row>
    <row r="4455" spans="1:9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  <c r="H4455">
        <f t="shared" si="138"/>
        <v>0.4040999340477861</v>
      </c>
      <c r="I4455" s="5">
        <f t="shared" si="139"/>
        <v>61643</v>
      </c>
    </row>
    <row r="4456" spans="1:9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  <c r="H4456">
        <f t="shared" si="138"/>
        <v>0.70863123409552609</v>
      </c>
      <c r="I4456" s="5">
        <f t="shared" si="139"/>
        <v>70430</v>
      </c>
    </row>
    <row r="4457" spans="1:9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  <c r="H4457">
        <f t="shared" si="138"/>
        <v>-1.4406936361742693</v>
      </c>
      <c r="I4457" s="5">
        <f t="shared" si="139"/>
        <v>8413</v>
      </c>
    </row>
    <row r="4458" spans="1:9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  <c r="H4458">
        <f t="shared" si="138"/>
        <v>0.94575461578741615</v>
      </c>
      <c r="I4458" s="5">
        <f t="shared" si="139"/>
        <v>77272</v>
      </c>
    </row>
    <row r="4459" spans="1:9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  <c r="H4459">
        <f t="shared" si="138"/>
        <v>0.81707307293123554</v>
      </c>
      <c r="I4459" s="5">
        <f t="shared" si="139"/>
        <v>73559</v>
      </c>
    </row>
    <row r="4460" spans="1:9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  <c r="H4460">
        <f t="shared" si="138"/>
        <v>-1.1189031364652371</v>
      </c>
      <c r="I4460" s="5">
        <f t="shared" si="139"/>
        <v>17698</v>
      </c>
    </row>
    <row r="4461" spans="1:9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  <c r="H4461">
        <f t="shared" si="138"/>
        <v>0.14871229889906684</v>
      </c>
      <c r="I4461" s="5">
        <f t="shared" si="139"/>
        <v>54274</v>
      </c>
    </row>
    <row r="4462" spans="1:9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  <c r="H4462">
        <f t="shared" si="138"/>
        <v>1.5489601782468352</v>
      </c>
      <c r="I4462" s="5">
        <f t="shared" si="139"/>
        <v>94677</v>
      </c>
    </row>
    <row r="4463" spans="1:9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  <c r="H4463">
        <f t="shared" si="138"/>
        <v>-1.1279832776525034</v>
      </c>
      <c r="I4463" s="5">
        <f t="shared" si="139"/>
        <v>17436</v>
      </c>
    </row>
    <row r="4464" spans="1:9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  <c r="H4464">
        <f t="shared" si="138"/>
        <v>-0.45386943706657057</v>
      </c>
      <c r="I4464" s="5">
        <f t="shared" si="139"/>
        <v>36887</v>
      </c>
    </row>
    <row r="4465" spans="1:9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  <c r="H4465">
        <f t="shared" si="138"/>
        <v>1.5027970177069934</v>
      </c>
      <c r="I4465" s="5">
        <f t="shared" si="139"/>
        <v>93345</v>
      </c>
    </row>
    <row r="4466" spans="1:9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  <c r="H4466">
        <f t="shared" si="138"/>
        <v>-0.64271557954524761</v>
      </c>
      <c r="I4466" s="5">
        <f t="shared" si="139"/>
        <v>31438</v>
      </c>
    </row>
    <row r="4467" spans="1:9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  <c r="H4467">
        <f t="shared" si="138"/>
        <v>0.52980097254478775</v>
      </c>
      <c r="I4467" s="5">
        <f t="shared" si="139"/>
        <v>65270</v>
      </c>
    </row>
    <row r="4468" spans="1:9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  <c r="H4468">
        <f t="shared" si="138"/>
        <v>0.69982834912771852</v>
      </c>
      <c r="I4468" s="5">
        <f t="shared" si="139"/>
        <v>70176</v>
      </c>
    </row>
    <row r="4469" spans="1:9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  <c r="H4469">
        <f t="shared" si="138"/>
        <v>0.52727100954222883</v>
      </c>
      <c r="I4469" s="5">
        <f t="shared" si="139"/>
        <v>65197</v>
      </c>
    </row>
    <row r="4470" spans="1:9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  <c r="H4470">
        <f t="shared" si="138"/>
        <v>-5.1917232906596861E-2</v>
      </c>
      <c r="I4470" s="5">
        <f t="shared" si="139"/>
        <v>48485</v>
      </c>
    </row>
    <row r="4471" spans="1:9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  <c r="H4471">
        <f t="shared" si="138"/>
        <v>-1.5854560397590434</v>
      </c>
      <c r="I4471" s="5">
        <f t="shared" si="139"/>
        <v>4236</v>
      </c>
    </row>
    <row r="4472" spans="1:9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  <c r="H4472">
        <f t="shared" si="138"/>
        <v>-1.3827124292800086</v>
      </c>
      <c r="I4472" s="5">
        <f t="shared" si="139"/>
        <v>10086</v>
      </c>
    </row>
    <row r="4473" spans="1:9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  <c r="H4473">
        <f t="shared" si="138"/>
        <v>0.3756118574984243</v>
      </c>
      <c r="I4473" s="5">
        <f t="shared" si="139"/>
        <v>60821</v>
      </c>
    </row>
    <row r="4474" spans="1:9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  <c r="H4474">
        <f t="shared" si="138"/>
        <v>-1.6850603365995129</v>
      </c>
      <c r="I4474" s="5">
        <f t="shared" si="139"/>
        <v>1362</v>
      </c>
    </row>
    <row r="4475" spans="1:9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  <c r="H4475">
        <f t="shared" si="138"/>
        <v>0.77489547054610985</v>
      </c>
      <c r="I4475" s="5">
        <f t="shared" si="139"/>
        <v>72342</v>
      </c>
    </row>
    <row r="4476" spans="1:9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  <c r="H4476">
        <f t="shared" si="138"/>
        <v>0.1447960547992154</v>
      </c>
      <c r="I4476" s="5">
        <f t="shared" si="139"/>
        <v>54161</v>
      </c>
    </row>
    <row r="4477" spans="1:9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  <c r="H4477">
        <f t="shared" si="138"/>
        <v>1.3378295671291804</v>
      </c>
      <c r="I4477" s="5">
        <f t="shared" si="139"/>
        <v>88585</v>
      </c>
    </row>
    <row r="4478" spans="1:9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  <c r="H4478">
        <f t="shared" si="138"/>
        <v>0.90149759175635158</v>
      </c>
      <c r="I4478" s="5">
        <f t="shared" si="139"/>
        <v>75995</v>
      </c>
    </row>
    <row r="4479" spans="1:9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  <c r="H4479">
        <f t="shared" si="138"/>
        <v>0.73760450902894037</v>
      </c>
      <c r="I4479" s="5">
        <f t="shared" si="139"/>
        <v>71266</v>
      </c>
    </row>
    <row r="4480" spans="1:9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  <c r="H4480">
        <f t="shared" si="138"/>
        <v>-1.0266807864678504</v>
      </c>
      <c r="I4480" s="5">
        <f t="shared" si="139"/>
        <v>20359</v>
      </c>
    </row>
    <row r="4481" spans="1:9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  <c r="H4481">
        <f t="shared" si="138"/>
        <v>-0.87841802311241268</v>
      </c>
      <c r="I4481" s="5">
        <f t="shared" si="139"/>
        <v>24637</v>
      </c>
    </row>
    <row r="4482" spans="1:9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  <c r="H4482">
        <f t="shared" ref="H4482:H4545" si="140" xml:space="preserve"> (G4482 - $P$3)/$P$5</f>
        <v>-1.5429318670995946</v>
      </c>
      <c r="I4482" s="5">
        <f t="shared" ref="I4482:I4545" si="141" xml:space="preserve"> IF(H:H&gt;3, $P$9, G4482)</f>
        <v>5463</v>
      </c>
    </row>
    <row r="4483" spans="1:9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  <c r="H4483">
        <f t="shared" si="140"/>
        <v>-1.1008468251730017</v>
      </c>
      <c r="I4483" s="5">
        <f t="shared" si="141"/>
        <v>18219</v>
      </c>
    </row>
    <row r="4484" spans="1:9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  <c r="H4484">
        <f t="shared" si="140"/>
        <v>0.59752080414752862</v>
      </c>
      <c r="I4484" s="5">
        <f t="shared" si="141"/>
        <v>67224</v>
      </c>
    </row>
    <row r="4485" spans="1:9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  <c r="H4485">
        <f t="shared" si="140"/>
        <v>-0.46620733883247423</v>
      </c>
      <c r="I4485" s="5">
        <f t="shared" si="141"/>
        <v>36531</v>
      </c>
    </row>
    <row r="4486" spans="1:9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  <c r="H4486">
        <f t="shared" si="140"/>
        <v>1.5494800336583199</v>
      </c>
      <c r="I4486" s="5">
        <f t="shared" si="141"/>
        <v>94692</v>
      </c>
    </row>
    <row r="4487" spans="1:9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  <c r="H4487">
        <f t="shared" si="140"/>
        <v>1.484186193975841</v>
      </c>
      <c r="I4487" s="5">
        <f t="shared" si="141"/>
        <v>92808</v>
      </c>
    </row>
    <row r="4488" spans="1:9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  <c r="H4488">
        <f t="shared" si="140"/>
        <v>-0.13654969389630678</v>
      </c>
      <c r="I4488" s="5">
        <f t="shared" si="141"/>
        <v>46043</v>
      </c>
    </row>
    <row r="4489" spans="1:9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  <c r="H4489">
        <f t="shared" si="140"/>
        <v>-0.63259572753501203</v>
      </c>
      <c r="I4489" s="5">
        <f t="shared" si="141"/>
        <v>31730</v>
      </c>
    </row>
    <row r="4490" spans="1:9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  <c r="H4490">
        <f t="shared" si="140"/>
        <v>-0.76432708880523625</v>
      </c>
      <c r="I4490" s="5">
        <f t="shared" si="141"/>
        <v>27929</v>
      </c>
    </row>
    <row r="4491" spans="1:9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  <c r="H4491">
        <f t="shared" si="140"/>
        <v>1.1337689896077177</v>
      </c>
      <c r="I4491" s="5">
        <f t="shared" si="141"/>
        <v>82697</v>
      </c>
    </row>
    <row r="4492" spans="1:9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  <c r="H4492">
        <f t="shared" si="140"/>
        <v>-0.97622015452640187</v>
      </c>
      <c r="I4492" s="5">
        <f t="shared" si="141"/>
        <v>21815</v>
      </c>
    </row>
    <row r="4493" spans="1:9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  <c r="H4493">
        <f t="shared" si="140"/>
        <v>0.77978211141406606</v>
      </c>
      <c r="I4493" s="5">
        <f t="shared" si="141"/>
        <v>72483</v>
      </c>
    </row>
    <row r="4494" spans="1:9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  <c r="H4494">
        <f t="shared" si="140"/>
        <v>-0.23553016424299456</v>
      </c>
      <c r="I4494" s="5">
        <f t="shared" si="141"/>
        <v>43187</v>
      </c>
    </row>
    <row r="4495" spans="1:9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  <c r="H4495">
        <f t="shared" si="140"/>
        <v>-0.46450914448829084</v>
      </c>
      <c r="I4495" s="5">
        <f t="shared" si="141"/>
        <v>36580</v>
      </c>
    </row>
    <row r="4496" spans="1:9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  <c r="H4496">
        <f t="shared" si="140"/>
        <v>-0.40860735923996894</v>
      </c>
      <c r="I4496" s="5">
        <f t="shared" si="141"/>
        <v>38193</v>
      </c>
    </row>
    <row r="4497" spans="1:9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  <c r="H4497">
        <f t="shared" si="140"/>
        <v>0.14337511667449054</v>
      </c>
      <c r="I4497" s="5">
        <f t="shared" si="141"/>
        <v>54120</v>
      </c>
    </row>
    <row r="4498" spans="1:9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  <c r="H4498">
        <f t="shared" si="140"/>
        <v>1.0480275037401736</v>
      </c>
      <c r="I4498" s="5">
        <f t="shared" si="141"/>
        <v>80223</v>
      </c>
    </row>
    <row r="4499" spans="1:9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  <c r="H4499">
        <f t="shared" si="140"/>
        <v>-0.9691501209302098</v>
      </c>
      <c r="I4499" s="5">
        <f t="shared" si="141"/>
        <v>22019</v>
      </c>
    </row>
    <row r="4500" spans="1:9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  <c r="H4500">
        <f t="shared" si="140"/>
        <v>-1.5285838577426167</v>
      </c>
      <c r="I4500" s="5">
        <f t="shared" si="141"/>
        <v>5877</v>
      </c>
    </row>
    <row r="4501" spans="1:9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  <c r="H4501">
        <f t="shared" si="140"/>
        <v>-0.56546506539862051</v>
      </c>
      <c r="I4501" s="5">
        <f t="shared" si="141"/>
        <v>33667</v>
      </c>
    </row>
    <row r="4502" spans="1:9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  <c r="H4502">
        <f t="shared" si="140"/>
        <v>-0.84306785513145277</v>
      </c>
      <c r="I4502" s="5">
        <f t="shared" si="141"/>
        <v>25657</v>
      </c>
    </row>
    <row r="4503" spans="1:9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  <c r="H4503">
        <f t="shared" si="140"/>
        <v>-1.1101349085248617</v>
      </c>
      <c r="I4503" s="5">
        <f t="shared" si="141"/>
        <v>17951</v>
      </c>
    </row>
    <row r="4504" spans="1:9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  <c r="H4504">
        <f t="shared" si="140"/>
        <v>-1.5642112819430352</v>
      </c>
      <c r="I4504" s="5">
        <f t="shared" si="141"/>
        <v>4849</v>
      </c>
    </row>
    <row r="4505" spans="1:9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  <c r="H4505">
        <f t="shared" si="140"/>
        <v>-0.42039074856695557</v>
      </c>
      <c r="I4505" s="5">
        <f t="shared" si="141"/>
        <v>37853</v>
      </c>
    </row>
    <row r="4506" spans="1:9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  <c r="H4506">
        <f t="shared" si="140"/>
        <v>1.6976734829588931</v>
      </c>
      <c r="I4506" s="5">
        <f t="shared" si="141"/>
        <v>98968</v>
      </c>
    </row>
    <row r="4507" spans="1:9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  <c r="H4507">
        <f t="shared" si="140"/>
        <v>0.96887085308476928</v>
      </c>
      <c r="I4507" s="5">
        <f t="shared" si="141"/>
        <v>77939</v>
      </c>
    </row>
    <row r="4508" spans="1:9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  <c r="H4508">
        <f t="shared" si="140"/>
        <v>-1.4747268371128013</v>
      </c>
      <c r="I4508" s="5">
        <f t="shared" si="141"/>
        <v>7431</v>
      </c>
    </row>
    <row r="4509" spans="1:9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  <c r="H4509">
        <f t="shared" si="140"/>
        <v>-9.7699166144683186E-2</v>
      </c>
      <c r="I4509" s="5">
        <f t="shared" si="141"/>
        <v>47164</v>
      </c>
    </row>
    <row r="4510" spans="1:9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  <c r="H4510">
        <f t="shared" si="140"/>
        <v>-1.6624986117410767</v>
      </c>
      <c r="I4510" s="5">
        <f t="shared" si="141"/>
        <v>2013</v>
      </c>
    </row>
    <row r="4511" spans="1:9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  <c r="H4511">
        <f t="shared" si="140"/>
        <v>1.4999551414575436</v>
      </c>
      <c r="I4511" s="5">
        <f t="shared" si="141"/>
        <v>93263</v>
      </c>
    </row>
    <row r="4512" spans="1:9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  <c r="H4512">
        <f t="shared" si="140"/>
        <v>-1.6611469876712164</v>
      </c>
      <c r="I4512" s="5">
        <f t="shared" si="141"/>
        <v>2052</v>
      </c>
    </row>
    <row r="4513" spans="1:9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  <c r="H4513">
        <f t="shared" si="140"/>
        <v>-1.5260885517674903</v>
      </c>
      <c r="I4513" s="5">
        <f t="shared" si="141"/>
        <v>5949</v>
      </c>
    </row>
    <row r="4514" spans="1:9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  <c r="H4514">
        <f t="shared" si="140"/>
        <v>-0.93820139543315373</v>
      </c>
      <c r="I4514" s="5">
        <f t="shared" si="141"/>
        <v>22912</v>
      </c>
    </row>
    <row r="4515" spans="1:9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  <c r="H4515">
        <f t="shared" si="140"/>
        <v>-1.0776959308482161</v>
      </c>
      <c r="I4515" s="5">
        <f t="shared" si="141"/>
        <v>18887</v>
      </c>
    </row>
    <row r="4516" spans="1:9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  <c r="H4516">
        <f t="shared" si="140"/>
        <v>-1.2231861320090689</v>
      </c>
      <c r="I4516" s="5">
        <f t="shared" si="141"/>
        <v>14689</v>
      </c>
    </row>
    <row r="4517" spans="1:9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  <c r="H4517">
        <f t="shared" si="140"/>
        <v>1.6057283891809648</v>
      </c>
      <c r="I4517" s="5">
        <f t="shared" si="141"/>
        <v>96315</v>
      </c>
    </row>
    <row r="4518" spans="1:9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  <c r="H4518">
        <f t="shared" si="140"/>
        <v>-8.7821913326473794E-2</v>
      </c>
      <c r="I4518" s="5">
        <f t="shared" si="141"/>
        <v>47449</v>
      </c>
    </row>
    <row r="4519" spans="1:9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  <c r="H4519">
        <f t="shared" si="140"/>
        <v>0.39349488365349816</v>
      </c>
      <c r="I4519" s="5">
        <f t="shared" si="141"/>
        <v>61337</v>
      </c>
    </row>
    <row r="4520" spans="1:9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  <c r="H4520">
        <f t="shared" si="140"/>
        <v>0.94773006635105794</v>
      </c>
      <c r="I4520" s="5">
        <f t="shared" si="141"/>
        <v>77329</v>
      </c>
    </row>
    <row r="4521" spans="1:9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  <c r="H4521">
        <f t="shared" si="140"/>
        <v>-1.3341579338473373</v>
      </c>
      <c r="I4521" s="5">
        <f t="shared" si="141"/>
        <v>11487</v>
      </c>
    </row>
    <row r="4522" spans="1:9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  <c r="H4522">
        <f t="shared" si="140"/>
        <v>1.3253876942809799</v>
      </c>
      <c r="I4522" s="5">
        <f t="shared" si="141"/>
        <v>88226</v>
      </c>
    </row>
    <row r="4523" spans="1:9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  <c r="H4523">
        <f t="shared" si="140"/>
        <v>-1.5248755558073592</v>
      </c>
      <c r="I4523" s="5">
        <f t="shared" si="141"/>
        <v>5984</v>
      </c>
    </row>
    <row r="4524" spans="1:9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  <c r="H4524">
        <f t="shared" si="140"/>
        <v>0.40801617814763758</v>
      </c>
      <c r="I4524" s="5">
        <f t="shared" si="141"/>
        <v>61756</v>
      </c>
    </row>
    <row r="4525" spans="1:9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  <c r="H4525">
        <f t="shared" si="140"/>
        <v>0.15949063443051639</v>
      </c>
      <c r="I4525" s="5">
        <f t="shared" si="141"/>
        <v>54585</v>
      </c>
    </row>
    <row r="4526" spans="1:9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  <c r="H4526">
        <f t="shared" si="140"/>
        <v>2.1521008222475758E-2</v>
      </c>
      <c r="I4526" s="5">
        <f t="shared" si="141"/>
        <v>50604</v>
      </c>
    </row>
    <row r="4527" spans="1:9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  <c r="H4527">
        <f t="shared" si="140"/>
        <v>-1.2022186304125191</v>
      </c>
      <c r="I4527" s="5">
        <f t="shared" si="141"/>
        <v>15294</v>
      </c>
    </row>
    <row r="4528" spans="1:9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  <c r="H4528">
        <f t="shared" si="140"/>
        <v>0.22845811902082055</v>
      </c>
      <c r="I4528" s="5">
        <f t="shared" si="141"/>
        <v>56575</v>
      </c>
    </row>
    <row r="4529" spans="1:9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  <c r="H4529">
        <f t="shared" si="140"/>
        <v>-0.1444514961508743</v>
      </c>
      <c r="I4529" s="5">
        <f t="shared" si="141"/>
        <v>45815</v>
      </c>
    </row>
    <row r="4530" spans="1:9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  <c r="H4530">
        <f t="shared" si="140"/>
        <v>-6.8483292019242789E-2</v>
      </c>
      <c r="I4530" s="5">
        <f t="shared" si="141"/>
        <v>48007</v>
      </c>
    </row>
    <row r="4531" spans="1:9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  <c r="H4531">
        <f t="shared" si="140"/>
        <v>-1.0537479248924875</v>
      </c>
      <c r="I4531" s="5">
        <f t="shared" si="141"/>
        <v>19578</v>
      </c>
    </row>
    <row r="4532" spans="1:9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  <c r="H4532">
        <f t="shared" si="140"/>
        <v>0.6617056189521735</v>
      </c>
      <c r="I4532" s="5">
        <f t="shared" si="141"/>
        <v>69076</v>
      </c>
    </row>
    <row r="4533" spans="1:9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  <c r="H4533">
        <f t="shared" si="140"/>
        <v>0.8764752179502211</v>
      </c>
      <c r="I4533" s="5">
        <f t="shared" si="141"/>
        <v>75273</v>
      </c>
    </row>
    <row r="4534" spans="1:9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  <c r="H4534">
        <f t="shared" si="140"/>
        <v>-0.25833448829345695</v>
      </c>
      <c r="I4534" s="5">
        <f t="shared" si="141"/>
        <v>42529</v>
      </c>
    </row>
    <row r="4535" spans="1:9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  <c r="H4535">
        <f t="shared" si="140"/>
        <v>1.1007061854372904</v>
      </c>
      <c r="I4535" s="5">
        <f t="shared" si="141"/>
        <v>81743</v>
      </c>
    </row>
    <row r="4536" spans="1:9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  <c r="H4536">
        <f t="shared" si="140"/>
        <v>-0.13058868517794883</v>
      </c>
      <c r="I4536" s="5">
        <f t="shared" si="141"/>
        <v>46215</v>
      </c>
    </row>
    <row r="4537" spans="1:9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  <c r="H4537">
        <f t="shared" si="140"/>
        <v>0.50335766061393239</v>
      </c>
      <c r="I4537" s="5">
        <f t="shared" si="141"/>
        <v>64507</v>
      </c>
    </row>
    <row r="4538" spans="1:9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  <c r="H4538">
        <f t="shared" si="140"/>
        <v>1.1447552673037611</v>
      </c>
      <c r="I4538" s="5">
        <f t="shared" si="141"/>
        <v>83014</v>
      </c>
    </row>
    <row r="4539" spans="1:9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  <c r="H4539">
        <f t="shared" si="140"/>
        <v>0.49410423428950467</v>
      </c>
      <c r="I4539" s="5">
        <f t="shared" si="141"/>
        <v>64240</v>
      </c>
    </row>
    <row r="4540" spans="1:9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  <c r="H4540">
        <f t="shared" si="140"/>
        <v>-0.79589964079607389</v>
      </c>
      <c r="I4540" s="5">
        <f t="shared" si="141"/>
        <v>27018</v>
      </c>
    </row>
    <row r="4541" spans="1:9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  <c r="H4541">
        <f t="shared" si="140"/>
        <v>0.13807259147734655</v>
      </c>
      <c r="I4541" s="5">
        <f t="shared" si="141"/>
        <v>53967</v>
      </c>
    </row>
    <row r="4542" spans="1:9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  <c r="H4542">
        <f t="shared" si="140"/>
        <v>1.2288332158545541</v>
      </c>
      <c r="I4542" s="5">
        <f t="shared" si="141"/>
        <v>85440</v>
      </c>
    </row>
    <row r="4543" spans="1:9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  <c r="H4543">
        <f t="shared" si="140"/>
        <v>0.54182696106380057</v>
      </c>
      <c r="I4543" s="5">
        <f t="shared" si="141"/>
        <v>65617</v>
      </c>
    </row>
    <row r="4544" spans="1:9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  <c r="H4544">
        <f t="shared" si="140"/>
        <v>-0.76689170883522739</v>
      </c>
      <c r="I4544" s="5">
        <f t="shared" si="141"/>
        <v>27855</v>
      </c>
    </row>
    <row r="4545" spans="1:9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  <c r="H4545">
        <f t="shared" si="140"/>
        <v>0.14878161295393147</v>
      </c>
      <c r="I4545" s="5">
        <f t="shared" si="141"/>
        <v>54276</v>
      </c>
    </row>
    <row r="4546" spans="1:9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  <c r="H4546">
        <f t="shared" ref="H4546:H4609" si="142" xml:space="preserve"> (G4546 - $P$3)/$P$5</f>
        <v>4.5053129849016722E-2</v>
      </c>
      <c r="I4546" s="5">
        <f t="shared" ref="I4546:I4609" si="143" xml:space="preserve"> IF(H:H&gt;3, $P$9, G4546)</f>
        <v>51283</v>
      </c>
    </row>
    <row r="4547" spans="1:9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  <c r="H4547">
        <f t="shared" si="142"/>
        <v>-1.5434517225110793</v>
      </c>
      <c r="I4547" s="5">
        <f t="shared" si="143"/>
        <v>5448</v>
      </c>
    </row>
    <row r="4548" spans="1:9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  <c r="H4548">
        <f t="shared" si="142"/>
        <v>0.61682476842732725</v>
      </c>
      <c r="I4548" s="5">
        <f t="shared" si="143"/>
        <v>67781</v>
      </c>
    </row>
    <row r="4549" spans="1:9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  <c r="H4549">
        <f t="shared" si="142"/>
        <v>-0.42236619913059742</v>
      </c>
      <c r="I4549" s="5">
        <f t="shared" si="143"/>
        <v>37796</v>
      </c>
    </row>
    <row r="4550" spans="1:9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  <c r="H4550">
        <f t="shared" si="142"/>
        <v>-0.21324569560401688</v>
      </c>
      <c r="I4550" s="5">
        <f t="shared" si="143"/>
        <v>43830</v>
      </c>
    </row>
    <row r="4551" spans="1:9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  <c r="H4551">
        <f t="shared" si="142"/>
        <v>0.55277858173241168</v>
      </c>
      <c r="I4551" s="5">
        <f t="shared" si="143"/>
        <v>65933</v>
      </c>
    </row>
    <row r="4552" spans="1:9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  <c r="H4552">
        <f t="shared" si="142"/>
        <v>-0.44492792398903364</v>
      </c>
      <c r="I4552" s="5">
        <f t="shared" si="143"/>
        <v>37145</v>
      </c>
    </row>
    <row r="4553" spans="1:9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  <c r="H4553">
        <f t="shared" si="142"/>
        <v>-0.77084260996251119</v>
      </c>
      <c r="I4553" s="5">
        <f t="shared" si="143"/>
        <v>27741</v>
      </c>
    </row>
    <row r="4554" spans="1:9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  <c r="H4554">
        <f t="shared" si="142"/>
        <v>-0.98415661380840169</v>
      </c>
      <c r="I4554" s="5">
        <f t="shared" si="143"/>
        <v>21586</v>
      </c>
    </row>
    <row r="4555" spans="1:9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  <c r="H4555">
        <f t="shared" si="142"/>
        <v>-0.7765263624614106</v>
      </c>
      <c r="I4555" s="5">
        <f t="shared" si="143"/>
        <v>27577</v>
      </c>
    </row>
    <row r="4556" spans="1:9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  <c r="H4556">
        <f t="shared" si="142"/>
        <v>0.80823553093599554</v>
      </c>
      <c r="I4556" s="5">
        <f t="shared" si="143"/>
        <v>73304</v>
      </c>
    </row>
    <row r="4557" spans="1:9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  <c r="H4557">
        <f t="shared" si="142"/>
        <v>-1.5568639921273848</v>
      </c>
      <c r="I4557" s="5">
        <f t="shared" si="143"/>
        <v>5061</v>
      </c>
    </row>
    <row r="4558" spans="1:9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  <c r="H4558">
        <f t="shared" si="142"/>
        <v>-0.38351567137897385</v>
      </c>
      <c r="I4558" s="5">
        <f t="shared" si="143"/>
        <v>38917</v>
      </c>
    </row>
    <row r="4559" spans="1:9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  <c r="H4559">
        <f t="shared" si="142"/>
        <v>-4.090535050004028E-3</v>
      </c>
      <c r="I4559" s="5">
        <f t="shared" si="143"/>
        <v>49865</v>
      </c>
    </row>
    <row r="4560" spans="1:9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  <c r="H4560">
        <f t="shared" si="142"/>
        <v>1.4915334837914915</v>
      </c>
      <c r="I4560" s="5">
        <f t="shared" si="143"/>
        <v>93020</v>
      </c>
    </row>
    <row r="4561" spans="1:9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  <c r="H4561">
        <f t="shared" si="142"/>
        <v>1.3995190759586986</v>
      </c>
      <c r="I4561" s="5">
        <f t="shared" si="143"/>
        <v>90365</v>
      </c>
    </row>
    <row r="4562" spans="1:9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  <c r="H4562">
        <f t="shared" si="142"/>
        <v>1.3985140221631616</v>
      </c>
      <c r="I4562" s="5">
        <f t="shared" si="143"/>
        <v>90336</v>
      </c>
    </row>
    <row r="4563" spans="1:9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  <c r="H4563">
        <f t="shared" si="142"/>
        <v>1.0027307688861398</v>
      </c>
      <c r="I4563" s="5">
        <f t="shared" si="143"/>
        <v>78916</v>
      </c>
    </row>
    <row r="4564" spans="1:9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  <c r="H4564">
        <f t="shared" si="142"/>
        <v>-0.24117925971446169</v>
      </c>
      <c r="I4564" s="5">
        <f t="shared" si="143"/>
        <v>43024</v>
      </c>
    </row>
    <row r="4565" spans="1:9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  <c r="H4565">
        <f t="shared" si="142"/>
        <v>-1.2639774532969021</v>
      </c>
      <c r="I4565" s="5">
        <f t="shared" si="143"/>
        <v>13512</v>
      </c>
    </row>
    <row r="4566" spans="1:9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  <c r="H4566">
        <f t="shared" si="142"/>
        <v>0.12573468971144289</v>
      </c>
      <c r="I4566" s="5">
        <f t="shared" si="143"/>
        <v>53611</v>
      </c>
    </row>
    <row r="4567" spans="1:9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  <c r="H4567">
        <f t="shared" si="142"/>
        <v>-1.5986950242381872</v>
      </c>
      <c r="I4567" s="5">
        <f t="shared" si="143"/>
        <v>3854</v>
      </c>
    </row>
    <row r="4568" spans="1:9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  <c r="H4568">
        <f t="shared" si="142"/>
        <v>1.5637933859878654</v>
      </c>
      <c r="I4568" s="5">
        <f t="shared" si="143"/>
        <v>95105</v>
      </c>
    </row>
    <row r="4569" spans="1:9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  <c r="H4569">
        <f t="shared" si="142"/>
        <v>-0.2333467715147588</v>
      </c>
      <c r="I4569" s="5">
        <f t="shared" si="143"/>
        <v>43250</v>
      </c>
    </row>
    <row r="4570" spans="1:9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  <c r="H4570">
        <f t="shared" si="142"/>
        <v>1.4949991865347227</v>
      </c>
      <c r="I4570" s="5">
        <f t="shared" si="143"/>
        <v>93120</v>
      </c>
    </row>
    <row r="4571" spans="1:9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  <c r="H4571">
        <f t="shared" si="142"/>
        <v>1.1524837844211671</v>
      </c>
      <c r="I4571" s="5">
        <f t="shared" si="143"/>
        <v>83237</v>
      </c>
    </row>
    <row r="4572" spans="1:9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  <c r="H4572">
        <f t="shared" si="142"/>
        <v>1.2789472775216795</v>
      </c>
      <c r="I4572" s="5">
        <f t="shared" si="143"/>
        <v>86886</v>
      </c>
    </row>
    <row r="4573" spans="1:9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  <c r="H4573">
        <f t="shared" si="142"/>
        <v>-0.5730896114337295</v>
      </c>
      <c r="I4573" s="5">
        <f t="shared" si="143"/>
        <v>33447</v>
      </c>
    </row>
    <row r="4574" spans="1:9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  <c r="H4574">
        <f t="shared" si="142"/>
        <v>0.88867449160639556</v>
      </c>
      <c r="I4574" s="5">
        <f t="shared" si="143"/>
        <v>75625</v>
      </c>
    </row>
    <row r="4575" spans="1:9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  <c r="H4575">
        <f t="shared" si="142"/>
        <v>1.4603768161298414</v>
      </c>
      <c r="I4575" s="5">
        <f t="shared" si="143"/>
        <v>92121</v>
      </c>
    </row>
    <row r="4576" spans="1:9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  <c r="H4576">
        <f t="shared" si="142"/>
        <v>-0.29919512363615475</v>
      </c>
      <c r="I4576" s="5">
        <f t="shared" si="143"/>
        <v>41350</v>
      </c>
    </row>
    <row r="4577" spans="1:9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  <c r="H4577">
        <f t="shared" si="142"/>
        <v>0.79464997618252864</v>
      </c>
      <c r="I4577" s="5">
        <f t="shared" si="143"/>
        <v>72912</v>
      </c>
    </row>
    <row r="4578" spans="1:9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  <c r="H4578">
        <f t="shared" si="142"/>
        <v>1.5497572898777783</v>
      </c>
      <c r="I4578" s="5">
        <f t="shared" si="143"/>
        <v>94700</v>
      </c>
    </row>
    <row r="4579" spans="1:9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  <c r="H4579">
        <f t="shared" si="142"/>
        <v>1.3885327982626552</v>
      </c>
      <c r="I4579" s="5">
        <f t="shared" si="143"/>
        <v>90048</v>
      </c>
    </row>
    <row r="4580" spans="1:9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  <c r="H4580">
        <f t="shared" si="142"/>
        <v>-0.91082234376162596</v>
      </c>
      <c r="I4580" s="5">
        <f t="shared" si="143"/>
        <v>23702</v>
      </c>
    </row>
    <row r="4581" spans="1:9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  <c r="H4581">
        <f t="shared" si="142"/>
        <v>-8.5881119790264235E-2</v>
      </c>
      <c r="I4581" s="5">
        <f t="shared" si="143"/>
        <v>47505</v>
      </c>
    </row>
    <row r="4582" spans="1:9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  <c r="H4582">
        <f t="shared" si="142"/>
        <v>-0.55399358931852472</v>
      </c>
      <c r="I4582" s="5">
        <f t="shared" si="143"/>
        <v>33998</v>
      </c>
    </row>
    <row r="4583" spans="1:9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  <c r="H4583">
        <f t="shared" si="142"/>
        <v>-4.9387269904037967E-2</v>
      </c>
      <c r="I4583" s="5">
        <f t="shared" si="143"/>
        <v>48558</v>
      </c>
    </row>
    <row r="4584" spans="1:9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  <c r="H4584">
        <f t="shared" si="142"/>
        <v>-0.38576837816207421</v>
      </c>
      <c r="I4584" s="5">
        <f t="shared" si="143"/>
        <v>38852</v>
      </c>
    </row>
    <row r="4585" spans="1:9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  <c r="H4585">
        <f t="shared" si="142"/>
        <v>-1.0310822289517543</v>
      </c>
      <c r="I4585" s="5">
        <f t="shared" si="143"/>
        <v>20232</v>
      </c>
    </row>
    <row r="4586" spans="1:9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  <c r="H4586">
        <f t="shared" si="142"/>
        <v>9.3503654199391203E-2</v>
      </c>
      <c r="I4586" s="5">
        <f t="shared" si="143"/>
        <v>52681</v>
      </c>
    </row>
    <row r="4587" spans="1:9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  <c r="H4587">
        <f t="shared" si="142"/>
        <v>1.1028895781655261</v>
      </c>
      <c r="I4587" s="5">
        <f t="shared" si="143"/>
        <v>81806</v>
      </c>
    </row>
    <row r="4588" spans="1:9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  <c r="H4588">
        <f t="shared" si="142"/>
        <v>-0.81496100588384646</v>
      </c>
      <c r="I4588" s="5">
        <f t="shared" si="143"/>
        <v>26468</v>
      </c>
    </row>
    <row r="4589" spans="1:9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  <c r="H4589">
        <f t="shared" si="142"/>
        <v>-0.48561527419456985</v>
      </c>
      <c r="I4589" s="5">
        <f t="shared" si="143"/>
        <v>35971</v>
      </c>
    </row>
    <row r="4590" spans="1:9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  <c r="H4590">
        <f t="shared" si="142"/>
        <v>0.42000750963921807</v>
      </c>
      <c r="I4590" s="5">
        <f t="shared" si="143"/>
        <v>62102</v>
      </c>
    </row>
    <row r="4591" spans="1:9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  <c r="H4591">
        <f t="shared" si="142"/>
        <v>0.21164946071614843</v>
      </c>
      <c r="I4591" s="5">
        <f t="shared" si="143"/>
        <v>56090</v>
      </c>
    </row>
    <row r="4592" spans="1:9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  <c r="H4592">
        <f t="shared" si="142"/>
        <v>-0.43418424548501638</v>
      </c>
      <c r="I4592" s="5">
        <f t="shared" si="143"/>
        <v>37455</v>
      </c>
    </row>
    <row r="4593" spans="1:9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  <c r="H4593">
        <f t="shared" si="142"/>
        <v>1.0002354629110131</v>
      </c>
      <c r="I4593" s="5">
        <f t="shared" si="143"/>
        <v>78844</v>
      </c>
    </row>
    <row r="4594" spans="1:9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  <c r="H4594">
        <f t="shared" si="142"/>
        <v>-1.1723789297932972</v>
      </c>
      <c r="I4594" s="5">
        <f t="shared" si="143"/>
        <v>16155</v>
      </c>
    </row>
    <row r="4595" spans="1:9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  <c r="H4595">
        <f t="shared" si="142"/>
        <v>-0.67595166885283642</v>
      </c>
      <c r="I4595" s="5">
        <f t="shared" si="143"/>
        <v>30479</v>
      </c>
    </row>
    <row r="4596" spans="1:9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  <c r="H4596">
        <f t="shared" si="142"/>
        <v>-0.45574091654791549</v>
      </c>
      <c r="I4596" s="5">
        <f t="shared" si="143"/>
        <v>36833</v>
      </c>
    </row>
    <row r="4597" spans="1:9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  <c r="H4597">
        <f t="shared" si="142"/>
        <v>0.15810435333322384</v>
      </c>
      <c r="I4597" s="5">
        <f t="shared" si="143"/>
        <v>54545</v>
      </c>
    </row>
    <row r="4598" spans="1:9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  <c r="H4598">
        <f t="shared" si="142"/>
        <v>-1.1171009710387567</v>
      </c>
      <c r="I4598" s="5">
        <f t="shared" si="143"/>
        <v>17750</v>
      </c>
    </row>
    <row r="4599" spans="1:9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  <c r="H4599">
        <f t="shared" si="142"/>
        <v>0.84840302573004711</v>
      </c>
      <c r="I4599" s="5">
        <f t="shared" si="143"/>
        <v>74463</v>
      </c>
    </row>
    <row r="4600" spans="1:9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  <c r="H4600">
        <f t="shared" si="142"/>
        <v>0.41092736845195188</v>
      </c>
      <c r="I4600" s="5">
        <f t="shared" si="143"/>
        <v>61840</v>
      </c>
    </row>
    <row r="4601" spans="1:9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  <c r="H4601">
        <f t="shared" si="142"/>
        <v>0.79371423644185612</v>
      </c>
      <c r="I4601" s="5">
        <f t="shared" si="143"/>
        <v>72885</v>
      </c>
    </row>
    <row r="4602" spans="1:9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  <c r="H4602">
        <f t="shared" si="142"/>
        <v>1.392934240746559</v>
      </c>
      <c r="I4602" s="5">
        <f t="shared" si="143"/>
        <v>90175</v>
      </c>
    </row>
    <row r="4603" spans="1:9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  <c r="H4603">
        <f t="shared" si="142"/>
        <v>-0.88784473457400204</v>
      </c>
      <c r="I4603" s="5">
        <f t="shared" si="143"/>
        <v>24365</v>
      </c>
    </row>
    <row r="4604" spans="1:9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  <c r="H4604">
        <f t="shared" si="142"/>
        <v>-0.58487300076071613</v>
      </c>
      <c r="I4604" s="5">
        <f t="shared" si="143"/>
        <v>33107</v>
      </c>
    </row>
    <row r="4605" spans="1:9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  <c r="H4605">
        <f t="shared" si="142"/>
        <v>1.3311407608347439</v>
      </c>
      <c r="I4605" s="5">
        <f t="shared" si="143"/>
        <v>88392</v>
      </c>
    </row>
    <row r="4606" spans="1:9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  <c r="H4606">
        <f t="shared" si="142"/>
        <v>-1.0187443271858507</v>
      </c>
      <c r="I4606" s="5">
        <f t="shared" si="143"/>
        <v>20588</v>
      </c>
    </row>
    <row r="4607" spans="1:9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  <c r="H4607">
        <f t="shared" si="142"/>
        <v>0.41276419090586453</v>
      </c>
      <c r="I4607" s="5">
        <f t="shared" si="143"/>
        <v>61893</v>
      </c>
    </row>
    <row r="4608" spans="1:9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  <c r="H4608">
        <f t="shared" si="142"/>
        <v>1.3282295705304294</v>
      </c>
      <c r="I4608" s="5">
        <f t="shared" si="143"/>
        <v>88308</v>
      </c>
    </row>
    <row r="4609" spans="1:9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  <c r="H4609">
        <f t="shared" si="142"/>
        <v>1.4717096641002081</v>
      </c>
      <c r="I4609" s="5">
        <f t="shared" si="143"/>
        <v>92448</v>
      </c>
    </row>
    <row r="4610" spans="1:9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  <c r="H4610">
        <f t="shared" ref="H4610:H4673" si="144" xml:space="preserve"> (G4610 - $P$3)/$P$5</f>
        <v>1.5383551278525471</v>
      </c>
      <c r="I4610" s="5">
        <f t="shared" ref="I4610:I4673" si="145" xml:space="preserve"> IF(H:H&gt;3, $P$9, G4610)</f>
        <v>94371</v>
      </c>
    </row>
    <row r="4611" spans="1:9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  <c r="H4611">
        <f t="shared" si="144"/>
        <v>0.2686949278697367</v>
      </c>
      <c r="I4611" s="5">
        <f t="shared" si="145"/>
        <v>57736</v>
      </c>
    </row>
    <row r="4612" spans="1:9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  <c r="H4612">
        <f t="shared" si="144"/>
        <v>-0.29676913171589281</v>
      </c>
      <c r="I4612" s="5">
        <f t="shared" si="145"/>
        <v>41420</v>
      </c>
    </row>
    <row r="4613" spans="1:9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  <c r="H4613">
        <f t="shared" si="144"/>
        <v>0.33516710648491427</v>
      </c>
      <c r="I4613" s="5">
        <f t="shared" si="145"/>
        <v>59654</v>
      </c>
    </row>
    <row r="4614" spans="1:9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  <c r="H4614">
        <f t="shared" si="144"/>
        <v>1.5645558405913762</v>
      </c>
      <c r="I4614" s="5">
        <f t="shared" si="145"/>
        <v>95127</v>
      </c>
    </row>
    <row r="4615" spans="1:9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  <c r="H4615">
        <f t="shared" si="144"/>
        <v>-0.85731189340613367</v>
      </c>
      <c r="I4615" s="5">
        <f t="shared" si="145"/>
        <v>25246</v>
      </c>
    </row>
    <row r="4616" spans="1:9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  <c r="H4616">
        <f t="shared" si="144"/>
        <v>1.2818584678259939</v>
      </c>
      <c r="I4616" s="5">
        <f t="shared" si="145"/>
        <v>86970</v>
      </c>
    </row>
    <row r="4617" spans="1:9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  <c r="H4617">
        <f t="shared" si="144"/>
        <v>0.44468331317102539</v>
      </c>
      <c r="I4617" s="5">
        <f t="shared" si="145"/>
        <v>62814</v>
      </c>
    </row>
    <row r="4618" spans="1:9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  <c r="H4618">
        <f t="shared" si="144"/>
        <v>0.40264433889562895</v>
      </c>
      <c r="I4618" s="5">
        <f t="shared" si="145"/>
        <v>61601</v>
      </c>
    </row>
    <row r="4619" spans="1:9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  <c r="H4619">
        <f t="shared" si="144"/>
        <v>-0.67993722700755244</v>
      </c>
      <c r="I4619" s="5">
        <f t="shared" si="145"/>
        <v>30364</v>
      </c>
    </row>
    <row r="4620" spans="1:9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  <c r="H4620">
        <f t="shared" si="144"/>
        <v>-1.0393306014806449</v>
      </c>
      <c r="I4620" s="5">
        <f t="shared" si="145"/>
        <v>19994</v>
      </c>
    </row>
    <row r="4621" spans="1:9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  <c r="H4621">
        <f t="shared" si="144"/>
        <v>-0.1342969871132064</v>
      </c>
      <c r="I4621" s="5">
        <f t="shared" si="145"/>
        <v>46108</v>
      </c>
    </row>
    <row r="4622" spans="1:9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  <c r="H4622">
        <f t="shared" si="144"/>
        <v>-0.12071143235973945</v>
      </c>
      <c r="I4622" s="5">
        <f t="shared" si="145"/>
        <v>46500</v>
      </c>
    </row>
    <row r="4623" spans="1:9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  <c r="H4623">
        <f t="shared" si="144"/>
        <v>-1.3395990871542105</v>
      </c>
      <c r="I4623" s="5">
        <f t="shared" si="145"/>
        <v>11330</v>
      </c>
    </row>
    <row r="4624" spans="1:9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  <c r="H4624">
        <f t="shared" si="144"/>
        <v>1.5790771350855157</v>
      </c>
      <c r="I4624" s="5">
        <f t="shared" si="145"/>
        <v>95546</v>
      </c>
    </row>
    <row r="4625" spans="1:9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  <c r="H4625">
        <f t="shared" si="144"/>
        <v>-0.55506795716892643</v>
      </c>
      <c r="I4625" s="5">
        <f t="shared" si="145"/>
        <v>33967</v>
      </c>
    </row>
    <row r="4626" spans="1:9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  <c r="H4626">
        <f t="shared" si="144"/>
        <v>-0.54848312195678683</v>
      </c>
      <c r="I4626" s="5">
        <f t="shared" si="145"/>
        <v>34157</v>
      </c>
    </row>
    <row r="4627" spans="1:9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  <c r="H4627">
        <f t="shared" si="144"/>
        <v>-1.3209189493681934</v>
      </c>
      <c r="I4627" s="5">
        <f t="shared" si="145"/>
        <v>11869</v>
      </c>
    </row>
    <row r="4628" spans="1:9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  <c r="H4628">
        <f t="shared" si="144"/>
        <v>-0.24575398733552709</v>
      </c>
      <c r="I4628" s="5">
        <f t="shared" si="145"/>
        <v>42892</v>
      </c>
    </row>
    <row r="4629" spans="1:9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  <c r="H4629">
        <f t="shared" si="144"/>
        <v>-0.68728451682320291</v>
      </c>
      <c r="I4629" s="5">
        <f t="shared" si="145"/>
        <v>30152</v>
      </c>
    </row>
    <row r="4630" spans="1:9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  <c r="H4630">
        <f t="shared" si="144"/>
        <v>-1.2767658964194257</v>
      </c>
      <c r="I4630" s="5">
        <f t="shared" si="145"/>
        <v>13143</v>
      </c>
    </row>
    <row r="4631" spans="1:9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  <c r="H4631">
        <f t="shared" si="144"/>
        <v>-0.47480228163568799</v>
      </c>
      <c r="I4631" s="5">
        <f t="shared" si="145"/>
        <v>36283</v>
      </c>
    </row>
    <row r="4632" spans="1:9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  <c r="H4632">
        <f t="shared" si="144"/>
        <v>-8.5950433845128862E-2</v>
      </c>
      <c r="I4632" s="5">
        <f t="shared" si="145"/>
        <v>47503</v>
      </c>
    </row>
    <row r="4633" spans="1:9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  <c r="H4633">
        <f t="shared" si="144"/>
        <v>-3.6746507208162641E-3</v>
      </c>
      <c r="I4633" s="5">
        <f t="shared" si="145"/>
        <v>49877</v>
      </c>
    </row>
    <row r="4634" spans="1:9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  <c r="H4634">
        <f t="shared" si="144"/>
        <v>-1.5512495536833499</v>
      </c>
      <c r="I4634" s="5">
        <f t="shared" si="145"/>
        <v>5223</v>
      </c>
    </row>
    <row r="4635" spans="1:9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  <c r="H4635">
        <f t="shared" si="144"/>
        <v>0.23188916473661961</v>
      </c>
      <c r="I4635" s="5">
        <f t="shared" si="145"/>
        <v>56674</v>
      </c>
    </row>
    <row r="4636" spans="1:9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  <c r="H4636">
        <f t="shared" si="144"/>
        <v>1.1614946115535685</v>
      </c>
      <c r="I4636" s="5">
        <f t="shared" si="145"/>
        <v>83497</v>
      </c>
    </row>
    <row r="4637" spans="1:9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  <c r="H4637">
        <f t="shared" si="144"/>
        <v>0.65702692024881115</v>
      </c>
      <c r="I4637" s="5">
        <f t="shared" si="145"/>
        <v>68941</v>
      </c>
    </row>
    <row r="4638" spans="1:9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  <c r="H4638">
        <f t="shared" si="144"/>
        <v>0.17297221810168639</v>
      </c>
      <c r="I4638" s="5">
        <f t="shared" si="145"/>
        <v>54974</v>
      </c>
    </row>
    <row r="4639" spans="1:9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  <c r="H4639">
        <f t="shared" si="144"/>
        <v>-1.0602287890223301</v>
      </c>
      <c r="I4639" s="5">
        <f t="shared" si="145"/>
        <v>19391</v>
      </c>
    </row>
    <row r="4640" spans="1:9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  <c r="H4640">
        <f t="shared" si="144"/>
        <v>1.4127580604378425</v>
      </c>
      <c r="I4640" s="5">
        <f t="shared" si="145"/>
        <v>90747</v>
      </c>
    </row>
    <row r="4641" spans="1:9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  <c r="H4641">
        <f t="shared" si="144"/>
        <v>0.93268891644543384</v>
      </c>
      <c r="I4641" s="5">
        <f t="shared" si="145"/>
        <v>76895</v>
      </c>
    </row>
    <row r="4642" spans="1:9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  <c r="H4642">
        <f t="shared" si="144"/>
        <v>1.4528908982044617</v>
      </c>
      <c r="I4642" s="5">
        <f t="shared" si="145"/>
        <v>91905</v>
      </c>
    </row>
    <row r="4643" spans="1:9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  <c r="H4643">
        <f t="shared" si="144"/>
        <v>-0.48558061716713752</v>
      </c>
      <c r="I4643" s="5">
        <f t="shared" si="145"/>
        <v>35972</v>
      </c>
    </row>
    <row r="4644" spans="1:9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  <c r="H4644">
        <f t="shared" si="144"/>
        <v>0.87176186221942642</v>
      </c>
      <c r="I4644" s="5">
        <f t="shared" si="145"/>
        <v>75137</v>
      </c>
    </row>
    <row r="4645" spans="1:9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  <c r="H4645">
        <f t="shared" si="144"/>
        <v>-1.554022115877935</v>
      </c>
      <c r="I4645" s="5">
        <f t="shared" si="145"/>
        <v>5143</v>
      </c>
    </row>
    <row r="4646" spans="1:9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  <c r="H4646">
        <f t="shared" si="144"/>
        <v>-0.8135747247865539</v>
      </c>
      <c r="I4646" s="5">
        <f t="shared" si="145"/>
        <v>26508</v>
      </c>
    </row>
    <row r="4647" spans="1:9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  <c r="H4647">
        <f t="shared" si="144"/>
        <v>-0.87308084088783644</v>
      </c>
      <c r="I4647" s="5">
        <f t="shared" si="145"/>
        <v>24791</v>
      </c>
    </row>
    <row r="4648" spans="1:9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  <c r="H4648">
        <f t="shared" si="144"/>
        <v>-0.35228968966245927</v>
      </c>
      <c r="I4648" s="5">
        <f t="shared" si="145"/>
        <v>39818</v>
      </c>
    </row>
    <row r="4649" spans="1:9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  <c r="H4649">
        <f t="shared" si="144"/>
        <v>-1.3949463599636154</v>
      </c>
      <c r="I4649" s="5">
        <f t="shared" si="145"/>
        <v>9733</v>
      </c>
    </row>
    <row r="4650" spans="1:9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  <c r="H4650">
        <f t="shared" si="144"/>
        <v>-1.4467932730023565</v>
      </c>
      <c r="I4650" s="5">
        <f t="shared" si="145"/>
        <v>8237</v>
      </c>
    </row>
    <row r="4651" spans="1:9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  <c r="H4651">
        <f t="shared" si="144"/>
        <v>0.86413731618431744</v>
      </c>
      <c r="I4651" s="5">
        <f t="shared" si="145"/>
        <v>74917</v>
      </c>
    </row>
    <row r="4652" spans="1:9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  <c r="H4652">
        <f t="shared" si="144"/>
        <v>0.89144705380098066</v>
      </c>
      <c r="I4652" s="5">
        <f t="shared" si="145"/>
        <v>75705</v>
      </c>
    </row>
    <row r="4653" spans="1:9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  <c r="H4653">
        <f t="shared" si="144"/>
        <v>-1.1556742425709219</v>
      </c>
      <c r="I4653" s="5">
        <f t="shared" si="145"/>
        <v>16637</v>
      </c>
    </row>
    <row r="4654" spans="1:9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  <c r="H4654">
        <f t="shared" si="144"/>
        <v>1.075025328109946</v>
      </c>
      <c r="I4654" s="5">
        <f t="shared" si="145"/>
        <v>81002</v>
      </c>
    </row>
    <row r="4655" spans="1:9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  <c r="H4655">
        <f t="shared" si="144"/>
        <v>-1.1242403186898133</v>
      </c>
      <c r="I4655" s="5">
        <f t="shared" si="145"/>
        <v>17544</v>
      </c>
    </row>
    <row r="4656" spans="1:9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  <c r="H4656">
        <f t="shared" si="144"/>
        <v>0.41473964146950643</v>
      </c>
      <c r="I4656" s="5">
        <f t="shared" si="145"/>
        <v>61950</v>
      </c>
    </row>
    <row r="4657" spans="1:9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  <c r="H4657">
        <f t="shared" si="144"/>
        <v>1.5670858035939352</v>
      </c>
      <c r="I4657" s="5">
        <f t="shared" si="145"/>
        <v>95200</v>
      </c>
    </row>
    <row r="4658" spans="1:9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  <c r="H4658">
        <f t="shared" si="144"/>
        <v>1.0356896019742701</v>
      </c>
      <c r="I4658" s="5">
        <f t="shared" si="145"/>
        <v>79867</v>
      </c>
    </row>
    <row r="4659" spans="1:9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  <c r="H4659">
        <f t="shared" si="144"/>
        <v>1.26861948334685</v>
      </c>
      <c r="I4659" s="5">
        <f t="shared" si="145"/>
        <v>86588</v>
      </c>
    </row>
    <row r="4660" spans="1:9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  <c r="H4660">
        <f t="shared" si="144"/>
        <v>0.68301969082304637</v>
      </c>
      <c r="I4660" s="5">
        <f t="shared" si="145"/>
        <v>69691</v>
      </c>
    </row>
    <row r="4661" spans="1:9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  <c r="H4661">
        <f t="shared" si="144"/>
        <v>0.14448414155232459</v>
      </c>
      <c r="I4661" s="5">
        <f t="shared" si="145"/>
        <v>54152</v>
      </c>
    </row>
    <row r="4662" spans="1:9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  <c r="H4662">
        <f t="shared" si="144"/>
        <v>1.0892347093571946</v>
      </c>
      <c r="I4662" s="5">
        <f t="shared" si="145"/>
        <v>81412</v>
      </c>
    </row>
    <row r="4663" spans="1:9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  <c r="H4663">
        <f t="shared" si="144"/>
        <v>-0.45383478003913824</v>
      </c>
      <c r="I4663" s="5">
        <f t="shared" si="145"/>
        <v>36888</v>
      </c>
    </row>
    <row r="4664" spans="1:9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  <c r="H4664">
        <f t="shared" si="144"/>
        <v>-1.578108749943393</v>
      </c>
      <c r="I4664" s="5">
        <f t="shared" si="145"/>
        <v>4448</v>
      </c>
    </row>
    <row r="4665" spans="1:9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  <c r="H4665">
        <f t="shared" si="144"/>
        <v>-1.4151514069566542</v>
      </c>
      <c r="I4665" s="5">
        <f t="shared" si="145"/>
        <v>9150</v>
      </c>
    </row>
    <row r="4666" spans="1:9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  <c r="H4666">
        <f t="shared" si="144"/>
        <v>1.0838282130777537</v>
      </c>
      <c r="I4666" s="5">
        <f t="shared" si="145"/>
        <v>81256</v>
      </c>
    </row>
    <row r="4667" spans="1:9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  <c r="H4667">
        <f t="shared" si="144"/>
        <v>0.5075858179606747</v>
      </c>
      <c r="I4667" s="5">
        <f t="shared" si="145"/>
        <v>64629</v>
      </c>
    </row>
    <row r="4668" spans="1:9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  <c r="H4668">
        <f t="shared" si="144"/>
        <v>0.95525064130387005</v>
      </c>
      <c r="I4668" s="5">
        <f t="shared" si="145"/>
        <v>77546</v>
      </c>
    </row>
    <row r="4669" spans="1:9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  <c r="H4669">
        <f t="shared" si="144"/>
        <v>0.82490556113093838</v>
      </c>
      <c r="I4669" s="5">
        <f t="shared" si="145"/>
        <v>73785</v>
      </c>
    </row>
    <row r="4670" spans="1:9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  <c r="H4670">
        <f t="shared" si="144"/>
        <v>0.97985713078081271</v>
      </c>
      <c r="I4670" s="5">
        <f t="shared" si="145"/>
        <v>78256</v>
      </c>
    </row>
    <row r="4671" spans="1:9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  <c r="H4671">
        <f t="shared" si="144"/>
        <v>0.73753519497407571</v>
      </c>
      <c r="I4671" s="5">
        <f t="shared" si="145"/>
        <v>71264</v>
      </c>
    </row>
    <row r="4672" spans="1:9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  <c r="H4672">
        <f t="shared" si="144"/>
        <v>2.5333281240030259E-2</v>
      </c>
      <c r="I4672" s="5">
        <f t="shared" si="145"/>
        <v>50714</v>
      </c>
    </row>
    <row r="4673" spans="1:9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  <c r="H4673">
        <f t="shared" si="144"/>
        <v>7.880907456809022E-2</v>
      </c>
      <c r="I4673" s="5">
        <f t="shared" si="145"/>
        <v>52257</v>
      </c>
    </row>
    <row r="4674" spans="1:9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  <c r="H4674">
        <f t="shared" ref="H4674:H4737" si="146" xml:space="preserve"> (G4674 - $P$3)/$P$5</f>
        <v>-1.3808756068260959</v>
      </c>
      <c r="I4674" s="5">
        <f t="shared" ref="I4674:I4737" si="147" xml:space="preserve"> IF(H:H&gt;3, $P$9, G4674)</f>
        <v>10139</v>
      </c>
    </row>
    <row r="4675" spans="1:9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  <c r="H4675">
        <f t="shared" si="146"/>
        <v>-0.9306461634529094</v>
      </c>
      <c r="I4675" s="5">
        <f t="shared" si="147"/>
        <v>23130</v>
      </c>
    </row>
    <row r="4676" spans="1:9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  <c r="H4676">
        <f t="shared" si="146"/>
        <v>1.6195912001538904</v>
      </c>
      <c r="I4676" s="5">
        <f t="shared" si="147"/>
        <v>96715</v>
      </c>
    </row>
    <row r="4677" spans="1:9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  <c r="H4677">
        <f t="shared" si="146"/>
        <v>0.27635413093227801</v>
      </c>
      <c r="I4677" s="5">
        <f t="shared" si="147"/>
        <v>57957</v>
      </c>
    </row>
    <row r="4678" spans="1:9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  <c r="H4678">
        <f t="shared" si="146"/>
        <v>-0.46364271880248298</v>
      </c>
      <c r="I4678" s="5">
        <f t="shared" si="147"/>
        <v>36605</v>
      </c>
    </row>
    <row r="4679" spans="1:9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  <c r="H4679">
        <f t="shared" si="146"/>
        <v>1.3637530236485511</v>
      </c>
      <c r="I4679" s="5">
        <f t="shared" si="147"/>
        <v>89333</v>
      </c>
    </row>
    <row r="4680" spans="1:9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  <c r="H4680">
        <f t="shared" si="146"/>
        <v>-0.5996022374194494</v>
      </c>
      <c r="I4680" s="5">
        <f t="shared" si="147"/>
        <v>32682</v>
      </c>
    </row>
    <row r="4681" spans="1:9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  <c r="H4681">
        <f t="shared" si="146"/>
        <v>0.63370274078686406</v>
      </c>
      <c r="I4681" s="5">
        <f t="shared" si="147"/>
        <v>68268</v>
      </c>
    </row>
    <row r="4682" spans="1:9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  <c r="H4682">
        <f t="shared" si="146"/>
        <v>1.0934975237313691</v>
      </c>
      <c r="I4682" s="5">
        <f t="shared" si="147"/>
        <v>81535</v>
      </c>
    </row>
    <row r="4683" spans="1:9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  <c r="H4683">
        <f t="shared" si="146"/>
        <v>-0.37346513342360288</v>
      </c>
      <c r="I4683" s="5">
        <f t="shared" si="147"/>
        <v>39207</v>
      </c>
    </row>
    <row r="4684" spans="1:9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  <c r="H4684">
        <f t="shared" si="146"/>
        <v>0.25653031124099462</v>
      </c>
      <c r="I4684" s="5">
        <f t="shared" si="147"/>
        <v>57385</v>
      </c>
    </row>
    <row r="4685" spans="1:9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  <c r="H4685">
        <f t="shared" si="146"/>
        <v>0.77756406165839798</v>
      </c>
      <c r="I4685" s="5">
        <f t="shared" si="147"/>
        <v>72419</v>
      </c>
    </row>
    <row r="4686" spans="1:9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  <c r="H4686">
        <f t="shared" si="146"/>
        <v>0.16940254427615808</v>
      </c>
      <c r="I4686" s="5">
        <f t="shared" si="147"/>
        <v>54871</v>
      </c>
    </row>
    <row r="4687" spans="1:9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  <c r="H4687">
        <f t="shared" si="146"/>
        <v>-1.1151255204751149</v>
      </c>
      <c r="I4687" s="5">
        <f t="shared" si="147"/>
        <v>17807</v>
      </c>
    </row>
    <row r="4688" spans="1:9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  <c r="H4688">
        <f t="shared" si="146"/>
        <v>-1.2324742153609289</v>
      </c>
      <c r="I4688" s="5">
        <f t="shared" si="147"/>
        <v>14421</v>
      </c>
    </row>
    <row r="4689" spans="1:9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  <c r="H4689">
        <f t="shared" si="146"/>
        <v>-1.5646964803270875</v>
      </c>
      <c r="I4689" s="5">
        <f t="shared" si="147"/>
        <v>4835</v>
      </c>
    </row>
    <row r="4690" spans="1:9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  <c r="H4690">
        <f t="shared" si="146"/>
        <v>1.066638327471326</v>
      </c>
      <c r="I4690" s="5">
        <f t="shared" si="147"/>
        <v>80760</v>
      </c>
    </row>
    <row r="4691" spans="1:9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  <c r="H4691">
        <f t="shared" si="146"/>
        <v>1.3756057270304023</v>
      </c>
      <c r="I4691" s="5">
        <f t="shared" si="147"/>
        <v>89675</v>
      </c>
    </row>
    <row r="4692" spans="1:9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  <c r="H4692">
        <f t="shared" si="146"/>
        <v>-0.96537250494008764</v>
      </c>
      <c r="I4692" s="5">
        <f t="shared" si="147"/>
        <v>22128</v>
      </c>
    </row>
    <row r="4693" spans="1:9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  <c r="H4693">
        <f t="shared" si="146"/>
        <v>-1.3597348200923847</v>
      </c>
      <c r="I4693" s="5">
        <f t="shared" si="147"/>
        <v>10749</v>
      </c>
    </row>
    <row r="4694" spans="1:9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  <c r="H4694">
        <f t="shared" si="146"/>
        <v>1.4300865741539994</v>
      </c>
      <c r="I4694" s="5">
        <f t="shared" si="147"/>
        <v>91247</v>
      </c>
    </row>
    <row r="4695" spans="1:9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  <c r="H4695">
        <f t="shared" si="146"/>
        <v>0.5533330941713287</v>
      </c>
      <c r="I4695" s="5">
        <f t="shared" si="147"/>
        <v>65949</v>
      </c>
    </row>
    <row r="4696" spans="1:9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  <c r="H4696">
        <f t="shared" si="146"/>
        <v>0.22138808542462857</v>
      </c>
      <c r="I4696" s="5">
        <f t="shared" si="147"/>
        <v>56371</v>
      </c>
    </row>
    <row r="4697" spans="1:9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  <c r="H4697">
        <f t="shared" si="146"/>
        <v>-1.6401448290472345</v>
      </c>
      <c r="I4697" s="5">
        <f t="shared" si="147"/>
        <v>2658</v>
      </c>
    </row>
    <row r="4698" spans="1:9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  <c r="H4698">
        <f t="shared" si="146"/>
        <v>1.6029558269863797</v>
      </c>
      <c r="I4698" s="5">
        <f t="shared" si="147"/>
        <v>96235</v>
      </c>
    </row>
    <row r="4699" spans="1:9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  <c r="H4699">
        <f t="shared" si="146"/>
        <v>1.3218873345103161</v>
      </c>
      <c r="I4699" s="5">
        <f t="shared" si="147"/>
        <v>88125</v>
      </c>
    </row>
    <row r="4700" spans="1:9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  <c r="H4700">
        <f t="shared" si="146"/>
        <v>-1.2623832300350157</v>
      </c>
      <c r="I4700" s="5">
        <f t="shared" si="147"/>
        <v>13558</v>
      </c>
    </row>
    <row r="4701" spans="1:9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  <c r="H4701">
        <f t="shared" si="146"/>
        <v>0.32809707288872231</v>
      </c>
      <c r="I4701" s="5">
        <f t="shared" si="147"/>
        <v>59450</v>
      </c>
    </row>
    <row r="4702" spans="1:9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  <c r="H4702">
        <f t="shared" si="146"/>
        <v>-0.1518334429939571</v>
      </c>
      <c r="I4702" s="5">
        <f t="shared" si="147"/>
        <v>45602</v>
      </c>
    </row>
    <row r="4703" spans="1:9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  <c r="H4703">
        <f t="shared" si="146"/>
        <v>1.7283102952090583</v>
      </c>
      <c r="I4703" s="5">
        <f t="shared" si="147"/>
        <v>99852</v>
      </c>
    </row>
    <row r="4704" spans="1:9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  <c r="H4704">
        <f t="shared" si="146"/>
        <v>1.2910772371229893</v>
      </c>
      <c r="I4704" s="5">
        <f t="shared" si="147"/>
        <v>87236</v>
      </c>
    </row>
    <row r="4705" spans="1:9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  <c r="H4705">
        <f t="shared" si="146"/>
        <v>-0.46509831395464019</v>
      </c>
      <c r="I4705" s="5">
        <f t="shared" si="147"/>
        <v>36563</v>
      </c>
    </row>
    <row r="4706" spans="1:9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  <c r="H4706">
        <f t="shared" si="146"/>
        <v>-0.68544769436929032</v>
      </c>
      <c r="I4706" s="5">
        <f t="shared" si="147"/>
        <v>30205</v>
      </c>
    </row>
    <row r="4707" spans="1:9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  <c r="H4707">
        <f t="shared" si="146"/>
        <v>7.2076558929302214E-3</v>
      </c>
      <c r="I4707" s="5">
        <f t="shared" si="147"/>
        <v>50191</v>
      </c>
    </row>
    <row r="4708" spans="1:9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  <c r="H4708">
        <f t="shared" si="146"/>
        <v>-0.9332800975377652</v>
      </c>
      <c r="I4708" s="5">
        <f t="shared" si="147"/>
        <v>23054</v>
      </c>
    </row>
    <row r="4709" spans="1:9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  <c r="H4709">
        <f t="shared" si="146"/>
        <v>-1.6361592708925183</v>
      </c>
      <c r="I4709" s="5">
        <f t="shared" si="147"/>
        <v>2773</v>
      </c>
    </row>
    <row r="4710" spans="1:9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  <c r="H4710">
        <f t="shared" si="146"/>
        <v>-1.2491095885284396</v>
      </c>
      <c r="I4710" s="5">
        <f t="shared" si="147"/>
        <v>13941</v>
      </c>
    </row>
    <row r="4711" spans="1:9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  <c r="H4711">
        <f t="shared" si="146"/>
        <v>1.0910715318111073</v>
      </c>
      <c r="I4711" s="5">
        <f t="shared" si="147"/>
        <v>81465</v>
      </c>
    </row>
    <row r="4712" spans="1:9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  <c r="H4712">
        <f t="shared" si="146"/>
        <v>-0.6357148600039203</v>
      </c>
      <c r="I4712" s="5">
        <f t="shared" si="147"/>
        <v>31640</v>
      </c>
    </row>
    <row r="4713" spans="1:9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  <c r="H4713">
        <f t="shared" si="146"/>
        <v>0.24401912433792938</v>
      </c>
      <c r="I4713" s="5">
        <f t="shared" si="147"/>
        <v>57024</v>
      </c>
    </row>
    <row r="4714" spans="1:9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  <c r="H4714">
        <f t="shared" si="146"/>
        <v>1.5066786047794125</v>
      </c>
      <c r="I4714" s="5">
        <f t="shared" si="147"/>
        <v>93457</v>
      </c>
    </row>
    <row r="4715" spans="1:9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  <c r="H4715">
        <f t="shared" si="146"/>
        <v>-1.0061984832553532</v>
      </c>
      <c r="I4715" s="5">
        <f t="shared" si="147"/>
        <v>20950</v>
      </c>
    </row>
    <row r="4716" spans="1:9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  <c r="H4716">
        <f t="shared" si="146"/>
        <v>-1.043524101799955</v>
      </c>
      <c r="I4716" s="5">
        <f t="shared" si="147"/>
        <v>19873</v>
      </c>
    </row>
    <row r="4717" spans="1:9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  <c r="H4717">
        <f t="shared" si="146"/>
        <v>1.2629703878753828</v>
      </c>
      <c r="I4717" s="5">
        <f t="shared" si="147"/>
        <v>86425</v>
      </c>
    </row>
    <row r="4718" spans="1:9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  <c r="H4718">
        <f t="shared" si="146"/>
        <v>-0.46752430587490212</v>
      </c>
      <c r="I4718" s="5">
        <f t="shared" si="147"/>
        <v>36493</v>
      </c>
    </row>
    <row r="4719" spans="1:9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  <c r="H4719">
        <f t="shared" si="146"/>
        <v>1.7743392232353571E-2</v>
      </c>
      <c r="I4719" s="5">
        <f t="shared" si="147"/>
        <v>50495</v>
      </c>
    </row>
    <row r="4720" spans="1:9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  <c r="H4720">
        <f t="shared" si="146"/>
        <v>1.2803335586189721</v>
      </c>
      <c r="I4720" s="5">
        <f t="shared" si="147"/>
        <v>86926</v>
      </c>
    </row>
    <row r="4721" spans="1:9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  <c r="H4721">
        <f t="shared" si="146"/>
        <v>1.2421761714159947</v>
      </c>
      <c r="I4721" s="5">
        <f t="shared" si="147"/>
        <v>85825</v>
      </c>
    </row>
    <row r="4722" spans="1:9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  <c r="H4722">
        <f t="shared" si="146"/>
        <v>0.95514667022157307</v>
      </c>
      <c r="I4722" s="5">
        <f t="shared" si="147"/>
        <v>77543</v>
      </c>
    </row>
    <row r="4723" spans="1:9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  <c r="H4723">
        <f t="shared" si="146"/>
        <v>-0.45937990442830839</v>
      </c>
      <c r="I4723" s="5">
        <f t="shared" si="147"/>
        <v>36728</v>
      </c>
    </row>
    <row r="4724" spans="1:9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  <c r="H4724">
        <f t="shared" si="146"/>
        <v>0.1737346727051973</v>
      </c>
      <c r="I4724" s="5">
        <f t="shared" si="147"/>
        <v>54996</v>
      </c>
    </row>
    <row r="4725" spans="1:9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  <c r="H4725">
        <f t="shared" si="146"/>
        <v>0.42825588216810873</v>
      </c>
      <c r="I4725" s="5">
        <f t="shared" si="147"/>
        <v>62340</v>
      </c>
    </row>
    <row r="4726" spans="1:9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  <c r="H4726">
        <f t="shared" si="146"/>
        <v>-1.6204942944931124</v>
      </c>
      <c r="I4726" s="5">
        <f t="shared" si="147"/>
        <v>3225</v>
      </c>
    </row>
    <row r="4727" spans="1:9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  <c r="H4727">
        <f t="shared" si="146"/>
        <v>1.2330613732012963</v>
      </c>
      <c r="I4727" s="5">
        <f t="shared" si="147"/>
        <v>85562</v>
      </c>
    </row>
    <row r="4728" spans="1:9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  <c r="H4728">
        <f t="shared" si="146"/>
        <v>1.6985745656721332</v>
      </c>
      <c r="I4728" s="5">
        <f t="shared" si="147"/>
        <v>98994</v>
      </c>
    </row>
    <row r="4729" spans="1:9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  <c r="H4729">
        <f t="shared" si="146"/>
        <v>-1.2191659168269204</v>
      </c>
      <c r="I4729" s="5">
        <f t="shared" si="147"/>
        <v>14805</v>
      </c>
    </row>
    <row r="4730" spans="1:9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  <c r="H4730">
        <f t="shared" si="146"/>
        <v>0.81260231639246705</v>
      </c>
      <c r="I4730" s="5">
        <f t="shared" si="147"/>
        <v>73430</v>
      </c>
    </row>
    <row r="4731" spans="1:9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  <c r="H4731">
        <f t="shared" si="146"/>
        <v>1.0031119961878951</v>
      </c>
      <c r="I4731" s="5">
        <f t="shared" si="147"/>
        <v>78927</v>
      </c>
    </row>
    <row r="4732" spans="1:9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  <c r="H4732">
        <f t="shared" si="146"/>
        <v>-1.3159629944453726</v>
      </c>
      <c r="I4732" s="5">
        <f t="shared" si="147"/>
        <v>12012</v>
      </c>
    </row>
    <row r="4733" spans="1:9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  <c r="H4733">
        <f t="shared" si="146"/>
        <v>-0.25888900073237398</v>
      </c>
      <c r="I4733" s="5">
        <f t="shared" si="147"/>
        <v>42513</v>
      </c>
    </row>
    <row r="4734" spans="1:9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  <c r="H4734">
        <f t="shared" si="146"/>
        <v>-0.37103914150334094</v>
      </c>
      <c r="I4734" s="5">
        <f t="shared" si="147"/>
        <v>39277</v>
      </c>
    </row>
    <row r="4735" spans="1:9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  <c r="H4735">
        <f t="shared" si="146"/>
        <v>1.627181089161567</v>
      </c>
      <c r="I4735" s="5">
        <f t="shared" si="147"/>
        <v>96934</v>
      </c>
    </row>
    <row r="4736" spans="1:9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  <c r="H4736">
        <f t="shared" si="146"/>
        <v>-1.2532684318203171</v>
      </c>
      <c r="I4736" s="5">
        <f t="shared" si="147"/>
        <v>13821</v>
      </c>
    </row>
    <row r="4737" spans="1:9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  <c r="H4737">
        <f t="shared" si="146"/>
        <v>0.68918864170599814</v>
      </c>
      <c r="I4737" s="5">
        <f t="shared" si="147"/>
        <v>69869</v>
      </c>
    </row>
    <row r="4738" spans="1:9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  <c r="H4738">
        <f t="shared" ref="H4738:H4801" si="148" xml:space="preserve"> (G4738 - $P$3)/$P$5</f>
        <v>-0.58861595972340597</v>
      </c>
      <c r="I4738" s="5">
        <f t="shared" ref="I4738:I4801" si="149" xml:space="preserve"> IF(H:H&gt;3, $P$9, G4738)</f>
        <v>32999</v>
      </c>
    </row>
    <row r="4739" spans="1:9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  <c r="H4739">
        <f t="shared" si="148"/>
        <v>1.1366455228845997</v>
      </c>
      <c r="I4739" s="5">
        <f t="shared" si="149"/>
        <v>82780</v>
      </c>
    </row>
    <row r="4740" spans="1:9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  <c r="H4740">
        <f t="shared" si="148"/>
        <v>2.5506566377191828E-2</v>
      </c>
      <c r="I4740" s="5">
        <f t="shared" si="149"/>
        <v>50719</v>
      </c>
    </row>
    <row r="4741" spans="1:9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  <c r="H4741">
        <f t="shared" si="148"/>
        <v>-1.0122288060285758</v>
      </c>
      <c r="I4741" s="5">
        <f t="shared" si="149"/>
        <v>20776</v>
      </c>
    </row>
    <row r="4742" spans="1:9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  <c r="H4742">
        <f t="shared" si="148"/>
        <v>-0.20205147574337959</v>
      </c>
      <c r="I4742" s="5">
        <f t="shared" si="149"/>
        <v>44153</v>
      </c>
    </row>
    <row r="4743" spans="1:9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  <c r="H4743">
        <f t="shared" si="148"/>
        <v>-0.82892778793906885</v>
      </c>
      <c r="I4743" s="5">
        <f t="shared" si="149"/>
        <v>26065</v>
      </c>
    </row>
    <row r="4744" spans="1:9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  <c r="H4744">
        <f t="shared" si="148"/>
        <v>-0.64067081492674116</v>
      </c>
      <c r="I4744" s="5">
        <f t="shared" si="149"/>
        <v>31497</v>
      </c>
    </row>
    <row r="4745" spans="1:9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  <c r="H4745">
        <f t="shared" si="148"/>
        <v>0.25313392255262784</v>
      </c>
      <c r="I4745" s="5">
        <f t="shared" si="149"/>
        <v>57287</v>
      </c>
    </row>
    <row r="4746" spans="1:9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  <c r="H4746">
        <f t="shared" si="148"/>
        <v>0.48128113413954859</v>
      </c>
      <c r="I4746" s="5">
        <f t="shared" si="149"/>
        <v>63870</v>
      </c>
    </row>
    <row r="4747" spans="1:9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  <c r="H4747">
        <f t="shared" si="148"/>
        <v>-0.67044120149109854</v>
      </c>
      <c r="I4747" s="5">
        <f t="shared" si="149"/>
        <v>30638</v>
      </c>
    </row>
    <row r="4748" spans="1:9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  <c r="H4748">
        <f t="shared" si="148"/>
        <v>-0.47379722784015088</v>
      </c>
      <c r="I4748" s="5">
        <f t="shared" si="149"/>
        <v>36312</v>
      </c>
    </row>
    <row r="4749" spans="1:9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  <c r="H4749">
        <f t="shared" si="148"/>
        <v>1.5415435743763199</v>
      </c>
      <c r="I4749" s="5">
        <f t="shared" si="149"/>
        <v>94463</v>
      </c>
    </row>
    <row r="4750" spans="1:9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  <c r="H4750">
        <f t="shared" si="148"/>
        <v>-0.33506514702859935</v>
      </c>
      <c r="I4750" s="5">
        <f t="shared" si="149"/>
        <v>40315</v>
      </c>
    </row>
    <row r="4751" spans="1:9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  <c r="H4751">
        <f t="shared" si="148"/>
        <v>-0.50128025059397563</v>
      </c>
      <c r="I4751" s="5">
        <f t="shared" si="149"/>
        <v>35519</v>
      </c>
    </row>
    <row r="4752" spans="1:9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  <c r="H4752">
        <f t="shared" si="148"/>
        <v>-1.4985708719862332</v>
      </c>
      <c r="I4752" s="5">
        <f t="shared" si="149"/>
        <v>6743</v>
      </c>
    </row>
    <row r="4753" spans="1:9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  <c r="H4753">
        <f t="shared" si="148"/>
        <v>-1.1365435634282848</v>
      </c>
      <c r="I4753" s="5">
        <f t="shared" si="149"/>
        <v>17189</v>
      </c>
    </row>
    <row r="4754" spans="1:9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  <c r="H4754">
        <f t="shared" si="148"/>
        <v>-9.1460901206866729E-2</v>
      </c>
      <c r="I4754" s="5">
        <f t="shared" si="149"/>
        <v>47344</v>
      </c>
    </row>
    <row r="4755" spans="1:9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  <c r="H4755">
        <f t="shared" si="148"/>
        <v>1.5507623436733156</v>
      </c>
      <c r="I4755" s="5">
        <f t="shared" si="149"/>
        <v>94729</v>
      </c>
    </row>
    <row r="4756" spans="1:9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  <c r="H4756">
        <f t="shared" si="148"/>
        <v>-1.3787615281527248</v>
      </c>
      <c r="I4756" s="5">
        <f t="shared" si="149"/>
        <v>10200</v>
      </c>
    </row>
    <row r="4757" spans="1:9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  <c r="H4757">
        <f t="shared" si="148"/>
        <v>-1.2515355804487014</v>
      </c>
      <c r="I4757" s="5">
        <f t="shared" si="149"/>
        <v>13871</v>
      </c>
    </row>
    <row r="4758" spans="1:9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  <c r="H4758">
        <f t="shared" si="148"/>
        <v>-1.576237270462048</v>
      </c>
      <c r="I4758" s="5">
        <f t="shared" si="149"/>
        <v>4502</v>
      </c>
    </row>
    <row r="4759" spans="1:9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  <c r="H4759">
        <f t="shared" si="148"/>
        <v>-1.4058979806322265</v>
      </c>
      <c r="I4759" s="5">
        <f t="shared" si="149"/>
        <v>9417</v>
      </c>
    </row>
    <row r="4760" spans="1:9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  <c r="H4760">
        <f t="shared" si="148"/>
        <v>-0.94388514793205325</v>
      </c>
      <c r="I4760" s="5">
        <f t="shared" si="149"/>
        <v>22748</v>
      </c>
    </row>
    <row r="4761" spans="1:9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  <c r="H4761">
        <f t="shared" si="148"/>
        <v>1.1289516627946261</v>
      </c>
      <c r="I4761" s="5">
        <f t="shared" si="149"/>
        <v>82558</v>
      </c>
    </row>
    <row r="4762" spans="1:9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  <c r="H4762">
        <f t="shared" si="148"/>
        <v>-1.5208206835977784</v>
      </c>
      <c r="I4762" s="5">
        <f t="shared" si="149"/>
        <v>6101</v>
      </c>
    </row>
    <row r="4763" spans="1:9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  <c r="H4763">
        <f t="shared" si="148"/>
        <v>-2.6409660716414016E-2</v>
      </c>
      <c r="I4763" s="5">
        <f t="shared" si="149"/>
        <v>49221</v>
      </c>
    </row>
    <row r="4764" spans="1:9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  <c r="H4764">
        <f t="shared" si="148"/>
        <v>-0.66960943283272301</v>
      </c>
      <c r="I4764" s="5">
        <f t="shared" si="149"/>
        <v>30662</v>
      </c>
    </row>
    <row r="4765" spans="1:9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  <c r="H4765">
        <f t="shared" si="148"/>
        <v>1.1103061820360414</v>
      </c>
      <c r="I4765" s="5">
        <f t="shared" si="149"/>
        <v>82020</v>
      </c>
    </row>
    <row r="4766" spans="1:9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  <c r="H4766">
        <f t="shared" si="148"/>
        <v>1.2415176878947807</v>
      </c>
      <c r="I4766" s="5">
        <f t="shared" si="149"/>
        <v>85806</v>
      </c>
    </row>
    <row r="4767" spans="1:9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  <c r="H4767">
        <f t="shared" si="148"/>
        <v>0.51784429808063948</v>
      </c>
      <c r="I4767" s="5">
        <f t="shared" si="149"/>
        <v>64925</v>
      </c>
    </row>
    <row r="4768" spans="1:9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  <c r="H4768">
        <f t="shared" si="148"/>
        <v>-1.2408221633759304E-2</v>
      </c>
      <c r="I4768" s="5">
        <f t="shared" si="149"/>
        <v>49625</v>
      </c>
    </row>
    <row r="4769" spans="1:9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  <c r="H4769">
        <f t="shared" si="148"/>
        <v>-0.73649749577708834</v>
      </c>
      <c r="I4769" s="5">
        <f t="shared" si="149"/>
        <v>28732</v>
      </c>
    </row>
    <row r="4770" spans="1:9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  <c r="H4770">
        <f t="shared" si="148"/>
        <v>-0.13045005706821958</v>
      </c>
      <c r="I4770" s="5">
        <f t="shared" si="149"/>
        <v>46219</v>
      </c>
    </row>
    <row r="4771" spans="1:9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  <c r="H4771">
        <f t="shared" si="148"/>
        <v>-0.18309408173790401</v>
      </c>
      <c r="I4771" s="5">
        <f t="shared" si="149"/>
        <v>44700</v>
      </c>
    </row>
    <row r="4772" spans="1:9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  <c r="H4772">
        <f t="shared" si="148"/>
        <v>-0.61169753999332688</v>
      </c>
      <c r="I4772" s="5">
        <f t="shared" si="149"/>
        <v>32333</v>
      </c>
    </row>
    <row r="4773" spans="1:9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  <c r="H4773">
        <f t="shared" si="148"/>
        <v>1.4737197716912822</v>
      </c>
      <c r="I4773" s="5">
        <f t="shared" si="149"/>
        <v>92506</v>
      </c>
    </row>
    <row r="4774" spans="1:9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  <c r="H4774">
        <f t="shared" si="148"/>
        <v>1.4656100272721209</v>
      </c>
      <c r="I4774" s="5">
        <f t="shared" si="149"/>
        <v>92272</v>
      </c>
    </row>
    <row r="4775" spans="1:9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  <c r="H4775">
        <f t="shared" si="148"/>
        <v>1.1937603040930527</v>
      </c>
      <c r="I4775" s="5">
        <f t="shared" si="149"/>
        <v>84428</v>
      </c>
    </row>
    <row r="4776" spans="1:9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  <c r="H4776">
        <f t="shared" si="148"/>
        <v>1.4334136487875015</v>
      </c>
      <c r="I4776" s="5">
        <f t="shared" si="149"/>
        <v>91343</v>
      </c>
    </row>
    <row r="4777" spans="1:9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  <c r="H4777">
        <f t="shared" si="148"/>
        <v>-1.4924365781307136</v>
      </c>
      <c r="I4777" s="5">
        <f t="shared" si="149"/>
        <v>6920</v>
      </c>
    </row>
    <row r="4778" spans="1:9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  <c r="H4778">
        <f t="shared" si="148"/>
        <v>6.9278392024203966E-2</v>
      </c>
      <c r="I4778" s="5">
        <f t="shared" si="149"/>
        <v>51982</v>
      </c>
    </row>
    <row r="4779" spans="1:9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  <c r="H4779">
        <f t="shared" si="148"/>
        <v>-1.5641766249156028</v>
      </c>
      <c r="I4779" s="5">
        <f t="shared" si="149"/>
        <v>4850</v>
      </c>
    </row>
    <row r="4780" spans="1:9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  <c r="H4780">
        <f t="shared" si="148"/>
        <v>1.3277790291738094</v>
      </c>
      <c r="I4780" s="5">
        <f t="shared" si="149"/>
        <v>88295</v>
      </c>
    </row>
    <row r="4781" spans="1:9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  <c r="H4781">
        <f t="shared" si="148"/>
        <v>-1.3974070089113095</v>
      </c>
      <c r="I4781" s="5">
        <f t="shared" si="149"/>
        <v>9662</v>
      </c>
    </row>
    <row r="4782" spans="1:9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  <c r="H4782">
        <f t="shared" si="148"/>
        <v>0.88687232617991518</v>
      </c>
      <c r="I4782" s="5">
        <f t="shared" si="149"/>
        <v>75573</v>
      </c>
    </row>
    <row r="4783" spans="1:9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  <c r="H4783">
        <f t="shared" si="148"/>
        <v>-0.11807749827488362</v>
      </c>
      <c r="I4783" s="5">
        <f t="shared" si="149"/>
        <v>46576</v>
      </c>
    </row>
    <row r="4784" spans="1:9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  <c r="H4784">
        <f t="shared" si="148"/>
        <v>0.51978509161684905</v>
      </c>
      <c r="I4784" s="5">
        <f t="shared" si="149"/>
        <v>64981</v>
      </c>
    </row>
    <row r="4785" spans="1:9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  <c r="H4785">
        <f t="shared" si="148"/>
        <v>-4.7836755986503006E-3</v>
      </c>
      <c r="I4785" s="5">
        <f t="shared" si="149"/>
        <v>49845</v>
      </c>
    </row>
    <row r="4786" spans="1:9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  <c r="H4786">
        <f t="shared" si="148"/>
        <v>-1.4761477752375263</v>
      </c>
      <c r="I4786" s="5">
        <f t="shared" si="149"/>
        <v>7390</v>
      </c>
    </row>
    <row r="4787" spans="1:9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  <c r="H4787">
        <f t="shared" si="148"/>
        <v>-0.16015112957771238</v>
      </c>
      <c r="I4787" s="5">
        <f t="shared" si="149"/>
        <v>45362</v>
      </c>
    </row>
    <row r="4788" spans="1:9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  <c r="H4788">
        <f t="shared" si="148"/>
        <v>0.43310786600863266</v>
      </c>
      <c r="I4788" s="5">
        <f t="shared" si="149"/>
        <v>62480</v>
      </c>
    </row>
    <row r="4789" spans="1:9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  <c r="H4789">
        <f t="shared" si="148"/>
        <v>0.45002049539560168</v>
      </c>
      <c r="I4789" s="5">
        <f t="shared" si="149"/>
        <v>62968</v>
      </c>
    </row>
    <row r="4790" spans="1:9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  <c r="H4790">
        <f t="shared" si="148"/>
        <v>-1.0392959444532126</v>
      </c>
      <c r="I4790" s="5">
        <f t="shared" si="149"/>
        <v>19995</v>
      </c>
    </row>
    <row r="4791" spans="1:9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  <c r="H4791">
        <f t="shared" si="148"/>
        <v>-0.17896989547345871</v>
      </c>
      <c r="I4791" s="5">
        <f t="shared" si="149"/>
        <v>44819</v>
      </c>
    </row>
    <row r="4792" spans="1:9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  <c r="H4792">
        <f t="shared" si="148"/>
        <v>-0.45560228843818623</v>
      </c>
      <c r="I4792" s="5">
        <f t="shared" si="149"/>
        <v>36837</v>
      </c>
    </row>
    <row r="4793" spans="1:9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  <c r="H4793">
        <f t="shared" si="148"/>
        <v>0.99257625984847186</v>
      </c>
      <c r="I4793" s="5">
        <f t="shared" si="149"/>
        <v>78623</v>
      </c>
    </row>
    <row r="4794" spans="1:9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  <c r="H4794">
        <f t="shared" si="148"/>
        <v>0.10767837841920748</v>
      </c>
      <c r="I4794" s="5">
        <f t="shared" si="149"/>
        <v>53090</v>
      </c>
    </row>
    <row r="4795" spans="1:9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  <c r="H4795">
        <f t="shared" si="148"/>
        <v>-0.70655382407556933</v>
      </c>
      <c r="I4795" s="5">
        <f t="shared" si="149"/>
        <v>29596</v>
      </c>
    </row>
    <row r="4796" spans="1:9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  <c r="H4796">
        <f t="shared" si="148"/>
        <v>0.82365790814337514</v>
      </c>
      <c r="I4796" s="5">
        <f t="shared" si="149"/>
        <v>73749</v>
      </c>
    </row>
    <row r="4797" spans="1:9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  <c r="H4797">
        <f t="shared" si="148"/>
        <v>1.2549992715659508</v>
      </c>
      <c r="I4797" s="5">
        <f t="shared" si="149"/>
        <v>86195</v>
      </c>
    </row>
    <row r="4798" spans="1:9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  <c r="H4798">
        <f t="shared" si="148"/>
        <v>0.91633079949738183</v>
      </c>
      <c r="I4798" s="5">
        <f t="shared" si="149"/>
        <v>76423</v>
      </c>
    </row>
    <row r="4799" spans="1:9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  <c r="H4799">
        <f t="shared" si="148"/>
        <v>-1.0477869161741296</v>
      </c>
      <c r="I4799" s="5">
        <f t="shared" si="149"/>
        <v>19750</v>
      </c>
    </row>
    <row r="4800" spans="1:9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  <c r="H4800">
        <f t="shared" si="148"/>
        <v>1.7211362905305694</v>
      </c>
      <c r="I4800" s="5">
        <f t="shared" si="149"/>
        <v>99645</v>
      </c>
    </row>
    <row r="4801" spans="1:9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  <c r="H4801">
        <f t="shared" si="148"/>
        <v>0.30446098017988438</v>
      </c>
      <c r="I4801" s="5">
        <f t="shared" si="149"/>
        <v>58768</v>
      </c>
    </row>
    <row r="4802" spans="1:9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  <c r="H4802">
        <f t="shared" ref="H4802:H4865" si="150" xml:space="preserve"> (G4802 - $P$3)/$P$5</f>
        <v>-1.0034605780882004</v>
      </c>
      <c r="I4802" s="5">
        <f t="shared" ref="I4802:I4865" si="151" xml:space="preserve"> IF(H:H&gt;3, $P$9, G4802)</f>
        <v>21029</v>
      </c>
    </row>
    <row r="4803" spans="1:9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  <c r="H4803">
        <f t="shared" si="150"/>
        <v>9.5375133680736135E-2</v>
      </c>
      <c r="I4803" s="5">
        <f t="shared" si="151"/>
        <v>52735</v>
      </c>
    </row>
    <row r="4804" spans="1:9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  <c r="H4804">
        <f t="shared" si="150"/>
        <v>-7.1775709625312586E-2</v>
      </c>
      <c r="I4804" s="5">
        <f t="shared" si="151"/>
        <v>47912</v>
      </c>
    </row>
    <row r="4805" spans="1:9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  <c r="H4805">
        <f t="shared" si="150"/>
        <v>-0.90458407882380953</v>
      </c>
      <c r="I4805" s="5">
        <f t="shared" si="151"/>
        <v>23882</v>
      </c>
    </row>
    <row r="4806" spans="1:9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  <c r="H4806">
        <f t="shared" si="150"/>
        <v>-0.31468681489839895</v>
      </c>
      <c r="I4806" s="5">
        <f t="shared" si="151"/>
        <v>40903</v>
      </c>
    </row>
    <row r="4807" spans="1:9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  <c r="H4807">
        <f t="shared" si="150"/>
        <v>0.85789905124650101</v>
      </c>
      <c r="I4807" s="5">
        <f t="shared" si="151"/>
        <v>74737</v>
      </c>
    </row>
    <row r="4808" spans="1:9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  <c r="H4808">
        <f t="shared" si="150"/>
        <v>-0.94215229656043753</v>
      </c>
      <c r="I4808" s="5">
        <f t="shared" si="151"/>
        <v>22798</v>
      </c>
    </row>
    <row r="4809" spans="1:9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  <c r="H4809">
        <f t="shared" si="150"/>
        <v>1.3584158414239746</v>
      </c>
      <c r="I4809" s="5">
        <f t="shared" si="151"/>
        <v>89179</v>
      </c>
    </row>
    <row r="4810" spans="1:9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  <c r="H4810">
        <f t="shared" si="150"/>
        <v>-0.67366430504230368</v>
      </c>
      <c r="I4810" s="5">
        <f t="shared" si="151"/>
        <v>30545</v>
      </c>
    </row>
    <row r="4811" spans="1:9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  <c r="H4811">
        <f t="shared" si="150"/>
        <v>0.30858516644432971</v>
      </c>
      <c r="I4811" s="5">
        <f t="shared" si="151"/>
        <v>58887</v>
      </c>
    </row>
    <row r="4812" spans="1:9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  <c r="H4812">
        <f t="shared" si="150"/>
        <v>-1.6483932015761251</v>
      </c>
      <c r="I4812" s="5">
        <f t="shared" si="151"/>
        <v>2420</v>
      </c>
    </row>
    <row r="4813" spans="1:9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  <c r="H4813">
        <f t="shared" si="150"/>
        <v>-0.3687517776928082</v>
      </c>
      <c r="I4813" s="5">
        <f t="shared" si="151"/>
        <v>39343</v>
      </c>
    </row>
    <row r="4814" spans="1:9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  <c r="H4814">
        <f t="shared" si="150"/>
        <v>-0.54359648108883063</v>
      </c>
      <c r="I4814" s="5">
        <f t="shared" si="151"/>
        <v>34298</v>
      </c>
    </row>
    <row r="4815" spans="1:9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  <c r="H4815">
        <f t="shared" si="150"/>
        <v>0.11703577582593216</v>
      </c>
      <c r="I4815" s="5">
        <f t="shared" si="151"/>
        <v>53360</v>
      </c>
    </row>
    <row r="4816" spans="1:9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  <c r="H4816">
        <f t="shared" si="150"/>
        <v>-0.44867088295172347</v>
      </c>
      <c r="I4816" s="5">
        <f t="shared" si="151"/>
        <v>37037</v>
      </c>
    </row>
    <row r="4817" spans="1:9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  <c r="H4817">
        <f t="shared" si="150"/>
        <v>-0.61724266438249709</v>
      </c>
      <c r="I4817" s="5">
        <f t="shared" si="151"/>
        <v>32173</v>
      </c>
    </row>
    <row r="4818" spans="1:9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  <c r="H4818">
        <f t="shared" si="150"/>
        <v>0.61595834274151939</v>
      </c>
      <c r="I4818" s="5">
        <f t="shared" si="151"/>
        <v>67756</v>
      </c>
    </row>
    <row r="4819" spans="1:9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  <c r="H4819">
        <f t="shared" si="150"/>
        <v>-1.1451731632589308</v>
      </c>
      <c r="I4819" s="5">
        <f t="shared" si="151"/>
        <v>16940</v>
      </c>
    </row>
    <row r="4820" spans="1:9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  <c r="H4820">
        <f t="shared" si="150"/>
        <v>0.88961023134706796</v>
      </c>
      <c r="I4820" s="5">
        <f t="shared" si="151"/>
        <v>75652</v>
      </c>
    </row>
    <row r="4821" spans="1:9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  <c r="H4821">
        <f t="shared" si="150"/>
        <v>0.6611857635406887</v>
      </c>
      <c r="I4821" s="5">
        <f t="shared" si="151"/>
        <v>69061</v>
      </c>
    </row>
    <row r="4822" spans="1:9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  <c r="H4822">
        <f t="shared" si="150"/>
        <v>-0.48852646449888421</v>
      </c>
      <c r="I4822" s="5">
        <f t="shared" si="151"/>
        <v>35887</v>
      </c>
    </row>
    <row r="4823" spans="1:9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  <c r="H4823">
        <f t="shared" si="150"/>
        <v>-1.2579124734962472</v>
      </c>
      <c r="I4823" s="5">
        <f t="shared" si="151"/>
        <v>13687</v>
      </c>
    </row>
    <row r="4824" spans="1:9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  <c r="H4824">
        <f t="shared" si="150"/>
        <v>1.6573673600551122</v>
      </c>
      <c r="I4824" s="5">
        <f t="shared" si="151"/>
        <v>97805</v>
      </c>
    </row>
    <row r="4825" spans="1:9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  <c r="H4825">
        <f t="shared" si="150"/>
        <v>0.3299338953426349</v>
      </c>
      <c r="I4825" s="5">
        <f t="shared" si="151"/>
        <v>59503</v>
      </c>
    </row>
    <row r="4826" spans="1:9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  <c r="H4826">
        <f t="shared" si="150"/>
        <v>0.14039461231531156</v>
      </c>
      <c r="I4826" s="5">
        <f t="shared" si="151"/>
        <v>54034</v>
      </c>
    </row>
    <row r="4827" spans="1:9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  <c r="H4827">
        <f t="shared" si="150"/>
        <v>-1.2720871977160635</v>
      </c>
      <c r="I4827" s="5">
        <f t="shared" si="151"/>
        <v>13278</v>
      </c>
    </row>
    <row r="4828" spans="1:9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  <c r="H4828">
        <f t="shared" si="150"/>
        <v>0.80452722900073803</v>
      </c>
      <c r="I4828" s="5">
        <f t="shared" si="151"/>
        <v>73197</v>
      </c>
    </row>
    <row r="4829" spans="1:9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  <c r="H4829">
        <f t="shared" si="150"/>
        <v>-1.1352265963858568</v>
      </c>
      <c r="I4829" s="5">
        <f t="shared" si="151"/>
        <v>17227</v>
      </c>
    </row>
    <row r="4830" spans="1:9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  <c r="H4830">
        <f t="shared" si="150"/>
        <v>1.4029501216744977</v>
      </c>
      <c r="I4830" s="5">
        <f t="shared" si="151"/>
        <v>90464</v>
      </c>
    </row>
    <row r="4831" spans="1:9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  <c r="H4831">
        <f t="shared" si="150"/>
        <v>0.25989204290192902</v>
      </c>
      <c r="I4831" s="5">
        <f t="shared" si="151"/>
        <v>57482</v>
      </c>
    </row>
    <row r="4832" spans="1:9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  <c r="H4832">
        <f t="shared" si="150"/>
        <v>-0.88652776753157414</v>
      </c>
      <c r="I4832" s="5">
        <f t="shared" si="151"/>
        <v>24403</v>
      </c>
    </row>
    <row r="4833" spans="1:9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  <c r="H4833">
        <f t="shared" si="150"/>
        <v>-6.1967770861967822E-2</v>
      </c>
      <c r="I4833" s="5">
        <f t="shared" si="151"/>
        <v>48195</v>
      </c>
    </row>
    <row r="4834" spans="1:9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  <c r="H4834">
        <f t="shared" si="150"/>
        <v>-1.3304496319120795</v>
      </c>
      <c r="I4834" s="5">
        <f t="shared" si="151"/>
        <v>11594</v>
      </c>
    </row>
    <row r="4835" spans="1:9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  <c r="H4835">
        <f t="shared" si="150"/>
        <v>1.5878107059984587</v>
      </c>
      <c r="I4835" s="5">
        <f t="shared" si="151"/>
        <v>95798</v>
      </c>
    </row>
    <row r="4836" spans="1:9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  <c r="H4836">
        <f t="shared" si="150"/>
        <v>-0.18389119336884724</v>
      </c>
      <c r="I4836" s="5">
        <f t="shared" si="151"/>
        <v>44677</v>
      </c>
    </row>
    <row r="4837" spans="1:9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  <c r="H4837">
        <f t="shared" si="150"/>
        <v>-1.1439948243262321</v>
      </c>
      <c r="I4837" s="5">
        <f t="shared" si="151"/>
        <v>16974</v>
      </c>
    </row>
    <row r="4838" spans="1:9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  <c r="H4838">
        <f t="shared" si="150"/>
        <v>7.8947702677819476E-2</v>
      </c>
      <c r="I4838" s="5">
        <f t="shared" si="151"/>
        <v>52261</v>
      </c>
    </row>
    <row r="4839" spans="1:9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  <c r="H4839">
        <f t="shared" si="150"/>
        <v>-0.31749403412041632</v>
      </c>
      <c r="I4839" s="5">
        <f t="shared" si="151"/>
        <v>40822</v>
      </c>
    </row>
    <row r="4840" spans="1:9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  <c r="H4840">
        <f t="shared" si="150"/>
        <v>0.68062835593021676</v>
      </c>
      <c r="I4840" s="5">
        <f t="shared" si="151"/>
        <v>69622</v>
      </c>
    </row>
    <row r="4841" spans="1:9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  <c r="H4841">
        <f t="shared" si="150"/>
        <v>0.86122612588000313</v>
      </c>
      <c r="I4841" s="5">
        <f t="shared" si="151"/>
        <v>74833</v>
      </c>
    </row>
    <row r="4842" spans="1:9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  <c r="H4842">
        <f t="shared" si="150"/>
        <v>-1.6178257033808243</v>
      </c>
      <c r="I4842" s="5">
        <f t="shared" si="151"/>
        <v>3302</v>
      </c>
    </row>
    <row r="4843" spans="1:9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  <c r="H4843">
        <f t="shared" si="150"/>
        <v>0.40087683049658096</v>
      </c>
      <c r="I4843" s="5">
        <f t="shared" si="151"/>
        <v>61550</v>
      </c>
    </row>
    <row r="4844" spans="1:9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  <c r="H4844">
        <f t="shared" si="150"/>
        <v>0.29718300441909851</v>
      </c>
      <c r="I4844" s="5">
        <f t="shared" si="151"/>
        <v>58558</v>
      </c>
    </row>
    <row r="4845" spans="1:9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  <c r="H4845">
        <f t="shared" si="150"/>
        <v>0.65096194044815625</v>
      </c>
      <c r="I4845" s="5">
        <f t="shared" si="151"/>
        <v>68766</v>
      </c>
    </row>
    <row r="4846" spans="1:9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  <c r="H4846">
        <f t="shared" si="150"/>
        <v>-1.5232466755180405</v>
      </c>
      <c r="I4846" s="5">
        <f t="shared" si="151"/>
        <v>6031</v>
      </c>
    </row>
    <row r="4847" spans="1:9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  <c r="H4847">
        <f t="shared" si="150"/>
        <v>-1.5238011879569575</v>
      </c>
      <c r="I4847" s="5">
        <f t="shared" si="151"/>
        <v>6015</v>
      </c>
    </row>
    <row r="4848" spans="1:9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  <c r="H4848">
        <f t="shared" si="150"/>
        <v>0.44412880073210836</v>
      </c>
      <c r="I4848" s="5">
        <f t="shared" si="151"/>
        <v>62798</v>
      </c>
    </row>
    <row r="4849" spans="1:9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  <c r="H4849">
        <f t="shared" si="150"/>
        <v>0.67501391748618189</v>
      </c>
      <c r="I4849" s="5">
        <f t="shared" si="151"/>
        <v>69460</v>
      </c>
    </row>
    <row r="4850" spans="1:9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  <c r="H4850">
        <f t="shared" si="150"/>
        <v>-0.29240234625942124</v>
      </c>
      <c r="I4850" s="5">
        <f t="shared" si="151"/>
        <v>41546</v>
      </c>
    </row>
    <row r="4851" spans="1:9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  <c r="H4851">
        <f t="shared" si="150"/>
        <v>-0.55025063035583477</v>
      </c>
      <c r="I4851" s="5">
        <f t="shared" si="151"/>
        <v>34106</v>
      </c>
    </row>
    <row r="4852" spans="1:9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  <c r="H4852">
        <f t="shared" si="150"/>
        <v>1.6970149994376791</v>
      </c>
      <c r="I4852" s="5">
        <f t="shared" si="151"/>
        <v>98949</v>
      </c>
    </row>
    <row r="4853" spans="1:9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  <c r="H4853">
        <f t="shared" si="150"/>
        <v>0.53746017560732906</v>
      </c>
      <c r="I4853" s="5">
        <f t="shared" si="151"/>
        <v>65491</v>
      </c>
    </row>
    <row r="4854" spans="1:9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  <c r="H4854">
        <f t="shared" si="150"/>
        <v>1.3367898563062111</v>
      </c>
      <c r="I4854" s="5">
        <f t="shared" si="151"/>
        <v>88555</v>
      </c>
    </row>
    <row r="4855" spans="1:9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  <c r="H4855">
        <f t="shared" si="150"/>
        <v>-1.2737853920602469</v>
      </c>
      <c r="I4855" s="5">
        <f t="shared" si="151"/>
        <v>13229</v>
      </c>
    </row>
    <row r="4856" spans="1:9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  <c r="H4856">
        <f t="shared" si="150"/>
        <v>-1.4930604046244953</v>
      </c>
      <c r="I4856" s="5">
        <f t="shared" si="151"/>
        <v>6902</v>
      </c>
    </row>
    <row r="4857" spans="1:9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  <c r="H4857">
        <f t="shared" si="150"/>
        <v>-1.2816178802599496</v>
      </c>
      <c r="I4857" s="5">
        <f t="shared" si="151"/>
        <v>13003</v>
      </c>
    </row>
    <row r="4858" spans="1:9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  <c r="H4858">
        <f t="shared" si="150"/>
        <v>-1.0098721281631784</v>
      </c>
      <c r="I4858" s="5">
        <f t="shared" si="151"/>
        <v>20844</v>
      </c>
    </row>
    <row r="4859" spans="1:9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  <c r="H4859">
        <f t="shared" si="150"/>
        <v>-0.72752132567211913</v>
      </c>
      <c r="I4859" s="5">
        <f t="shared" si="151"/>
        <v>28991</v>
      </c>
    </row>
    <row r="4860" spans="1:9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  <c r="H4860">
        <f t="shared" si="150"/>
        <v>-1.2573926180847625</v>
      </c>
      <c r="I4860" s="5">
        <f t="shared" si="151"/>
        <v>13702</v>
      </c>
    </row>
    <row r="4861" spans="1:9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  <c r="H4861">
        <f t="shared" si="150"/>
        <v>1.5691305682124417</v>
      </c>
      <c r="I4861" s="5">
        <f t="shared" si="151"/>
        <v>95259</v>
      </c>
    </row>
    <row r="4862" spans="1:9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  <c r="H4862">
        <f t="shared" si="150"/>
        <v>-2.1419048766160853E-2</v>
      </c>
      <c r="I4862" s="5">
        <f t="shared" si="151"/>
        <v>49365</v>
      </c>
    </row>
    <row r="4863" spans="1:9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  <c r="H4863">
        <f t="shared" si="150"/>
        <v>0.28567687131157038</v>
      </c>
      <c r="I4863" s="5">
        <f t="shared" si="151"/>
        <v>58226</v>
      </c>
    </row>
    <row r="4864" spans="1:9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  <c r="H4864">
        <f t="shared" si="150"/>
        <v>-0.97351690638668142</v>
      </c>
      <c r="I4864" s="5">
        <f t="shared" si="151"/>
        <v>21893</v>
      </c>
    </row>
    <row r="4865" spans="1:9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  <c r="H4865">
        <f t="shared" si="150"/>
        <v>-1.1411182910493503</v>
      </c>
      <c r="I4865" s="5">
        <f t="shared" si="151"/>
        <v>17057</v>
      </c>
    </row>
    <row r="4866" spans="1:9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  <c r="H4866">
        <f t="shared" ref="H4866:H4929" si="152" xml:space="preserve"> (G4866 - $P$3)/$P$5</f>
        <v>1.3704418299429875</v>
      </c>
      <c r="I4866" s="5">
        <f t="shared" ref="I4866:I4929" si="153" xml:space="preserve"> IF(H:H&gt;3, $P$9, G4866)</f>
        <v>89526</v>
      </c>
    </row>
    <row r="4867" spans="1:9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  <c r="H4867">
        <f t="shared" si="152"/>
        <v>-0.9885233992648732</v>
      </c>
      <c r="I4867" s="5">
        <f t="shared" si="153"/>
        <v>21460</v>
      </c>
    </row>
    <row r="4868" spans="1:9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  <c r="H4868">
        <f t="shared" si="152"/>
        <v>1.2097371937393491</v>
      </c>
      <c r="I4868" s="5">
        <f t="shared" si="153"/>
        <v>84889</v>
      </c>
    </row>
    <row r="4869" spans="1:9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  <c r="H4869">
        <f t="shared" si="152"/>
        <v>1.0410614412262786</v>
      </c>
      <c r="I4869" s="5">
        <f t="shared" si="153"/>
        <v>80022</v>
      </c>
    </row>
    <row r="4870" spans="1:9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  <c r="H4870">
        <f t="shared" si="152"/>
        <v>0.55527388770753827</v>
      </c>
      <c r="I4870" s="5">
        <f t="shared" si="153"/>
        <v>66005</v>
      </c>
    </row>
    <row r="4871" spans="1:9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  <c r="H4871">
        <f t="shared" si="152"/>
        <v>-0.18922837559342354</v>
      </c>
      <c r="I4871" s="5">
        <f t="shared" si="153"/>
        <v>44523</v>
      </c>
    </row>
    <row r="4872" spans="1:9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  <c r="H4872">
        <f t="shared" si="152"/>
        <v>0.51035838015525981</v>
      </c>
      <c r="I4872" s="5">
        <f t="shared" si="153"/>
        <v>64709</v>
      </c>
    </row>
    <row r="4873" spans="1:9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  <c r="H4873">
        <f t="shared" si="152"/>
        <v>-0.9164021251782285</v>
      </c>
      <c r="I4873" s="5">
        <f t="shared" si="153"/>
        <v>23541</v>
      </c>
    </row>
    <row r="4874" spans="1:9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  <c r="H4874">
        <f t="shared" si="152"/>
        <v>0.97344558070583476</v>
      </c>
      <c r="I4874" s="5">
        <f t="shared" si="153"/>
        <v>78071</v>
      </c>
    </row>
    <row r="4875" spans="1:9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  <c r="H4875">
        <f t="shared" si="152"/>
        <v>-0.21529046022252341</v>
      </c>
      <c r="I4875" s="5">
        <f t="shared" si="153"/>
        <v>43771</v>
      </c>
    </row>
    <row r="4876" spans="1:9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  <c r="H4876">
        <f t="shared" si="152"/>
        <v>1.2321949475154883</v>
      </c>
      <c r="I4876" s="5">
        <f t="shared" si="153"/>
        <v>85537</v>
      </c>
    </row>
    <row r="4877" spans="1:9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  <c r="H4877">
        <f t="shared" si="152"/>
        <v>-0.37502469965805701</v>
      </c>
      <c r="I4877" s="5">
        <f t="shared" si="153"/>
        <v>39162</v>
      </c>
    </row>
    <row r="4878" spans="1:9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  <c r="H4878">
        <f t="shared" si="152"/>
        <v>0.97088096067584351</v>
      </c>
      <c r="I4878" s="5">
        <f t="shared" si="153"/>
        <v>77997</v>
      </c>
    </row>
    <row r="4879" spans="1:9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  <c r="H4879">
        <f t="shared" si="152"/>
        <v>0.26117435291692465</v>
      </c>
      <c r="I4879" s="5">
        <f t="shared" si="153"/>
        <v>57519</v>
      </c>
    </row>
    <row r="4880" spans="1:9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  <c r="H4880">
        <f t="shared" si="152"/>
        <v>-9.5377145306718175E-2</v>
      </c>
      <c r="I4880" s="5">
        <f t="shared" si="153"/>
        <v>47231</v>
      </c>
    </row>
    <row r="4881" spans="1:9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  <c r="H4881">
        <f t="shared" si="152"/>
        <v>-0.46319217744586294</v>
      </c>
      <c r="I4881" s="5">
        <f t="shared" si="153"/>
        <v>36618</v>
      </c>
    </row>
    <row r="4882" spans="1:9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  <c r="H4882">
        <f t="shared" si="152"/>
        <v>0.65480887049314307</v>
      </c>
      <c r="I4882" s="5">
        <f t="shared" si="153"/>
        <v>68877</v>
      </c>
    </row>
    <row r="4883" spans="1:9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  <c r="H4883">
        <f t="shared" si="152"/>
        <v>-0.17449913893469024</v>
      </c>
      <c r="I4883" s="5">
        <f t="shared" si="153"/>
        <v>44948</v>
      </c>
    </row>
    <row r="4884" spans="1:9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  <c r="H4884">
        <f t="shared" si="152"/>
        <v>1.294577596893653</v>
      </c>
      <c r="I4884" s="5">
        <f t="shared" si="153"/>
        <v>87337</v>
      </c>
    </row>
    <row r="4885" spans="1:9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  <c r="H4885">
        <f t="shared" si="152"/>
        <v>-0.23074749445733528</v>
      </c>
      <c r="I4885" s="5">
        <f t="shared" si="153"/>
        <v>43325</v>
      </c>
    </row>
    <row r="4886" spans="1:9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  <c r="H4886">
        <f t="shared" si="152"/>
        <v>-1.1289536744206081</v>
      </c>
      <c r="I4886" s="5">
        <f t="shared" si="153"/>
        <v>17408</v>
      </c>
    </row>
    <row r="4887" spans="1:9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  <c r="H4887">
        <f t="shared" si="152"/>
        <v>0.50682336335716371</v>
      </c>
      <c r="I4887" s="5">
        <f t="shared" si="153"/>
        <v>64607</v>
      </c>
    </row>
    <row r="4888" spans="1:9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  <c r="H4888">
        <f t="shared" si="152"/>
        <v>-0.41588533500075481</v>
      </c>
      <c r="I4888" s="5">
        <f t="shared" si="153"/>
        <v>37983</v>
      </c>
    </row>
    <row r="4889" spans="1:9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  <c r="H4889">
        <f t="shared" si="152"/>
        <v>0.86275103508702489</v>
      </c>
      <c r="I4889" s="5">
        <f t="shared" si="153"/>
        <v>74877</v>
      </c>
    </row>
    <row r="4890" spans="1:9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  <c r="H4890">
        <f t="shared" si="152"/>
        <v>-1.0185710420486891</v>
      </c>
      <c r="I4890" s="5">
        <f t="shared" si="153"/>
        <v>20593</v>
      </c>
    </row>
    <row r="4891" spans="1:9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  <c r="H4891">
        <f t="shared" si="152"/>
        <v>0.25774330720112559</v>
      </c>
      <c r="I4891" s="5">
        <f t="shared" si="153"/>
        <v>57420</v>
      </c>
    </row>
    <row r="4892" spans="1:9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  <c r="H4892">
        <f t="shared" si="152"/>
        <v>1.4695609283994047</v>
      </c>
      <c r="I4892" s="5">
        <f t="shared" si="153"/>
        <v>92386</v>
      </c>
    </row>
    <row r="4893" spans="1:9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  <c r="H4893">
        <f t="shared" si="152"/>
        <v>-1.4180625972609686</v>
      </c>
      <c r="I4893" s="5">
        <f t="shared" si="153"/>
        <v>9066</v>
      </c>
    </row>
    <row r="4894" spans="1:9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  <c r="H4894">
        <f t="shared" si="152"/>
        <v>-1.6816639479111462</v>
      </c>
      <c r="I4894" s="5">
        <f t="shared" si="153"/>
        <v>1460</v>
      </c>
    </row>
    <row r="4895" spans="1:9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  <c r="H4895">
        <f t="shared" si="152"/>
        <v>0.39609416071092168</v>
      </c>
      <c r="I4895" s="5">
        <f t="shared" si="153"/>
        <v>61412</v>
      </c>
    </row>
    <row r="4896" spans="1:9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  <c r="H4896">
        <f t="shared" si="152"/>
        <v>-0.83551262315120844</v>
      </c>
      <c r="I4896" s="5">
        <f t="shared" si="153"/>
        <v>25875</v>
      </c>
    </row>
    <row r="4897" spans="1:9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  <c r="H4897">
        <f t="shared" si="152"/>
        <v>-1.0246013648219117</v>
      </c>
      <c r="I4897" s="5">
        <f t="shared" si="153"/>
        <v>20419</v>
      </c>
    </row>
    <row r="4898" spans="1:9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  <c r="H4898">
        <f t="shared" si="152"/>
        <v>0.7148348420059103</v>
      </c>
      <c r="I4898" s="5">
        <f t="shared" si="153"/>
        <v>70609</v>
      </c>
    </row>
    <row r="4899" spans="1:9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  <c r="H4899">
        <f t="shared" si="152"/>
        <v>-0.68669534735685367</v>
      </c>
      <c r="I4899" s="5">
        <f t="shared" si="153"/>
        <v>30169</v>
      </c>
    </row>
    <row r="4900" spans="1:9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  <c r="H4900">
        <f t="shared" si="152"/>
        <v>-0.66330185384004192</v>
      </c>
      <c r="I4900" s="5">
        <f t="shared" si="153"/>
        <v>30844</v>
      </c>
    </row>
    <row r="4901" spans="1:9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  <c r="H4901">
        <f t="shared" si="152"/>
        <v>-0.70132061293328996</v>
      </c>
      <c r="I4901" s="5">
        <f t="shared" si="153"/>
        <v>29747</v>
      </c>
    </row>
    <row r="4902" spans="1:9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  <c r="H4902">
        <f t="shared" si="152"/>
        <v>0.19130578561338032</v>
      </c>
      <c r="I4902" s="5">
        <f t="shared" si="153"/>
        <v>55503</v>
      </c>
    </row>
    <row r="4903" spans="1:9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  <c r="H4903">
        <f t="shared" si="152"/>
        <v>0.73150487220085314</v>
      </c>
      <c r="I4903" s="5">
        <f t="shared" si="153"/>
        <v>71090</v>
      </c>
    </row>
    <row r="4904" spans="1:9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  <c r="H4904">
        <f t="shared" si="152"/>
        <v>-1.2517435226132954</v>
      </c>
      <c r="I4904" s="5">
        <f t="shared" si="153"/>
        <v>13865</v>
      </c>
    </row>
    <row r="4905" spans="1:9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  <c r="H4905">
        <f t="shared" si="152"/>
        <v>-0.97750246454139744</v>
      </c>
      <c r="I4905" s="5">
        <f t="shared" si="153"/>
        <v>21778</v>
      </c>
    </row>
    <row r="4906" spans="1:9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  <c r="H4906">
        <f t="shared" si="152"/>
        <v>-0.3523936607447562</v>
      </c>
      <c r="I4906" s="5">
        <f t="shared" si="153"/>
        <v>39815</v>
      </c>
    </row>
    <row r="4907" spans="1:9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  <c r="H4907">
        <f t="shared" si="152"/>
        <v>-1.2561103080697669</v>
      </c>
      <c r="I4907" s="5">
        <f t="shared" si="153"/>
        <v>13739</v>
      </c>
    </row>
    <row r="4908" spans="1:9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  <c r="H4908">
        <f t="shared" si="152"/>
        <v>-1.5791138037389301</v>
      </c>
      <c r="I4908" s="5">
        <f t="shared" si="153"/>
        <v>4419</v>
      </c>
    </row>
    <row r="4909" spans="1:9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  <c r="H4909">
        <f t="shared" si="152"/>
        <v>-0.53174377770697934</v>
      </c>
      <c r="I4909" s="5">
        <f t="shared" si="153"/>
        <v>34640</v>
      </c>
    </row>
    <row r="4910" spans="1:9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  <c r="H4910">
        <f t="shared" si="152"/>
        <v>0.32972595317804104</v>
      </c>
      <c r="I4910" s="5">
        <f t="shared" si="153"/>
        <v>59497</v>
      </c>
    </row>
    <row r="4911" spans="1:9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  <c r="H4911">
        <f t="shared" si="152"/>
        <v>1.0530527727178591</v>
      </c>
      <c r="I4911" s="5">
        <f t="shared" si="153"/>
        <v>80368</v>
      </c>
    </row>
    <row r="4912" spans="1:9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  <c r="H4912">
        <f t="shared" si="152"/>
        <v>-1.0346172457498504</v>
      </c>
      <c r="I4912" s="5">
        <f t="shared" si="153"/>
        <v>20130</v>
      </c>
    </row>
    <row r="4913" spans="1:9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  <c r="H4913">
        <f t="shared" si="152"/>
        <v>1.5657341795240749</v>
      </c>
      <c r="I4913" s="5">
        <f t="shared" si="153"/>
        <v>95161</v>
      </c>
    </row>
    <row r="4914" spans="1:9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  <c r="H4914">
        <f t="shared" si="152"/>
        <v>-1.4184784815901563</v>
      </c>
      <c r="I4914" s="5">
        <f t="shared" si="153"/>
        <v>9054</v>
      </c>
    </row>
    <row r="4915" spans="1:9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  <c r="H4915">
        <f t="shared" si="152"/>
        <v>1.0383928501139905</v>
      </c>
      <c r="I4915" s="5">
        <f t="shared" si="153"/>
        <v>79945</v>
      </c>
    </row>
    <row r="4916" spans="1:9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  <c r="H4916">
        <f t="shared" si="152"/>
        <v>0.73015324813099292</v>
      </c>
      <c r="I4916" s="5">
        <f t="shared" si="153"/>
        <v>71051</v>
      </c>
    </row>
    <row r="4917" spans="1:9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  <c r="H4917">
        <f t="shared" si="152"/>
        <v>-1.2880987443897924</v>
      </c>
      <c r="I4917" s="5">
        <f t="shared" si="153"/>
        <v>12816</v>
      </c>
    </row>
    <row r="4918" spans="1:9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  <c r="H4918">
        <f t="shared" si="152"/>
        <v>-0.30238357015992762</v>
      </c>
      <c r="I4918" s="5">
        <f t="shared" si="153"/>
        <v>41258</v>
      </c>
    </row>
    <row r="4919" spans="1:9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  <c r="H4919">
        <f t="shared" si="152"/>
        <v>7.6556367784989823E-2</v>
      </c>
      <c r="I4919" s="5">
        <f t="shared" si="153"/>
        <v>52192</v>
      </c>
    </row>
    <row r="4920" spans="1:9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  <c r="H4920">
        <f t="shared" si="152"/>
        <v>1.1487754824859095</v>
      </c>
      <c r="I4920" s="5">
        <f t="shared" si="153"/>
        <v>83130</v>
      </c>
    </row>
    <row r="4921" spans="1:9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  <c r="H4921">
        <f t="shared" si="152"/>
        <v>-1.3451442115433807</v>
      </c>
      <c r="I4921" s="5">
        <f t="shared" si="153"/>
        <v>11170</v>
      </c>
    </row>
    <row r="4922" spans="1:9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  <c r="H4922">
        <f t="shared" si="152"/>
        <v>0.71590920985631201</v>
      </c>
      <c r="I4922" s="5">
        <f t="shared" si="153"/>
        <v>70640</v>
      </c>
    </row>
    <row r="4923" spans="1:9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  <c r="H4923">
        <f t="shared" si="152"/>
        <v>-1.508829352106198</v>
      </c>
      <c r="I4923" s="5">
        <f t="shared" si="153"/>
        <v>6447</v>
      </c>
    </row>
    <row r="4924" spans="1:9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  <c r="H4924">
        <f t="shared" si="152"/>
        <v>1.1461762054284859</v>
      </c>
      <c r="I4924" s="5">
        <f t="shared" si="153"/>
        <v>83055</v>
      </c>
    </row>
    <row r="4925" spans="1:9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  <c r="H4925">
        <f t="shared" si="152"/>
        <v>0.4962529699903081</v>
      </c>
      <c r="I4925" s="5">
        <f t="shared" si="153"/>
        <v>64302</v>
      </c>
    </row>
    <row r="4926" spans="1:9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  <c r="H4926">
        <f t="shared" si="152"/>
        <v>-0.51386075155190547</v>
      </c>
      <c r="I4926" s="5">
        <f t="shared" si="153"/>
        <v>35156</v>
      </c>
    </row>
    <row r="4927" spans="1:9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  <c r="H4927">
        <f t="shared" si="152"/>
        <v>0.54539663488932888</v>
      </c>
      <c r="I4927" s="5">
        <f t="shared" si="153"/>
        <v>65720</v>
      </c>
    </row>
    <row r="4928" spans="1:9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  <c r="H4928">
        <f t="shared" si="152"/>
        <v>0.7257864626745214</v>
      </c>
      <c r="I4928" s="5">
        <f t="shared" si="153"/>
        <v>70925</v>
      </c>
    </row>
    <row r="4929" spans="1:9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  <c r="H4929">
        <f t="shared" si="152"/>
        <v>-1.5644192241076291</v>
      </c>
      <c r="I4929" s="5">
        <f t="shared" si="153"/>
        <v>4843</v>
      </c>
    </row>
    <row r="4930" spans="1:9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  <c r="H4930">
        <f t="shared" ref="H4930:H4993" si="154" xml:space="preserve"> (G4930 - $P$3)/$P$5</f>
        <v>0.52543418708831624</v>
      </c>
      <c r="I4930" s="5">
        <f t="shared" ref="I4930:I4993" si="155" xml:space="preserve"> IF(H:H&gt;3, $P$9, G4930)</f>
        <v>65144</v>
      </c>
    </row>
    <row r="4931" spans="1:9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  <c r="H4931">
        <f t="shared" si="154"/>
        <v>-1.2228742187621782</v>
      </c>
      <c r="I4931" s="5">
        <f t="shared" si="155"/>
        <v>14698</v>
      </c>
    </row>
    <row r="4932" spans="1:9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  <c r="H4932">
        <f t="shared" si="154"/>
        <v>0.59322333274592165</v>
      </c>
      <c r="I4932" s="5">
        <f t="shared" si="155"/>
        <v>67100</v>
      </c>
    </row>
    <row r="4933" spans="1:9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  <c r="H4933">
        <f t="shared" si="154"/>
        <v>-1.6642661201401248</v>
      </c>
      <c r="I4933" s="5">
        <f t="shared" si="155"/>
        <v>1962</v>
      </c>
    </row>
    <row r="4934" spans="1:9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  <c r="H4934">
        <f t="shared" si="154"/>
        <v>1.2085241977792183</v>
      </c>
      <c r="I4934" s="5">
        <f t="shared" si="155"/>
        <v>84854</v>
      </c>
    </row>
    <row r="4935" spans="1:9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  <c r="H4935">
        <f t="shared" si="154"/>
        <v>0.58601467104000049</v>
      </c>
      <c r="I4935" s="5">
        <f t="shared" si="155"/>
        <v>66892</v>
      </c>
    </row>
    <row r="4936" spans="1:9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  <c r="H4936">
        <f t="shared" si="154"/>
        <v>-0.67858560293769221</v>
      </c>
      <c r="I4936" s="5">
        <f t="shared" si="155"/>
        <v>30403</v>
      </c>
    </row>
    <row r="4937" spans="1:9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  <c r="H4937">
        <f t="shared" si="154"/>
        <v>0.5292118030784384</v>
      </c>
      <c r="I4937" s="5">
        <f t="shared" si="155"/>
        <v>65253</v>
      </c>
    </row>
    <row r="4938" spans="1:9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  <c r="H4938">
        <f t="shared" si="154"/>
        <v>-1.0938807626591067</v>
      </c>
      <c r="I4938" s="5">
        <f t="shared" si="155"/>
        <v>18420</v>
      </c>
    </row>
    <row r="4939" spans="1:9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  <c r="H4939">
        <f t="shared" si="154"/>
        <v>-0.62992713642272391</v>
      </c>
      <c r="I4939" s="5">
        <f t="shared" si="155"/>
        <v>31807</v>
      </c>
    </row>
    <row r="4940" spans="1:9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  <c r="H4940">
        <f t="shared" si="154"/>
        <v>0.76508753178276512</v>
      </c>
      <c r="I4940" s="5">
        <f t="shared" si="155"/>
        <v>72059</v>
      </c>
    </row>
    <row r="4941" spans="1:9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  <c r="H4941">
        <f t="shared" si="154"/>
        <v>-0.8694765100348758</v>
      </c>
      <c r="I4941" s="5">
        <f t="shared" si="155"/>
        <v>24895</v>
      </c>
    </row>
    <row r="4942" spans="1:9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  <c r="H4942">
        <f t="shared" si="154"/>
        <v>1.5214771554930104</v>
      </c>
      <c r="I4942" s="5">
        <f t="shared" si="155"/>
        <v>93884</v>
      </c>
    </row>
    <row r="4943" spans="1:9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  <c r="H4943">
        <f t="shared" si="154"/>
        <v>-0.93369598186695302</v>
      </c>
      <c r="I4943" s="5">
        <f t="shared" si="155"/>
        <v>23042</v>
      </c>
    </row>
    <row r="4944" spans="1:9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  <c r="H4944">
        <f t="shared" si="154"/>
        <v>1.2037415279935588</v>
      </c>
      <c r="I4944" s="5">
        <f t="shared" si="155"/>
        <v>84716</v>
      </c>
    </row>
    <row r="4945" spans="1:9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  <c r="H4945">
        <f t="shared" si="154"/>
        <v>8.3834343545775694E-2</v>
      </c>
      <c r="I4945" s="5">
        <f t="shared" si="155"/>
        <v>52402</v>
      </c>
    </row>
    <row r="4946" spans="1:9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  <c r="H4946">
        <f t="shared" si="154"/>
        <v>-0.6247632393353092</v>
      </c>
      <c r="I4946" s="5">
        <f t="shared" si="155"/>
        <v>31956</v>
      </c>
    </row>
    <row r="4947" spans="1:9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  <c r="H4947">
        <f t="shared" si="154"/>
        <v>0.80695322092099997</v>
      </c>
      <c r="I4947" s="5">
        <f t="shared" si="155"/>
        <v>73267</v>
      </c>
    </row>
    <row r="4948" spans="1:9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  <c r="H4948">
        <f t="shared" si="154"/>
        <v>1.0033545953799214</v>
      </c>
      <c r="I4948" s="5">
        <f t="shared" si="155"/>
        <v>78934</v>
      </c>
    </row>
    <row r="4949" spans="1:9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  <c r="H4949">
        <f t="shared" si="154"/>
        <v>1.1377198907350015</v>
      </c>
      <c r="I4949" s="5">
        <f t="shared" si="155"/>
        <v>82811</v>
      </c>
    </row>
    <row r="4950" spans="1:9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  <c r="H4950">
        <f t="shared" si="154"/>
        <v>-0.77479351108979488</v>
      </c>
      <c r="I4950" s="5">
        <f t="shared" si="155"/>
        <v>27627</v>
      </c>
    </row>
    <row r="4951" spans="1:9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  <c r="H4951">
        <f t="shared" si="154"/>
        <v>-0.9554259380670137</v>
      </c>
      <c r="I4951" s="5">
        <f t="shared" si="155"/>
        <v>22415</v>
      </c>
    </row>
    <row r="4952" spans="1:9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  <c r="H4952">
        <f t="shared" si="154"/>
        <v>1.679547857611793</v>
      </c>
      <c r="I4952" s="5">
        <f t="shared" si="155"/>
        <v>98445</v>
      </c>
    </row>
    <row r="4953" spans="1:9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  <c r="H4953">
        <f t="shared" si="154"/>
        <v>-1.3700279572397818</v>
      </c>
      <c r="I4953" s="5">
        <f t="shared" si="155"/>
        <v>10452</v>
      </c>
    </row>
    <row r="4954" spans="1:9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  <c r="H4954">
        <f t="shared" si="154"/>
        <v>-1.4369506772115794</v>
      </c>
      <c r="I4954" s="5">
        <f t="shared" si="155"/>
        <v>8521</v>
      </c>
    </row>
    <row r="4955" spans="1:9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  <c r="H4955">
        <f t="shared" si="154"/>
        <v>1.577898796152817</v>
      </c>
      <c r="I4955" s="5">
        <f t="shared" si="155"/>
        <v>95512</v>
      </c>
    </row>
    <row r="4956" spans="1:9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  <c r="H4956">
        <f t="shared" si="154"/>
        <v>1.441107508877475</v>
      </c>
      <c r="I4956" s="5">
        <f t="shared" si="155"/>
        <v>91565</v>
      </c>
    </row>
    <row r="4957" spans="1:9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  <c r="H4957">
        <f t="shared" si="154"/>
        <v>-1.3227557718221059</v>
      </c>
      <c r="I4957" s="5">
        <f t="shared" si="155"/>
        <v>11816</v>
      </c>
    </row>
    <row r="4958" spans="1:9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  <c r="H4958">
        <f t="shared" si="154"/>
        <v>0.16773900695940705</v>
      </c>
      <c r="I4958" s="5">
        <f t="shared" si="155"/>
        <v>54823</v>
      </c>
    </row>
    <row r="4959" spans="1:9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  <c r="H4959">
        <f t="shared" si="154"/>
        <v>1.620111055565375</v>
      </c>
      <c r="I4959" s="5">
        <f t="shared" si="155"/>
        <v>96730</v>
      </c>
    </row>
    <row r="4960" spans="1:9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  <c r="H4960">
        <f t="shared" si="154"/>
        <v>1.5879493341081881</v>
      </c>
      <c r="I4960" s="5">
        <f t="shared" si="155"/>
        <v>95802</v>
      </c>
    </row>
    <row r="4961" spans="1:9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  <c r="H4961">
        <f t="shared" si="154"/>
        <v>-0.4850261047282205</v>
      </c>
      <c r="I4961" s="5">
        <f t="shared" si="155"/>
        <v>35988</v>
      </c>
    </row>
    <row r="4962" spans="1:9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  <c r="H4962">
        <f t="shared" si="154"/>
        <v>0.12344732590091019</v>
      </c>
      <c r="I4962" s="5">
        <f t="shared" si="155"/>
        <v>53545</v>
      </c>
    </row>
    <row r="4963" spans="1:9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  <c r="H4963">
        <f t="shared" si="154"/>
        <v>-7.2676792338552731E-2</v>
      </c>
      <c r="I4963" s="5">
        <f t="shared" si="155"/>
        <v>47886</v>
      </c>
    </row>
    <row r="4964" spans="1:9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  <c r="H4964">
        <f t="shared" si="154"/>
        <v>-1.0413753660991516</v>
      </c>
      <c r="I4964" s="5">
        <f t="shared" si="155"/>
        <v>19935</v>
      </c>
    </row>
    <row r="4965" spans="1:9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  <c r="H4965">
        <f t="shared" si="154"/>
        <v>-0.6346751491809508</v>
      </c>
      <c r="I4965" s="5">
        <f t="shared" si="155"/>
        <v>31670</v>
      </c>
    </row>
    <row r="4966" spans="1:9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  <c r="H4966">
        <f t="shared" si="154"/>
        <v>1.2441516219796367</v>
      </c>
      <c r="I4966" s="5">
        <f t="shared" si="155"/>
        <v>85882</v>
      </c>
    </row>
    <row r="4967" spans="1:9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  <c r="H4967">
        <f t="shared" si="154"/>
        <v>1.0480621607676059</v>
      </c>
      <c r="I4967" s="5">
        <f t="shared" si="155"/>
        <v>80224</v>
      </c>
    </row>
    <row r="4968" spans="1:9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  <c r="H4968">
        <f t="shared" si="154"/>
        <v>-1.6242372534558025</v>
      </c>
      <c r="I4968" s="5">
        <f t="shared" si="155"/>
        <v>3117</v>
      </c>
    </row>
    <row r="4969" spans="1:9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  <c r="H4969">
        <f t="shared" si="154"/>
        <v>-0.2729597538698933</v>
      </c>
      <c r="I4969" s="5">
        <f t="shared" si="155"/>
        <v>42107</v>
      </c>
    </row>
    <row r="4970" spans="1:9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  <c r="H4970">
        <f t="shared" si="154"/>
        <v>-1.6817332619660108</v>
      </c>
      <c r="I4970" s="5">
        <f t="shared" si="155"/>
        <v>1458</v>
      </c>
    </row>
    <row r="4971" spans="1:9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  <c r="H4971">
        <f t="shared" si="154"/>
        <v>1.0675740672119987</v>
      </c>
      <c r="I4971" s="5">
        <f t="shared" si="155"/>
        <v>80787</v>
      </c>
    </row>
    <row r="4972" spans="1:9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  <c r="H4972">
        <f t="shared" si="154"/>
        <v>-0.22887601497599033</v>
      </c>
      <c r="I4972" s="5">
        <f t="shared" si="155"/>
        <v>43379</v>
      </c>
    </row>
    <row r="4973" spans="1:9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  <c r="H4973">
        <f t="shared" si="154"/>
        <v>1.3709616853544722</v>
      </c>
      <c r="I4973" s="5">
        <f t="shared" si="155"/>
        <v>89541</v>
      </c>
    </row>
    <row r="4974" spans="1:9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  <c r="H4974">
        <f t="shared" si="154"/>
        <v>-0.25788394693683686</v>
      </c>
      <c r="I4974" s="5">
        <f t="shared" si="155"/>
        <v>42542</v>
      </c>
    </row>
    <row r="4975" spans="1:9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  <c r="H4975">
        <f t="shared" si="154"/>
        <v>-0.13589121037509283</v>
      </c>
      <c r="I4975" s="5">
        <f t="shared" si="155"/>
        <v>46062</v>
      </c>
    </row>
    <row r="4976" spans="1:9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  <c r="H4976">
        <f t="shared" si="154"/>
        <v>1.5573125218580228</v>
      </c>
      <c r="I4976" s="5">
        <f t="shared" si="155"/>
        <v>94918</v>
      </c>
    </row>
    <row r="4977" spans="1:9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  <c r="H4977">
        <f t="shared" si="154"/>
        <v>-1.4361535655806363</v>
      </c>
      <c r="I4977" s="5">
        <f t="shared" si="155"/>
        <v>8544</v>
      </c>
    </row>
    <row r="4978" spans="1:9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  <c r="H4978">
        <f t="shared" si="154"/>
        <v>0.80972578311558507</v>
      </c>
      <c r="I4978" s="5">
        <f t="shared" si="155"/>
        <v>73347</v>
      </c>
    </row>
    <row r="4979" spans="1:9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  <c r="H4979">
        <f t="shared" si="154"/>
        <v>-1.5190531751987304</v>
      </c>
      <c r="I4979" s="5">
        <f t="shared" si="155"/>
        <v>6152</v>
      </c>
    </row>
    <row r="4980" spans="1:9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  <c r="H4980">
        <f t="shared" si="154"/>
        <v>-1.4664784645839106</v>
      </c>
      <c r="I4980" s="5">
        <f t="shared" si="155"/>
        <v>7669</v>
      </c>
    </row>
    <row r="4981" spans="1:9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  <c r="H4981">
        <f t="shared" si="154"/>
        <v>-1.5338863829397607</v>
      </c>
      <c r="I4981" s="5">
        <f t="shared" si="155"/>
        <v>5724</v>
      </c>
    </row>
    <row r="4982" spans="1:9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  <c r="H4982">
        <f t="shared" si="154"/>
        <v>-1.3752958254094936</v>
      </c>
      <c r="I4982" s="5">
        <f t="shared" si="155"/>
        <v>10300</v>
      </c>
    </row>
    <row r="4983" spans="1:9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  <c r="H4983">
        <f t="shared" si="154"/>
        <v>1.3207436526050498</v>
      </c>
      <c r="I4983" s="5">
        <f t="shared" si="155"/>
        <v>88092</v>
      </c>
    </row>
    <row r="4984" spans="1:9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  <c r="H4984">
        <f t="shared" si="154"/>
        <v>-0.25642835178467971</v>
      </c>
      <c r="I4984" s="5">
        <f t="shared" si="155"/>
        <v>42584</v>
      </c>
    </row>
    <row r="4985" spans="1:9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  <c r="H4985">
        <f t="shared" si="154"/>
        <v>1.6466236815510951</v>
      </c>
      <c r="I4985" s="5">
        <f t="shared" si="155"/>
        <v>97495</v>
      </c>
    </row>
    <row r="4986" spans="1:9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  <c r="H4986">
        <f t="shared" si="154"/>
        <v>-0.17761827140359845</v>
      </c>
      <c r="I4986" s="5">
        <f t="shared" si="155"/>
        <v>44858</v>
      </c>
    </row>
    <row r="4987" spans="1:9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  <c r="H4987">
        <f t="shared" si="154"/>
        <v>-0.90468804990610652</v>
      </c>
      <c r="I4987" s="5">
        <f t="shared" si="155"/>
        <v>23879</v>
      </c>
    </row>
    <row r="4988" spans="1:9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  <c r="H4988">
        <f t="shared" si="154"/>
        <v>-1.3820539457587946</v>
      </c>
      <c r="I4988" s="5">
        <f t="shared" si="155"/>
        <v>10105</v>
      </c>
    </row>
    <row r="4989" spans="1:9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  <c r="H4989">
        <f t="shared" si="154"/>
        <v>-0.92232847686915409</v>
      </c>
      <c r="I4989" s="5">
        <f t="shared" si="155"/>
        <v>23370</v>
      </c>
    </row>
    <row r="4990" spans="1:9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  <c r="H4990">
        <f t="shared" si="154"/>
        <v>-0.84445413622874532</v>
      </c>
      <c r="I4990" s="5">
        <f t="shared" si="155"/>
        <v>25617</v>
      </c>
    </row>
    <row r="4991" spans="1:9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  <c r="H4991">
        <f t="shared" si="154"/>
        <v>-0.8137133528962831</v>
      </c>
      <c r="I4991" s="5">
        <f t="shared" si="155"/>
        <v>26504</v>
      </c>
    </row>
    <row r="4992" spans="1:9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  <c r="H4992">
        <f t="shared" si="154"/>
        <v>-0.23296554421300336</v>
      </c>
      <c r="I4992" s="5">
        <f t="shared" si="155"/>
        <v>43261</v>
      </c>
    </row>
    <row r="4993" spans="1:9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  <c r="H4993">
        <f t="shared" si="154"/>
        <v>-0.40479508622241445</v>
      </c>
      <c r="I4993" s="5">
        <f t="shared" si="155"/>
        <v>38303</v>
      </c>
    </row>
    <row r="4994" spans="1:9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  <c r="H4994">
        <f t="shared" ref="H4994:H5057" si="156" xml:space="preserve"> (G4994 - $P$3)/$P$5</f>
        <v>0.27631947390484568</v>
      </c>
      <c r="I4994" s="5">
        <f t="shared" ref="I4994:I5057" si="157" xml:space="preserve"> IF(H:H&gt;3, $P$9, G4994)</f>
        <v>57956</v>
      </c>
    </row>
    <row r="4995" spans="1:9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  <c r="H4995">
        <f t="shared" si="156"/>
        <v>-1.4105420223081564</v>
      </c>
      <c r="I4995" s="5">
        <f t="shared" si="157"/>
        <v>9283</v>
      </c>
    </row>
    <row r="4996" spans="1:9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  <c r="H4996">
        <f t="shared" si="156"/>
        <v>1.6214973366626677</v>
      </c>
      <c r="I4996" s="5">
        <f t="shared" si="157"/>
        <v>96770</v>
      </c>
    </row>
    <row r="4997" spans="1:9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  <c r="H4997">
        <f t="shared" si="156"/>
        <v>-0.11880529585096219</v>
      </c>
      <c r="I4997" s="5">
        <f t="shared" si="157"/>
        <v>46555</v>
      </c>
    </row>
    <row r="4998" spans="1:9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  <c r="H4998">
        <f t="shared" si="156"/>
        <v>1.4663724818756316</v>
      </c>
      <c r="I4998" s="5">
        <f t="shared" si="157"/>
        <v>92294</v>
      </c>
    </row>
    <row r="4999" spans="1:9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  <c r="H4999">
        <f t="shared" si="156"/>
        <v>1.3026526842853821</v>
      </c>
      <c r="I4999" s="5">
        <f t="shared" si="157"/>
        <v>87570</v>
      </c>
    </row>
    <row r="5000" spans="1:9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  <c r="H5000">
        <f t="shared" si="156"/>
        <v>1.1454830648798398</v>
      </c>
      <c r="I5000" s="5">
        <f t="shared" si="157"/>
        <v>83035</v>
      </c>
    </row>
    <row r="5001" spans="1:9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  <c r="H5001">
        <f t="shared" si="156"/>
        <v>-1.2278648307124311</v>
      </c>
      <c r="I5001" s="5">
        <f t="shared" si="157"/>
        <v>14554</v>
      </c>
    </row>
    <row r="5002" spans="1:9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  <c r="H5002">
        <f t="shared" si="156"/>
        <v>1.4449197818950297</v>
      </c>
      <c r="I5002" s="5">
        <f t="shared" si="157"/>
        <v>91675</v>
      </c>
    </row>
    <row r="5003" spans="1:9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  <c r="H5003">
        <f t="shared" si="156"/>
        <v>-0.99025625063648892</v>
      </c>
      <c r="I5003" s="5">
        <f t="shared" si="157"/>
        <v>21410</v>
      </c>
    </row>
    <row r="5004" spans="1:9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  <c r="H5004">
        <f t="shared" si="156"/>
        <v>1.0321892422036063</v>
      </c>
      <c r="I5004" s="5">
        <f t="shared" si="157"/>
        <v>79766</v>
      </c>
    </row>
    <row r="5005" spans="1:9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  <c r="H5005">
        <f t="shared" si="156"/>
        <v>0.33582559000612822</v>
      </c>
      <c r="I5005" s="5">
        <f t="shared" si="157"/>
        <v>59673</v>
      </c>
    </row>
    <row r="5006" spans="1:9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  <c r="H5006">
        <f t="shared" si="156"/>
        <v>-0.38282253083032758</v>
      </c>
      <c r="I5006" s="5">
        <f t="shared" si="157"/>
        <v>38937</v>
      </c>
    </row>
    <row r="5007" spans="1:9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  <c r="H5007">
        <f t="shared" si="156"/>
        <v>0.79541243078603951</v>
      </c>
      <c r="I5007" s="5">
        <f t="shared" si="157"/>
        <v>72934</v>
      </c>
    </row>
    <row r="5008" spans="1:9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  <c r="H5008">
        <f t="shared" si="156"/>
        <v>0.29583138034923828</v>
      </c>
      <c r="I5008" s="5">
        <f t="shared" si="157"/>
        <v>58519</v>
      </c>
    </row>
    <row r="5009" spans="1:9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  <c r="H5009">
        <f t="shared" si="156"/>
        <v>-0.78214080090544547</v>
      </c>
      <c r="I5009" s="5">
        <f t="shared" si="157"/>
        <v>27415</v>
      </c>
    </row>
    <row r="5010" spans="1:9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  <c r="H5010">
        <f t="shared" si="156"/>
        <v>-9.7317938842927734E-2</v>
      </c>
      <c r="I5010" s="5">
        <f t="shared" si="157"/>
        <v>47175</v>
      </c>
    </row>
    <row r="5011" spans="1:9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  <c r="H5011">
        <f t="shared" si="156"/>
        <v>-0.34650196608126288</v>
      </c>
      <c r="I5011" s="5">
        <f t="shared" si="157"/>
        <v>39985</v>
      </c>
    </row>
    <row r="5012" spans="1:9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  <c r="H5012">
        <f t="shared" si="156"/>
        <v>-0.10515042704263063</v>
      </c>
      <c r="I5012" s="5">
        <f t="shared" si="157"/>
        <v>46949</v>
      </c>
    </row>
    <row r="5013" spans="1:9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  <c r="H5013">
        <f t="shared" si="156"/>
        <v>0.68877275737681043</v>
      </c>
      <c r="I5013" s="5">
        <f t="shared" si="157"/>
        <v>69857</v>
      </c>
    </row>
    <row r="5014" spans="1:9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  <c r="H5014">
        <f t="shared" si="156"/>
        <v>4.4567931464964336E-2</v>
      </c>
      <c r="I5014" s="5">
        <f t="shared" si="157"/>
        <v>51269</v>
      </c>
    </row>
    <row r="5015" spans="1:9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  <c r="H5015">
        <f t="shared" si="156"/>
        <v>-1.1080208298514906</v>
      </c>
      <c r="I5015" s="5">
        <f t="shared" si="157"/>
        <v>18012</v>
      </c>
    </row>
    <row r="5016" spans="1:9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  <c r="H5016">
        <f t="shared" si="156"/>
        <v>0.4040306199929215</v>
      </c>
      <c r="I5016" s="5">
        <f t="shared" si="157"/>
        <v>61641</v>
      </c>
    </row>
    <row r="5017" spans="1:9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  <c r="H5017">
        <f t="shared" si="156"/>
        <v>0.2895238013565572</v>
      </c>
      <c r="I5017" s="5">
        <f t="shared" si="157"/>
        <v>58337</v>
      </c>
    </row>
    <row r="5018" spans="1:9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  <c r="H5018">
        <f t="shared" si="156"/>
        <v>-1.6722718934769891</v>
      </c>
      <c r="I5018" s="5">
        <f t="shared" si="157"/>
        <v>1731</v>
      </c>
    </row>
    <row r="5019" spans="1:9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  <c r="H5019">
        <f t="shared" si="156"/>
        <v>0.76872651966315797</v>
      </c>
      <c r="I5019" s="5">
        <f t="shared" si="157"/>
        <v>72164</v>
      </c>
    </row>
    <row r="5020" spans="1:9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  <c r="H5020">
        <f t="shared" si="156"/>
        <v>2.1278409030449561E-2</v>
      </c>
      <c r="I5020" s="5">
        <f t="shared" si="157"/>
        <v>50597</v>
      </c>
    </row>
    <row r="5021" spans="1:9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  <c r="H5021">
        <f t="shared" si="156"/>
        <v>1.3651046477184112</v>
      </c>
      <c r="I5021" s="5">
        <f t="shared" si="157"/>
        <v>89372</v>
      </c>
    </row>
    <row r="5022" spans="1:9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  <c r="H5022">
        <f t="shared" si="156"/>
        <v>-0.40673587975862396</v>
      </c>
      <c r="I5022" s="5">
        <f t="shared" si="157"/>
        <v>38247</v>
      </c>
    </row>
    <row r="5023" spans="1:9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  <c r="H5023">
        <f t="shared" si="156"/>
        <v>0.73278718221584871</v>
      </c>
      <c r="I5023" s="5">
        <f t="shared" si="157"/>
        <v>71127</v>
      </c>
    </row>
    <row r="5024" spans="1:9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  <c r="H5024">
        <f t="shared" si="156"/>
        <v>0.76487958961817115</v>
      </c>
      <c r="I5024" s="5">
        <f t="shared" si="157"/>
        <v>72053</v>
      </c>
    </row>
    <row r="5025" spans="1:9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  <c r="H5025">
        <f t="shared" si="156"/>
        <v>-1.1826374099132619</v>
      </c>
      <c r="I5025" s="5">
        <f t="shared" si="157"/>
        <v>15859</v>
      </c>
    </row>
    <row r="5026" spans="1:9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  <c r="H5026">
        <f t="shared" si="156"/>
        <v>0.33759309840517621</v>
      </c>
      <c r="I5026" s="5">
        <f t="shared" si="157"/>
        <v>59724</v>
      </c>
    </row>
    <row r="5027" spans="1:9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  <c r="H5027">
        <f t="shared" si="156"/>
        <v>1.0466412226428812</v>
      </c>
      <c r="I5027" s="5">
        <f t="shared" si="157"/>
        <v>80183</v>
      </c>
    </row>
    <row r="5028" spans="1:9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  <c r="H5028">
        <f t="shared" si="156"/>
        <v>1.1072217065945653</v>
      </c>
      <c r="I5028" s="5">
        <f t="shared" si="157"/>
        <v>81931</v>
      </c>
    </row>
    <row r="5029" spans="1:9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  <c r="H5029">
        <f t="shared" si="156"/>
        <v>0.35169850857012785</v>
      </c>
      <c r="I5029" s="5">
        <f t="shared" si="157"/>
        <v>60131</v>
      </c>
    </row>
    <row r="5030" spans="1:9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  <c r="H5030">
        <f t="shared" si="156"/>
        <v>-1.6398675728277758</v>
      </c>
      <c r="I5030" s="5">
        <f t="shared" si="157"/>
        <v>2666</v>
      </c>
    </row>
    <row r="5031" spans="1:9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  <c r="H5031">
        <f t="shared" si="156"/>
        <v>0.61880021899096915</v>
      </c>
      <c r="I5031" s="5">
        <f t="shared" si="157"/>
        <v>67838</v>
      </c>
    </row>
    <row r="5032" spans="1:9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  <c r="H5032">
        <f t="shared" si="156"/>
        <v>-0.4763965048975744</v>
      </c>
      <c r="I5032" s="5">
        <f t="shared" si="157"/>
        <v>36237</v>
      </c>
    </row>
    <row r="5033" spans="1:9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  <c r="H5033">
        <f t="shared" si="156"/>
        <v>-0.55406290337338926</v>
      </c>
      <c r="I5033" s="5">
        <f t="shared" si="157"/>
        <v>33996</v>
      </c>
    </row>
    <row r="5034" spans="1:9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  <c r="H5034">
        <f t="shared" si="156"/>
        <v>1.4062425392805675</v>
      </c>
      <c r="I5034" s="5">
        <f t="shared" si="157"/>
        <v>90559</v>
      </c>
    </row>
    <row r="5035" spans="1:9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  <c r="H5035">
        <f t="shared" si="156"/>
        <v>-1.4624235923743301</v>
      </c>
      <c r="I5035" s="5">
        <f t="shared" si="157"/>
        <v>7786</v>
      </c>
    </row>
    <row r="5036" spans="1:9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  <c r="H5036">
        <f t="shared" si="156"/>
        <v>5.5787756036114796E-3</v>
      </c>
      <c r="I5036" s="5">
        <f t="shared" si="157"/>
        <v>50144</v>
      </c>
    </row>
    <row r="5037" spans="1:9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  <c r="H5037">
        <f t="shared" si="156"/>
        <v>-1.40385321601372</v>
      </c>
      <c r="I5037" s="5">
        <f t="shared" si="157"/>
        <v>9476</v>
      </c>
    </row>
    <row r="5038" spans="1:9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  <c r="H5038">
        <f t="shared" si="156"/>
        <v>-1.134256199617752</v>
      </c>
      <c r="I5038" s="5">
        <f t="shared" si="157"/>
        <v>17255</v>
      </c>
    </row>
    <row r="5039" spans="1:9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  <c r="H5039">
        <f t="shared" si="156"/>
        <v>1.3820519341328126</v>
      </c>
      <c r="I5039" s="5">
        <f t="shared" si="157"/>
        <v>89861</v>
      </c>
    </row>
    <row r="5040" spans="1:9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  <c r="H5040">
        <f t="shared" si="156"/>
        <v>1.6610063479355053</v>
      </c>
      <c r="I5040" s="5">
        <f t="shared" si="157"/>
        <v>97910</v>
      </c>
    </row>
    <row r="5041" spans="1:9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  <c r="H5041">
        <f t="shared" si="156"/>
        <v>0.15287114219094447</v>
      </c>
      <c r="I5041" s="5">
        <f t="shared" si="157"/>
        <v>54394</v>
      </c>
    </row>
    <row r="5042" spans="1:9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  <c r="H5042">
        <f t="shared" si="156"/>
        <v>-1.6471108915611294</v>
      </c>
      <c r="I5042" s="5">
        <f t="shared" si="157"/>
        <v>2457</v>
      </c>
    </row>
    <row r="5043" spans="1:9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  <c r="H5043">
        <f t="shared" si="156"/>
        <v>1.2602324827082301</v>
      </c>
      <c r="I5043" s="5">
        <f t="shared" si="157"/>
        <v>86346</v>
      </c>
    </row>
    <row r="5044" spans="1:9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  <c r="H5044">
        <f t="shared" si="156"/>
        <v>-1.3896784917939036</v>
      </c>
      <c r="I5044" s="5">
        <f t="shared" si="157"/>
        <v>9885</v>
      </c>
    </row>
    <row r="5045" spans="1:9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  <c r="H5045">
        <f t="shared" si="156"/>
        <v>-1.1330085466301887</v>
      </c>
      <c r="I5045" s="5">
        <f t="shared" si="157"/>
        <v>17291</v>
      </c>
    </row>
    <row r="5046" spans="1:9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  <c r="H5046">
        <f t="shared" si="156"/>
        <v>0.32425014284373549</v>
      </c>
      <c r="I5046" s="5">
        <f t="shared" si="157"/>
        <v>59339</v>
      </c>
    </row>
    <row r="5047" spans="1:9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  <c r="H5047">
        <f t="shared" si="156"/>
        <v>0.5946096138432142</v>
      </c>
      <c r="I5047" s="5">
        <f t="shared" si="157"/>
        <v>67140</v>
      </c>
    </row>
    <row r="5048" spans="1:9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  <c r="H5048">
        <f t="shared" si="156"/>
        <v>0.85689399745096395</v>
      </c>
      <c r="I5048" s="5">
        <f t="shared" si="157"/>
        <v>74708</v>
      </c>
    </row>
    <row r="5049" spans="1:9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  <c r="H5049">
        <f t="shared" si="156"/>
        <v>-0.74512709560773449</v>
      </c>
      <c r="I5049" s="5">
        <f t="shared" si="157"/>
        <v>28483</v>
      </c>
    </row>
    <row r="5050" spans="1:9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  <c r="H5050">
        <f t="shared" si="156"/>
        <v>-1.6885260393427441</v>
      </c>
      <c r="I5050" s="5">
        <f t="shared" si="157"/>
        <v>1262</v>
      </c>
    </row>
    <row r="5051" spans="1:9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  <c r="H5051">
        <f t="shared" si="156"/>
        <v>-1.5723210263621965</v>
      </c>
      <c r="I5051" s="5">
        <f t="shared" si="157"/>
        <v>4615</v>
      </c>
    </row>
    <row r="5052" spans="1:9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  <c r="H5052">
        <f t="shared" si="156"/>
        <v>1.233823827804807</v>
      </c>
      <c r="I5052" s="5">
        <f t="shared" si="157"/>
        <v>85584</v>
      </c>
    </row>
    <row r="5053" spans="1:9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  <c r="H5053">
        <f t="shared" si="156"/>
        <v>0.86722179162579338</v>
      </c>
      <c r="I5053" s="5">
        <f t="shared" si="157"/>
        <v>75006</v>
      </c>
    </row>
    <row r="5054" spans="1:9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  <c r="H5054">
        <f t="shared" si="156"/>
        <v>1.2635942143691645</v>
      </c>
      <c r="I5054" s="5">
        <f t="shared" si="157"/>
        <v>86443</v>
      </c>
    </row>
    <row r="5055" spans="1:9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  <c r="H5055">
        <f t="shared" si="156"/>
        <v>-0.16084427012635866</v>
      </c>
      <c r="I5055" s="5">
        <f t="shared" si="157"/>
        <v>45342</v>
      </c>
    </row>
    <row r="5056" spans="1:9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  <c r="H5056">
        <f t="shared" si="156"/>
        <v>-1.2720871977160635</v>
      </c>
      <c r="I5056" s="5">
        <f t="shared" si="157"/>
        <v>13278</v>
      </c>
    </row>
    <row r="5057" spans="1:9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  <c r="H5057">
        <f t="shared" si="156"/>
        <v>-0.853257021196553</v>
      </c>
      <c r="I5057" s="5">
        <f t="shared" si="157"/>
        <v>25363</v>
      </c>
    </row>
    <row r="5058" spans="1:9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  <c r="H5058">
        <f t="shared" ref="H5058:H5121" si="158" xml:space="preserve"> (G5058 - $P$3)/$P$5</f>
        <v>0.71400307334753477</v>
      </c>
      <c r="I5058" s="5">
        <f t="shared" ref="I5058:I5121" si="159" xml:space="preserve"> IF(H:H&gt;3, $P$9, G5058)</f>
        <v>70585</v>
      </c>
    </row>
    <row r="5059" spans="1:9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  <c r="H5059">
        <f t="shared" si="158"/>
        <v>-0.54803258060016669</v>
      </c>
      <c r="I5059" s="5">
        <f t="shared" si="159"/>
        <v>34170</v>
      </c>
    </row>
    <row r="5060" spans="1:9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  <c r="H5060">
        <f t="shared" si="158"/>
        <v>-0.50987519339718945</v>
      </c>
      <c r="I5060" s="5">
        <f t="shared" si="159"/>
        <v>35271</v>
      </c>
    </row>
    <row r="5061" spans="1:9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  <c r="H5061">
        <f t="shared" si="158"/>
        <v>0.46814612074270173</v>
      </c>
      <c r="I5061" s="5">
        <f t="shared" si="159"/>
        <v>63491</v>
      </c>
    </row>
    <row r="5062" spans="1:9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  <c r="H5062">
        <f t="shared" si="158"/>
        <v>-0.65851918405438259</v>
      </c>
      <c r="I5062" s="5">
        <f t="shared" si="159"/>
        <v>30982</v>
      </c>
    </row>
    <row r="5063" spans="1:9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  <c r="H5063">
        <f t="shared" si="158"/>
        <v>-1.1070157760559536</v>
      </c>
      <c r="I5063" s="5">
        <f t="shared" si="159"/>
        <v>18041</v>
      </c>
    </row>
    <row r="5064" spans="1:9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  <c r="H5064">
        <f t="shared" si="158"/>
        <v>0.8389070002135931</v>
      </c>
      <c r="I5064" s="5">
        <f t="shared" si="159"/>
        <v>74189</v>
      </c>
    </row>
    <row r="5065" spans="1:9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  <c r="H5065">
        <f t="shared" si="158"/>
        <v>-1.1115211896221544</v>
      </c>
      <c r="I5065" s="5">
        <f t="shared" si="159"/>
        <v>17911</v>
      </c>
    </row>
    <row r="5066" spans="1:9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  <c r="H5066">
        <f t="shared" si="158"/>
        <v>1.6653731333919768</v>
      </c>
      <c r="I5066" s="5">
        <f t="shared" si="159"/>
        <v>98036</v>
      </c>
    </row>
    <row r="5067" spans="1:9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  <c r="H5067">
        <f t="shared" si="158"/>
        <v>1.5717645022972975</v>
      </c>
      <c r="I5067" s="5">
        <f t="shared" si="159"/>
        <v>95335</v>
      </c>
    </row>
    <row r="5068" spans="1:9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  <c r="H5068">
        <f t="shared" si="158"/>
        <v>-0.80047436841713937</v>
      </c>
      <c r="I5068" s="5">
        <f t="shared" si="159"/>
        <v>26886</v>
      </c>
    </row>
    <row r="5069" spans="1:9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  <c r="H5069">
        <f t="shared" si="158"/>
        <v>0.84344707080722625</v>
      </c>
      <c r="I5069" s="5">
        <f t="shared" si="159"/>
        <v>74320</v>
      </c>
    </row>
    <row r="5070" spans="1:9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  <c r="H5070">
        <f t="shared" si="158"/>
        <v>-0.67692206562094115</v>
      </c>
      <c r="I5070" s="5">
        <f t="shared" si="159"/>
        <v>30451</v>
      </c>
    </row>
    <row r="5071" spans="1:9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  <c r="H5071">
        <f t="shared" si="158"/>
        <v>0.46052157470759275</v>
      </c>
      <c r="I5071" s="5">
        <f t="shared" si="159"/>
        <v>63271</v>
      </c>
    </row>
    <row r="5072" spans="1:9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  <c r="H5072">
        <f t="shared" si="158"/>
        <v>-1.7364176556580155E-2</v>
      </c>
      <c r="I5072" s="5">
        <f t="shared" si="159"/>
        <v>49482</v>
      </c>
    </row>
    <row r="5073" spans="1:9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  <c r="H5073">
        <f t="shared" si="158"/>
        <v>-1.459893629371771</v>
      </c>
      <c r="I5073" s="5">
        <f t="shared" si="159"/>
        <v>7859</v>
      </c>
    </row>
    <row r="5074" spans="1:9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  <c r="H5074">
        <f t="shared" si="158"/>
        <v>-8.5361264378779528E-2</v>
      </c>
      <c r="I5074" s="5">
        <f t="shared" si="159"/>
        <v>47520</v>
      </c>
    </row>
    <row r="5075" spans="1:9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  <c r="H5075">
        <f t="shared" si="158"/>
        <v>-1.0815082038657706</v>
      </c>
      <c r="I5075" s="5">
        <f t="shared" si="159"/>
        <v>18777</v>
      </c>
    </row>
    <row r="5076" spans="1:9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  <c r="H5076">
        <f t="shared" si="158"/>
        <v>-1.5500019006957866</v>
      </c>
      <c r="I5076" s="5">
        <f t="shared" si="159"/>
        <v>5259</v>
      </c>
    </row>
    <row r="5077" spans="1:9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  <c r="H5077">
        <f t="shared" si="158"/>
        <v>-5.1328063440247533E-2</v>
      </c>
      <c r="I5077" s="5">
        <f t="shared" si="159"/>
        <v>48502</v>
      </c>
    </row>
    <row r="5078" spans="1:9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  <c r="H5078">
        <f t="shared" si="158"/>
        <v>0.86860807272308593</v>
      </c>
      <c r="I5078" s="5">
        <f t="shared" si="159"/>
        <v>75046</v>
      </c>
    </row>
    <row r="5079" spans="1:9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  <c r="H5079">
        <f t="shared" si="158"/>
        <v>-0.43161962545502519</v>
      </c>
      <c r="I5079" s="5">
        <f t="shared" si="159"/>
        <v>37529</v>
      </c>
    </row>
    <row r="5080" spans="1:9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  <c r="H5080">
        <f t="shared" si="158"/>
        <v>-1.2289391985628331</v>
      </c>
      <c r="I5080" s="5">
        <f t="shared" si="159"/>
        <v>14523</v>
      </c>
    </row>
    <row r="5081" spans="1:9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  <c r="H5081">
        <f t="shared" si="158"/>
        <v>1.5709327336389221</v>
      </c>
      <c r="I5081" s="5">
        <f t="shared" si="159"/>
        <v>95311</v>
      </c>
    </row>
    <row r="5082" spans="1:9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  <c r="H5082">
        <f t="shared" si="158"/>
        <v>0.16264442392685693</v>
      </c>
      <c r="I5082" s="5">
        <f t="shared" si="159"/>
        <v>54676</v>
      </c>
    </row>
    <row r="5083" spans="1:9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  <c r="H5083">
        <f t="shared" si="158"/>
        <v>1.6717846834669547</v>
      </c>
      <c r="I5083" s="5">
        <f t="shared" si="159"/>
        <v>98221</v>
      </c>
    </row>
    <row r="5084" spans="1:9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  <c r="H5084">
        <f t="shared" si="158"/>
        <v>-1.259437382703269</v>
      </c>
      <c r="I5084" s="5">
        <f t="shared" si="159"/>
        <v>13643</v>
      </c>
    </row>
    <row r="5085" spans="1:9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  <c r="H5085">
        <f t="shared" si="158"/>
        <v>-0.93126998994669108</v>
      </c>
      <c r="I5085" s="5">
        <f t="shared" si="159"/>
        <v>23112</v>
      </c>
    </row>
    <row r="5086" spans="1:9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  <c r="H5086">
        <f t="shared" si="158"/>
        <v>-1.4898719581007225</v>
      </c>
      <c r="I5086" s="5">
        <f t="shared" si="159"/>
        <v>6994</v>
      </c>
    </row>
    <row r="5087" spans="1:9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  <c r="H5087">
        <f t="shared" si="158"/>
        <v>-7.6211809136648725E-2</v>
      </c>
      <c r="I5087" s="5">
        <f t="shared" si="159"/>
        <v>47784</v>
      </c>
    </row>
    <row r="5088" spans="1:9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  <c r="H5088">
        <f t="shared" si="158"/>
        <v>-0.25795326099170152</v>
      </c>
      <c r="I5088" s="5">
        <f t="shared" si="159"/>
        <v>42540</v>
      </c>
    </row>
    <row r="5089" spans="1:9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  <c r="H5089">
        <f t="shared" si="158"/>
        <v>1.3270512315977308</v>
      </c>
      <c r="I5089" s="5">
        <f t="shared" si="159"/>
        <v>88274</v>
      </c>
    </row>
    <row r="5090" spans="1:9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  <c r="H5090">
        <f t="shared" si="158"/>
        <v>0.32120032442969187</v>
      </c>
      <c r="I5090" s="5">
        <f t="shared" si="159"/>
        <v>59251</v>
      </c>
    </row>
    <row r="5091" spans="1:9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  <c r="H5091">
        <f t="shared" si="158"/>
        <v>0.25611442691180686</v>
      </c>
      <c r="I5091" s="5">
        <f t="shared" si="159"/>
        <v>57373</v>
      </c>
    </row>
    <row r="5092" spans="1:9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  <c r="H5092">
        <f t="shared" si="158"/>
        <v>-0.44770048618361874</v>
      </c>
      <c r="I5092" s="5">
        <f t="shared" si="159"/>
        <v>37065</v>
      </c>
    </row>
    <row r="5093" spans="1:9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  <c r="H5093">
        <f t="shared" si="158"/>
        <v>-0.64056684384444418</v>
      </c>
      <c r="I5093" s="5">
        <f t="shared" si="159"/>
        <v>31500</v>
      </c>
    </row>
    <row r="5094" spans="1:9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  <c r="H5094">
        <f t="shared" si="158"/>
        <v>-1.6202516953010864</v>
      </c>
      <c r="I5094" s="5">
        <f t="shared" si="159"/>
        <v>3232</v>
      </c>
    </row>
    <row r="5095" spans="1:9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  <c r="H5095">
        <f t="shared" si="158"/>
        <v>-6.0997374093863035E-2</v>
      </c>
      <c r="I5095" s="5">
        <f t="shared" si="159"/>
        <v>48223</v>
      </c>
    </row>
    <row r="5096" spans="1:9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  <c r="H5096">
        <f t="shared" si="158"/>
        <v>-0.98478044030218326</v>
      </c>
      <c r="I5096" s="5">
        <f t="shared" si="159"/>
        <v>21568</v>
      </c>
    </row>
    <row r="5097" spans="1:9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  <c r="H5097">
        <f t="shared" si="158"/>
        <v>-0.85474727337614254</v>
      </c>
      <c r="I5097" s="5">
        <f t="shared" si="159"/>
        <v>25320</v>
      </c>
    </row>
    <row r="5098" spans="1:9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  <c r="H5098">
        <f t="shared" si="158"/>
        <v>-0.12098868857919796</v>
      </c>
      <c r="I5098" s="5">
        <f t="shared" si="159"/>
        <v>46492</v>
      </c>
    </row>
    <row r="5099" spans="1:9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  <c r="H5099">
        <f t="shared" si="158"/>
        <v>0.2222545111104364</v>
      </c>
      <c r="I5099" s="5">
        <f t="shared" si="159"/>
        <v>56396</v>
      </c>
    </row>
    <row r="5100" spans="1:9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  <c r="H5100">
        <f t="shared" si="158"/>
        <v>-0.75659857168783029</v>
      </c>
      <c r="I5100" s="5">
        <f t="shared" si="159"/>
        <v>28152</v>
      </c>
    </row>
    <row r="5101" spans="1:9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  <c r="H5101">
        <f t="shared" si="158"/>
        <v>-0.2973583011822421</v>
      </c>
      <c r="I5101" s="5">
        <f t="shared" si="159"/>
        <v>41403</v>
      </c>
    </row>
    <row r="5102" spans="1:9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  <c r="H5102">
        <f t="shared" si="158"/>
        <v>1.5082728280412989</v>
      </c>
      <c r="I5102" s="5">
        <f t="shared" si="159"/>
        <v>93503</v>
      </c>
    </row>
    <row r="5103" spans="1:9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  <c r="H5103">
        <f t="shared" si="158"/>
        <v>-0.95677756213687393</v>
      </c>
      <c r="I5103" s="5">
        <f t="shared" si="159"/>
        <v>22376</v>
      </c>
    </row>
    <row r="5104" spans="1:9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  <c r="H5104">
        <f t="shared" si="158"/>
        <v>-0.51129613152191422</v>
      </c>
      <c r="I5104" s="5">
        <f t="shared" si="159"/>
        <v>35230</v>
      </c>
    </row>
    <row r="5105" spans="1:9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  <c r="H5105">
        <f t="shared" si="158"/>
        <v>-0.85956460018923408</v>
      </c>
      <c r="I5105" s="5">
        <f t="shared" si="159"/>
        <v>25181</v>
      </c>
    </row>
    <row r="5106" spans="1:9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  <c r="H5106">
        <f t="shared" si="158"/>
        <v>0.18014622278017534</v>
      </c>
      <c r="I5106" s="5">
        <f t="shared" si="159"/>
        <v>55181</v>
      </c>
    </row>
    <row r="5107" spans="1:9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  <c r="H5107">
        <f t="shared" si="158"/>
        <v>-1.2248843263532523</v>
      </c>
      <c r="I5107" s="5">
        <f t="shared" si="159"/>
        <v>14640</v>
      </c>
    </row>
    <row r="5108" spans="1:9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  <c r="H5108">
        <f t="shared" si="158"/>
        <v>0.80958715500585576</v>
      </c>
      <c r="I5108" s="5">
        <f t="shared" si="159"/>
        <v>73343</v>
      </c>
    </row>
    <row r="5109" spans="1:9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  <c r="H5109">
        <f t="shared" si="158"/>
        <v>1.3844779260530746</v>
      </c>
      <c r="I5109" s="5">
        <f t="shared" si="159"/>
        <v>89931</v>
      </c>
    </row>
    <row r="5110" spans="1:9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  <c r="H5110">
        <f t="shared" si="158"/>
        <v>-1.3965405832255018</v>
      </c>
      <c r="I5110" s="5">
        <f t="shared" si="159"/>
        <v>9687</v>
      </c>
    </row>
    <row r="5111" spans="1:9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  <c r="H5111">
        <f t="shared" si="158"/>
        <v>-0.31870703008054729</v>
      </c>
      <c r="I5111" s="5">
        <f t="shared" si="159"/>
        <v>40787</v>
      </c>
    </row>
    <row r="5112" spans="1:9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  <c r="H5112">
        <f t="shared" si="158"/>
        <v>-0.46357340474761838</v>
      </c>
      <c r="I5112" s="5">
        <f t="shared" si="159"/>
        <v>36607</v>
      </c>
    </row>
    <row r="5113" spans="1:9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  <c r="H5113">
        <f t="shared" si="158"/>
        <v>1.3190454582608664</v>
      </c>
      <c r="I5113" s="5">
        <f t="shared" si="159"/>
        <v>88043</v>
      </c>
    </row>
    <row r="5114" spans="1:9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  <c r="H5114">
        <f t="shared" si="158"/>
        <v>-1.1296121579418221</v>
      </c>
      <c r="I5114" s="5">
        <f t="shared" si="159"/>
        <v>17389</v>
      </c>
    </row>
    <row r="5115" spans="1:9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  <c r="H5115">
        <f t="shared" si="158"/>
        <v>-1.1308598109293853</v>
      </c>
      <c r="I5115" s="5">
        <f t="shared" si="159"/>
        <v>17353</v>
      </c>
    </row>
    <row r="5116" spans="1:9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  <c r="H5116">
        <f t="shared" si="158"/>
        <v>-1.1817709842274542</v>
      </c>
      <c r="I5116" s="5">
        <f t="shared" si="159"/>
        <v>15884</v>
      </c>
    </row>
    <row r="5117" spans="1:9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  <c r="H5117">
        <f t="shared" si="158"/>
        <v>-1.3033478364600104</v>
      </c>
      <c r="I5117" s="5">
        <f t="shared" si="159"/>
        <v>12376</v>
      </c>
    </row>
    <row r="5118" spans="1:9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  <c r="H5118">
        <f t="shared" si="158"/>
        <v>-1.040439626358479</v>
      </c>
      <c r="I5118" s="5">
        <f t="shared" si="159"/>
        <v>19962</v>
      </c>
    </row>
    <row r="5119" spans="1:9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  <c r="H5119">
        <f t="shared" si="158"/>
        <v>-1.1076049455223029</v>
      </c>
      <c r="I5119" s="5">
        <f t="shared" si="159"/>
        <v>18024</v>
      </c>
    </row>
    <row r="5120" spans="1:9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  <c r="H5120">
        <f t="shared" si="158"/>
        <v>0.67057781797484572</v>
      </c>
      <c r="I5120" s="5">
        <f t="shared" si="159"/>
        <v>69332</v>
      </c>
    </row>
    <row r="5121" spans="1:9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  <c r="H5121">
        <f t="shared" si="158"/>
        <v>1.6152590717248512</v>
      </c>
      <c r="I5121" s="5">
        <f t="shared" si="159"/>
        <v>96590</v>
      </c>
    </row>
    <row r="5122" spans="1:9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  <c r="H5122">
        <f t="shared" ref="H5122:H5185" si="160" xml:space="preserve"> (G5122 - $P$3)/$P$5</f>
        <v>0.5244637903202114</v>
      </c>
      <c r="I5122" s="5">
        <f t="shared" ref="I5122:I5185" si="161" xml:space="preserve"> IF(H:H&gt;3, $P$9, G5122)</f>
        <v>65116</v>
      </c>
    </row>
    <row r="5123" spans="1:9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  <c r="H5123">
        <f t="shared" si="160"/>
        <v>1.5177341965303206</v>
      </c>
      <c r="I5123" s="5">
        <f t="shared" si="161"/>
        <v>93776</v>
      </c>
    </row>
    <row r="5124" spans="1:9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  <c r="H5124">
        <f t="shared" si="160"/>
        <v>-0.29108537921699335</v>
      </c>
      <c r="I5124" s="5">
        <f t="shared" si="161"/>
        <v>41584</v>
      </c>
    </row>
    <row r="5125" spans="1:9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  <c r="H5125">
        <f t="shared" si="160"/>
        <v>-0.58268960803248038</v>
      </c>
      <c r="I5125" s="5">
        <f t="shared" si="161"/>
        <v>33170</v>
      </c>
    </row>
    <row r="5126" spans="1:9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  <c r="H5126">
        <f t="shared" si="160"/>
        <v>-1.5921448460534799</v>
      </c>
      <c r="I5126" s="5">
        <f t="shared" si="161"/>
        <v>4043</v>
      </c>
    </row>
    <row r="5127" spans="1:9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  <c r="H5127">
        <f t="shared" si="160"/>
        <v>-0.91979851386659517</v>
      </c>
      <c r="I5127" s="5">
        <f t="shared" si="161"/>
        <v>23443</v>
      </c>
    </row>
    <row r="5128" spans="1:9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  <c r="H5128">
        <f t="shared" si="160"/>
        <v>0.88188171422966211</v>
      </c>
      <c r="I5128" s="5">
        <f t="shared" si="161"/>
        <v>75429</v>
      </c>
    </row>
    <row r="5129" spans="1:9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  <c r="H5129">
        <f t="shared" si="160"/>
        <v>0.8502398481839597</v>
      </c>
      <c r="I5129" s="5">
        <f t="shared" si="161"/>
        <v>74516</v>
      </c>
    </row>
    <row r="5130" spans="1:9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  <c r="H5130">
        <f t="shared" si="160"/>
        <v>1.0684751499252387</v>
      </c>
      <c r="I5130" s="5">
        <f t="shared" si="161"/>
        <v>80813</v>
      </c>
    </row>
    <row r="5131" spans="1:9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  <c r="H5131">
        <f t="shared" si="160"/>
        <v>0.91910336169196694</v>
      </c>
      <c r="I5131" s="5">
        <f t="shared" si="161"/>
        <v>76503</v>
      </c>
    </row>
    <row r="5132" spans="1:9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  <c r="H5132">
        <f t="shared" si="160"/>
        <v>0.73445071953259977</v>
      </c>
      <c r="I5132" s="5">
        <f t="shared" si="161"/>
        <v>71175</v>
      </c>
    </row>
    <row r="5133" spans="1:9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  <c r="H5133">
        <f t="shared" si="160"/>
        <v>0.67771716562590234</v>
      </c>
      <c r="I5133" s="5">
        <f t="shared" si="161"/>
        <v>69538</v>
      </c>
    </row>
    <row r="5134" spans="1:9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  <c r="H5134">
        <f t="shared" si="160"/>
        <v>0.54276270080447298</v>
      </c>
      <c r="I5134" s="5">
        <f t="shared" si="161"/>
        <v>65644</v>
      </c>
    </row>
    <row r="5135" spans="1:9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  <c r="H5135">
        <f t="shared" si="160"/>
        <v>0.13218089681385323</v>
      </c>
      <c r="I5135" s="5">
        <f t="shared" si="161"/>
        <v>53797</v>
      </c>
    </row>
    <row r="5136" spans="1:9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  <c r="H5136">
        <f t="shared" si="160"/>
        <v>-0.21023053421740559</v>
      </c>
      <c r="I5136" s="5">
        <f t="shared" si="161"/>
        <v>43917</v>
      </c>
    </row>
    <row r="5137" spans="1:9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  <c r="H5137">
        <f t="shared" si="160"/>
        <v>1.6219478780192877</v>
      </c>
      <c r="I5137" s="5">
        <f t="shared" si="161"/>
        <v>96783</v>
      </c>
    </row>
    <row r="5138" spans="1:9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  <c r="H5138">
        <f t="shared" si="160"/>
        <v>-1.5936004412056373</v>
      </c>
      <c r="I5138" s="5">
        <f t="shared" si="161"/>
        <v>4001</v>
      </c>
    </row>
    <row r="5139" spans="1:9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  <c r="H5139">
        <f t="shared" si="160"/>
        <v>1.6426727804238113</v>
      </c>
      <c r="I5139" s="5">
        <f t="shared" si="161"/>
        <v>97381</v>
      </c>
    </row>
    <row r="5140" spans="1:9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  <c r="H5140">
        <f t="shared" si="160"/>
        <v>0.68090561214967527</v>
      </c>
      <c r="I5140" s="5">
        <f t="shared" si="161"/>
        <v>69630</v>
      </c>
    </row>
    <row r="5141" spans="1:9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  <c r="H5141">
        <f t="shared" si="160"/>
        <v>-1.0420338496203654</v>
      </c>
      <c r="I5141" s="5">
        <f t="shared" si="161"/>
        <v>19916</v>
      </c>
    </row>
    <row r="5142" spans="1:9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  <c r="H5142">
        <f t="shared" si="160"/>
        <v>0.51604213265415921</v>
      </c>
      <c r="I5142" s="5">
        <f t="shared" si="161"/>
        <v>64873</v>
      </c>
    </row>
    <row r="5143" spans="1:9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  <c r="H5143">
        <f t="shared" si="160"/>
        <v>0.93826869786203637</v>
      </c>
      <c r="I5143" s="5">
        <f t="shared" si="161"/>
        <v>77056</v>
      </c>
    </row>
    <row r="5144" spans="1:9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  <c r="H5144">
        <f t="shared" si="160"/>
        <v>1.7086597606549365</v>
      </c>
      <c r="I5144" s="5">
        <f t="shared" si="161"/>
        <v>99285</v>
      </c>
    </row>
    <row r="5145" spans="1:9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  <c r="H5145">
        <f t="shared" si="160"/>
        <v>-0.70613793974638162</v>
      </c>
      <c r="I5145" s="5">
        <f t="shared" si="161"/>
        <v>29608</v>
      </c>
    </row>
    <row r="5146" spans="1:9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  <c r="H5146">
        <f t="shared" si="160"/>
        <v>2.7239417748807511E-2</v>
      </c>
      <c r="I5146" s="5">
        <f t="shared" si="161"/>
        <v>50769</v>
      </c>
    </row>
    <row r="5147" spans="1:9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  <c r="H5147">
        <f t="shared" si="160"/>
        <v>1.0994585324497272</v>
      </c>
      <c r="I5147" s="5">
        <f t="shared" si="161"/>
        <v>81707</v>
      </c>
    </row>
    <row r="5148" spans="1:9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  <c r="H5148">
        <f t="shared" si="160"/>
        <v>0.93196111886935529</v>
      </c>
      <c r="I5148" s="5">
        <f t="shared" si="161"/>
        <v>76874</v>
      </c>
    </row>
    <row r="5149" spans="1:9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  <c r="H5149">
        <f t="shared" si="160"/>
        <v>-1.0986634324447659</v>
      </c>
      <c r="I5149" s="5">
        <f t="shared" si="161"/>
        <v>18282</v>
      </c>
    </row>
    <row r="5150" spans="1:9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  <c r="H5150">
        <f t="shared" si="160"/>
        <v>1.5221009819867921</v>
      </c>
      <c r="I5150" s="5">
        <f t="shared" si="161"/>
        <v>93902</v>
      </c>
    </row>
    <row r="5151" spans="1:9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  <c r="H5151">
        <f t="shared" si="160"/>
        <v>-1.3591456506260353</v>
      </c>
      <c r="I5151" s="5">
        <f t="shared" si="161"/>
        <v>10766</v>
      </c>
    </row>
    <row r="5152" spans="1:9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  <c r="H5152">
        <f t="shared" si="160"/>
        <v>-1.467622146489177</v>
      </c>
      <c r="I5152" s="5">
        <f t="shared" si="161"/>
        <v>7636</v>
      </c>
    </row>
    <row r="5153" spans="1:9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  <c r="H5153">
        <f t="shared" si="160"/>
        <v>0.83027740038294706</v>
      </c>
      <c r="I5153" s="5">
        <f t="shared" si="161"/>
        <v>73940</v>
      </c>
    </row>
    <row r="5154" spans="1:9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  <c r="H5154">
        <f t="shared" si="160"/>
        <v>0.64295616711129178</v>
      </c>
      <c r="I5154" s="5">
        <f t="shared" si="161"/>
        <v>68535</v>
      </c>
    </row>
    <row r="5155" spans="1:9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  <c r="H5155">
        <f t="shared" si="160"/>
        <v>-0.72409027995632003</v>
      </c>
      <c r="I5155" s="5">
        <f t="shared" si="161"/>
        <v>29090</v>
      </c>
    </row>
    <row r="5156" spans="1:9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  <c r="H5156">
        <f t="shared" si="160"/>
        <v>0.59048542757876887</v>
      </c>
      <c r="I5156" s="5">
        <f t="shared" si="161"/>
        <v>67021</v>
      </c>
    </row>
    <row r="5157" spans="1:9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  <c r="H5157">
        <f t="shared" si="160"/>
        <v>0.53707894830557357</v>
      </c>
      <c r="I5157" s="5">
        <f t="shared" si="161"/>
        <v>65480</v>
      </c>
    </row>
    <row r="5158" spans="1:9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  <c r="H5158">
        <f t="shared" si="160"/>
        <v>-0.63335818213852291</v>
      </c>
      <c r="I5158" s="5">
        <f t="shared" si="161"/>
        <v>31708</v>
      </c>
    </row>
    <row r="5159" spans="1:9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  <c r="H5159">
        <f t="shared" si="160"/>
        <v>0.98959575548929291</v>
      </c>
      <c r="I5159" s="5">
        <f t="shared" si="161"/>
        <v>78537</v>
      </c>
    </row>
    <row r="5160" spans="1:9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  <c r="H5160">
        <f t="shared" si="160"/>
        <v>0.71389910226523778</v>
      </c>
      <c r="I5160" s="5">
        <f t="shared" si="161"/>
        <v>70582</v>
      </c>
    </row>
    <row r="5161" spans="1:9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  <c r="H5161">
        <f t="shared" si="160"/>
        <v>-9.1980756618351436E-2</v>
      </c>
      <c r="I5161" s="5">
        <f t="shared" si="161"/>
        <v>47329</v>
      </c>
    </row>
    <row r="5162" spans="1:9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  <c r="H5162">
        <f t="shared" si="160"/>
        <v>-5.68385308019854E-2</v>
      </c>
      <c r="I5162" s="5">
        <f t="shared" si="161"/>
        <v>48343</v>
      </c>
    </row>
    <row r="5163" spans="1:9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  <c r="H5163">
        <f t="shared" si="160"/>
        <v>-1.5217910803658832</v>
      </c>
      <c r="I5163" s="5">
        <f t="shared" si="161"/>
        <v>6073</v>
      </c>
    </row>
    <row r="5164" spans="1:9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  <c r="H5164">
        <f t="shared" si="160"/>
        <v>-1.0114316943976325</v>
      </c>
      <c r="I5164" s="5">
        <f t="shared" si="161"/>
        <v>20799</v>
      </c>
    </row>
    <row r="5165" spans="1:9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  <c r="H5165">
        <f t="shared" si="160"/>
        <v>0.93424848267988803</v>
      </c>
      <c r="I5165" s="5">
        <f t="shared" si="161"/>
        <v>76940</v>
      </c>
    </row>
    <row r="5166" spans="1:9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  <c r="H5166">
        <f t="shared" si="160"/>
        <v>-1.4695585444292005E-2</v>
      </c>
      <c r="I5166" s="5">
        <f t="shared" si="161"/>
        <v>49559</v>
      </c>
    </row>
    <row r="5167" spans="1:9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  <c r="H5167">
        <f t="shared" si="160"/>
        <v>-0.40254237943931404</v>
      </c>
      <c r="I5167" s="5">
        <f t="shared" si="161"/>
        <v>38368</v>
      </c>
    </row>
    <row r="5168" spans="1:9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  <c r="H5168">
        <f t="shared" si="160"/>
        <v>-1.3605665887507601</v>
      </c>
      <c r="I5168" s="5">
        <f t="shared" si="161"/>
        <v>10725</v>
      </c>
    </row>
    <row r="5169" spans="1:9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  <c r="H5169">
        <f t="shared" si="160"/>
        <v>1.1487061684310449</v>
      </c>
      <c r="I5169" s="5">
        <f t="shared" si="161"/>
        <v>83128</v>
      </c>
    </row>
    <row r="5170" spans="1:9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  <c r="H5170">
        <f t="shared" si="160"/>
        <v>-0.16735979128363362</v>
      </c>
      <c r="I5170" s="5">
        <f t="shared" si="161"/>
        <v>45154</v>
      </c>
    </row>
    <row r="5171" spans="1:9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  <c r="H5171">
        <f t="shared" si="160"/>
        <v>-1.1322807490541102</v>
      </c>
      <c r="I5171" s="5">
        <f t="shared" si="161"/>
        <v>17312</v>
      </c>
    </row>
    <row r="5172" spans="1:9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  <c r="H5172">
        <f t="shared" si="160"/>
        <v>0.78556983499526245</v>
      </c>
      <c r="I5172" s="5">
        <f t="shared" si="161"/>
        <v>72650</v>
      </c>
    </row>
    <row r="5173" spans="1:9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  <c r="H5173">
        <f t="shared" si="160"/>
        <v>-0.52155461164187911</v>
      </c>
      <c r="I5173" s="5">
        <f t="shared" si="161"/>
        <v>34934</v>
      </c>
    </row>
    <row r="5174" spans="1:9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  <c r="H5174">
        <f t="shared" si="160"/>
        <v>1.1110686366395521</v>
      </c>
      <c r="I5174" s="5">
        <f t="shared" si="161"/>
        <v>82042</v>
      </c>
    </row>
    <row r="5175" spans="1:9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  <c r="H5175">
        <f t="shared" si="160"/>
        <v>0.16572889936833285</v>
      </c>
      <c r="I5175" s="5">
        <f t="shared" si="161"/>
        <v>54765</v>
      </c>
    </row>
    <row r="5176" spans="1:9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  <c r="H5176">
        <f t="shared" si="160"/>
        <v>0.2418010745822613</v>
      </c>
      <c r="I5176" s="5">
        <f t="shared" si="161"/>
        <v>56960</v>
      </c>
    </row>
    <row r="5177" spans="1:9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  <c r="H5177">
        <f t="shared" si="160"/>
        <v>-1.4296033873959291</v>
      </c>
      <c r="I5177" s="5">
        <f t="shared" si="161"/>
        <v>8733</v>
      </c>
    </row>
    <row r="5178" spans="1:9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  <c r="H5178">
        <f t="shared" si="160"/>
        <v>1.4841168799209763</v>
      </c>
      <c r="I5178" s="5">
        <f t="shared" si="161"/>
        <v>92806</v>
      </c>
    </row>
    <row r="5179" spans="1:9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  <c r="H5179">
        <f t="shared" si="160"/>
        <v>-0.24142185890648787</v>
      </c>
      <c r="I5179" s="5">
        <f t="shared" si="161"/>
        <v>43017</v>
      </c>
    </row>
    <row r="5180" spans="1:9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  <c r="H5180">
        <f t="shared" si="160"/>
        <v>-1.0072728511057549</v>
      </c>
      <c r="I5180" s="5">
        <f t="shared" si="161"/>
        <v>20919</v>
      </c>
    </row>
    <row r="5181" spans="1:9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  <c r="H5181">
        <f t="shared" si="160"/>
        <v>-0.89207289192074435</v>
      </c>
      <c r="I5181" s="5">
        <f t="shared" si="161"/>
        <v>24243</v>
      </c>
    </row>
    <row r="5182" spans="1:9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  <c r="H5182">
        <f t="shared" si="160"/>
        <v>1.1892895475542842</v>
      </c>
      <c r="I5182" s="5">
        <f t="shared" si="161"/>
        <v>84299</v>
      </c>
    </row>
    <row r="5183" spans="1:9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  <c r="H5183">
        <f t="shared" si="160"/>
        <v>-1.4174041137397546</v>
      </c>
      <c r="I5183" s="5">
        <f t="shared" si="161"/>
        <v>9085</v>
      </c>
    </row>
    <row r="5184" spans="1:9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  <c r="H5184">
        <f t="shared" si="160"/>
        <v>0.1267744005344123</v>
      </c>
      <c r="I5184" s="5">
        <f t="shared" si="161"/>
        <v>53641</v>
      </c>
    </row>
    <row r="5185" spans="1:9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  <c r="H5185">
        <f t="shared" si="160"/>
        <v>0.47102265401958376</v>
      </c>
      <c r="I5185" s="5">
        <f t="shared" si="161"/>
        <v>63574</v>
      </c>
    </row>
    <row r="5186" spans="1:9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  <c r="H5186">
        <f t="shared" ref="H5186:H5249" si="162" xml:space="preserve"> (G5186 - $P$3)/$P$5</f>
        <v>0.4599324052412434</v>
      </c>
      <c r="I5186" s="5">
        <f t="shared" ref="I5186:I5249" si="163" xml:space="preserve"> IF(H:H&gt;3, $P$9, G5186)</f>
        <v>63254</v>
      </c>
    </row>
    <row r="5187" spans="1:9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  <c r="H5187">
        <f t="shared" si="162"/>
        <v>0.67927673186035642</v>
      </c>
      <c r="I5187" s="5">
        <f t="shared" si="163"/>
        <v>69583</v>
      </c>
    </row>
    <row r="5188" spans="1:9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  <c r="H5188">
        <f t="shared" si="162"/>
        <v>-0.42406439347478081</v>
      </c>
      <c r="I5188" s="5">
        <f t="shared" si="163"/>
        <v>37747</v>
      </c>
    </row>
    <row r="5189" spans="1:9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  <c r="H5189">
        <f t="shared" si="162"/>
        <v>0.76023554794224113</v>
      </c>
      <c r="I5189" s="5">
        <f t="shared" si="163"/>
        <v>71919</v>
      </c>
    </row>
    <row r="5190" spans="1:9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  <c r="H5190">
        <f t="shared" si="162"/>
        <v>-1.3835788549658166</v>
      </c>
      <c r="I5190" s="5">
        <f t="shared" si="163"/>
        <v>10061</v>
      </c>
    </row>
    <row r="5191" spans="1:9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  <c r="H5191">
        <f t="shared" si="162"/>
        <v>-1.4994372976720409</v>
      </c>
      <c r="I5191" s="5">
        <f t="shared" si="163"/>
        <v>6718</v>
      </c>
    </row>
    <row r="5192" spans="1:9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  <c r="H5192">
        <f t="shared" si="162"/>
        <v>0.46870063318161875</v>
      </c>
      <c r="I5192" s="5">
        <f t="shared" si="163"/>
        <v>63507</v>
      </c>
    </row>
    <row r="5193" spans="1:9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  <c r="H5193">
        <f t="shared" si="162"/>
        <v>1.0444578299146454</v>
      </c>
      <c r="I5193" s="5">
        <f t="shared" si="163"/>
        <v>80120</v>
      </c>
    </row>
    <row r="5194" spans="1:9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  <c r="H5194">
        <f t="shared" si="162"/>
        <v>0.78480738039175157</v>
      </c>
      <c r="I5194" s="5">
        <f t="shared" si="163"/>
        <v>72628</v>
      </c>
    </row>
    <row r="5195" spans="1:9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  <c r="H5195">
        <f t="shared" si="162"/>
        <v>-1.5535369174938827</v>
      </c>
      <c r="I5195" s="5">
        <f t="shared" si="163"/>
        <v>5157</v>
      </c>
    </row>
    <row r="5196" spans="1:9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  <c r="H5196">
        <f t="shared" si="162"/>
        <v>-0.9285320847795383</v>
      </c>
      <c r="I5196" s="5">
        <f t="shared" si="163"/>
        <v>23191</v>
      </c>
    </row>
    <row r="5197" spans="1:9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  <c r="H5197">
        <f t="shared" si="162"/>
        <v>1.4425977610570646</v>
      </c>
      <c r="I5197" s="5">
        <f t="shared" si="163"/>
        <v>91608</v>
      </c>
    </row>
    <row r="5198" spans="1:9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  <c r="H5198">
        <f t="shared" si="162"/>
        <v>-0.58771487701016589</v>
      </c>
      <c r="I5198" s="5">
        <f t="shared" si="163"/>
        <v>33025</v>
      </c>
    </row>
    <row r="5199" spans="1:9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  <c r="H5199">
        <f t="shared" si="162"/>
        <v>0.45837283900678927</v>
      </c>
      <c r="I5199" s="5">
        <f t="shared" si="163"/>
        <v>63209</v>
      </c>
    </row>
    <row r="5200" spans="1:9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  <c r="H5200">
        <f t="shared" si="162"/>
        <v>-1.5148943319068529</v>
      </c>
      <c r="I5200" s="5">
        <f t="shared" si="163"/>
        <v>6272</v>
      </c>
    </row>
    <row r="5201" spans="1:9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  <c r="H5201">
        <f t="shared" si="162"/>
        <v>0.89706149224501541</v>
      </c>
      <c r="I5201" s="5">
        <f t="shared" si="163"/>
        <v>75867</v>
      </c>
    </row>
    <row r="5202" spans="1:9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  <c r="H5202">
        <f t="shared" si="162"/>
        <v>-0.43421890251244871</v>
      </c>
      <c r="I5202" s="5">
        <f t="shared" si="163"/>
        <v>37454</v>
      </c>
    </row>
    <row r="5203" spans="1:9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  <c r="H5203">
        <f t="shared" si="162"/>
        <v>0.88510481778086725</v>
      </c>
      <c r="I5203" s="5">
        <f t="shared" si="163"/>
        <v>75522</v>
      </c>
    </row>
    <row r="5204" spans="1:9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  <c r="H5204">
        <f t="shared" si="162"/>
        <v>1.1356751261164948</v>
      </c>
      <c r="I5204" s="5">
        <f t="shared" si="163"/>
        <v>82752</v>
      </c>
    </row>
    <row r="5205" spans="1:9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  <c r="H5205">
        <f t="shared" si="162"/>
        <v>0.82889111928565451</v>
      </c>
      <c r="I5205" s="5">
        <f t="shared" si="163"/>
        <v>73900</v>
      </c>
    </row>
    <row r="5206" spans="1:9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  <c r="H5206">
        <f t="shared" si="162"/>
        <v>-1.302412096719338</v>
      </c>
      <c r="I5206" s="5">
        <f t="shared" si="163"/>
        <v>12403</v>
      </c>
    </row>
    <row r="5207" spans="1:9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  <c r="H5207">
        <f t="shared" si="162"/>
        <v>1.074921357027649</v>
      </c>
      <c r="I5207" s="5">
        <f t="shared" si="163"/>
        <v>80999</v>
      </c>
    </row>
    <row r="5208" spans="1:9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  <c r="H5208">
        <f t="shared" si="162"/>
        <v>-0.29638790441413732</v>
      </c>
      <c r="I5208" s="5">
        <f t="shared" si="163"/>
        <v>41431</v>
      </c>
    </row>
    <row r="5209" spans="1:9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  <c r="H5209">
        <f t="shared" si="162"/>
        <v>1.6795825146392254</v>
      </c>
      <c r="I5209" s="5">
        <f t="shared" si="163"/>
        <v>98446</v>
      </c>
    </row>
    <row r="5210" spans="1:9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  <c r="H5210">
        <f t="shared" si="162"/>
        <v>-1.3676019653195199</v>
      </c>
      <c r="I5210" s="5">
        <f t="shared" si="163"/>
        <v>10522</v>
      </c>
    </row>
    <row r="5211" spans="1:9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  <c r="H5211">
        <f t="shared" si="162"/>
        <v>-0.18534678852100439</v>
      </c>
      <c r="I5211" s="5">
        <f t="shared" si="163"/>
        <v>44635</v>
      </c>
    </row>
    <row r="5212" spans="1:9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  <c r="H5212">
        <f t="shared" si="162"/>
        <v>1.6552532813817411</v>
      </c>
      <c r="I5212" s="5">
        <f t="shared" si="163"/>
        <v>97744</v>
      </c>
    </row>
    <row r="5213" spans="1:9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  <c r="H5213">
        <f t="shared" si="162"/>
        <v>0.98048095727459439</v>
      </c>
      <c r="I5213" s="5">
        <f t="shared" si="163"/>
        <v>78274</v>
      </c>
    </row>
    <row r="5214" spans="1:9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  <c r="H5214">
        <f t="shared" si="162"/>
        <v>-0.80889602608319155</v>
      </c>
      <c r="I5214" s="5">
        <f t="shared" si="163"/>
        <v>26643</v>
      </c>
    </row>
    <row r="5215" spans="1:9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  <c r="H5215">
        <f t="shared" si="162"/>
        <v>0.98845207358402654</v>
      </c>
      <c r="I5215" s="5">
        <f t="shared" si="163"/>
        <v>78504</v>
      </c>
    </row>
    <row r="5216" spans="1:9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  <c r="H5216">
        <f t="shared" si="162"/>
        <v>-0.18174245766804378</v>
      </c>
      <c r="I5216" s="5">
        <f t="shared" si="163"/>
        <v>44739</v>
      </c>
    </row>
    <row r="5217" spans="1:9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  <c r="H5217">
        <f t="shared" si="162"/>
        <v>-0.9175804641109272</v>
      </c>
      <c r="I5217" s="5">
        <f t="shared" si="163"/>
        <v>23507</v>
      </c>
    </row>
    <row r="5218" spans="1:9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  <c r="H5218">
        <f t="shared" si="162"/>
        <v>0.57908326555353773</v>
      </c>
      <c r="I5218" s="5">
        <f t="shared" si="163"/>
        <v>66692</v>
      </c>
    </row>
    <row r="5219" spans="1:9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  <c r="H5219">
        <f t="shared" si="162"/>
        <v>0.28290430911698528</v>
      </c>
      <c r="I5219" s="5">
        <f t="shared" si="163"/>
        <v>58146</v>
      </c>
    </row>
    <row r="5220" spans="1:9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  <c r="H5220">
        <f t="shared" si="162"/>
        <v>0.85394815011921721</v>
      </c>
      <c r="I5220" s="5">
        <f t="shared" si="163"/>
        <v>74623</v>
      </c>
    </row>
    <row r="5221" spans="1:9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  <c r="H5221">
        <f t="shared" si="162"/>
        <v>0.98897192899551123</v>
      </c>
      <c r="I5221" s="5">
        <f t="shared" si="163"/>
        <v>78519</v>
      </c>
    </row>
    <row r="5222" spans="1:9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  <c r="H5222">
        <f t="shared" si="162"/>
        <v>1.3521082624312937</v>
      </c>
      <c r="I5222" s="5">
        <f t="shared" si="163"/>
        <v>88997</v>
      </c>
    </row>
    <row r="5223" spans="1:9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  <c r="H5223">
        <f t="shared" si="162"/>
        <v>-1.478989651486976</v>
      </c>
      <c r="I5223" s="5">
        <f t="shared" si="163"/>
        <v>7308</v>
      </c>
    </row>
    <row r="5224" spans="1:9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  <c r="H5224">
        <f t="shared" si="162"/>
        <v>-0.47618856273298055</v>
      </c>
      <c r="I5224" s="5">
        <f t="shared" si="163"/>
        <v>36243</v>
      </c>
    </row>
    <row r="5225" spans="1:9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  <c r="H5225">
        <f t="shared" si="162"/>
        <v>-0.2912240073267226</v>
      </c>
      <c r="I5225" s="5">
        <f t="shared" si="163"/>
        <v>41580</v>
      </c>
    </row>
    <row r="5226" spans="1:9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  <c r="H5226">
        <f t="shared" si="162"/>
        <v>-1.4050315549464185</v>
      </c>
      <c r="I5226" s="5">
        <f t="shared" si="163"/>
        <v>9442</v>
      </c>
    </row>
    <row r="5227" spans="1:9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  <c r="H5227">
        <f t="shared" si="162"/>
        <v>-1.0225912572308375</v>
      </c>
      <c r="I5227" s="5">
        <f t="shared" si="163"/>
        <v>20477</v>
      </c>
    </row>
    <row r="5228" spans="1:9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  <c r="H5228">
        <f t="shared" si="162"/>
        <v>-0.86438192700232575</v>
      </c>
      <c r="I5228" s="5">
        <f t="shared" si="163"/>
        <v>25042</v>
      </c>
    </row>
    <row r="5229" spans="1:9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  <c r="H5229">
        <f t="shared" si="162"/>
        <v>0.38483062679541974</v>
      </c>
      <c r="I5229" s="5">
        <f t="shared" si="163"/>
        <v>61087</v>
      </c>
    </row>
    <row r="5230" spans="1:9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  <c r="H5230">
        <f t="shared" si="162"/>
        <v>0.13013613219534673</v>
      </c>
      <c r="I5230" s="5">
        <f t="shared" si="163"/>
        <v>53738</v>
      </c>
    </row>
    <row r="5231" spans="1:9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  <c r="H5231">
        <f t="shared" si="162"/>
        <v>-4.9006042602282515E-2</v>
      </c>
      <c r="I5231" s="5">
        <f t="shared" si="163"/>
        <v>48569</v>
      </c>
    </row>
    <row r="5232" spans="1:9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  <c r="H5232">
        <f t="shared" si="162"/>
        <v>0.22263573841219186</v>
      </c>
      <c r="I5232" s="5">
        <f t="shared" si="163"/>
        <v>56407</v>
      </c>
    </row>
    <row r="5233" spans="1:9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  <c r="H5233">
        <f t="shared" si="162"/>
        <v>-1.0139270003727592</v>
      </c>
      <c r="I5233" s="5">
        <f t="shared" si="163"/>
        <v>20727</v>
      </c>
    </row>
    <row r="5234" spans="1:9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  <c r="H5234">
        <f t="shared" si="162"/>
        <v>-0.87609600227444773</v>
      </c>
      <c r="I5234" s="5">
        <f t="shared" si="163"/>
        <v>24704</v>
      </c>
    </row>
    <row r="5235" spans="1:9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  <c r="H5235">
        <f t="shared" si="162"/>
        <v>1.4879638099659631</v>
      </c>
      <c r="I5235" s="5">
        <f t="shared" si="163"/>
        <v>92917</v>
      </c>
    </row>
    <row r="5236" spans="1:9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  <c r="H5236">
        <f t="shared" si="162"/>
        <v>-0.8888497883695391</v>
      </c>
      <c r="I5236" s="5">
        <f t="shared" si="163"/>
        <v>24336</v>
      </c>
    </row>
    <row r="5237" spans="1:9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  <c r="H5237">
        <f t="shared" si="162"/>
        <v>0.16565958531346822</v>
      </c>
      <c r="I5237" s="5">
        <f t="shared" si="163"/>
        <v>54763</v>
      </c>
    </row>
    <row r="5238" spans="1:9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  <c r="H5238">
        <f t="shared" si="162"/>
        <v>0.83155971039794263</v>
      </c>
      <c r="I5238" s="5">
        <f t="shared" si="163"/>
        <v>73977</v>
      </c>
    </row>
    <row r="5239" spans="1:9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  <c r="H5239">
        <f t="shared" si="162"/>
        <v>1.3492317291544116</v>
      </c>
      <c r="I5239" s="5">
        <f t="shared" si="163"/>
        <v>88914</v>
      </c>
    </row>
    <row r="5240" spans="1:9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  <c r="H5240">
        <f t="shared" si="162"/>
        <v>-0.18066808981764207</v>
      </c>
      <c r="I5240" s="5">
        <f t="shared" si="163"/>
        <v>44770</v>
      </c>
    </row>
    <row r="5241" spans="1:9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  <c r="H5241">
        <f t="shared" si="162"/>
        <v>-1.4607947120850113</v>
      </c>
      <c r="I5241" s="5">
        <f t="shared" si="163"/>
        <v>7833</v>
      </c>
    </row>
    <row r="5242" spans="1:9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  <c r="H5242">
        <f t="shared" si="162"/>
        <v>-0.93629525892437648</v>
      </c>
      <c r="I5242" s="5">
        <f t="shared" si="163"/>
        <v>22967</v>
      </c>
    </row>
    <row r="5243" spans="1:9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  <c r="H5243">
        <f t="shared" si="162"/>
        <v>1.2089054250809737</v>
      </c>
      <c r="I5243" s="5">
        <f t="shared" si="163"/>
        <v>84865</v>
      </c>
    </row>
    <row r="5244" spans="1:9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  <c r="H5244">
        <f t="shared" si="162"/>
        <v>-0.81499566291127878</v>
      </c>
      <c r="I5244" s="5">
        <f t="shared" si="163"/>
        <v>26467</v>
      </c>
    </row>
    <row r="5245" spans="1:9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  <c r="H5245">
        <f t="shared" si="162"/>
        <v>-0.4365062663229814</v>
      </c>
      <c r="I5245" s="5">
        <f t="shared" si="163"/>
        <v>37388</v>
      </c>
    </row>
    <row r="5246" spans="1:9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  <c r="H5246">
        <f t="shared" si="162"/>
        <v>-3.2370669434771966E-2</v>
      </c>
      <c r="I5246" s="5">
        <f t="shared" si="163"/>
        <v>49049</v>
      </c>
    </row>
    <row r="5247" spans="1:9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  <c r="H5247">
        <f t="shared" si="162"/>
        <v>-1.5814011675494628</v>
      </c>
      <c r="I5247" s="5">
        <f t="shared" si="163"/>
        <v>4353</v>
      </c>
    </row>
    <row r="5248" spans="1:9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  <c r="H5248">
        <f t="shared" si="162"/>
        <v>0.15644081601647278</v>
      </c>
      <c r="I5248" s="5">
        <f t="shared" si="163"/>
        <v>54497</v>
      </c>
    </row>
    <row r="5249" spans="1:9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  <c r="H5249">
        <f t="shared" si="162"/>
        <v>-0.29132797840901953</v>
      </c>
      <c r="I5249" s="5">
        <f t="shared" si="163"/>
        <v>41577</v>
      </c>
    </row>
    <row r="5250" spans="1:9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  <c r="H5250">
        <f t="shared" ref="H5250:H5313" si="164" xml:space="preserve"> (G5250 - $P$3)/$P$5</f>
        <v>-1.6643354341949894</v>
      </c>
      <c r="I5250" s="5">
        <f t="shared" ref="I5250:I5313" si="165" xml:space="preserve"> IF(H:H&gt;3, $P$9, G5250)</f>
        <v>1960</v>
      </c>
    </row>
    <row r="5251" spans="1:9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  <c r="H5251">
        <f t="shared" si="164"/>
        <v>-1.4342127720444267</v>
      </c>
      <c r="I5251" s="5">
        <f t="shared" si="165"/>
        <v>8600</v>
      </c>
    </row>
    <row r="5252" spans="1:9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  <c r="H5252">
        <f t="shared" si="164"/>
        <v>0.48263275820940882</v>
      </c>
      <c r="I5252" s="5">
        <f t="shared" si="165"/>
        <v>63909</v>
      </c>
    </row>
    <row r="5253" spans="1:9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  <c r="H5253">
        <f t="shared" si="164"/>
        <v>-0.50800371391584442</v>
      </c>
      <c r="I5253" s="5">
        <f t="shared" si="165"/>
        <v>35325</v>
      </c>
    </row>
    <row r="5254" spans="1:9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  <c r="H5254">
        <f t="shared" si="164"/>
        <v>1.0543350827328548</v>
      </c>
      <c r="I5254" s="5">
        <f t="shared" si="165"/>
        <v>80405</v>
      </c>
    </row>
    <row r="5255" spans="1:9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  <c r="H5255">
        <f t="shared" si="164"/>
        <v>0.31007541862391919</v>
      </c>
      <c r="I5255" s="5">
        <f t="shared" si="165"/>
        <v>58930</v>
      </c>
    </row>
    <row r="5256" spans="1:9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  <c r="H5256">
        <f t="shared" si="164"/>
        <v>-1.2914604760507267</v>
      </c>
      <c r="I5256" s="5">
        <f t="shared" si="165"/>
        <v>12719</v>
      </c>
    </row>
    <row r="5257" spans="1:9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  <c r="H5257">
        <f t="shared" si="164"/>
        <v>-0.99094939118513514</v>
      </c>
      <c r="I5257" s="5">
        <f t="shared" si="165"/>
        <v>21390</v>
      </c>
    </row>
    <row r="5258" spans="1:9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  <c r="H5258">
        <f t="shared" si="164"/>
        <v>1.2889978154770505</v>
      </c>
      <c r="I5258" s="5">
        <f t="shared" si="165"/>
        <v>87176</v>
      </c>
    </row>
    <row r="5259" spans="1:9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  <c r="H5259">
        <f t="shared" si="164"/>
        <v>-4.009918655217791E-2</v>
      </c>
      <c r="I5259" s="5">
        <f t="shared" si="165"/>
        <v>48826</v>
      </c>
    </row>
    <row r="5260" spans="1:9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  <c r="H5260">
        <f t="shared" si="164"/>
        <v>-0.52949107092387893</v>
      </c>
      <c r="I5260" s="5">
        <f t="shared" si="165"/>
        <v>34705</v>
      </c>
    </row>
    <row r="5261" spans="1:9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  <c r="H5261">
        <f t="shared" si="164"/>
        <v>1.074817385945352</v>
      </c>
      <c r="I5261" s="5">
        <f t="shared" si="165"/>
        <v>80996</v>
      </c>
    </row>
    <row r="5262" spans="1:9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  <c r="H5262">
        <f t="shared" si="164"/>
        <v>-1.2907326784746482</v>
      </c>
      <c r="I5262" s="5">
        <f t="shared" si="165"/>
        <v>12740</v>
      </c>
    </row>
    <row r="5263" spans="1:9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  <c r="H5263">
        <f t="shared" si="164"/>
        <v>1.5104562207695347</v>
      </c>
      <c r="I5263" s="5">
        <f t="shared" si="165"/>
        <v>93566</v>
      </c>
    </row>
    <row r="5264" spans="1:9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  <c r="H5264">
        <f t="shared" si="164"/>
        <v>1.3751205286463499</v>
      </c>
      <c r="I5264" s="5">
        <f t="shared" si="165"/>
        <v>89661</v>
      </c>
    </row>
    <row r="5265" spans="1:9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  <c r="H5265">
        <f t="shared" si="164"/>
        <v>-0.23650056101109934</v>
      </c>
      <c r="I5265" s="5">
        <f t="shared" si="165"/>
        <v>43159</v>
      </c>
    </row>
    <row r="5266" spans="1:9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  <c r="H5266">
        <f t="shared" si="164"/>
        <v>1.0935668377862338</v>
      </c>
      <c r="I5266" s="5">
        <f t="shared" si="165"/>
        <v>81537</v>
      </c>
    </row>
    <row r="5267" spans="1:9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  <c r="H5267">
        <f t="shared" si="164"/>
        <v>-0.11540890716259547</v>
      </c>
      <c r="I5267" s="5">
        <f t="shared" si="165"/>
        <v>46653</v>
      </c>
    </row>
    <row r="5268" spans="1:9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  <c r="H5268">
        <f t="shared" si="164"/>
        <v>-1.0727746329528276</v>
      </c>
      <c r="I5268" s="5">
        <f t="shared" si="165"/>
        <v>19029</v>
      </c>
    </row>
    <row r="5269" spans="1:9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  <c r="H5269">
        <f t="shared" si="164"/>
        <v>-0.40112144131458916</v>
      </c>
      <c r="I5269" s="5">
        <f t="shared" si="165"/>
        <v>38409</v>
      </c>
    </row>
    <row r="5270" spans="1:9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  <c r="H5270">
        <f t="shared" si="164"/>
        <v>-0.9642634800622536</v>
      </c>
      <c r="I5270" s="5">
        <f t="shared" si="165"/>
        <v>22160</v>
      </c>
    </row>
    <row r="5271" spans="1:9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  <c r="H5271">
        <f t="shared" si="164"/>
        <v>7.9640843226465738E-2</v>
      </c>
      <c r="I5271" s="5">
        <f t="shared" si="165"/>
        <v>52281</v>
      </c>
    </row>
    <row r="5272" spans="1:9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  <c r="H5272">
        <f t="shared" si="164"/>
        <v>0.45026309458762787</v>
      </c>
      <c r="I5272" s="5">
        <f t="shared" si="165"/>
        <v>62975</v>
      </c>
    </row>
    <row r="5273" spans="1:9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  <c r="H5273">
        <f t="shared" si="164"/>
        <v>-1.1529016803763368</v>
      </c>
      <c r="I5273" s="5">
        <f t="shared" si="165"/>
        <v>16717</v>
      </c>
    </row>
    <row r="5274" spans="1:9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  <c r="H5274">
        <f t="shared" si="164"/>
        <v>-1.309378159233233</v>
      </c>
      <c r="I5274" s="5">
        <f t="shared" si="165"/>
        <v>12202</v>
      </c>
    </row>
    <row r="5275" spans="1:9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  <c r="H5275">
        <f t="shared" si="164"/>
        <v>-0.18583198690505678</v>
      </c>
      <c r="I5275" s="5">
        <f t="shared" si="165"/>
        <v>44621</v>
      </c>
    </row>
    <row r="5276" spans="1:9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  <c r="H5276">
        <f t="shared" si="164"/>
        <v>1.016247009584742</v>
      </c>
      <c r="I5276" s="5">
        <f t="shared" si="165"/>
        <v>79306</v>
      </c>
    </row>
    <row r="5277" spans="1:9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  <c r="H5277">
        <f t="shared" si="164"/>
        <v>-0.62303038796369348</v>
      </c>
      <c r="I5277" s="5">
        <f t="shared" si="165"/>
        <v>32006</v>
      </c>
    </row>
    <row r="5278" spans="1:9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  <c r="H5278">
        <f t="shared" si="164"/>
        <v>-1.024185480492724</v>
      </c>
      <c r="I5278" s="5">
        <f t="shared" si="165"/>
        <v>20431</v>
      </c>
    </row>
    <row r="5279" spans="1:9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  <c r="H5279">
        <f t="shared" si="164"/>
        <v>1.083758899022889</v>
      </c>
      <c r="I5279" s="5">
        <f t="shared" si="165"/>
        <v>81254</v>
      </c>
    </row>
    <row r="5280" spans="1:9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  <c r="H5280">
        <f t="shared" si="164"/>
        <v>-0.17491502326387801</v>
      </c>
      <c r="I5280" s="5">
        <f t="shared" si="165"/>
        <v>44936</v>
      </c>
    </row>
    <row r="5281" spans="1:9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  <c r="H5281">
        <f t="shared" si="164"/>
        <v>-1.0793594681649672</v>
      </c>
      <c r="I5281" s="5">
        <f t="shared" si="165"/>
        <v>18839</v>
      </c>
    </row>
    <row r="5282" spans="1:9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  <c r="H5282">
        <f t="shared" si="164"/>
        <v>0.26117435291692465</v>
      </c>
      <c r="I5282" s="5">
        <f t="shared" si="165"/>
        <v>57519</v>
      </c>
    </row>
    <row r="5283" spans="1:9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  <c r="H5283">
        <f t="shared" si="164"/>
        <v>0.93487230917366959</v>
      </c>
      <c r="I5283" s="5">
        <f t="shared" si="165"/>
        <v>76958</v>
      </c>
    </row>
    <row r="5284" spans="1:9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  <c r="H5284">
        <f t="shared" si="164"/>
        <v>-8.2493783418816653E-3</v>
      </c>
      <c r="I5284" s="5">
        <f t="shared" si="165"/>
        <v>49745</v>
      </c>
    </row>
    <row r="5285" spans="1:9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  <c r="H5285">
        <f t="shared" si="164"/>
        <v>0.76397850690493108</v>
      </c>
      <c r="I5285" s="5">
        <f t="shared" si="165"/>
        <v>72027</v>
      </c>
    </row>
    <row r="5286" spans="1:9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  <c r="H5286">
        <f t="shared" si="164"/>
        <v>0.25341117877208635</v>
      </c>
      <c r="I5286" s="5">
        <f t="shared" si="165"/>
        <v>57295</v>
      </c>
    </row>
    <row r="5287" spans="1:9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  <c r="H5287">
        <f t="shared" si="164"/>
        <v>-1.6711628685991551</v>
      </c>
      <c r="I5287" s="5">
        <f t="shared" si="165"/>
        <v>1763</v>
      </c>
    </row>
    <row r="5288" spans="1:9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  <c r="H5288">
        <f t="shared" si="164"/>
        <v>0.33766241246004086</v>
      </c>
      <c r="I5288" s="5">
        <f t="shared" si="165"/>
        <v>59726</v>
      </c>
    </row>
    <row r="5289" spans="1:9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  <c r="H5289">
        <f t="shared" si="164"/>
        <v>0.82656909844768944</v>
      </c>
      <c r="I5289" s="5">
        <f t="shared" si="165"/>
        <v>73833</v>
      </c>
    </row>
    <row r="5290" spans="1:9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  <c r="H5290">
        <f t="shared" si="164"/>
        <v>-1.2648438789827099</v>
      </c>
      <c r="I5290" s="5">
        <f t="shared" si="165"/>
        <v>13487</v>
      </c>
    </row>
    <row r="5291" spans="1:9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  <c r="H5291">
        <f t="shared" si="164"/>
        <v>0.19338520725931913</v>
      </c>
      <c r="I5291" s="5">
        <f t="shared" si="165"/>
        <v>55563</v>
      </c>
    </row>
    <row r="5292" spans="1:9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  <c r="H5292">
        <f t="shared" si="164"/>
        <v>0.29992090958625128</v>
      </c>
      <c r="I5292" s="5">
        <f t="shared" si="165"/>
        <v>58637</v>
      </c>
    </row>
    <row r="5293" spans="1:9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  <c r="H5293">
        <f t="shared" si="164"/>
        <v>-0.65876178324640888</v>
      </c>
      <c r="I5293" s="5">
        <f t="shared" si="165"/>
        <v>30975</v>
      </c>
    </row>
    <row r="5294" spans="1:9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  <c r="H5294">
        <f t="shared" si="164"/>
        <v>-0.63304626889163207</v>
      </c>
      <c r="I5294" s="5">
        <f t="shared" si="165"/>
        <v>31717</v>
      </c>
    </row>
    <row r="5295" spans="1:9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  <c r="H5295">
        <f t="shared" si="164"/>
        <v>0.28664726807967517</v>
      </c>
      <c r="I5295" s="5">
        <f t="shared" si="165"/>
        <v>58254</v>
      </c>
    </row>
    <row r="5296" spans="1:9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  <c r="H5296">
        <f t="shared" si="164"/>
        <v>0.92572285393153886</v>
      </c>
      <c r="I5296" s="5">
        <f t="shared" si="165"/>
        <v>76694</v>
      </c>
    </row>
    <row r="5297" spans="1:9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  <c r="H5297">
        <f t="shared" si="164"/>
        <v>-1.5914517055048336</v>
      </c>
      <c r="I5297" s="5">
        <f t="shared" si="165"/>
        <v>4063</v>
      </c>
    </row>
    <row r="5298" spans="1:9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  <c r="H5298">
        <f t="shared" si="164"/>
        <v>1.0081372651655807</v>
      </c>
      <c r="I5298" s="5">
        <f t="shared" si="165"/>
        <v>79072</v>
      </c>
    </row>
    <row r="5299" spans="1:9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  <c r="H5299">
        <f t="shared" si="164"/>
        <v>1.3088562921957663</v>
      </c>
      <c r="I5299" s="5">
        <f t="shared" si="165"/>
        <v>87749</v>
      </c>
    </row>
    <row r="5300" spans="1:9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  <c r="H5300">
        <f t="shared" si="164"/>
        <v>-1.2407225878898196</v>
      </c>
      <c r="I5300" s="5">
        <f t="shared" si="165"/>
        <v>14183</v>
      </c>
    </row>
    <row r="5301" spans="1:9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  <c r="H5301">
        <f t="shared" si="164"/>
        <v>0.70623989920269648</v>
      </c>
      <c r="I5301" s="5">
        <f t="shared" si="165"/>
        <v>70361</v>
      </c>
    </row>
    <row r="5302" spans="1:9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  <c r="H5302">
        <f t="shared" si="164"/>
        <v>-1.6816292908837138</v>
      </c>
      <c r="I5302" s="5">
        <f t="shared" si="165"/>
        <v>1461</v>
      </c>
    </row>
    <row r="5303" spans="1:9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  <c r="H5303">
        <f t="shared" si="164"/>
        <v>-0.51604414428014123</v>
      </c>
      <c r="I5303" s="5">
        <f t="shared" si="165"/>
        <v>35093</v>
      </c>
    </row>
    <row r="5304" spans="1:9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  <c r="H5304">
        <f t="shared" si="164"/>
        <v>-0.71490616768675697</v>
      </c>
      <c r="I5304" s="5">
        <f t="shared" si="165"/>
        <v>29355</v>
      </c>
    </row>
    <row r="5305" spans="1:9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  <c r="H5305">
        <f t="shared" si="164"/>
        <v>-1.4887629332228884</v>
      </c>
      <c r="I5305" s="5">
        <f t="shared" si="165"/>
        <v>7026</v>
      </c>
    </row>
    <row r="5306" spans="1:9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  <c r="H5306">
        <f t="shared" si="164"/>
        <v>-0.87942307690794985</v>
      </c>
      <c r="I5306" s="5">
        <f t="shared" si="165"/>
        <v>24608</v>
      </c>
    </row>
    <row r="5307" spans="1:9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  <c r="H5307">
        <f t="shared" si="164"/>
        <v>1.6811420808736794</v>
      </c>
      <c r="I5307" s="5">
        <f t="shared" si="165"/>
        <v>98491</v>
      </c>
    </row>
    <row r="5308" spans="1:9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  <c r="H5308">
        <f t="shared" si="164"/>
        <v>-0.87318481197013331</v>
      </c>
      <c r="I5308" s="5">
        <f t="shared" si="165"/>
        <v>24788</v>
      </c>
    </row>
    <row r="5309" spans="1:9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  <c r="H5309">
        <f t="shared" si="164"/>
        <v>-1.5063687031585038</v>
      </c>
      <c r="I5309" s="5">
        <f t="shared" si="165"/>
        <v>6518</v>
      </c>
    </row>
    <row r="5310" spans="1:9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  <c r="H5310">
        <f t="shared" si="164"/>
        <v>-0.9906374779382443</v>
      </c>
      <c r="I5310" s="5">
        <f t="shared" si="165"/>
        <v>21399</v>
      </c>
    </row>
    <row r="5311" spans="1:9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  <c r="H5311">
        <f t="shared" si="164"/>
        <v>-0.57267372710454167</v>
      </c>
      <c r="I5311" s="5">
        <f t="shared" si="165"/>
        <v>33459</v>
      </c>
    </row>
    <row r="5312" spans="1:9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  <c r="H5312">
        <f t="shared" si="164"/>
        <v>-1.065531314219474</v>
      </c>
      <c r="I5312" s="5">
        <f t="shared" si="165"/>
        <v>19238</v>
      </c>
    </row>
    <row r="5313" spans="1:9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  <c r="H5313">
        <f t="shared" si="164"/>
        <v>0.56539373971777385</v>
      </c>
      <c r="I5313" s="5">
        <f t="shared" si="165"/>
        <v>66297</v>
      </c>
    </row>
    <row r="5314" spans="1:9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  <c r="H5314">
        <f t="shared" ref="H5314:H5377" si="166" xml:space="preserve"> (G5314 - $P$3)/$P$5</f>
        <v>-1.0464006350768369</v>
      </c>
      <c r="I5314" s="5">
        <f t="shared" ref="I5314:I5377" si="167" xml:space="preserve"> IF(H:H&gt;3, $P$9, G5314)</f>
        <v>19790</v>
      </c>
    </row>
    <row r="5315" spans="1:9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  <c r="H5315">
        <f t="shared" si="166"/>
        <v>0.43054324597864141</v>
      </c>
      <c r="I5315" s="5">
        <f t="shared" si="167"/>
        <v>62406</v>
      </c>
    </row>
    <row r="5316" spans="1:9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  <c r="H5316">
        <f t="shared" si="166"/>
        <v>-1.4911542681157179</v>
      </c>
      <c r="I5316" s="5">
        <f t="shared" si="167"/>
        <v>6957</v>
      </c>
    </row>
    <row r="5317" spans="1:9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  <c r="H5317">
        <f t="shared" si="166"/>
        <v>0.15404948112364314</v>
      </c>
      <c r="I5317" s="5">
        <f t="shared" si="167"/>
        <v>54428</v>
      </c>
    </row>
    <row r="5318" spans="1:9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  <c r="H5318">
        <f t="shared" si="166"/>
        <v>-0.34816550339801394</v>
      </c>
      <c r="I5318" s="5">
        <f t="shared" si="167"/>
        <v>39937</v>
      </c>
    </row>
    <row r="5319" spans="1:9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  <c r="H5319">
        <f t="shared" si="166"/>
        <v>-1.402189678696969</v>
      </c>
      <c r="I5319" s="5">
        <f t="shared" si="167"/>
        <v>9524</v>
      </c>
    </row>
    <row r="5320" spans="1:9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  <c r="H5320">
        <f t="shared" si="166"/>
        <v>0.18219098739868184</v>
      </c>
      <c r="I5320" s="5">
        <f t="shared" si="167"/>
        <v>55240</v>
      </c>
    </row>
    <row r="5321" spans="1:9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  <c r="H5321">
        <f t="shared" si="166"/>
        <v>0.30855050941689738</v>
      </c>
      <c r="I5321" s="5">
        <f t="shared" si="167"/>
        <v>58886</v>
      </c>
    </row>
    <row r="5322" spans="1:9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  <c r="H5322">
        <f t="shared" si="166"/>
        <v>0.80130412544953278</v>
      </c>
      <c r="I5322" s="5">
        <f t="shared" si="167"/>
        <v>73104</v>
      </c>
    </row>
    <row r="5323" spans="1:9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  <c r="H5323">
        <f t="shared" si="166"/>
        <v>0.48959882072330391</v>
      </c>
      <c r="I5323" s="5">
        <f t="shared" si="167"/>
        <v>64110</v>
      </c>
    </row>
    <row r="5324" spans="1:9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  <c r="H5324">
        <f t="shared" si="166"/>
        <v>1.0910715318111073</v>
      </c>
      <c r="I5324" s="5">
        <f t="shared" si="167"/>
        <v>81465</v>
      </c>
    </row>
    <row r="5325" spans="1:9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  <c r="H5325">
        <f t="shared" si="166"/>
        <v>-1.0922172253423557</v>
      </c>
      <c r="I5325" s="5">
        <f t="shared" si="167"/>
        <v>18468</v>
      </c>
    </row>
    <row r="5326" spans="1:9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  <c r="H5326">
        <f t="shared" si="166"/>
        <v>1.6698092329033127</v>
      </c>
      <c r="I5326" s="5">
        <f t="shared" si="167"/>
        <v>98164</v>
      </c>
    </row>
    <row r="5327" spans="1:9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  <c r="H5327">
        <f t="shared" si="166"/>
        <v>-1.2714633712222818</v>
      </c>
      <c r="I5327" s="5">
        <f t="shared" si="167"/>
        <v>13296</v>
      </c>
    </row>
    <row r="5328" spans="1:9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  <c r="H5328">
        <f t="shared" si="166"/>
        <v>-1.1108280490735081</v>
      </c>
      <c r="I5328" s="5">
        <f t="shared" si="167"/>
        <v>17931</v>
      </c>
    </row>
    <row r="5329" spans="1:9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  <c r="H5329">
        <f t="shared" si="166"/>
        <v>2.3808372033008458E-2</v>
      </c>
      <c r="I5329" s="5">
        <f t="shared" si="167"/>
        <v>50670</v>
      </c>
    </row>
    <row r="5330" spans="1:9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  <c r="H5330">
        <f t="shared" si="166"/>
        <v>-1.5482690493241709</v>
      </c>
      <c r="I5330" s="5">
        <f t="shared" si="167"/>
        <v>5309</v>
      </c>
    </row>
    <row r="5331" spans="1:9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  <c r="H5331">
        <f t="shared" si="166"/>
        <v>0.3642096954731931</v>
      </c>
      <c r="I5331" s="5">
        <f t="shared" si="167"/>
        <v>60492</v>
      </c>
    </row>
    <row r="5332" spans="1:9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  <c r="H5332">
        <f t="shared" si="166"/>
        <v>-0.63959644707633934</v>
      </c>
      <c r="I5332" s="5">
        <f t="shared" si="167"/>
        <v>31528</v>
      </c>
    </row>
    <row r="5333" spans="1:9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  <c r="H5333">
        <f t="shared" si="166"/>
        <v>3.018526508055417E-2</v>
      </c>
      <c r="I5333" s="5">
        <f t="shared" si="167"/>
        <v>50854</v>
      </c>
    </row>
    <row r="5334" spans="1:9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  <c r="H5334">
        <f t="shared" si="166"/>
        <v>-0.61627226761439224</v>
      </c>
      <c r="I5334" s="5">
        <f t="shared" si="167"/>
        <v>32201</v>
      </c>
    </row>
    <row r="5335" spans="1:9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  <c r="H5335">
        <f t="shared" si="166"/>
        <v>1.7208590343111108</v>
      </c>
      <c r="I5335" s="5">
        <f t="shared" si="167"/>
        <v>99637</v>
      </c>
    </row>
    <row r="5336" spans="1:9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  <c r="H5336">
        <f t="shared" si="166"/>
        <v>-0.87609600227444773</v>
      </c>
      <c r="I5336" s="5">
        <f t="shared" si="167"/>
        <v>24704</v>
      </c>
    </row>
    <row r="5337" spans="1:9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  <c r="H5337">
        <f t="shared" si="166"/>
        <v>0.95615172401711024</v>
      </c>
      <c r="I5337" s="5">
        <f t="shared" si="167"/>
        <v>77572</v>
      </c>
    </row>
    <row r="5338" spans="1:9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  <c r="H5338">
        <f t="shared" si="166"/>
        <v>-0.79090902884582082</v>
      </c>
      <c r="I5338" s="5">
        <f t="shared" si="167"/>
        <v>27162</v>
      </c>
    </row>
    <row r="5339" spans="1:9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  <c r="H5339">
        <f t="shared" si="166"/>
        <v>0.26159023724611241</v>
      </c>
      <c r="I5339" s="5">
        <f t="shared" si="167"/>
        <v>57531</v>
      </c>
    </row>
    <row r="5340" spans="1:9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  <c r="H5340">
        <f t="shared" si="166"/>
        <v>1.1088159298564517</v>
      </c>
      <c r="I5340" s="5">
        <f t="shared" si="167"/>
        <v>81977</v>
      </c>
    </row>
    <row r="5341" spans="1:9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  <c r="H5341">
        <f t="shared" si="166"/>
        <v>-0.322207389851211</v>
      </c>
      <c r="I5341" s="5">
        <f t="shared" si="167"/>
        <v>40686</v>
      </c>
    </row>
    <row r="5342" spans="1:9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  <c r="H5342">
        <f t="shared" si="166"/>
        <v>0.47691434868307708</v>
      </c>
      <c r="I5342" s="5">
        <f t="shared" si="167"/>
        <v>63744</v>
      </c>
    </row>
    <row r="5343" spans="1:9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  <c r="H5343">
        <f t="shared" si="166"/>
        <v>0.49732733784070982</v>
      </c>
      <c r="I5343" s="5">
        <f t="shared" si="167"/>
        <v>64333</v>
      </c>
    </row>
    <row r="5344" spans="1:9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  <c r="H5344">
        <f t="shared" si="166"/>
        <v>-1.4482142111270815</v>
      </c>
      <c r="I5344" s="5">
        <f t="shared" si="167"/>
        <v>8196</v>
      </c>
    </row>
    <row r="5345" spans="1:9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  <c r="H5345">
        <f t="shared" si="166"/>
        <v>-1.3752265113546289</v>
      </c>
      <c r="I5345" s="5">
        <f t="shared" si="167"/>
        <v>10302</v>
      </c>
    </row>
    <row r="5346" spans="1:9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  <c r="H5346">
        <f t="shared" si="166"/>
        <v>-1.151030200894992</v>
      </c>
      <c r="I5346" s="5">
        <f t="shared" si="167"/>
        <v>16771</v>
      </c>
    </row>
    <row r="5347" spans="1:9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  <c r="H5347">
        <f t="shared" si="166"/>
        <v>-0.51327158208555612</v>
      </c>
      <c r="I5347" s="5">
        <f t="shared" si="167"/>
        <v>35173</v>
      </c>
    </row>
    <row r="5348" spans="1:9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  <c r="H5348">
        <f t="shared" si="166"/>
        <v>-0.99036022171878579</v>
      </c>
      <c r="I5348" s="5">
        <f t="shared" si="167"/>
        <v>21407</v>
      </c>
    </row>
    <row r="5349" spans="1:9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  <c r="H5349">
        <f t="shared" si="166"/>
        <v>-1.1430244275581274</v>
      </c>
      <c r="I5349" s="5">
        <f t="shared" si="167"/>
        <v>17002</v>
      </c>
    </row>
    <row r="5350" spans="1:9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  <c r="H5350">
        <f t="shared" si="166"/>
        <v>-0.43134236923556668</v>
      </c>
      <c r="I5350" s="5">
        <f t="shared" si="167"/>
        <v>37537</v>
      </c>
    </row>
    <row r="5351" spans="1:9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  <c r="H5351">
        <f t="shared" si="166"/>
        <v>0.49212878372586277</v>
      </c>
      <c r="I5351" s="5">
        <f t="shared" si="167"/>
        <v>64183</v>
      </c>
    </row>
    <row r="5352" spans="1:9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  <c r="H5352">
        <f t="shared" si="166"/>
        <v>1.6834641017116445</v>
      </c>
      <c r="I5352" s="5">
        <f t="shared" si="167"/>
        <v>98558</v>
      </c>
    </row>
    <row r="5353" spans="1:9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  <c r="H5353">
        <f t="shared" si="166"/>
        <v>1.5705515063371664</v>
      </c>
      <c r="I5353" s="5">
        <f t="shared" si="167"/>
        <v>95300</v>
      </c>
    </row>
    <row r="5354" spans="1:9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  <c r="H5354">
        <f t="shared" si="166"/>
        <v>-1.3410546823063676</v>
      </c>
      <c r="I5354" s="5">
        <f t="shared" si="167"/>
        <v>11288</v>
      </c>
    </row>
    <row r="5355" spans="1:9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  <c r="H5355">
        <f t="shared" si="166"/>
        <v>0.20305451791293463</v>
      </c>
      <c r="I5355" s="5">
        <f t="shared" si="167"/>
        <v>55842</v>
      </c>
    </row>
    <row r="5356" spans="1:9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  <c r="H5356">
        <f t="shared" si="166"/>
        <v>1.686305977961094</v>
      </c>
      <c r="I5356" s="5">
        <f t="shared" si="167"/>
        <v>98640</v>
      </c>
    </row>
    <row r="5357" spans="1:9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  <c r="H5357">
        <f t="shared" si="166"/>
        <v>-1.6449968128877583</v>
      </c>
      <c r="I5357" s="5">
        <f t="shared" si="167"/>
        <v>2518</v>
      </c>
    </row>
    <row r="5358" spans="1:9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  <c r="H5358">
        <f t="shared" si="166"/>
        <v>-0.52699576494875233</v>
      </c>
      <c r="I5358" s="5">
        <f t="shared" si="167"/>
        <v>34777</v>
      </c>
    </row>
    <row r="5359" spans="1:9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  <c r="H5359">
        <f t="shared" si="166"/>
        <v>0.54706017220607994</v>
      </c>
      <c r="I5359" s="5">
        <f t="shared" si="167"/>
        <v>65768</v>
      </c>
    </row>
    <row r="5360" spans="1:9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  <c r="H5360">
        <f t="shared" si="166"/>
        <v>-5.3511456168483289E-2</v>
      </c>
      <c r="I5360" s="5">
        <f t="shared" si="167"/>
        <v>48439</v>
      </c>
    </row>
    <row r="5361" spans="1:9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  <c r="H5361">
        <f t="shared" si="166"/>
        <v>1.1113805498864431</v>
      </c>
      <c r="I5361" s="5">
        <f t="shared" si="167"/>
        <v>82051</v>
      </c>
    </row>
    <row r="5362" spans="1:9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  <c r="H5362">
        <f t="shared" si="166"/>
        <v>-0.25552726907143952</v>
      </c>
      <c r="I5362" s="5">
        <f t="shared" si="167"/>
        <v>42610</v>
      </c>
    </row>
    <row r="5363" spans="1:9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  <c r="H5363">
        <f t="shared" si="166"/>
        <v>-0.49445281618980985</v>
      </c>
      <c r="I5363" s="5">
        <f t="shared" si="167"/>
        <v>35716</v>
      </c>
    </row>
    <row r="5364" spans="1:9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  <c r="H5364">
        <f t="shared" si="166"/>
        <v>-0.66590113089746539</v>
      </c>
      <c r="I5364" s="5">
        <f t="shared" si="167"/>
        <v>30769</v>
      </c>
    </row>
    <row r="5365" spans="1:9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  <c r="H5365">
        <f t="shared" si="166"/>
        <v>-0.67723397886783199</v>
      </c>
      <c r="I5365" s="5">
        <f t="shared" si="167"/>
        <v>30442</v>
      </c>
    </row>
    <row r="5366" spans="1:9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  <c r="H5366">
        <f t="shared" si="166"/>
        <v>-1.1601103420822581</v>
      </c>
      <c r="I5366" s="5">
        <f t="shared" si="167"/>
        <v>16509</v>
      </c>
    </row>
    <row r="5367" spans="1:9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  <c r="H5367">
        <f t="shared" si="166"/>
        <v>-0.30657707047923755</v>
      </c>
      <c r="I5367" s="5">
        <f t="shared" si="167"/>
        <v>41137</v>
      </c>
    </row>
    <row r="5368" spans="1:9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  <c r="H5368">
        <f t="shared" si="166"/>
        <v>0.70599730001067029</v>
      </c>
      <c r="I5368" s="5">
        <f t="shared" si="167"/>
        <v>70354</v>
      </c>
    </row>
    <row r="5369" spans="1:9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  <c r="H5369">
        <f t="shared" si="166"/>
        <v>-1.4649535553768889</v>
      </c>
      <c r="I5369" s="5">
        <f t="shared" si="167"/>
        <v>7713</v>
      </c>
    </row>
    <row r="5370" spans="1:9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  <c r="H5370">
        <f t="shared" si="166"/>
        <v>0.31166964188580559</v>
      </c>
      <c r="I5370" s="5">
        <f t="shared" si="167"/>
        <v>58976</v>
      </c>
    </row>
    <row r="5371" spans="1:9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  <c r="H5371">
        <f t="shared" si="166"/>
        <v>-1.1084367141806784</v>
      </c>
      <c r="I5371" s="5">
        <f t="shared" si="167"/>
        <v>18000</v>
      </c>
    </row>
    <row r="5372" spans="1:9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  <c r="H5372">
        <f t="shared" si="166"/>
        <v>-1.2142792759589642</v>
      </c>
      <c r="I5372" s="5">
        <f t="shared" si="167"/>
        <v>14946</v>
      </c>
    </row>
    <row r="5373" spans="1:9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  <c r="H5373">
        <f t="shared" si="166"/>
        <v>-0.98848874223744088</v>
      </c>
      <c r="I5373" s="5">
        <f t="shared" si="167"/>
        <v>21461</v>
      </c>
    </row>
    <row r="5374" spans="1:9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  <c r="H5374">
        <f t="shared" si="166"/>
        <v>1.5718684733795945</v>
      </c>
      <c r="I5374" s="5">
        <f t="shared" si="167"/>
        <v>95338</v>
      </c>
    </row>
    <row r="5375" spans="1:9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  <c r="H5375">
        <f t="shared" si="166"/>
        <v>0.81520159344989063</v>
      </c>
      <c r="I5375" s="5">
        <f t="shared" si="167"/>
        <v>73505</v>
      </c>
    </row>
    <row r="5376" spans="1:9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  <c r="H5376">
        <f t="shared" si="166"/>
        <v>-0.7966967524270171</v>
      </c>
      <c r="I5376" s="5">
        <f t="shared" si="167"/>
        <v>26995</v>
      </c>
    </row>
    <row r="5377" spans="1:9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  <c r="H5377">
        <f t="shared" si="166"/>
        <v>-1.5600524386511576</v>
      </c>
      <c r="I5377" s="5">
        <f t="shared" si="167"/>
        <v>4969</v>
      </c>
    </row>
    <row r="5378" spans="1:9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  <c r="H5378">
        <f t="shared" ref="H5378:H5441" si="168" xml:space="preserve"> (G5378 - $P$3)/$P$5</f>
        <v>-0.51621742941730275</v>
      </c>
      <c r="I5378" s="5">
        <f t="shared" ref="I5378:I5441" si="169" xml:space="preserve"> IF(H:H&gt;3, $P$9, G5378)</f>
        <v>35088</v>
      </c>
    </row>
    <row r="5379" spans="1:9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  <c r="H5379">
        <f t="shared" si="168"/>
        <v>-0.55579575474500498</v>
      </c>
      <c r="I5379" s="5">
        <f t="shared" si="169"/>
        <v>33946</v>
      </c>
    </row>
    <row r="5380" spans="1:9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  <c r="H5380">
        <f t="shared" si="168"/>
        <v>1.3172086358069537</v>
      </c>
      <c r="I5380" s="5">
        <f t="shared" si="169"/>
        <v>87990</v>
      </c>
    </row>
    <row r="5381" spans="1:9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  <c r="H5381">
        <f t="shared" si="168"/>
        <v>0.27229925872269733</v>
      </c>
      <c r="I5381" s="5">
        <f t="shared" si="169"/>
        <v>57840</v>
      </c>
    </row>
    <row r="5382" spans="1:9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  <c r="H5382">
        <f t="shared" si="168"/>
        <v>-1.6338372500545533</v>
      </c>
      <c r="I5382" s="5">
        <f t="shared" si="169"/>
        <v>2840</v>
      </c>
    </row>
    <row r="5383" spans="1:9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  <c r="H5383">
        <f t="shared" si="168"/>
        <v>-0.77565993677560274</v>
      </c>
      <c r="I5383" s="5">
        <f t="shared" si="169"/>
        <v>27602</v>
      </c>
    </row>
    <row r="5384" spans="1:9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  <c r="H5384">
        <f t="shared" si="168"/>
        <v>-0.61204411026765004</v>
      </c>
      <c r="I5384" s="5">
        <f t="shared" si="169"/>
        <v>32323</v>
      </c>
    </row>
    <row r="5385" spans="1:9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  <c r="H5385">
        <f t="shared" si="168"/>
        <v>-1.4921246648838229</v>
      </c>
      <c r="I5385" s="5">
        <f t="shared" si="169"/>
        <v>6929</v>
      </c>
    </row>
    <row r="5386" spans="1:9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  <c r="H5386">
        <f t="shared" si="168"/>
        <v>0.84916548033355799</v>
      </c>
      <c r="I5386" s="5">
        <f t="shared" si="169"/>
        <v>74485</v>
      </c>
    </row>
    <row r="5387" spans="1:9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  <c r="H5387">
        <f t="shared" si="168"/>
        <v>0.66236410247338739</v>
      </c>
      <c r="I5387" s="5">
        <f t="shared" si="169"/>
        <v>69095</v>
      </c>
    </row>
    <row r="5388" spans="1:9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  <c r="H5388">
        <f t="shared" si="168"/>
        <v>0.74554096831094019</v>
      </c>
      <c r="I5388" s="5">
        <f t="shared" si="169"/>
        <v>71495</v>
      </c>
    </row>
    <row r="5389" spans="1:9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  <c r="H5389">
        <f t="shared" si="168"/>
        <v>-1.68561484903843</v>
      </c>
      <c r="I5389" s="5">
        <f t="shared" si="169"/>
        <v>1346</v>
      </c>
    </row>
    <row r="5390" spans="1:9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  <c r="H5390">
        <f t="shared" si="168"/>
        <v>-1.5923874452455062</v>
      </c>
      <c r="I5390" s="5">
        <f t="shared" si="169"/>
        <v>4036</v>
      </c>
    </row>
    <row r="5391" spans="1:9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  <c r="H5391">
        <f t="shared" si="168"/>
        <v>-0.50287447385586204</v>
      </c>
      <c r="I5391" s="5">
        <f t="shared" si="169"/>
        <v>35473</v>
      </c>
    </row>
    <row r="5392" spans="1:9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  <c r="H5392">
        <f t="shared" si="168"/>
        <v>-0.21040381935456717</v>
      </c>
      <c r="I5392" s="5">
        <f t="shared" si="169"/>
        <v>43912</v>
      </c>
    </row>
    <row r="5393" spans="1:9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  <c r="H5393">
        <f t="shared" si="168"/>
        <v>0.36379381114400533</v>
      </c>
      <c r="I5393" s="5">
        <f t="shared" si="169"/>
        <v>60480</v>
      </c>
    </row>
    <row r="5394" spans="1:9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  <c r="H5394">
        <f t="shared" si="168"/>
        <v>0.64399587793426116</v>
      </c>
      <c r="I5394" s="5">
        <f t="shared" si="169"/>
        <v>68565</v>
      </c>
    </row>
    <row r="5395" spans="1:9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  <c r="H5395">
        <f t="shared" si="168"/>
        <v>-0.28172798181026865</v>
      </c>
      <c r="I5395" s="5">
        <f t="shared" si="169"/>
        <v>41854</v>
      </c>
    </row>
    <row r="5396" spans="1:9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  <c r="H5396">
        <f t="shared" si="168"/>
        <v>0.6255929963677026</v>
      </c>
      <c r="I5396" s="5">
        <f t="shared" si="169"/>
        <v>68034</v>
      </c>
    </row>
    <row r="5397" spans="1:9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  <c r="H5397">
        <f t="shared" si="168"/>
        <v>0.40559018622737558</v>
      </c>
      <c r="I5397" s="5">
        <f t="shared" si="169"/>
        <v>61686</v>
      </c>
    </row>
    <row r="5398" spans="1:9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  <c r="H5398">
        <f t="shared" si="168"/>
        <v>-0.96554579007724928</v>
      </c>
      <c r="I5398" s="5">
        <f t="shared" si="169"/>
        <v>22123</v>
      </c>
    </row>
    <row r="5399" spans="1:9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  <c r="H5399">
        <f t="shared" si="168"/>
        <v>0.93636256135325913</v>
      </c>
      <c r="I5399" s="5">
        <f t="shared" si="169"/>
        <v>77001</v>
      </c>
    </row>
    <row r="5400" spans="1:9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  <c r="H5400">
        <f t="shared" si="168"/>
        <v>0.85595825771029144</v>
      </c>
      <c r="I5400" s="5">
        <f t="shared" si="169"/>
        <v>74681</v>
      </c>
    </row>
    <row r="5401" spans="1:9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  <c r="H5401">
        <f t="shared" si="168"/>
        <v>-0.87502163442404601</v>
      </c>
      <c r="I5401" s="5">
        <f t="shared" si="169"/>
        <v>24735</v>
      </c>
    </row>
    <row r="5402" spans="1:9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  <c r="H5402">
        <f t="shared" si="168"/>
        <v>0.96249396003722365</v>
      </c>
      <c r="I5402" s="5">
        <f t="shared" si="169"/>
        <v>77755</v>
      </c>
    </row>
    <row r="5403" spans="1:9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  <c r="H5403">
        <f t="shared" si="168"/>
        <v>0.54297064296906694</v>
      </c>
      <c r="I5403" s="5">
        <f t="shared" si="169"/>
        <v>65650</v>
      </c>
    </row>
    <row r="5404" spans="1:9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  <c r="H5404">
        <f t="shared" si="168"/>
        <v>0.45220388812383744</v>
      </c>
      <c r="I5404" s="5">
        <f t="shared" si="169"/>
        <v>63031</v>
      </c>
    </row>
    <row r="5405" spans="1:9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  <c r="H5405">
        <f t="shared" si="168"/>
        <v>0.85280446821395095</v>
      </c>
      <c r="I5405" s="5">
        <f t="shared" si="169"/>
        <v>74590</v>
      </c>
    </row>
    <row r="5406" spans="1:9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  <c r="H5406">
        <f t="shared" si="168"/>
        <v>0.18433972309948526</v>
      </c>
      <c r="I5406" s="5">
        <f t="shared" si="169"/>
        <v>55302</v>
      </c>
    </row>
    <row r="5407" spans="1:9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  <c r="H5407">
        <f t="shared" si="168"/>
        <v>2.9180211285017073E-2</v>
      </c>
      <c r="I5407" s="5">
        <f t="shared" si="169"/>
        <v>50825</v>
      </c>
    </row>
    <row r="5408" spans="1:9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  <c r="H5408">
        <f t="shared" si="168"/>
        <v>-0.40600808218254542</v>
      </c>
      <c r="I5408" s="5">
        <f t="shared" si="169"/>
        <v>38268</v>
      </c>
    </row>
    <row r="5409" spans="1:9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  <c r="H5409">
        <f t="shared" si="168"/>
        <v>-0.50415678387085761</v>
      </c>
      <c r="I5409" s="5">
        <f t="shared" si="169"/>
        <v>35436</v>
      </c>
    </row>
    <row r="5410" spans="1:9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  <c r="H5410">
        <f t="shared" si="168"/>
        <v>0.38535048220690443</v>
      </c>
      <c r="I5410" s="5">
        <f t="shared" si="169"/>
        <v>61102</v>
      </c>
    </row>
    <row r="5411" spans="1:9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  <c r="H5411">
        <f t="shared" si="168"/>
        <v>-0.35481965266501814</v>
      </c>
      <c r="I5411" s="5">
        <f t="shared" si="169"/>
        <v>39745</v>
      </c>
    </row>
    <row r="5412" spans="1:9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  <c r="H5412">
        <f t="shared" si="168"/>
        <v>0.90212141825013326</v>
      </c>
      <c r="I5412" s="5">
        <f t="shared" si="169"/>
        <v>76013</v>
      </c>
    </row>
    <row r="5413" spans="1:9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  <c r="H5413">
        <f t="shared" si="168"/>
        <v>0.1980985629901138</v>
      </c>
      <c r="I5413" s="5">
        <f t="shared" si="169"/>
        <v>55699</v>
      </c>
    </row>
    <row r="5414" spans="1:9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  <c r="H5414">
        <f t="shared" si="168"/>
        <v>-1.6337679359996886</v>
      </c>
      <c r="I5414" s="5">
        <f t="shared" si="169"/>
        <v>2842</v>
      </c>
    </row>
    <row r="5415" spans="1:9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  <c r="H5415">
        <f t="shared" si="168"/>
        <v>0.95376038912428052</v>
      </c>
      <c r="I5415" s="5">
        <f t="shared" si="169"/>
        <v>77503</v>
      </c>
    </row>
    <row r="5416" spans="1:9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  <c r="H5416">
        <f t="shared" si="168"/>
        <v>-1.5260538947400579</v>
      </c>
      <c r="I5416" s="5">
        <f t="shared" si="169"/>
        <v>5950</v>
      </c>
    </row>
    <row r="5417" spans="1:9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  <c r="H5417">
        <f t="shared" si="168"/>
        <v>0.99444773932981678</v>
      </c>
      <c r="I5417" s="5">
        <f t="shared" si="169"/>
        <v>78677</v>
      </c>
    </row>
    <row r="5418" spans="1:9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  <c r="H5418">
        <f t="shared" si="168"/>
        <v>0.72911353730802353</v>
      </c>
      <c r="I5418" s="5">
        <f t="shared" si="169"/>
        <v>71021</v>
      </c>
    </row>
    <row r="5419" spans="1:9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  <c r="H5419">
        <f t="shared" si="168"/>
        <v>-1.6832235141456002</v>
      </c>
      <c r="I5419" s="5">
        <f t="shared" si="169"/>
        <v>1415</v>
      </c>
    </row>
    <row r="5420" spans="1:9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  <c r="H5420">
        <f t="shared" si="168"/>
        <v>-1.551596123957673</v>
      </c>
      <c r="I5420" s="5">
        <f t="shared" si="169"/>
        <v>5213</v>
      </c>
    </row>
    <row r="5421" spans="1:9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  <c r="H5421">
        <f t="shared" si="168"/>
        <v>-0.92711114665481342</v>
      </c>
      <c r="I5421" s="5">
        <f t="shared" si="169"/>
        <v>23232</v>
      </c>
    </row>
    <row r="5422" spans="1:9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  <c r="H5422">
        <f t="shared" si="168"/>
        <v>1.2168072273355413</v>
      </c>
      <c r="I5422" s="5">
        <f t="shared" si="169"/>
        <v>85093</v>
      </c>
    </row>
    <row r="5423" spans="1:9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  <c r="H5423">
        <f t="shared" si="168"/>
        <v>0.1716899080866908</v>
      </c>
      <c r="I5423" s="5">
        <f t="shared" si="169"/>
        <v>54937</v>
      </c>
    </row>
    <row r="5424" spans="1:9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  <c r="H5424">
        <f t="shared" si="168"/>
        <v>-1.1157146899414643</v>
      </c>
      <c r="I5424" s="5">
        <f t="shared" si="169"/>
        <v>17790</v>
      </c>
    </row>
    <row r="5425" spans="1:9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  <c r="H5425">
        <f t="shared" si="168"/>
        <v>-0.90073714877882272</v>
      </c>
      <c r="I5425" s="5">
        <f t="shared" si="169"/>
        <v>23993</v>
      </c>
    </row>
    <row r="5426" spans="1:9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  <c r="H5426">
        <f t="shared" si="168"/>
        <v>1.6112041995152704</v>
      </c>
      <c r="I5426" s="5">
        <f t="shared" si="169"/>
        <v>96473</v>
      </c>
    </row>
    <row r="5427" spans="1:9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  <c r="H5427">
        <f t="shared" si="168"/>
        <v>-0.94714290851069072</v>
      </c>
      <c r="I5427" s="5">
        <f t="shared" si="169"/>
        <v>22654</v>
      </c>
    </row>
    <row r="5428" spans="1:9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  <c r="H5428">
        <f t="shared" si="168"/>
        <v>-0.13422767305834177</v>
      </c>
      <c r="I5428" s="5">
        <f t="shared" si="169"/>
        <v>46110</v>
      </c>
    </row>
    <row r="5429" spans="1:9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  <c r="H5429">
        <f t="shared" si="168"/>
        <v>0.34989634314364759</v>
      </c>
      <c r="I5429" s="5">
        <f t="shared" si="169"/>
        <v>60079</v>
      </c>
    </row>
    <row r="5430" spans="1:9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  <c r="H5430">
        <f t="shared" si="168"/>
        <v>0.46076417389961893</v>
      </c>
      <c r="I5430" s="5">
        <f t="shared" si="169"/>
        <v>63278</v>
      </c>
    </row>
    <row r="5431" spans="1:9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  <c r="H5431">
        <f t="shared" si="168"/>
        <v>-0.82515017194894669</v>
      </c>
      <c r="I5431" s="5">
        <f t="shared" si="169"/>
        <v>26174</v>
      </c>
    </row>
    <row r="5432" spans="1:9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  <c r="H5432">
        <f t="shared" si="168"/>
        <v>0.88011420583061406</v>
      </c>
      <c r="I5432" s="5">
        <f t="shared" si="169"/>
        <v>75378</v>
      </c>
    </row>
    <row r="5433" spans="1:9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  <c r="H5433">
        <f t="shared" si="168"/>
        <v>1.160108330456276</v>
      </c>
      <c r="I5433" s="5">
        <f t="shared" si="169"/>
        <v>83457</v>
      </c>
    </row>
    <row r="5434" spans="1:9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  <c r="H5434">
        <f t="shared" si="168"/>
        <v>1.4242641935453706</v>
      </c>
      <c r="I5434" s="5">
        <f t="shared" si="169"/>
        <v>91079</v>
      </c>
    </row>
    <row r="5435" spans="1:9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  <c r="H5435">
        <f t="shared" si="168"/>
        <v>-1.3416785088001493</v>
      </c>
      <c r="I5435" s="5">
        <f t="shared" si="169"/>
        <v>11270</v>
      </c>
    </row>
    <row r="5436" spans="1:9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  <c r="H5436">
        <f t="shared" si="168"/>
        <v>0.23930576860713471</v>
      </c>
      <c r="I5436" s="5">
        <f t="shared" si="169"/>
        <v>56888</v>
      </c>
    </row>
    <row r="5437" spans="1:9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  <c r="H5437">
        <f t="shared" si="168"/>
        <v>1.3205703674678881</v>
      </c>
      <c r="I5437" s="5">
        <f t="shared" si="169"/>
        <v>88087</v>
      </c>
    </row>
    <row r="5438" spans="1:9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  <c r="H5438">
        <f t="shared" si="168"/>
        <v>0.71362184604577927</v>
      </c>
      <c r="I5438" s="5">
        <f t="shared" si="169"/>
        <v>70574</v>
      </c>
    </row>
    <row r="5439" spans="1:9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  <c r="H5439">
        <f t="shared" si="168"/>
        <v>1.2515682258501517</v>
      </c>
      <c r="I5439" s="5">
        <f t="shared" si="169"/>
        <v>86096</v>
      </c>
    </row>
    <row r="5440" spans="1:9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  <c r="H5440">
        <f t="shared" si="168"/>
        <v>3.8468294636877134E-2</v>
      </c>
      <c r="I5440" s="5">
        <f t="shared" si="169"/>
        <v>51093</v>
      </c>
    </row>
    <row r="5441" spans="1:9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  <c r="H5441">
        <f t="shared" si="168"/>
        <v>1.3486079026606299</v>
      </c>
      <c r="I5441" s="5">
        <f t="shared" si="169"/>
        <v>88896</v>
      </c>
    </row>
    <row r="5442" spans="1:9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  <c r="H5442">
        <f t="shared" ref="H5442:H5505" si="170" xml:space="preserve"> (G5442 - $P$3)/$P$5</f>
        <v>0.62250852092622677</v>
      </c>
      <c r="I5442" s="5">
        <f t="shared" ref="I5442:I5505" si="171" xml:space="preserve"> IF(H:H&gt;3, $P$9, G5442)</f>
        <v>67945</v>
      </c>
    </row>
    <row r="5443" spans="1:9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  <c r="H5443">
        <f t="shared" si="170"/>
        <v>0.29461838438910731</v>
      </c>
      <c r="I5443" s="5">
        <f t="shared" si="171"/>
        <v>58484</v>
      </c>
    </row>
    <row r="5444" spans="1:9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  <c r="H5444">
        <f t="shared" si="170"/>
        <v>-0.991157333349729</v>
      </c>
      <c r="I5444" s="5">
        <f t="shared" si="171"/>
        <v>21384</v>
      </c>
    </row>
    <row r="5445" spans="1:9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  <c r="H5445">
        <f t="shared" si="170"/>
        <v>0.21913537864152818</v>
      </c>
      <c r="I5445" s="5">
        <f t="shared" si="171"/>
        <v>56306</v>
      </c>
    </row>
    <row r="5446" spans="1:9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  <c r="H5446">
        <f t="shared" si="170"/>
        <v>1.1146036534376482</v>
      </c>
      <c r="I5446" s="5">
        <f t="shared" si="171"/>
        <v>82144</v>
      </c>
    </row>
    <row r="5447" spans="1:9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  <c r="H5447">
        <f t="shared" si="170"/>
        <v>1.1383090602013508</v>
      </c>
      <c r="I5447" s="5">
        <f t="shared" si="171"/>
        <v>82828</v>
      </c>
    </row>
    <row r="5448" spans="1:9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  <c r="H5448">
        <f t="shared" si="170"/>
        <v>0.44048981285171546</v>
      </c>
      <c r="I5448" s="5">
        <f t="shared" si="171"/>
        <v>62693</v>
      </c>
    </row>
    <row r="5449" spans="1:9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  <c r="H5449">
        <f t="shared" si="170"/>
        <v>-0.29261028842401515</v>
      </c>
      <c r="I5449" s="5">
        <f t="shared" si="171"/>
        <v>41540</v>
      </c>
    </row>
    <row r="5450" spans="1:9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  <c r="H5450">
        <f t="shared" si="170"/>
        <v>-1.602541954283174</v>
      </c>
      <c r="I5450" s="5">
        <f t="shared" si="171"/>
        <v>3743</v>
      </c>
    </row>
    <row r="5451" spans="1:9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  <c r="H5451">
        <f t="shared" si="170"/>
        <v>-0.46638062396963575</v>
      </c>
      <c r="I5451" s="5">
        <f t="shared" si="171"/>
        <v>36526</v>
      </c>
    </row>
    <row r="5452" spans="1:9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  <c r="H5452">
        <f t="shared" si="170"/>
        <v>-1.5580423310600833</v>
      </c>
      <c r="I5452" s="5">
        <f t="shared" si="171"/>
        <v>5027</v>
      </c>
    </row>
    <row r="5453" spans="1:9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  <c r="H5453">
        <f t="shared" si="170"/>
        <v>-0.2997842931025041</v>
      </c>
      <c r="I5453" s="5">
        <f t="shared" si="171"/>
        <v>41333</v>
      </c>
    </row>
    <row r="5454" spans="1:9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  <c r="H5454">
        <f t="shared" si="170"/>
        <v>0.4659973850418983</v>
      </c>
      <c r="I5454" s="5">
        <f t="shared" si="171"/>
        <v>63429</v>
      </c>
    </row>
    <row r="5455" spans="1:9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  <c r="H5455">
        <f t="shared" si="170"/>
        <v>-0.88302740776091049</v>
      </c>
      <c r="I5455" s="5">
        <f t="shared" si="171"/>
        <v>24504</v>
      </c>
    </row>
    <row r="5456" spans="1:9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  <c r="H5456">
        <f t="shared" si="170"/>
        <v>7.5204743715129599E-2</v>
      </c>
      <c r="I5456" s="5">
        <f t="shared" si="171"/>
        <v>52153</v>
      </c>
    </row>
    <row r="5457" spans="1:9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  <c r="H5457">
        <f t="shared" si="170"/>
        <v>1.4158771929067508</v>
      </c>
      <c r="I5457" s="5">
        <f t="shared" si="171"/>
        <v>90837</v>
      </c>
    </row>
    <row r="5458" spans="1:9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  <c r="H5458">
        <f t="shared" si="170"/>
        <v>-0.27268249765043479</v>
      </c>
      <c r="I5458" s="5">
        <f t="shared" si="171"/>
        <v>42115</v>
      </c>
    </row>
    <row r="5459" spans="1:9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  <c r="H5459">
        <f t="shared" si="170"/>
        <v>0.93116400723841208</v>
      </c>
      <c r="I5459" s="5">
        <f t="shared" si="171"/>
        <v>76851</v>
      </c>
    </row>
    <row r="5460" spans="1:9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  <c r="H5460">
        <f t="shared" si="170"/>
        <v>5.4791754557496859E-2</v>
      </c>
      <c r="I5460" s="5">
        <f t="shared" si="171"/>
        <v>51564</v>
      </c>
    </row>
    <row r="5461" spans="1:9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  <c r="H5461">
        <f t="shared" si="170"/>
        <v>1.1054585937917036E-2</v>
      </c>
      <c r="I5461" s="5">
        <f t="shared" si="171"/>
        <v>50302</v>
      </c>
    </row>
    <row r="5462" spans="1:9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  <c r="H5462">
        <f t="shared" si="170"/>
        <v>-1.0405089404133436</v>
      </c>
      <c r="I5462" s="5">
        <f t="shared" si="171"/>
        <v>19960</v>
      </c>
    </row>
    <row r="5463" spans="1:9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  <c r="H5463">
        <f t="shared" si="170"/>
        <v>-0.17692513085495218</v>
      </c>
      <c r="I5463" s="5">
        <f t="shared" si="171"/>
        <v>44878</v>
      </c>
    </row>
    <row r="5464" spans="1:9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  <c r="H5464">
        <f t="shared" si="170"/>
        <v>0.73701533956259102</v>
      </c>
      <c r="I5464" s="5">
        <f t="shared" si="171"/>
        <v>71249</v>
      </c>
    </row>
    <row r="5465" spans="1:9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  <c r="H5465">
        <f t="shared" si="170"/>
        <v>1.5082035139864343</v>
      </c>
      <c r="I5465" s="5">
        <f t="shared" si="171"/>
        <v>93501</v>
      </c>
    </row>
    <row r="5466" spans="1:9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  <c r="H5466">
        <f t="shared" si="170"/>
        <v>1.016905493105956</v>
      </c>
      <c r="I5466" s="5">
        <f t="shared" si="171"/>
        <v>79325</v>
      </c>
    </row>
    <row r="5467" spans="1:9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  <c r="H5467">
        <f t="shared" si="170"/>
        <v>-1.54376363575797</v>
      </c>
      <c r="I5467" s="5">
        <f t="shared" si="171"/>
        <v>5439</v>
      </c>
    </row>
    <row r="5468" spans="1:9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  <c r="H5468">
        <f t="shared" si="170"/>
        <v>0.64933306015883752</v>
      </c>
      <c r="I5468" s="5">
        <f t="shared" si="171"/>
        <v>68719</v>
      </c>
    </row>
    <row r="5469" spans="1:9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  <c r="H5469">
        <f t="shared" si="170"/>
        <v>-0.39450194907501729</v>
      </c>
      <c r="I5469" s="5">
        <f t="shared" si="171"/>
        <v>38600</v>
      </c>
    </row>
    <row r="5470" spans="1:9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  <c r="H5470">
        <f t="shared" si="170"/>
        <v>-0.96471402141887375</v>
      </c>
      <c r="I5470" s="5">
        <f t="shared" si="171"/>
        <v>22147</v>
      </c>
    </row>
    <row r="5471" spans="1:9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  <c r="H5471">
        <f t="shared" si="170"/>
        <v>-0.25389838878212079</v>
      </c>
      <c r="I5471" s="5">
        <f t="shared" si="171"/>
        <v>42657</v>
      </c>
    </row>
    <row r="5472" spans="1:9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  <c r="H5472">
        <f t="shared" si="170"/>
        <v>0.59492152709010504</v>
      </c>
      <c r="I5472" s="5">
        <f t="shared" si="171"/>
        <v>67149</v>
      </c>
    </row>
    <row r="5473" spans="1:9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  <c r="H5473">
        <f t="shared" si="170"/>
        <v>0.65179370910653178</v>
      </c>
      <c r="I5473" s="5">
        <f t="shared" si="171"/>
        <v>68790</v>
      </c>
    </row>
    <row r="5474" spans="1:9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  <c r="H5474">
        <f t="shared" si="170"/>
        <v>-1.483529722080609</v>
      </c>
      <c r="I5474" s="5">
        <f t="shared" si="171"/>
        <v>7177</v>
      </c>
    </row>
    <row r="5475" spans="1:9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  <c r="H5475">
        <f t="shared" si="170"/>
        <v>0.70166517158163111</v>
      </c>
      <c r="I5475" s="5">
        <f t="shared" si="171"/>
        <v>70229</v>
      </c>
    </row>
    <row r="5476" spans="1:9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  <c r="H5476">
        <f t="shared" si="170"/>
        <v>-0.21515183211279415</v>
      </c>
      <c r="I5476" s="5">
        <f t="shared" si="171"/>
        <v>43775</v>
      </c>
    </row>
    <row r="5477" spans="1:9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  <c r="H5477">
        <f t="shared" si="170"/>
        <v>1.3781703470603934</v>
      </c>
      <c r="I5477" s="5">
        <f t="shared" si="171"/>
        <v>89749</v>
      </c>
    </row>
    <row r="5478" spans="1:9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  <c r="H5478">
        <f t="shared" si="170"/>
        <v>-0.12663778405066509</v>
      </c>
      <c r="I5478" s="5">
        <f t="shared" si="171"/>
        <v>46329</v>
      </c>
    </row>
    <row r="5479" spans="1:9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  <c r="H5479">
        <f t="shared" si="170"/>
        <v>-5.8224811899277945E-2</v>
      </c>
      <c r="I5479" s="5">
        <f t="shared" si="171"/>
        <v>48303</v>
      </c>
    </row>
    <row r="5480" spans="1:9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  <c r="H5480">
        <f t="shared" si="170"/>
        <v>-0.30245288421479222</v>
      </c>
      <c r="I5480" s="5">
        <f t="shared" si="171"/>
        <v>41256</v>
      </c>
    </row>
    <row r="5481" spans="1:9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  <c r="H5481">
        <f t="shared" si="170"/>
        <v>1.2270310504280737</v>
      </c>
      <c r="I5481" s="5">
        <f t="shared" si="171"/>
        <v>85388</v>
      </c>
    </row>
    <row r="5482" spans="1:9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  <c r="H5482">
        <f t="shared" si="170"/>
        <v>-1.225508152847034</v>
      </c>
      <c r="I5482" s="5">
        <f t="shared" si="171"/>
        <v>14622</v>
      </c>
    </row>
    <row r="5483" spans="1:9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  <c r="H5483">
        <f t="shared" si="170"/>
        <v>-0.43151565437272826</v>
      </c>
      <c r="I5483" s="5">
        <f t="shared" si="171"/>
        <v>37532</v>
      </c>
    </row>
    <row r="5484" spans="1:9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  <c r="H5484">
        <f t="shared" si="170"/>
        <v>-1.6428436815907686E-2</v>
      </c>
      <c r="I5484" s="5">
        <f t="shared" si="171"/>
        <v>49509</v>
      </c>
    </row>
    <row r="5485" spans="1:9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  <c r="H5485">
        <f t="shared" si="170"/>
        <v>-1.6598300206287886</v>
      </c>
      <c r="I5485" s="5">
        <f t="shared" si="171"/>
        <v>2090</v>
      </c>
    </row>
    <row r="5486" spans="1:9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  <c r="H5486">
        <f t="shared" si="170"/>
        <v>-0.66635167225408554</v>
      </c>
      <c r="I5486" s="5">
        <f t="shared" si="171"/>
        <v>30756</v>
      </c>
    </row>
    <row r="5487" spans="1:9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  <c r="H5487">
        <f t="shared" si="170"/>
        <v>0.17110073862034145</v>
      </c>
      <c r="I5487" s="5">
        <f t="shared" si="171"/>
        <v>54920</v>
      </c>
    </row>
    <row r="5488" spans="1:9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  <c r="H5488">
        <f t="shared" si="170"/>
        <v>-0.26883556760544797</v>
      </c>
      <c r="I5488" s="5">
        <f t="shared" si="171"/>
        <v>42226</v>
      </c>
    </row>
    <row r="5489" spans="1:9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  <c r="H5489">
        <f t="shared" si="170"/>
        <v>-0.3613698308497254</v>
      </c>
      <c r="I5489" s="5">
        <f t="shared" si="171"/>
        <v>39556</v>
      </c>
    </row>
    <row r="5490" spans="1:9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  <c r="H5490">
        <f t="shared" si="170"/>
        <v>1.5889890449311574</v>
      </c>
      <c r="I5490" s="5">
        <f t="shared" si="171"/>
        <v>95832</v>
      </c>
    </row>
    <row r="5491" spans="1:9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  <c r="H5491">
        <f t="shared" si="170"/>
        <v>-9.5862343690770568E-2</v>
      </c>
      <c r="I5491" s="5">
        <f t="shared" si="171"/>
        <v>47217</v>
      </c>
    </row>
    <row r="5492" spans="1:9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  <c r="H5492">
        <f t="shared" si="170"/>
        <v>0.73361895087422424</v>
      </c>
      <c r="I5492" s="5">
        <f t="shared" si="171"/>
        <v>71151</v>
      </c>
    </row>
    <row r="5493" spans="1:9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  <c r="H5493">
        <f t="shared" si="170"/>
        <v>-0.47008892590489332</v>
      </c>
      <c r="I5493" s="5">
        <f t="shared" si="171"/>
        <v>36419</v>
      </c>
    </row>
    <row r="5494" spans="1:9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  <c r="H5494">
        <f t="shared" si="170"/>
        <v>-1.1714778470800569</v>
      </c>
      <c r="I5494" s="5">
        <f t="shared" si="171"/>
        <v>16181</v>
      </c>
    </row>
    <row r="5495" spans="1:9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  <c r="H5495">
        <f t="shared" si="170"/>
        <v>0.47320604674781952</v>
      </c>
      <c r="I5495" s="5">
        <f t="shared" si="171"/>
        <v>63637</v>
      </c>
    </row>
    <row r="5496" spans="1:9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  <c r="H5496">
        <f t="shared" si="170"/>
        <v>-0.90999057510325043</v>
      </c>
      <c r="I5496" s="5">
        <f t="shared" si="171"/>
        <v>23726</v>
      </c>
    </row>
    <row r="5497" spans="1:9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  <c r="H5497">
        <f t="shared" si="170"/>
        <v>0.47039882752580214</v>
      </c>
      <c r="I5497" s="5">
        <f t="shared" si="171"/>
        <v>63556</v>
      </c>
    </row>
    <row r="5498" spans="1:9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  <c r="H5498">
        <f t="shared" si="170"/>
        <v>-0.9165407532879577</v>
      </c>
      <c r="I5498" s="5">
        <f t="shared" si="171"/>
        <v>23537</v>
      </c>
    </row>
    <row r="5499" spans="1:9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  <c r="H5499">
        <f t="shared" si="170"/>
        <v>-0.25979008344561411</v>
      </c>
      <c r="I5499" s="5">
        <f t="shared" si="171"/>
        <v>42487</v>
      </c>
    </row>
    <row r="5500" spans="1:9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  <c r="H5500">
        <f t="shared" si="170"/>
        <v>-1.5033881987993247</v>
      </c>
      <c r="I5500" s="5">
        <f t="shared" si="171"/>
        <v>6604</v>
      </c>
    </row>
    <row r="5501" spans="1:9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  <c r="H5501">
        <f t="shared" si="170"/>
        <v>0.95899360026655989</v>
      </c>
      <c r="I5501" s="5">
        <f t="shared" si="171"/>
        <v>77654</v>
      </c>
    </row>
    <row r="5502" spans="1:9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  <c r="H5502">
        <f t="shared" si="170"/>
        <v>0.92180660983168738</v>
      </c>
      <c r="I5502" s="5">
        <f t="shared" si="171"/>
        <v>76581</v>
      </c>
    </row>
    <row r="5503" spans="1:9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  <c r="H5503">
        <f t="shared" si="170"/>
        <v>0.14989063783176551</v>
      </c>
      <c r="I5503" s="5">
        <f t="shared" si="171"/>
        <v>54308</v>
      </c>
    </row>
    <row r="5504" spans="1:9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  <c r="H5504">
        <f t="shared" si="170"/>
        <v>-0.34504637092910567</v>
      </c>
      <c r="I5504" s="5">
        <f t="shared" si="171"/>
        <v>40027</v>
      </c>
    </row>
    <row r="5505" spans="1:9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  <c r="H5505">
        <f t="shared" si="170"/>
        <v>2.5749165569218021E-2</v>
      </c>
      <c r="I5505" s="5">
        <f t="shared" si="171"/>
        <v>50726</v>
      </c>
    </row>
    <row r="5506" spans="1:9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  <c r="H5506">
        <f t="shared" ref="H5506:H5569" si="172" xml:space="preserve"> (G5506 - $P$3)/$P$5</f>
        <v>-0.88926567269872692</v>
      </c>
      <c r="I5506" s="5">
        <f t="shared" ref="I5506:I5569" si="173" xml:space="preserve"> IF(H:H&gt;3, $P$9, G5506)</f>
        <v>24324</v>
      </c>
    </row>
    <row r="5507" spans="1:9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  <c r="H5507">
        <f t="shared" si="172"/>
        <v>-0.98620137842690814</v>
      </c>
      <c r="I5507" s="5">
        <f t="shared" si="173"/>
        <v>21527</v>
      </c>
    </row>
    <row r="5508" spans="1:9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  <c r="H5508">
        <f t="shared" si="172"/>
        <v>0.50522914009527731</v>
      </c>
      <c r="I5508" s="5">
        <f t="shared" si="173"/>
        <v>64561</v>
      </c>
    </row>
    <row r="5509" spans="1:9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  <c r="H5509">
        <f t="shared" si="172"/>
        <v>-1.6484625156309896</v>
      </c>
      <c r="I5509" s="5">
        <f t="shared" si="173"/>
        <v>2418</v>
      </c>
    </row>
    <row r="5510" spans="1:9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  <c r="H5510">
        <f t="shared" si="172"/>
        <v>1.1129054590934648</v>
      </c>
      <c r="I5510" s="5">
        <f t="shared" si="173"/>
        <v>82095</v>
      </c>
    </row>
    <row r="5511" spans="1:9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  <c r="H5511">
        <f t="shared" si="172"/>
        <v>0.67927673186035642</v>
      </c>
      <c r="I5511" s="5">
        <f t="shared" si="173"/>
        <v>69583</v>
      </c>
    </row>
    <row r="5512" spans="1:9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  <c r="H5512">
        <f t="shared" si="172"/>
        <v>-0.90839635184136402</v>
      </c>
      <c r="I5512" s="5">
        <f t="shared" si="173"/>
        <v>23772</v>
      </c>
    </row>
    <row r="5513" spans="1:9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  <c r="H5513">
        <f t="shared" si="172"/>
        <v>-1.3807023216889345</v>
      </c>
      <c r="I5513" s="5">
        <f t="shared" si="173"/>
        <v>10144</v>
      </c>
    </row>
    <row r="5514" spans="1:9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  <c r="H5514">
        <f t="shared" si="172"/>
        <v>-0.18912440451112658</v>
      </c>
      <c r="I5514" s="5">
        <f t="shared" si="173"/>
        <v>44526</v>
      </c>
    </row>
    <row r="5515" spans="1:9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  <c r="H5515">
        <f t="shared" si="172"/>
        <v>8.3834343545775694E-2</v>
      </c>
      <c r="I5515" s="5">
        <f t="shared" si="173"/>
        <v>52402</v>
      </c>
    </row>
    <row r="5516" spans="1:9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  <c r="H5516">
        <f t="shared" si="172"/>
        <v>-1.2481391917603346</v>
      </c>
      <c r="I5516" s="5">
        <f t="shared" si="173"/>
        <v>13969</v>
      </c>
    </row>
    <row r="5517" spans="1:9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  <c r="H5517">
        <f t="shared" si="172"/>
        <v>1.4404490253562612</v>
      </c>
      <c r="I5517" s="5">
        <f t="shared" si="173"/>
        <v>91546</v>
      </c>
    </row>
    <row r="5518" spans="1:9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  <c r="H5518">
        <f t="shared" si="172"/>
        <v>-1.2539269153415311</v>
      </c>
      <c r="I5518" s="5">
        <f t="shared" si="173"/>
        <v>13802</v>
      </c>
    </row>
    <row r="5519" spans="1:9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  <c r="H5519">
        <f t="shared" si="172"/>
        <v>-0.41366728524508672</v>
      </c>
      <c r="I5519" s="5">
        <f t="shared" si="173"/>
        <v>38047</v>
      </c>
    </row>
    <row r="5520" spans="1:9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  <c r="H5520">
        <f t="shared" si="172"/>
        <v>-0.47442105433393256</v>
      </c>
      <c r="I5520" s="5">
        <f t="shared" si="173"/>
        <v>36294</v>
      </c>
    </row>
    <row r="5521" spans="1:9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  <c r="H5521">
        <f t="shared" si="172"/>
        <v>0.41983422450205649</v>
      </c>
      <c r="I5521" s="5">
        <f t="shared" si="173"/>
        <v>62097</v>
      </c>
    </row>
    <row r="5522" spans="1:9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  <c r="H5522">
        <f t="shared" si="172"/>
        <v>1.4707392673321031</v>
      </c>
      <c r="I5522" s="5">
        <f t="shared" si="173"/>
        <v>92420</v>
      </c>
    </row>
    <row r="5523" spans="1:9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  <c r="H5523">
        <f t="shared" si="172"/>
        <v>0.27760178391984131</v>
      </c>
      <c r="I5523" s="5">
        <f t="shared" si="173"/>
        <v>57993</v>
      </c>
    </row>
    <row r="5524" spans="1:9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  <c r="H5524">
        <f t="shared" si="172"/>
        <v>-0.87429383684796735</v>
      </c>
      <c r="I5524" s="5">
        <f t="shared" si="173"/>
        <v>24756</v>
      </c>
    </row>
    <row r="5525" spans="1:9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  <c r="H5525">
        <f t="shared" si="172"/>
        <v>1.6159522122734975</v>
      </c>
      <c r="I5525" s="5">
        <f t="shared" si="173"/>
        <v>96610</v>
      </c>
    </row>
    <row r="5526" spans="1:9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  <c r="H5526">
        <f t="shared" si="172"/>
        <v>1.3271205456525954</v>
      </c>
      <c r="I5526" s="5">
        <f t="shared" si="173"/>
        <v>88276</v>
      </c>
    </row>
    <row r="5527" spans="1:9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  <c r="H5527">
        <f t="shared" si="172"/>
        <v>1.2274469347572614</v>
      </c>
      <c r="I5527" s="5">
        <f t="shared" si="173"/>
        <v>85400</v>
      </c>
    </row>
    <row r="5528" spans="1:9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  <c r="H5528">
        <f t="shared" si="172"/>
        <v>-0.46100878471762718</v>
      </c>
      <c r="I5528" s="5">
        <f t="shared" si="173"/>
        <v>36681</v>
      </c>
    </row>
    <row r="5529" spans="1:9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  <c r="H5529">
        <f t="shared" si="172"/>
        <v>1.1970873787265546</v>
      </c>
      <c r="I5529" s="5">
        <f t="shared" si="173"/>
        <v>84524</v>
      </c>
    </row>
    <row r="5530" spans="1:9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  <c r="H5530">
        <f t="shared" si="172"/>
        <v>0.77905431383798751</v>
      </c>
      <c r="I5530" s="5">
        <f t="shared" si="173"/>
        <v>72462</v>
      </c>
    </row>
    <row r="5531" spans="1:9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  <c r="H5531">
        <f t="shared" si="172"/>
        <v>-1.4628394767035178</v>
      </c>
      <c r="I5531" s="5">
        <f t="shared" si="173"/>
        <v>7774</v>
      </c>
    </row>
    <row r="5532" spans="1:9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  <c r="H5532">
        <f t="shared" si="172"/>
        <v>1.6762554400057232</v>
      </c>
      <c r="I5532" s="5">
        <f t="shared" si="173"/>
        <v>98350</v>
      </c>
    </row>
    <row r="5533" spans="1:9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  <c r="H5533">
        <f t="shared" si="172"/>
        <v>-2.8939623718972914E-2</v>
      </c>
      <c r="I5533" s="5">
        <f t="shared" si="173"/>
        <v>49148</v>
      </c>
    </row>
    <row r="5534" spans="1:9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  <c r="H5534">
        <f t="shared" si="172"/>
        <v>1.1875566961826685</v>
      </c>
      <c r="I5534" s="5">
        <f t="shared" si="173"/>
        <v>84249</v>
      </c>
    </row>
    <row r="5535" spans="1:9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  <c r="H5535">
        <f t="shared" si="172"/>
        <v>1.0534730526432331E-2</v>
      </c>
      <c r="I5535" s="5">
        <f t="shared" si="173"/>
        <v>50287</v>
      </c>
    </row>
    <row r="5536" spans="1:9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  <c r="H5536">
        <f t="shared" si="172"/>
        <v>0.53576198126314567</v>
      </c>
      <c r="I5536" s="5">
        <f t="shared" si="173"/>
        <v>65442</v>
      </c>
    </row>
    <row r="5537" spans="1:9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  <c r="H5537">
        <f t="shared" si="172"/>
        <v>0.26037724128598144</v>
      </c>
      <c r="I5537" s="5">
        <f t="shared" si="173"/>
        <v>57496</v>
      </c>
    </row>
    <row r="5538" spans="1:9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  <c r="H5538">
        <f t="shared" si="172"/>
        <v>-1.1464901303013588</v>
      </c>
      <c r="I5538" s="5">
        <f t="shared" si="173"/>
        <v>16902</v>
      </c>
    </row>
    <row r="5539" spans="1:9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  <c r="H5539">
        <f t="shared" si="172"/>
        <v>1.1544592349848088</v>
      </c>
      <c r="I5539" s="5">
        <f t="shared" si="173"/>
        <v>83294</v>
      </c>
    </row>
    <row r="5540" spans="1:9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  <c r="H5540">
        <f t="shared" si="172"/>
        <v>-0.24852654953011219</v>
      </c>
      <c r="I5540" s="5">
        <f t="shared" si="173"/>
        <v>42812</v>
      </c>
    </row>
    <row r="5541" spans="1:9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  <c r="H5541">
        <f t="shared" si="172"/>
        <v>-0.43768460525568009</v>
      </c>
      <c r="I5541" s="5">
        <f t="shared" si="173"/>
        <v>37354</v>
      </c>
    </row>
    <row r="5542" spans="1:9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  <c r="H5542">
        <f t="shared" si="172"/>
        <v>0.15560904735809725</v>
      </c>
      <c r="I5542" s="5">
        <f t="shared" si="173"/>
        <v>54473</v>
      </c>
    </row>
    <row r="5543" spans="1:9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  <c r="H5543">
        <f t="shared" si="172"/>
        <v>1.7273398984409536</v>
      </c>
      <c r="I5543" s="5">
        <f t="shared" si="173"/>
        <v>99824</v>
      </c>
    </row>
    <row r="5544" spans="1:9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  <c r="H5544">
        <f t="shared" si="172"/>
        <v>0.36812593957304457</v>
      </c>
      <c r="I5544" s="5">
        <f t="shared" si="173"/>
        <v>60605</v>
      </c>
    </row>
    <row r="5545" spans="1:9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  <c r="H5545">
        <f t="shared" si="172"/>
        <v>-0.63235312834298585</v>
      </c>
      <c r="I5545" s="5">
        <f t="shared" si="173"/>
        <v>31737</v>
      </c>
    </row>
    <row r="5546" spans="1:9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  <c r="H5546">
        <f t="shared" si="172"/>
        <v>-1.0860136174319714</v>
      </c>
      <c r="I5546" s="5">
        <f t="shared" si="173"/>
        <v>18647</v>
      </c>
    </row>
    <row r="5547" spans="1:9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  <c r="H5547">
        <f t="shared" si="172"/>
        <v>-0.42108388911560185</v>
      </c>
      <c r="I5547" s="5">
        <f t="shared" si="173"/>
        <v>37833</v>
      </c>
    </row>
    <row r="5548" spans="1:9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  <c r="H5548">
        <f t="shared" si="172"/>
        <v>-0.77791264355870315</v>
      </c>
      <c r="I5548" s="5">
        <f t="shared" si="173"/>
        <v>27537</v>
      </c>
    </row>
    <row r="5549" spans="1:9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  <c r="H5549">
        <f t="shared" si="172"/>
        <v>-0.41890049638736609</v>
      </c>
      <c r="I5549" s="5">
        <f t="shared" si="173"/>
        <v>37896</v>
      </c>
    </row>
    <row r="5550" spans="1:9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  <c r="H5550">
        <f t="shared" si="172"/>
        <v>-0.26866228246828644</v>
      </c>
      <c r="I5550" s="5">
        <f t="shared" si="173"/>
        <v>42231</v>
      </c>
    </row>
    <row r="5551" spans="1:9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  <c r="H5551">
        <f t="shared" si="172"/>
        <v>7.7180194278771472E-2</v>
      </c>
      <c r="I5551" s="5">
        <f t="shared" si="173"/>
        <v>52210</v>
      </c>
    </row>
    <row r="5552" spans="1:9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  <c r="H5552">
        <f t="shared" si="172"/>
        <v>1.1677675335188173</v>
      </c>
      <c r="I5552" s="5">
        <f t="shared" si="173"/>
        <v>83678</v>
      </c>
    </row>
    <row r="5553" spans="1:9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  <c r="H5553">
        <f t="shared" si="172"/>
        <v>0.80889401445720954</v>
      </c>
      <c r="I5553" s="5">
        <f t="shared" si="173"/>
        <v>73323</v>
      </c>
    </row>
    <row r="5554" spans="1:9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  <c r="H5554">
        <f t="shared" si="172"/>
        <v>-0.45827087955047435</v>
      </c>
      <c r="I5554" s="5">
        <f t="shared" si="173"/>
        <v>36760</v>
      </c>
    </row>
    <row r="5555" spans="1:9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  <c r="H5555">
        <f t="shared" si="172"/>
        <v>-5.763564243292861E-2</v>
      </c>
      <c r="I5555" s="5">
        <f t="shared" si="173"/>
        <v>48320</v>
      </c>
    </row>
    <row r="5556" spans="1:9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  <c r="H5556">
        <f t="shared" si="172"/>
        <v>1.653243173790667</v>
      </c>
      <c r="I5556" s="5">
        <f t="shared" si="173"/>
        <v>97686</v>
      </c>
    </row>
    <row r="5557" spans="1:9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  <c r="H5557">
        <f t="shared" si="172"/>
        <v>1.687172403646902</v>
      </c>
      <c r="I5557" s="5">
        <f t="shared" si="173"/>
        <v>98665</v>
      </c>
    </row>
    <row r="5558" spans="1:9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  <c r="H5558">
        <f t="shared" si="172"/>
        <v>-1.6568495162696095</v>
      </c>
      <c r="I5558" s="5">
        <f t="shared" si="173"/>
        <v>2176</v>
      </c>
    </row>
    <row r="5559" spans="1:9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  <c r="H5559">
        <f t="shared" si="172"/>
        <v>-0.48540733202997599</v>
      </c>
      <c r="I5559" s="5">
        <f t="shared" si="173"/>
        <v>35977</v>
      </c>
    </row>
    <row r="5560" spans="1:9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  <c r="H5560">
        <f t="shared" si="172"/>
        <v>1.5266063955529929</v>
      </c>
      <c r="I5560" s="5">
        <f t="shared" si="173"/>
        <v>94032</v>
      </c>
    </row>
    <row r="5561" spans="1:9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  <c r="H5561">
        <f t="shared" si="172"/>
        <v>8.0645897022002838E-2</v>
      </c>
      <c r="I5561" s="5">
        <f t="shared" si="173"/>
        <v>52310</v>
      </c>
    </row>
    <row r="5562" spans="1:9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  <c r="H5562">
        <f t="shared" si="172"/>
        <v>-1.5853520686767466</v>
      </c>
      <c r="I5562" s="5">
        <f t="shared" si="173"/>
        <v>4239</v>
      </c>
    </row>
    <row r="5563" spans="1:9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  <c r="H5563">
        <f t="shared" si="172"/>
        <v>1.0043249921480262</v>
      </c>
      <c r="I5563" s="5">
        <f t="shared" si="173"/>
        <v>78962</v>
      </c>
    </row>
    <row r="5564" spans="1:9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  <c r="H5564">
        <f t="shared" si="172"/>
        <v>-1.1025796765446174</v>
      </c>
      <c r="I5564" s="5">
        <f t="shared" si="173"/>
        <v>18169</v>
      </c>
    </row>
    <row r="5565" spans="1:9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  <c r="H5565">
        <f t="shared" si="172"/>
        <v>-1.0539558670570814</v>
      </c>
      <c r="I5565" s="5">
        <f t="shared" si="173"/>
        <v>19572</v>
      </c>
    </row>
    <row r="5566" spans="1:9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  <c r="H5566">
        <f t="shared" si="172"/>
        <v>-1.5611268065015593</v>
      </c>
      <c r="I5566" s="5">
        <f t="shared" si="173"/>
        <v>4938</v>
      </c>
    </row>
    <row r="5567" spans="1:9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  <c r="H5567">
        <f t="shared" si="172"/>
        <v>0.93459505295421108</v>
      </c>
      <c r="I5567" s="5">
        <f t="shared" si="173"/>
        <v>76950</v>
      </c>
    </row>
    <row r="5568" spans="1:9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  <c r="H5568">
        <f t="shared" si="172"/>
        <v>-1.6623599836313474</v>
      </c>
      <c r="I5568" s="5">
        <f t="shared" si="173"/>
        <v>2017</v>
      </c>
    </row>
    <row r="5569" spans="1:9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  <c r="H5569">
        <f t="shared" si="172"/>
        <v>-0.37641098075534957</v>
      </c>
      <c r="I5569" s="5">
        <f t="shared" si="173"/>
        <v>39122</v>
      </c>
    </row>
    <row r="5570" spans="1:9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  <c r="H5570">
        <f t="shared" ref="H5570:H5633" si="174" xml:space="preserve"> (G5570 - $P$3)/$P$5</f>
        <v>0.62860815775431389</v>
      </c>
      <c r="I5570" s="5">
        <f t="shared" ref="I5570:I5633" si="175" xml:space="preserve"> IF(H:H&gt;3, $P$9, G5570)</f>
        <v>68121</v>
      </c>
    </row>
    <row r="5571" spans="1:9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  <c r="H5571">
        <f t="shared" si="174"/>
        <v>0.11935779666389719</v>
      </c>
      <c r="I5571" s="5">
        <f t="shared" si="175"/>
        <v>53427</v>
      </c>
    </row>
    <row r="5572" spans="1:9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  <c r="H5572">
        <f t="shared" si="174"/>
        <v>-1.1297854430789835</v>
      </c>
      <c r="I5572" s="5">
        <f t="shared" si="175"/>
        <v>17384</v>
      </c>
    </row>
    <row r="5573" spans="1:9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  <c r="H5573">
        <f t="shared" si="174"/>
        <v>0.82424707760972449</v>
      </c>
      <c r="I5573" s="5">
        <f t="shared" si="175"/>
        <v>73766</v>
      </c>
    </row>
    <row r="5574" spans="1:9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  <c r="H5574">
        <f t="shared" si="174"/>
        <v>1.3072274119064475</v>
      </c>
      <c r="I5574" s="5">
        <f t="shared" si="175"/>
        <v>87702</v>
      </c>
    </row>
    <row r="5575" spans="1:9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  <c r="H5575">
        <f t="shared" si="174"/>
        <v>-0.28210920911202408</v>
      </c>
      <c r="I5575" s="5">
        <f t="shared" si="175"/>
        <v>41843</v>
      </c>
    </row>
    <row r="5576" spans="1:9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  <c r="H5576">
        <f t="shared" si="174"/>
        <v>0.79111495938443266</v>
      </c>
      <c r="I5576" s="5">
        <f t="shared" si="175"/>
        <v>72810</v>
      </c>
    </row>
    <row r="5577" spans="1:9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  <c r="H5577">
        <f t="shared" si="174"/>
        <v>0.20773321661629698</v>
      </c>
      <c r="I5577" s="5">
        <f t="shared" si="175"/>
        <v>55977</v>
      </c>
    </row>
    <row r="5578" spans="1:9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  <c r="H5578">
        <f t="shared" si="174"/>
        <v>-2.9815101721699915E-3</v>
      </c>
      <c r="I5578" s="5">
        <f t="shared" si="175"/>
        <v>49897</v>
      </c>
    </row>
    <row r="5579" spans="1:9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  <c r="H5579">
        <f t="shared" si="174"/>
        <v>1.3568216181620882</v>
      </c>
      <c r="I5579" s="5">
        <f t="shared" si="175"/>
        <v>89133</v>
      </c>
    </row>
    <row r="5580" spans="1:9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  <c r="H5580">
        <f t="shared" si="174"/>
        <v>0.12479894997077043</v>
      </c>
      <c r="I5580" s="5">
        <f t="shared" si="175"/>
        <v>53584</v>
      </c>
    </row>
    <row r="5581" spans="1:9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  <c r="H5581">
        <f t="shared" si="174"/>
        <v>0.19151372777797421</v>
      </c>
      <c r="I5581" s="5">
        <f t="shared" si="175"/>
        <v>55509</v>
      </c>
    </row>
    <row r="5582" spans="1:9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  <c r="H5582">
        <f t="shared" si="174"/>
        <v>-0.91494653002607129</v>
      </c>
      <c r="I5582" s="5">
        <f t="shared" si="175"/>
        <v>23583</v>
      </c>
    </row>
    <row r="5583" spans="1:9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  <c r="H5583">
        <f t="shared" si="174"/>
        <v>-1.3802171233048821</v>
      </c>
      <c r="I5583" s="5">
        <f t="shared" si="175"/>
        <v>10158</v>
      </c>
    </row>
    <row r="5584" spans="1:9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  <c r="H5584">
        <f t="shared" si="174"/>
        <v>-1.5165232121961716</v>
      </c>
      <c r="I5584" s="5">
        <f t="shared" si="175"/>
        <v>6225</v>
      </c>
    </row>
    <row r="5585" spans="1:9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  <c r="H5585">
        <f t="shared" si="174"/>
        <v>0.9261733952881589</v>
      </c>
      <c r="I5585" s="5">
        <f t="shared" si="175"/>
        <v>76707</v>
      </c>
    </row>
    <row r="5586" spans="1:9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  <c r="H5586">
        <f t="shared" si="174"/>
        <v>7.1427127725007408E-2</v>
      </c>
      <c r="I5586" s="5">
        <f t="shared" si="175"/>
        <v>52044</v>
      </c>
    </row>
    <row r="5587" spans="1:9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  <c r="H5587">
        <f t="shared" si="174"/>
        <v>0.19061264506473405</v>
      </c>
      <c r="I5587" s="5">
        <f t="shared" si="175"/>
        <v>55483</v>
      </c>
    </row>
    <row r="5588" spans="1:9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  <c r="H5588">
        <f t="shared" si="174"/>
        <v>-0.4710593226729981</v>
      </c>
      <c r="I5588" s="5">
        <f t="shared" si="175"/>
        <v>36391</v>
      </c>
    </row>
    <row r="5589" spans="1:9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  <c r="H5589">
        <f t="shared" si="174"/>
        <v>-0.57315892548859415</v>
      </c>
      <c r="I5589" s="5">
        <f t="shared" si="175"/>
        <v>33445</v>
      </c>
    </row>
    <row r="5590" spans="1:9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  <c r="H5590">
        <f t="shared" si="174"/>
        <v>-1.3692308456088387</v>
      </c>
      <c r="I5590" s="5">
        <f t="shared" si="175"/>
        <v>10475</v>
      </c>
    </row>
    <row r="5591" spans="1:9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  <c r="H5591">
        <f t="shared" si="174"/>
        <v>-1.6382386925384571</v>
      </c>
      <c r="I5591" s="5">
        <f t="shared" si="175"/>
        <v>2713</v>
      </c>
    </row>
    <row r="5592" spans="1:9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  <c r="H5592">
        <f t="shared" si="174"/>
        <v>0.15193540245027201</v>
      </c>
      <c r="I5592" s="5">
        <f t="shared" si="175"/>
        <v>54367</v>
      </c>
    </row>
    <row r="5593" spans="1:9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  <c r="H5593">
        <f t="shared" si="174"/>
        <v>-0.69047296334697583</v>
      </c>
      <c r="I5593" s="5">
        <f t="shared" si="175"/>
        <v>30060</v>
      </c>
    </row>
    <row r="5594" spans="1:9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  <c r="H5594">
        <f t="shared" si="174"/>
        <v>-1.6559484335563694</v>
      </c>
      <c r="I5594" s="5">
        <f t="shared" si="175"/>
        <v>2202</v>
      </c>
    </row>
    <row r="5595" spans="1:9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  <c r="H5595">
        <f t="shared" si="174"/>
        <v>1.6317558167826325</v>
      </c>
      <c r="I5595" s="5">
        <f t="shared" si="175"/>
        <v>97066</v>
      </c>
    </row>
    <row r="5596" spans="1:9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  <c r="H5596">
        <f t="shared" si="174"/>
        <v>3.4794649729051885E-2</v>
      </c>
      <c r="I5596" s="5">
        <f t="shared" si="175"/>
        <v>50987</v>
      </c>
    </row>
    <row r="5597" spans="1:9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  <c r="H5597">
        <f t="shared" si="174"/>
        <v>1.1540433506556211</v>
      </c>
      <c r="I5597" s="5">
        <f t="shared" si="175"/>
        <v>83282</v>
      </c>
    </row>
    <row r="5598" spans="1:9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  <c r="H5598">
        <f t="shared" si="174"/>
        <v>-0.18205437091493462</v>
      </c>
      <c r="I5598" s="5">
        <f t="shared" si="175"/>
        <v>44730</v>
      </c>
    </row>
    <row r="5599" spans="1:9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  <c r="H5599">
        <f t="shared" si="174"/>
        <v>-1.4310936395755185</v>
      </c>
      <c r="I5599" s="5">
        <f t="shared" si="175"/>
        <v>8690</v>
      </c>
    </row>
    <row r="5600" spans="1:9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  <c r="H5600">
        <f t="shared" si="174"/>
        <v>-1.2981146253177309</v>
      </c>
      <c r="I5600" s="5">
        <f t="shared" si="175"/>
        <v>12527</v>
      </c>
    </row>
    <row r="5601" spans="1:9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  <c r="H5601">
        <f t="shared" si="174"/>
        <v>-1.276453983172535</v>
      </c>
      <c r="I5601" s="5">
        <f t="shared" si="175"/>
        <v>13152</v>
      </c>
    </row>
    <row r="5602" spans="1:9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  <c r="H5602">
        <f t="shared" si="174"/>
        <v>5.4029299953985956E-2</v>
      </c>
      <c r="I5602" s="5">
        <f t="shared" si="175"/>
        <v>51542</v>
      </c>
    </row>
    <row r="5603" spans="1:9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  <c r="H5603">
        <f t="shared" si="174"/>
        <v>-0.33641677109845958</v>
      </c>
      <c r="I5603" s="5">
        <f t="shared" si="175"/>
        <v>40276</v>
      </c>
    </row>
    <row r="5604" spans="1:9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  <c r="H5604">
        <f t="shared" si="174"/>
        <v>7.0690277832009662E-3</v>
      </c>
      <c r="I5604" s="5">
        <f t="shared" si="175"/>
        <v>50187</v>
      </c>
    </row>
    <row r="5605" spans="1:9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  <c r="H5605">
        <f t="shared" si="174"/>
        <v>-1.5116365713282154</v>
      </c>
      <c r="I5605" s="5">
        <f t="shared" si="175"/>
        <v>6366</v>
      </c>
    </row>
    <row r="5606" spans="1:9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  <c r="H5606">
        <f t="shared" si="174"/>
        <v>1.469283672179946</v>
      </c>
      <c r="I5606" s="5">
        <f t="shared" si="175"/>
        <v>92378</v>
      </c>
    </row>
    <row r="5607" spans="1:9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  <c r="H5607">
        <f t="shared" si="174"/>
        <v>-1.5910011641482136</v>
      </c>
      <c r="I5607" s="5">
        <f t="shared" si="175"/>
        <v>4076</v>
      </c>
    </row>
    <row r="5608" spans="1:9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  <c r="H5608">
        <f t="shared" si="174"/>
        <v>1.0125733646769168</v>
      </c>
      <c r="I5608" s="5">
        <f t="shared" si="175"/>
        <v>79200</v>
      </c>
    </row>
    <row r="5609" spans="1:9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  <c r="H5609">
        <f t="shared" si="174"/>
        <v>-1.2522287209973477</v>
      </c>
      <c r="I5609" s="5">
        <f t="shared" si="175"/>
        <v>13851</v>
      </c>
    </row>
    <row r="5610" spans="1:9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  <c r="H5610">
        <f t="shared" si="174"/>
        <v>1.6100258605825717</v>
      </c>
      <c r="I5610" s="5">
        <f t="shared" si="175"/>
        <v>96439</v>
      </c>
    </row>
    <row r="5611" spans="1:9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  <c r="H5611">
        <f t="shared" si="174"/>
        <v>0.5183988105195565</v>
      </c>
      <c r="I5611" s="5">
        <f t="shared" si="175"/>
        <v>64941</v>
      </c>
    </row>
    <row r="5612" spans="1:9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  <c r="H5612">
        <f t="shared" si="174"/>
        <v>0.64524353092182452</v>
      </c>
      <c r="I5612" s="5">
        <f t="shared" si="175"/>
        <v>68601</v>
      </c>
    </row>
    <row r="5613" spans="1:9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  <c r="H5613">
        <f t="shared" si="174"/>
        <v>1.1941761884222404</v>
      </c>
      <c r="I5613" s="5">
        <f t="shared" si="175"/>
        <v>84440</v>
      </c>
    </row>
    <row r="5614" spans="1:9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  <c r="H5614">
        <f t="shared" si="174"/>
        <v>1.6541789135313394</v>
      </c>
      <c r="I5614" s="5">
        <f t="shared" si="175"/>
        <v>97713</v>
      </c>
    </row>
    <row r="5615" spans="1:9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  <c r="H5615">
        <f t="shared" si="174"/>
        <v>1.5368648756729577</v>
      </c>
      <c r="I5615" s="5">
        <f t="shared" si="175"/>
        <v>94328</v>
      </c>
    </row>
    <row r="5616" spans="1:9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  <c r="H5616">
        <f t="shared" si="174"/>
        <v>-0.71972349449984852</v>
      </c>
      <c r="I5616" s="5">
        <f t="shared" si="175"/>
        <v>29216</v>
      </c>
    </row>
    <row r="5617" spans="1:9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  <c r="H5617">
        <f t="shared" si="174"/>
        <v>0.1920335831894589</v>
      </c>
      <c r="I5617" s="5">
        <f t="shared" si="175"/>
        <v>55524</v>
      </c>
    </row>
    <row r="5618" spans="1:9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  <c r="H5618">
        <f t="shared" si="174"/>
        <v>-1.1450345351492017</v>
      </c>
      <c r="I5618" s="5">
        <f t="shared" si="175"/>
        <v>16944</v>
      </c>
    </row>
    <row r="5619" spans="1:9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  <c r="H5619">
        <f t="shared" si="174"/>
        <v>-0.13817857418562554</v>
      </c>
      <c r="I5619" s="5">
        <f t="shared" si="175"/>
        <v>45996</v>
      </c>
    </row>
    <row r="5620" spans="1:9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  <c r="H5620">
        <f t="shared" si="174"/>
        <v>0.24079602078672421</v>
      </c>
      <c r="I5620" s="5">
        <f t="shared" si="175"/>
        <v>56931</v>
      </c>
    </row>
    <row r="5621" spans="1:9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  <c r="H5621">
        <f t="shared" si="174"/>
        <v>1.6267998618598116</v>
      </c>
      <c r="I5621" s="5">
        <f t="shared" si="175"/>
        <v>96923</v>
      </c>
    </row>
    <row r="5622" spans="1:9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  <c r="H5622">
        <f t="shared" si="174"/>
        <v>0.89931419902811582</v>
      </c>
      <c r="I5622" s="5">
        <f t="shared" si="175"/>
        <v>75932</v>
      </c>
    </row>
    <row r="5623" spans="1:9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  <c r="H5623">
        <f t="shared" si="174"/>
        <v>1.0341646927672483</v>
      </c>
      <c r="I5623" s="5">
        <f t="shared" si="175"/>
        <v>79823</v>
      </c>
    </row>
    <row r="5624" spans="1:9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  <c r="H5624">
        <f t="shared" si="174"/>
        <v>0.24641045923075902</v>
      </c>
      <c r="I5624" s="5">
        <f t="shared" si="175"/>
        <v>57093</v>
      </c>
    </row>
    <row r="5625" spans="1:9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  <c r="H5625">
        <f t="shared" si="174"/>
        <v>-0.4074983343621349</v>
      </c>
      <c r="I5625" s="5">
        <f t="shared" si="175"/>
        <v>38225</v>
      </c>
    </row>
    <row r="5626" spans="1:9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  <c r="H5626">
        <f t="shared" si="174"/>
        <v>0.25743139395423476</v>
      </c>
      <c r="I5626" s="5">
        <f t="shared" si="175"/>
        <v>57411</v>
      </c>
    </row>
    <row r="5627" spans="1:9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  <c r="H5627">
        <f t="shared" si="174"/>
        <v>-3.189452336763873E-3</v>
      </c>
      <c r="I5627" s="5">
        <f t="shared" si="175"/>
        <v>49891</v>
      </c>
    </row>
    <row r="5628" spans="1:9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  <c r="H5628">
        <f t="shared" si="174"/>
        <v>0.74006515797663464</v>
      </c>
      <c r="I5628" s="5">
        <f t="shared" si="175"/>
        <v>71337</v>
      </c>
    </row>
    <row r="5629" spans="1:9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  <c r="H5629">
        <f t="shared" si="174"/>
        <v>0.34247973927313247</v>
      </c>
      <c r="I5629" s="5">
        <f t="shared" si="175"/>
        <v>59865</v>
      </c>
    </row>
    <row r="5630" spans="1:9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  <c r="H5630">
        <f t="shared" si="174"/>
        <v>1.2795017899605965</v>
      </c>
      <c r="I5630" s="5">
        <f t="shared" si="175"/>
        <v>86902</v>
      </c>
    </row>
    <row r="5631" spans="1:9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  <c r="H5631">
        <f t="shared" si="174"/>
        <v>-8.5959486162048016E-3</v>
      </c>
      <c r="I5631" s="5">
        <f t="shared" si="175"/>
        <v>49735</v>
      </c>
    </row>
    <row r="5632" spans="1:9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  <c r="H5632">
        <f t="shared" si="174"/>
        <v>0.82230628407351491</v>
      </c>
      <c r="I5632" s="5">
        <f t="shared" si="175"/>
        <v>73710</v>
      </c>
    </row>
    <row r="5633" spans="1:9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  <c r="H5633">
        <f t="shared" si="174"/>
        <v>-1.3738055732299039</v>
      </c>
      <c r="I5633" s="5">
        <f t="shared" si="175"/>
        <v>10343</v>
      </c>
    </row>
    <row r="5634" spans="1:9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  <c r="H5634">
        <f t="shared" ref="H5634:H5697" si="176" xml:space="preserve"> (G5634 - $P$3)/$P$5</f>
        <v>0.56542839674520617</v>
      </c>
      <c r="I5634" s="5">
        <f t="shared" ref="I5634:I5697" si="177" xml:space="preserve"> IF(H:H&gt;3, $P$9, G5634)</f>
        <v>66298</v>
      </c>
    </row>
    <row r="5635" spans="1:9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  <c r="H5635">
        <f t="shared" si="176"/>
        <v>1.3522122335135907</v>
      </c>
      <c r="I5635" s="5">
        <f t="shared" si="177"/>
        <v>89000</v>
      </c>
    </row>
    <row r="5636" spans="1:9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  <c r="H5636">
        <f t="shared" si="176"/>
        <v>0.9161575143602203</v>
      </c>
      <c r="I5636" s="5">
        <f t="shared" si="177"/>
        <v>76418</v>
      </c>
    </row>
    <row r="5637" spans="1:9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  <c r="H5637">
        <f t="shared" si="176"/>
        <v>-5.3303514003889406E-2</v>
      </c>
      <c r="I5637" s="5">
        <f t="shared" si="177"/>
        <v>48445</v>
      </c>
    </row>
    <row r="5638" spans="1:9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  <c r="H5638">
        <f t="shared" si="176"/>
        <v>-0.95303460317418398</v>
      </c>
      <c r="I5638" s="5">
        <f t="shared" si="177"/>
        <v>22484</v>
      </c>
    </row>
    <row r="5639" spans="1:9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  <c r="H5639">
        <f t="shared" si="176"/>
        <v>2.7368993541617604E-3</v>
      </c>
      <c r="I5639" s="5">
        <f t="shared" si="177"/>
        <v>50062</v>
      </c>
    </row>
    <row r="5640" spans="1:9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  <c r="H5640">
        <f t="shared" si="176"/>
        <v>0.84670483138586372</v>
      </c>
      <c r="I5640" s="5">
        <f t="shared" si="177"/>
        <v>74414</v>
      </c>
    </row>
    <row r="5641" spans="1:9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  <c r="H5641">
        <f t="shared" si="176"/>
        <v>-0.22904930011315192</v>
      </c>
      <c r="I5641" s="5">
        <f t="shared" si="177"/>
        <v>43374</v>
      </c>
    </row>
    <row r="5642" spans="1:9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  <c r="H5642">
        <f t="shared" si="176"/>
        <v>-1.5171470386899533</v>
      </c>
      <c r="I5642" s="5">
        <f t="shared" si="177"/>
        <v>6207</v>
      </c>
    </row>
    <row r="5643" spans="1:9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  <c r="H5643">
        <f t="shared" si="176"/>
        <v>-9.0733103630788153E-2</v>
      </c>
      <c r="I5643" s="5">
        <f t="shared" si="177"/>
        <v>47365</v>
      </c>
    </row>
    <row r="5644" spans="1:9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  <c r="H5644">
        <f t="shared" si="176"/>
        <v>-0.11904789504298839</v>
      </c>
      <c r="I5644" s="5">
        <f t="shared" si="177"/>
        <v>46548</v>
      </c>
    </row>
    <row r="5645" spans="1:9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  <c r="H5645">
        <f t="shared" si="176"/>
        <v>-1.0122288060285758</v>
      </c>
      <c r="I5645" s="5">
        <f t="shared" si="177"/>
        <v>20776</v>
      </c>
    </row>
    <row r="5646" spans="1:9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  <c r="H5646">
        <f t="shared" si="176"/>
        <v>1.6540056283941778</v>
      </c>
      <c r="I5646" s="5">
        <f t="shared" si="177"/>
        <v>97708</v>
      </c>
    </row>
    <row r="5647" spans="1:9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  <c r="H5647">
        <f t="shared" si="176"/>
        <v>0.65006085773491606</v>
      </c>
      <c r="I5647" s="5">
        <f t="shared" si="177"/>
        <v>68740</v>
      </c>
    </row>
    <row r="5648" spans="1:9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  <c r="H5648">
        <f t="shared" si="176"/>
        <v>1.4547277206583744</v>
      </c>
      <c r="I5648" s="5">
        <f t="shared" si="177"/>
        <v>91958</v>
      </c>
    </row>
    <row r="5649" spans="1:9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  <c r="H5649">
        <f t="shared" si="176"/>
        <v>0.29503426871829508</v>
      </c>
      <c r="I5649" s="5">
        <f t="shared" si="177"/>
        <v>58496</v>
      </c>
    </row>
    <row r="5650" spans="1:9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  <c r="H5650">
        <f t="shared" si="176"/>
        <v>8.1373694598081428E-2</v>
      </c>
      <c r="I5650" s="5">
        <f t="shared" si="177"/>
        <v>52331</v>
      </c>
    </row>
    <row r="5651" spans="1:9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  <c r="H5651">
        <f t="shared" si="176"/>
        <v>1.5840330900083366</v>
      </c>
      <c r="I5651" s="5">
        <f t="shared" si="177"/>
        <v>95689</v>
      </c>
    </row>
    <row r="5652" spans="1:9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  <c r="H5652">
        <f t="shared" si="176"/>
        <v>-0.26668683190464454</v>
      </c>
      <c r="I5652" s="5">
        <f t="shared" si="177"/>
        <v>42288</v>
      </c>
    </row>
    <row r="5653" spans="1:9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  <c r="H5653">
        <f t="shared" si="176"/>
        <v>1.4450930670321911</v>
      </c>
      <c r="I5653" s="5">
        <f t="shared" si="177"/>
        <v>91680</v>
      </c>
    </row>
    <row r="5654" spans="1:9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  <c r="H5654">
        <f t="shared" si="176"/>
        <v>0.35253027722850339</v>
      </c>
      <c r="I5654" s="5">
        <f t="shared" si="177"/>
        <v>60155</v>
      </c>
    </row>
    <row r="5655" spans="1:9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  <c r="H5655">
        <f t="shared" si="176"/>
        <v>-0.24180308620824334</v>
      </c>
      <c r="I5655" s="5">
        <f t="shared" si="177"/>
        <v>43006</v>
      </c>
    </row>
    <row r="5656" spans="1:9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  <c r="H5656">
        <f t="shared" si="176"/>
        <v>-0.71036609709312382</v>
      </c>
      <c r="I5656" s="5">
        <f t="shared" si="177"/>
        <v>29486</v>
      </c>
    </row>
    <row r="5657" spans="1:9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  <c r="H5657">
        <f t="shared" si="176"/>
        <v>0.80248246438223148</v>
      </c>
      <c r="I5657" s="5">
        <f t="shared" si="177"/>
        <v>73138</v>
      </c>
    </row>
    <row r="5658" spans="1:9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  <c r="H5658">
        <f t="shared" si="176"/>
        <v>-0.52044558676404507</v>
      </c>
      <c r="I5658" s="5">
        <f t="shared" si="177"/>
        <v>34966</v>
      </c>
    </row>
    <row r="5659" spans="1:9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  <c r="H5659">
        <f t="shared" si="176"/>
        <v>-0.3247026958263376</v>
      </c>
      <c r="I5659" s="5">
        <f t="shared" si="177"/>
        <v>40614</v>
      </c>
    </row>
    <row r="5660" spans="1:9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  <c r="H5660">
        <f t="shared" si="176"/>
        <v>1.3515537499923767</v>
      </c>
      <c r="I5660" s="5">
        <f t="shared" si="177"/>
        <v>88981</v>
      </c>
    </row>
    <row r="5661" spans="1:9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  <c r="H5661">
        <f t="shared" si="176"/>
        <v>0.26522922512650532</v>
      </c>
      <c r="I5661" s="5">
        <f t="shared" si="177"/>
        <v>57636</v>
      </c>
    </row>
    <row r="5662" spans="1:9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  <c r="H5662">
        <f t="shared" si="176"/>
        <v>-1.4212510437847414</v>
      </c>
      <c r="I5662" s="5">
        <f t="shared" si="177"/>
        <v>8974</v>
      </c>
    </row>
    <row r="5663" spans="1:9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  <c r="H5663">
        <f t="shared" si="176"/>
        <v>-1.3583485389950922</v>
      </c>
      <c r="I5663" s="5">
        <f t="shared" si="177"/>
        <v>10789</v>
      </c>
    </row>
    <row r="5664" spans="1:9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  <c r="H5664">
        <f t="shared" si="176"/>
        <v>-1.6829809149535742</v>
      </c>
      <c r="I5664" s="5">
        <f t="shared" si="177"/>
        <v>1422</v>
      </c>
    </row>
    <row r="5665" spans="1:9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  <c r="H5665">
        <f t="shared" si="176"/>
        <v>-0.78408159444165493</v>
      </c>
      <c r="I5665" s="5">
        <f t="shared" si="177"/>
        <v>27359</v>
      </c>
    </row>
    <row r="5666" spans="1:9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  <c r="H5666">
        <f t="shared" si="176"/>
        <v>-0.94939561529379113</v>
      </c>
      <c r="I5666" s="5">
        <f t="shared" si="177"/>
        <v>22589</v>
      </c>
    </row>
    <row r="5667" spans="1:9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  <c r="H5667">
        <f t="shared" si="176"/>
        <v>-0.58740296376327505</v>
      </c>
      <c r="I5667" s="5">
        <f t="shared" si="177"/>
        <v>33034</v>
      </c>
    </row>
    <row r="5668" spans="1:9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  <c r="H5668">
        <f t="shared" si="176"/>
        <v>1.4666497380950902</v>
      </c>
      <c r="I5668" s="5">
        <f t="shared" si="177"/>
        <v>92302</v>
      </c>
    </row>
    <row r="5669" spans="1:9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  <c r="H5669">
        <f t="shared" si="176"/>
        <v>0.16354550664009709</v>
      </c>
      <c r="I5669" s="5">
        <f t="shared" si="177"/>
        <v>54702</v>
      </c>
    </row>
    <row r="5670" spans="1:9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  <c r="H5670">
        <f t="shared" si="176"/>
        <v>0.83682757856765433</v>
      </c>
      <c r="I5670" s="5">
        <f t="shared" si="177"/>
        <v>74129</v>
      </c>
    </row>
    <row r="5671" spans="1:9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  <c r="H5671">
        <f t="shared" si="176"/>
        <v>-0.14698145915343319</v>
      </c>
      <c r="I5671" s="5">
        <f t="shared" si="177"/>
        <v>45742</v>
      </c>
    </row>
    <row r="5672" spans="1:9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  <c r="H5672">
        <f t="shared" si="176"/>
        <v>0.12466032186104117</v>
      </c>
      <c r="I5672" s="5">
        <f t="shared" si="177"/>
        <v>53580</v>
      </c>
    </row>
    <row r="5673" spans="1:9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  <c r="H5673">
        <f t="shared" si="176"/>
        <v>-0.44991853593928677</v>
      </c>
      <c r="I5673" s="5">
        <f t="shared" si="177"/>
        <v>37001</v>
      </c>
    </row>
    <row r="5674" spans="1:9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  <c r="H5674">
        <f t="shared" si="176"/>
        <v>0.62212729362447128</v>
      </c>
      <c r="I5674" s="5">
        <f t="shared" si="177"/>
        <v>67934</v>
      </c>
    </row>
    <row r="5675" spans="1:9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  <c r="H5675">
        <f t="shared" si="176"/>
        <v>-1.4155326342584096</v>
      </c>
      <c r="I5675" s="5">
        <f t="shared" si="177"/>
        <v>9139</v>
      </c>
    </row>
    <row r="5676" spans="1:9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  <c r="H5676">
        <f t="shared" si="176"/>
        <v>-1.5001650952481196</v>
      </c>
      <c r="I5676" s="5">
        <f t="shared" si="177"/>
        <v>6697</v>
      </c>
    </row>
    <row r="5677" spans="1:9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  <c r="H5677">
        <f t="shared" si="176"/>
        <v>0.79967524516021404</v>
      </c>
      <c r="I5677" s="5">
        <f t="shared" si="177"/>
        <v>73057</v>
      </c>
    </row>
    <row r="5678" spans="1:9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  <c r="H5678">
        <f t="shared" si="176"/>
        <v>1.4193775526774144</v>
      </c>
      <c r="I5678" s="5">
        <f t="shared" si="177"/>
        <v>90938</v>
      </c>
    </row>
    <row r="5679" spans="1:9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  <c r="H5679">
        <f t="shared" si="176"/>
        <v>0.13848847580653431</v>
      </c>
      <c r="I5679" s="5">
        <f t="shared" si="177"/>
        <v>53979</v>
      </c>
    </row>
    <row r="5680" spans="1:9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  <c r="H5680">
        <f t="shared" si="176"/>
        <v>-0.53909106752262981</v>
      </c>
      <c r="I5680" s="5">
        <f t="shared" si="177"/>
        <v>34428</v>
      </c>
    </row>
    <row r="5681" spans="1:9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  <c r="H5681">
        <f t="shared" si="176"/>
        <v>0.44627753643291185</v>
      </c>
      <c r="I5681" s="5">
        <f t="shared" si="177"/>
        <v>62860</v>
      </c>
    </row>
    <row r="5682" spans="1:9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  <c r="H5682">
        <f t="shared" si="176"/>
        <v>1.3267046613234077</v>
      </c>
      <c r="I5682" s="5">
        <f t="shared" si="177"/>
        <v>88264</v>
      </c>
    </row>
    <row r="5683" spans="1:9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  <c r="H5683">
        <f t="shared" si="176"/>
        <v>0.78712940122971653</v>
      </c>
      <c r="I5683" s="5">
        <f t="shared" si="177"/>
        <v>72695</v>
      </c>
    </row>
    <row r="5684" spans="1:9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  <c r="H5684">
        <f t="shared" si="176"/>
        <v>-0.44319507261741792</v>
      </c>
      <c r="I5684" s="5">
        <f t="shared" si="177"/>
        <v>37195</v>
      </c>
    </row>
    <row r="5685" spans="1:9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  <c r="H5685">
        <f t="shared" si="176"/>
        <v>-0.69691917044938612</v>
      </c>
      <c r="I5685" s="5">
        <f t="shared" si="177"/>
        <v>29874</v>
      </c>
    </row>
    <row r="5686" spans="1:9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  <c r="H5686">
        <f t="shared" si="176"/>
        <v>-0.49812646109763509</v>
      </c>
      <c r="I5686" s="5">
        <f t="shared" si="177"/>
        <v>35610</v>
      </c>
    </row>
    <row r="5687" spans="1:9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  <c r="H5687">
        <f t="shared" si="176"/>
        <v>-0.9824584194642183</v>
      </c>
      <c r="I5687" s="5">
        <f t="shared" si="177"/>
        <v>21635</v>
      </c>
    </row>
    <row r="5688" spans="1:9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  <c r="H5688">
        <f t="shared" si="176"/>
        <v>-1.417993283206104</v>
      </c>
      <c r="I5688" s="5">
        <f t="shared" si="177"/>
        <v>9068</v>
      </c>
    </row>
    <row r="5689" spans="1:9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  <c r="H5689">
        <f t="shared" si="176"/>
        <v>0.16448124638076955</v>
      </c>
      <c r="I5689" s="5">
        <f t="shared" si="177"/>
        <v>54729</v>
      </c>
    </row>
    <row r="5690" spans="1:9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  <c r="H5690">
        <f t="shared" si="176"/>
        <v>-1.1712005908605985</v>
      </c>
      <c r="I5690" s="5">
        <f t="shared" si="177"/>
        <v>16189</v>
      </c>
    </row>
    <row r="5691" spans="1:9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  <c r="H5691">
        <f t="shared" si="176"/>
        <v>-1.6087109051661259</v>
      </c>
      <c r="I5691" s="5">
        <f t="shared" si="177"/>
        <v>3565</v>
      </c>
    </row>
    <row r="5692" spans="1:9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  <c r="H5692">
        <f t="shared" si="176"/>
        <v>-1.267408499012701</v>
      </c>
      <c r="I5692" s="5">
        <f t="shared" si="177"/>
        <v>13413</v>
      </c>
    </row>
    <row r="5693" spans="1:9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  <c r="H5693">
        <f t="shared" si="176"/>
        <v>1.0587018681893263</v>
      </c>
      <c r="I5693" s="5">
        <f t="shared" si="177"/>
        <v>80531</v>
      </c>
    </row>
    <row r="5694" spans="1:9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  <c r="H5694">
        <f t="shared" si="176"/>
        <v>-0.81922382025802098</v>
      </c>
      <c r="I5694" s="5">
        <f t="shared" si="177"/>
        <v>26345</v>
      </c>
    </row>
    <row r="5695" spans="1:9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  <c r="H5695">
        <f t="shared" si="176"/>
        <v>-1.4471051862492474</v>
      </c>
      <c r="I5695" s="5">
        <f t="shared" si="177"/>
        <v>8228</v>
      </c>
    </row>
    <row r="5696" spans="1:9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  <c r="H5696">
        <f t="shared" si="176"/>
        <v>-1.2141406478492349</v>
      </c>
      <c r="I5696" s="5">
        <f t="shared" si="177"/>
        <v>14950</v>
      </c>
    </row>
    <row r="5697" spans="1:9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  <c r="H5697">
        <f t="shared" si="176"/>
        <v>-1.4546257612020594</v>
      </c>
      <c r="I5697" s="5">
        <f t="shared" si="177"/>
        <v>8011</v>
      </c>
    </row>
    <row r="5698" spans="1:9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  <c r="H5698">
        <f t="shared" ref="H5698:H5761" si="178" xml:space="preserve"> (G5698 - $P$3)/$P$5</f>
        <v>0.41699234825260678</v>
      </c>
      <c r="I5698" s="5">
        <f t="shared" ref="I5698:I5761" si="179" xml:space="preserve"> IF(H:H&gt;3, $P$9, G5698)</f>
        <v>62015</v>
      </c>
    </row>
    <row r="5699" spans="1:9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  <c r="H5699">
        <f t="shared" si="178"/>
        <v>0.44385154451264985</v>
      </c>
      <c r="I5699" s="5">
        <f t="shared" si="179"/>
        <v>62790</v>
      </c>
    </row>
    <row r="5700" spans="1:9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  <c r="H5700">
        <f t="shared" si="178"/>
        <v>-0.64025493059755334</v>
      </c>
      <c r="I5700" s="5">
        <f t="shared" si="179"/>
        <v>31509</v>
      </c>
    </row>
    <row r="5701" spans="1:9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  <c r="H5701">
        <f t="shared" si="178"/>
        <v>-0.21508251805792952</v>
      </c>
      <c r="I5701" s="5">
        <f t="shared" si="179"/>
        <v>43777</v>
      </c>
    </row>
    <row r="5702" spans="1:9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  <c r="H5702">
        <f t="shared" si="178"/>
        <v>8.1546979735242997E-2</v>
      </c>
      <c r="I5702" s="5">
        <f t="shared" si="179"/>
        <v>52336</v>
      </c>
    </row>
    <row r="5703" spans="1:9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  <c r="H5703">
        <f t="shared" si="178"/>
        <v>-0.58469971562355461</v>
      </c>
      <c r="I5703" s="5">
        <f t="shared" si="179"/>
        <v>33112</v>
      </c>
    </row>
    <row r="5704" spans="1:9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  <c r="H5704">
        <f t="shared" si="178"/>
        <v>0.93248097428083998</v>
      </c>
      <c r="I5704" s="5">
        <f t="shared" si="179"/>
        <v>76889</v>
      </c>
    </row>
    <row r="5705" spans="1:9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  <c r="H5705">
        <f t="shared" si="178"/>
        <v>-1.3586560566457968E-2</v>
      </c>
      <c r="I5705" s="5">
        <f t="shared" si="179"/>
        <v>49591</v>
      </c>
    </row>
    <row r="5706" spans="1:9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  <c r="H5706">
        <f t="shared" si="178"/>
        <v>1.4407609386031519</v>
      </c>
      <c r="I5706" s="5">
        <f t="shared" si="179"/>
        <v>91555</v>
      </c>
    </row>
    <row r="5707" spans="1:9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  <c r="H5707">
        <f t="shared" si="178"/>
        <v>1.0635885090572825</v>
      </c>
      <c r="I5707" s="5">
        <f t="shared" si="179"/>
        <v>80672</v>
      </c>
    </row>
    <row r="5708" spans="1:9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  <c r="H5708">
        <f t="shared" si="178"/>
        <v>-1.2685521809179674</v>
      </c>
      <c r="I5708" s="5">
        <f t="shared" si="179"/>
        <v>13380</v>
      </c>
    </row>
    <row r="5709" spans="1:9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  <c r="H5709">
        <f t="shared" si="178"/>
        <v>-1.0976930356766612</v>
      </c>
      <c r="I5709" s="5">
        <f t="shared" si="179"/>
        <v>18310</v>
      </c>
    </row>
    <row r="5710" spans="1:9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  <c r="H5710">
        <f t="shared" si="178"/>
        <v>-0.41266223144954961</v>
      </c>
      <c r="I5710" s="5">
        <f t="shared" si="179"/>
        <v>38076</v>
      </c>
    </row>
    <row r="5711" spans="1:9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  <c r="H5711">
        <f t="shared" si="178"/>
        <v>0.9827336640576948</v>
      </c>
      <c r="I5711" s="5">
        <f t="shared" si="179"/>
        <v>78339</v>
      </c>
    </row>
    <row r="5712" spans="1:9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  <c r="H5712">
        <f t="shared" si="178"/>
        <v>-0.94592991255055969</v>
      </c>
      <c r="I5712" s="5">
        <f t="shared" si="179"/>
        <v>22689</v>
      </c>
    </row>
    <row r="5713" spans="1:9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  <c r="H5713">
        <f t="shared" si="178"/>
        <v>-1.1110706482655341</v>
      </c>
      <c r="I5713" s="5">
        <f t="shared" si="179"/>
        <v>17924</v>
      </c>
    </row>
    <row r="5714" spans="1:9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  <c r="H5714">
        <f t="shared" si="178"/>
        <v>0.55080313116876978</v>
      </c>
      <c r="I5714" s="5">
        <f t="shared" si="179"/>
        <v>65876</v>
      </c>
    </row>
    <row r="5715" spans="1:9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  <c r="H5715">
        <f t="shared" si="178"/>
        <v>0.6630225859946014</v>
      </c>
      <c r="I5715" s="5">
        <f t="shared" si="179"/>
        <v>69114</v>
      </c>
    </row>
    <row r="5716" spans="1:9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  <c r="H5716">
        <f t="shared" si="178"/>
        <v>0.42142844776394295</v>
      </c>
      <c r="I5716" s="5">
        <f t="shared" si="179"/>
        <v>62143</v>
      </c>
    </row>
    <row r="5717" spans="1:9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  <c r="H5717">
        <f t="shared" si="178"/>
        <v>0.49354972185058765</v>
      </c>
      <c r="I5717" s="5">
        <f t="shared" si="179"/>
        <v>64224</v>
      </c>
    </row>
    <row r="5718" spans="1:9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  <c r="H5718">
        <f t="shared" si="178"/>
        <v>-1.3244886231937216</v>
      </c>
      <c r="I5718" s="5">
        <f t="shared" si="179"/>
        <v>11766</v>
      </c>
    </row>
    <row r="5719" spans="1:9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  <c r="H5719">
        <f t="shared" si="178"/>
        <v>1.4221501148719995</v>
      </c>
      <c r="I5719" s="5">
        <f t="shared" si="179"/>
        <v>91018</v>
      </c>
    </row>
    <row r="5720" spans="1:9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  <c r="H5720">
        <f t="shared" si="178"/>
        <v>-1.3182503582559053</v>
      </c>
      <c r="I5720" s="5">
        <f t="shared" si="179"/>
        <v>11946</v>
      </c>
    </row>
    <row r="5721" spans="1:9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  <c r="H5721">
        <f t="shared" si="178"/>
        <v>0.8681575313664659</v>
      </c>
      <c r="I5721" s="5">
        <f t="shared" si="179"/>
        <v>75033</v>
      </c>
    </row>
    <row r="5722" spans="1:9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  <c r="H5722">
        <f t="shared" si="178"/>
        <v>-0.83624042072728699</v>
      </c>
      <c r="I5722" s="5">
        <f t="shared" si="179"/>
        <v>25854</v>
      </c>
    </row>
    <row r="5723" spans="1:9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  <c r="H5723">
        <f t="shared" si="178"/>
        <v>0.84032793833831798</v>
      </c>
      <c r="I5723" s="5">
        <f t="shared" si="179"/>
        <v>74230</v>
      </c>
    </row>
    <row r="5724" spans="1:9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  <c r="H5724">
        <f t="shared" si="178"/>
        <v>1.0600188352317541</v>
      </c>
      <c r="I5724" s="5">
        <f t="shared" si="179"/>
        <v>80569</v>
      </c>
    </row>
    <row r="5725" spans="1:9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  <c r="H5725">
        <f t="shared" si="178"/>
        <v>7.5620628044317365E-2</v>
      </c>
      <c r="I5725" s="5">
        <f t="shared" si="179"/>
        <v>52165</v>
      </c>
    </row>
    <row r="5726" spans="1:9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  <c r="H5726">
        <f t="shared" si="178"/>
        <v>-1.6313766011068591</v>
      </c>
      <c r="I5726" s="5">
        <f t="shared" si="179"/>
        <v>2911</v>
      </c>
    </row>
    <row r="5727" spans="1:9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  <c r="H5727">
        <f t="shared" si="178"/>
        <v>2.1521008222475758E-2</v>
      </c>
      <c r="I5727" s="5">
        <f t="shared" si="179"/>
        <v>50604</v>
      </c>
    </row>
    <row r="5728" spans="1:9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  <c r="H5728">
        <f t="shared" si="178"/>
        <v>-0.12719229648958211</v>
      </c>
      <c r="I5728" s="5">
        <f t="shared" si="179"/>
        <v>46313</v>
      </c>
    </row>
    <row r="5729" spans="1:9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  <c r="H5729">
        <f t="shared" si="178"/>
        <v>-1.0194028107070647</v>
      </c>
      <c r="I5729" s="5">
        <f t="shared" si="179"/>
        <v>20569</v>
      </c>
    </row>
    <row r="5730" spans="1:9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  <c r="H5730">
        <f t="shared" si="178"/>
        <v>-1.1761565457834193</v>
      </c>
      <c r="I5730" s="5">
        <f t="shared" si="179"/>
        <v>16046</v>
      </c>
    </row>
    <row r="5731" spans="1:9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  <c r="H5731">
        <f t="shared" si="178"/>
        <v>-1.4571903812320506</v>
      </c>
      <c r="I5731" s="5">
        <f t="shared" si="179"/>
        <v>7937</v>
      </c>
    </row>
    <row r="5732" spans="1:9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  <c r="H5732">
        <f t="shared" si="178"/>
        <v>0.57689987282530197</v>
      </c>
      <c r="I5732" s="5">
        <f t="shared" si="179"/>
        <v>66629</v>
      </c>
    </row>
    <row r="5733" spans="1:9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  <c r="H5733">
        <f t="shared" si="178"/>
        <v>-1.493025747597063</v>
      </c>
      <c r="I5733" s="5">
        <f t="shared" si="179"/>
        <v>6903</v>
      </c>
    </row>
    <row r="5734" spans="1:9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  <c r="H5734">
        <f t="shared" si="178"/>
        <v>1.6753197002650506</v>
      </c>
      <c r="I5734" s="5">
        <f t="shared" si="179"/>
        <v>98323</v>
      </c>
    </row>
    <row r="5735" spans="1:9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  <c r="H5735">
        <f t="shared" si="178"/>
        <v>0.23091876796851482</v>
      </c>
      <c r="I5735" s="5">
        <f t="shared" si="179"/>
        <v>56646</v>
      </c>
    </row>
    <row r="5736" spans="1:9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  <c r="H5736">
        <f t="shared" si="178"/>
        <v>0.54380241162744247</v>
      </c>
      <c r="I5736" s="5">
        <f t="shared" si="179"/>
        <v>65674</v>
      </c>
    </row>
    <row r="5737" spans="1:9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  <c r="H5737">
        <f t="shared" si="178"/>
        <v>1.1380664610093245</v>
      </c>
      <c r="I5737" s="5">
        <f t="shared" si="179"/>
        <v>82821</v>
      </c>
    </row>
    <row r="5738" spans="1:9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  <c r="H5738">
        <f t="shared" si="178"/>
        <v>1.3261154918570583</v>
      </c>
      <c r="I5738" s="5">
        <f t="shared" si="179"/>
        <v>88247</v>
      </c>
    </row>
    <row r="5739" spans="1:9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  <c r="H5739">
        <f t="shared" si="178"/>
        <v>-0.22606879575397293</v>
      </c>
      <c r="I5739" s="5">
        <f t="shared" si="179"/>
        <v>43460</v>
      </c>
    </row>
    <row r="5740" spans="1:9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  <c r="H5740">
        <f t="shared" si="178"/>
        <v>-0.67609029696256562</v>
      </c>
      <c r="I5740" s="5">
        <f t="shared" si="179"/>
        <v>30475</v>
      </c>
    </row>
    <row r="5741" spans="1:9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  <c r="H5741">
        <f t="shared" si="178"/>
        <v>-0.91882811709849044</v>
      </c>
      <c r="I5741" s="5">
        <f t="shared" si="179"/>
        <v>23471</v>
      </c>
    </row>
    <row r="5742" spans="1:9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  <c r="H5742">
        <f t="shared" si="178"/>
        <v>1.7107391823008753</v>
      </c>
      <c r="I5742" s="5">
        <f t="shared" si="179"/>
        <v>99345</v>
      </c>
    </row>
    <row r="5743" spans="1:9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  <c r="H5743">
        <f t="shared" si="178"/>
        <v>-0.41404851254684216</v>
      </c>
      <c r="I5743" s="5">
        <f t="shared" si="179"/>
        <v>38036</v>
      </c>
    </row>
    <row r="5744" spans="1:9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  <c r="H5744">
        <f t="shared" si="178"/>
        <v>1.3301357070392068</v>
      </c>
      <c r="I5744" s="5">
        <f t="shared" si="179"/>
        <v>88363</v>
      </c>
    </row>
    <row r="5745" spans="1:9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  <c r="H5745">
        <f t="shared" si="178"/>
        <v>-1.1874200796989212</v>
      </c>
      <c r="I5745" s="5">
        <f t="shared" si="179"/>
        <v>15721</v>
      </c>
    </row>
    <row r="5746" spans="1:9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  <c r="H5746">
        <f t="shared" si="178"/>
        <v>-1.224087214722309</v>
      </c>
      <c r="I5746" s="5">
        <f t="shared" si="179"/>
        <v>14663</v>
      </c>
    </row>
    <row r="5747" spans="1:9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  <c r="H5747">
        <f t="shared" si="178"/>
        <v>-0.82054078730044888</v>
      </c>
      <c r="I5747" s="5">
        <f t="shared" si="179"/>
        <v>26307</v>
      </c>
    </row>
    <row r="5748" spans="1:9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  <c r="H5748">
        <f t="shared" si="178"/>
        <v>0.50723924768635154</v>
      </c>
      <c r="I5748" s="5">
        <f t="shared" si="179"/>
        <v>64619</v>
      </c>
    </row>
    <row r="5749" spans="1:9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  <c r="H5749">
        <f t="shared" si="178"/>
        <v>-1.5982791399089995</v>
      </c>
      <c r="I5749" s="5">
        <f t="shared" si="179"/>
        <v>3866</v>
      </c>
    </row>
    <row r="5750" spans="1:9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  <c r="H5750">
        <f t="shared" si="178"/>
        <v>0.92014307251493632</v>
      </c>
      <c r="I5750" s="5">
        <f t="shared" si="179"/>
        <v>76533</v>
      </c>
    </row>
    <row r="5751" spans="1:9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  <c r="H5751">
        <f t="shared" si="178"/>
        <v>-1.3706171267061311</v>
      </c>
      <c r="I5751" s="5">
        <f t="shared" si="179"/>
        <v>10435</v>
      </c>
    </row>
    <row r="5752" spans="1:9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  <c r="H5752">
        <f t="shared" si="178"/>
        <v>1.118104013208312</v>
      </c>
      <c r="I5752" s="5">
        <f t="shared" si="179"/>
        <v>82245</v>
      </c>
    </row>
    <row r="5753" spans="1:9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  <c r="H5753">
        <f t="shared" si="178"/>
        <v>1.3597328084664027</v>
      </c>
      <c r="I5753" s="5">
        <f t="shared" si="179"/>
        <v>89217</v>
      </c>
    </row>
    <row r="5754" spans="1:9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  <c r="H5754">
        <f t="shared" si="178"/>
        <v>-0.25119514064240034</v>
      </c>
      <c r="I5754" s="5">
        <f t="shared" si="179"/>
        <v>42735</v>
      </c>
    </row>
    <row r="5755" spans="1:9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  <c r="H5755">
        <f t="shared" si="178"/>
        <v>0.33003786642493183</v>
      </c>
      <c r="I5755" s="5">
        <f t="shared" si="179"/>
        <v>59506</v>
      </c>
    </row>
    <row r="5756" spans="1:9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  <c r="H5756">
        <f t="shared" si="178"/>
        <v>0.99715098746953723</v>
      </c>
      <c r="I5756" s="5">
        <f t="shared" si="179"/>
        <v>78755</v>
      </c>
    </row>
    <row r="5757" spans="1:9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  <c r="H5757">
        <f t="shared" si="178"/>
        <v>-0.43057991463205575</v>
      </c>
      <c r="I5757" s="5">
        <f t="shared" si="179"/>
        <v>37559</v>
      </c>
    </row>
    <row r="5758" spans="1:9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  <c r="H5758">
        <f t="shared" si="178"/>
        <v>-0.34535828417599651</v>
      </c>
      <c r="I5758" s="5">
        <f t="shared" si="179"/>
        <v>40018</v>
      </c>
    </row>
    <row r="5759" spans="1:9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  <c r="H5759">
        <f t="shared" si="178"/>
        <v>-1.4929564335421983</v>
      </c>
      <c r="I5759" s="5">
        <f t="shared" si="179"/>
        <v>6905</v>
      </c>
    </row>
    <row r="5760" spans="1:9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  <c r="H5760">
        <f t="shared" si="178"/>
        <v>-1.3134330314428135</v>
      </c>
      <c r="I5760" s="5">
        <f t="shared" si="179"/>
        <v>12085</v>
      </c>
    </row>
    <row r="5761" spans="1:9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  <c r="H5761">
        <f t="shared" si="178"/>
        <v>-1.284737012728858</v>
      </c>
      <c r="I5761" s="5">
        <f t="shared" si="179"/>
        <v>12913</v>
      </c>
    </row>
    <row r="5762" spans="1:9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  <c r="H5762">
        <f t="shared" ref="H5762:H5825" si="180" xml:space="preserve"> (G5762 - $P$3)/$P$5</f>
        <v>1.709283587148718</v>
      </c>
      <c r="I5762" s="5">
        <f t="shared" ref="I5762:I5825" si="181" xml:space="preserve"> IF(H:H&gt;3, $P$9, G5762)</f>
        <v>99303</v>
      </c>
    </row>
    <row r="5763" spans="1:9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  <c r="H5763">
        <f t="shared" si="180"/>
        <v>-0.53215966203616705</v>
      </c>
      <c r="I5763" s="5">
        <f t="shared" si="181"/>
        <v>34628</v>
      </c>
    </row>
    <row r="5764" spans="1:9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  <c r="H5764">
        <f t="shared" si="180"/>
        <v>1.4722641765391251</v>
      </c>
      <c r="I5764" s="5">
        <f t="shared" si="181"/>
        <v>92464</v>
      </c>
    </row>
    <row r="5765" spans="1:9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  <c r="H5765">
        <f t="shared" si="180"/>
        <v>1.4223234000091611</v>
      </c>
      <c r="I5765" s="5">
        <f t="shared" si="181"/>
        <v>91023</v>
      </c>
    </row>
    <row r="5766" spans="1:9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  <c r="H5766">
        <f t="shared" si="180"/>
        <v>0.64888251880221737</v>
      </c>
      <c r="I5766" s="5">
        <f t="shared" si="181"/>
        <v>68706</v>
      </c>
    </row>
    <row r="5767" spans="1:9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  <c r="H5767">
        <f t="shared" si="180"/>
        <v>1.5999060085723362</v>
      </c>
      <c r="I5767" s="5">
        <f t="shared" si="181"/>
        <v>96147</v>
      </c>
    </row>
    <row r="5768" spans="1:9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  <c r="H5768">
        <f t="shared" si="180"/>
        <v>-0.32626226206079167</v>
      </c>
      <c r="I5768" s="5">
        <f t="shared" si="181"/>
        <v>40569</v>
      </c>
    </row>
    <row r="5769" spans="1:9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  <c r="H5769">
        <f t="shared" si="180"/>
        <v>0.8338817312359077</v>
      </c>
      <c r="I5769" s="5">
        <f t="shared" si="181"/>
        <v>74044</v>
      </c>
    </row>
    <row r="5770" spans="1:9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  <c r="H5770">
        <f t="shared" si="180"/>
        <v>-0.56328167267038476</v>
      </c>
      <c r="I5770" s="5">
        <f t="shared" si="181"/>
        <v>33730</v>
      </c>
    </row>
    <row r="5771" spans="1:9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  <c r="H5771">
        <f t="shared" si="180"/>
        <v>-0.71774804393620661</v>
      </c>
      <c r="I5771" s="5">
        <f t="shared" si="181"/>
        <v>29273</v>
      </c>
    </row>
    <row r="5772" spans="1:9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  <c r="H5772">
        <f t="shared" si="180"/>
        <v>1.441107508877475</v>
      </c>
      <c r="I5772" s="5">
        <f t="shared" si="181"/>
        <v>91565</v>
      </c>
    </row>
    <row r="5773" spans="1:9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  <c r="H5773">
        <f t="shared" si="180"/>
        <v>-1.6260047618548503</v>
      </c>
      <c r="I5773" s="5">
        <f t="shared" si="181"/>
        <v>3066</v>
      </c>
    </row>
    <row r="5774" spans="1:9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  <c r="H5774">
        <f t="shared" si="180"/>
        <v>3.3651214441295992E-5</v>
      </c>
      <c r="I5774" s="5">
        <f t="shared" si="181"/>
        <v>49984</v>
      </c>
    </row>
    <row r="5775" spans="1:9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  <c r="H5775">
        <f t="shared" si="180"/>
        <v>-0.64424048875226936</v>
      </c>
      <c r="I5775" s="5">
        <f t="shared" si="181"/>
        <v>31394</v>
      </c>
    </row>
    <row r="5776" spans="1:9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  <c r="H5776">
        <f t="shared" si="180"/>
        <v>0.34112811520327224</v>
      </c>
      <c r="I5776" s="5">
        <f t="shared" si="181"/>
        <v>59826</v>
      </c>
    </row>
    <row r="5777" spans="1:9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  <c r="H5777">
        <f t="shared" si="180"/>
        <v>1.1379278328995952</v>
      </c>
      <c r="I5777" s="5">
        <f t="shared" si="181"/>
        <v>82817</v>
      </c>
    </row>
    <row r="5778" spans="1:9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  <c r="H5778">
        <f t="shared" si="180"/>
        <v>0.66558720602459254</v>
      </c>
      <c r="I5778" s="5">
        <f t="shared" si="181"/>
        <v>69188</v>
      </c>
    </row>
    <row r="5779" spans="1:9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  <c r="H5779">
        <f t="shared" si="180"/>
        <v>0.90368098448458734</v>
      </c>
      <c r="I5779" s="5">
        <f t="shared" si="181"/>
        <v>76058</v>
      </c>
    </row>
    <row r="5780" spans="1:9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  <c r="H5780">
        <f t="shared" si="180"/>
        <v>0.61928541737502152</v>
      </c>
      <c r="I5780" s="5">
        <f t="shared" si="181"/>
        <v>67852</v>
      </c>
    </row>
    <row r="5781" spans="1:9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  <c r="H5781">
        <f t="shared" si="180"/>
        <v>-0.6579993286428979</v>
      </c>
      <c r="I5781" s="5">
        <f t="shared" si="181"/>
        <v>30997</v>
      </c>
    </row>
    <row r="5782" spans="1:9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  <c r="H5782">
        <f t="shared" si="180"/>
        <v>-0.23916915212338749</v>
      </c>
      <c r="I5782" s="5">
        <f t="shared" si="181"/>
        <v>43082</v>
      </c>
    </row>
    <row r="5783" spans="1:9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  <c r="H5783">
        <f t="shared" si="180"/>
        <v>0.30913967888324673</v>
      </c>
      <c r="I5783" s="5">
        <f t="shared" si="181"/>
        <v>58903</v>
      </c>
    </row>
    <row r="5784" spans="1:9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  <c r="H5784">
        <f t="shared" si="180"/>
        <v>1.3300317359569098</v>
      </c>
      <c r="I5784" s="5">
        <f t="shared" si="181"/>
        <v>88360</v>
      </c>
    </row>
    <row r="5785" spans="1:9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  <c r="H5785">
        <f t="shared" si="180"/>
        <v>0.79069907505524484</v>
      </c>
      <c r="I5785" s="5">
        <f t="shared" si="181"/>
        <v>72798</v>
      </c>
    </row>
    <row r="5786" spans="1:9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  <c r="H5786">
        <f t="shared" si="180"/>
        <v>-0.75510831950824076</v>
      </c>
      <c r="I5786" s="5">
        <f t="shared" si="181"/>
        <v>28195</v>
      </c>
    </row>
    <row r="5787" spans="1:9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  <c r="H5787">
        <f t="shared" si="180"/>
        <v>0.92710913502883141</v>
      </c>
      <c r="I5787" s="5">
        <f t="shared" si="181"/>
        <v>76734</v>
      </c>
    </row>
    <row r="5788" spans="1:9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  <c r="H5788">
        <f t="shared" si="180"/>
        <v>0.92447520094397551</v>
      </c>
      <c r="I5788" s="5">
        <f t="shared" si="181"/>
        <v>76658</v>
      </c>
    </row>
    <row r="5789" spans="1:9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  <c r="H5789">
        <f t="shared" si="180"/>
        <v>1.4710511805789941</v>
      </c>
      <c r="I5789" s="5">
        <f t="shared" si="181"/>
        <v>92429</v>
      </c>
    </row>
    <row r="5790" spans="1:9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  <c r="H5790">
        <f t="shared" si="180"/>
        <v>-0.73168016896399679</v>
      </c>
      <c r="I5790" s="5">
        <f t="shared" si="181"/>
        <v>28871</v>
      </c>
    </row>
    <row r="5791" spans="1:9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  <c r="H5791">
        <f t="shared" si="180"/>
        <v>-1.2144525610961259</v>
      </c>
      <c r="I5791" s="5">
        <f t="shared" si="181"/>
        <v>14941</v>
      </c>
    </row>
    <row r="5792" spans="1:9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  <c r="H5792">
        <f t="shared" si="180"/>
        <v>-1.3991052032554929</v>
      </c>
      <c r="I5792" s="5">
        <f t="shared" si="181"/>
        <v>9613</v>
      </c>
    </row>
    <row r="5793" spans="1:9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  <c r="H5793">
        <f t="shared" si="180"/>
        <v>-1.0010345861679384</v>
      </c>
      <c r="I5793" s="5">
        <f t="shared" si="181"/>
        <v>21099</v>
      </c>
    </row>
    <row r="5794" spans="1:9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  <c r="H5794">
        <f t="shared" si="180"/>
        <v>-1.4048582698092571</v>
      </c>
      <c r="I5794" s="5">
        <f t="shared" si="181"/>
        <v>9447</v>
      </c>
    </row>
    <row r="5795" spans="1:9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  <c r="H5795">
        <f t="shared" si="180"/>
        <v>1.0702080012968544</v>
      </c>
      <c r="I5795" s="5">
        <f t="shared" si="181"/>
        <v>80863</v>
      </c>
    </row>
    <row r="5796" spans="1:9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  <c r="H5796">
        <f t="shared" si="180"/>
        <v>-0.95334651642107482</v>
      </c>
      <c r="I5796" s="5">
        <f t="shared" si="181"/>
        <v>22475</v>
      </c>
    </row>
    <row r="5797" spans="1:9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  <c r="H5797">
        <f t="shared" si="180"/>
        <v>-1.2989463939761066</v>
      </c>
      <c r="I5797" s="5">
        <f t="shared" si="181"/>
        <v>12503</v>
      </c>
    </row>
    <row r="5798" spans="1:9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  <c r="H5798">
        <f t="shared" si="180"/>
        <v>-1.6629838101251291</v>
      </c>
      <c r="I5798" s="5">
        <f t="shared" si="181"/>
        <v>1999</v>
      </c>
    </row>
    <row r="5799" spans="1:9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  <c r="H5799">
        <f t="shared" si="180"/>
        <v>-1.2667846725189194</v>
      </c>
      <c r="I5799" s="5">
        <f t="shared" si="181"/>
        <v>13431</v>
      </c>
    </row>
    <row r="5800" spans="1:9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  <c r="H5800">
        <f t="shared" si="180"/>
        <v>0.68655470762114235</v>
      </c>
      <c r="I5800" s="5">
        <f t="shared" si="181"/>
        <v>69793</v>
      </c>
    </row>
    <row r="5801" spans="1:9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  <c r="H5801">
        <f t="shared" si="180"/>
        <v>-0.24367456568958829</v>
      </c>
      <c r="I5801" s="5">
        <f t="shared" si="181"/>
        <v>42952</v>
      </c>
    </row>
    <row r="5802" spans="1:9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  <c r="H5802">
        <f t="shared" si="180"/>
        <v>-0.15876484848041983</v>
      </c>
      <c r="I5802" s="5">
        <f t="shared" si="181"/>
        <v>45402</v>
      </c>
    </row>
    <row r="5803" spans="1:9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  <c r="H5803">
        <f t="shared" si="180"/>
        <v>-1.1835038355990697</v>
      </c>
      <c r="I5803" s="5">
        <f t="shared" si="181"/>
        <v>15834</v>
      </c>
    </row>
    <row r="5804" spans="1:9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  <c r="H5804">
        <f t="shared" si="180"/>
        <v>0.4579569546776015</v>
      </c>
      <c r="I5804" s="5">
        <f t="shared" si="181"/>
        <v>63197</v>
      </c>
    </row>
    <row r="5805" spans="1:9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  <c r="H5805">
        <f t="shared" si="180"/>
        <v>-0.83613644964499012</v>
      </c>
      <c r="I5805" s="5">
        <f t="shared" si="181"/>
        <v>25857</v>
      </c>
    </row>
    <row r="5806" spans="1:9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  <c r="H5806">
        <f t="shared" si="180"/>
        <v>0.5002038711175919</v>
      </c>
      <c r="I5806" s="5">
        <f t="shared" si="181"/>
        <v>64416</v>
      </c>
    </row>
    <row r="5807" spans="1:9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  <c r="H5807">
        <f t="shared" si="180"/>
        <v>-0.798672202990659</v>
      </c>
      <c r="I5807" s="5">
        <f t="shared" si="181"/>
        <v>26938</v>
      </c>
    </row>
    <row r="5808" spans="1:9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  <c r="H5808">
        <f t="shared" si="180"/>
        <v>0.1618126552684814</v>
      </c>
      <c r="I5808" s="5">
        <f t="shared" si="181"/>
        <v>54652</v>
      </c>
    </row>
    <row r="5809" spans="1:9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  <c r="H5809">
        <f t="shared" si="180"/>
        <v>-1.5165925262510362</v>
      </c>
      <c r="I5809" s="5">
        <f t="shared" si="181"/>
        <v>6223</v>
      </c>
    </row>
    <row r="5810" spans="1:9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  <c r="H5810">
        <f t="shared" si="180"/>
        <v>0.87183117627429108</v>
      </c>
      <c r="I5810" s="5">
        <f t="shared" si="181"/>
        <v>75139</v>
      </c>
    </row>
    <row r="5811" spans="1:9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  <c r="H5811">
        <f t="shared" si="180"/>
        <v>1.3612577176734244</v>
      </c>
      <c r="I5811" s="5">
        <f t="shared" si="181"/>
        <v>89261</v>
      </c>
    </row>
    <row r="5812" spans="1:9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  <c r="H5812">
        <f t="shared" si="180"/>
        <v>-1.6010517021035846</v>
      </c>
      <c r="I5812" s="5">
        <f t="shared" si="181"/>
        <v>3786</v>
      </c>
    </row>
    <row r="5813" spans="1:9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  <c r="H5813">
        <f t="shared" si="180"/>
        <v>1.0907596185642163</v>
      </c>
      <c r="I5813" s="5">
        <f t="shared" si="181"/>
        <v>81456</v>
      </c>
    </row>
    <row r="5814" spans="1:9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  <c r="H5814">
        <f t="shared" si="180"/>
        <v>1.1335610474431237</v>
      </c>
      <c r="I5814" s="5">
        <f t="shared" si="181"/>
        <v>82691</v>
      </c>
    </row>
    <row r="5815" spans="1:9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  <c r="H5815">
        <f t="shared" si="180"/>
        <v>-1.3818806606216332</v>
      </c>
      <c r="I5815" s="5">
        <f t="shared" si="181"/>
        <v>10110</v>
      </c>
    </row>
    <row r="5816" spans="1:9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  <c r="H5816">
        <f t="shared" si="180"/>
        <v>0.95632500915427177</v>
      </c>
      <c r="I5816" s="5">
        <f t="shared" si="181"/>
        <v>77577</v>
      </c>
    </row>
    <row r="5817" spans="1:9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  <c r="H5817">
        <f t="shared" si="180"/>
        <v>0.94998277313415835</v>
      </c>
      <c r="I5817" s="5">
        <f t="shared" si="181"/>
        <v>77394</v>
      </c>
    </row>
    <row r="5818" spans="1:9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  <c r="H5818">
        <f t="shared" si="180"/>
        <v>-9.9016133187111111E-2</v>
      </c>
      <c r="I5818" s="5">
        <f t="shared" si="181"/>
        <v>47126</v>
      </c>
    </row>
    <row r="5819" spans="1:9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  <c r="H5819">
        <f t="shared" si="180"/>
        <v>1.2658469211522649</v>
      </c>
      <c r="I5819" s="5">
        <f t="shared" si="181"/>
        <v>86508</v>
      </c>
    </row>
    <row r="5820" spans="1:9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  <c r="H5820">
        <f t="shared" si="180"/>
        <v>-0.42302468265181142</v>
      </c>
      <c r="I5820" s="5">
        <f t="shared" si="181"/>
        <v>37777</v>
      </c>
    </row>
    <row r="5821" spans="1:9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  <c r="H5821">
        <f t="shared" si="180"/>
        <v>0.28640466888764898</v>
      </c>
      <c r="I5821" s="5">
        <f t="shared" si="181"/>
        <v>58247</v>
      </c>
    </row>
    <row r="5822" spans="1:9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  <c r="H5822">
        <f t="shared" si="180"/>
        <v>1.2733674961050769</v>
      </c>
      <c r="I5822" s="5">
        <f t="shared" si="181"/>
        <v>86725</v>
      </c>
    </row>
    <row r="5823" spans="1:9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  <c r="H5823">
        <f t="shared" si="180"/>
        <v>0.97108890284043736</v>
      </c>
      <c r="I5823" s="5">
        <f t="shared" si="181"/>
        <v>78003</v>
      </c>
    </row>
    <row r="5824" spans="1:9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  <c r="H5824">
        <f t="shared" si="180"/>
        <v>0.16108485769240283</v>
      </c>
      <c r="I5824" s="5">
        <f t="shared" si="181"/>
        <v>54631</v>
      </c>
    </row>
    <row r="5825" spans="1:9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  <c r="H5825">
        <f t="shared" si="180"/>
        <v>0.45875406630854476</v>
      </c>
      <c r="I5825" s="5">
        <f t="shared" si="181"/>
        <v>63220</v>
      </c>
    </row>
    <row r="5826" spans="1:9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  <c r="H5826">
        <f t="shared" ref="H5826:H5889" si="182" xml:space="preserve"> (G5826 - $P$3)/$P$5</f>
        <v>0.72218213182156077</v>
      </c>
      <c r="I5826" s="5">
        <f t="shared" ref="I5826:I5889" si="183" xml:space="preserve"> IF(H:H&gt;3, $P$9, G5826)</f>
        <v>70821</v>
      </c>
    </row>
    <row r="5827" spans="1:9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  <c r="H5827">
        <f t="shared" si="182"/>
        <v>-0.75458846409675606</v>
      </c>
      <c r="I5827" s="5">
        <f t="shared" si="183"/>
        <v>28210</v>
      </c>
    </row>
    <row r="5828" spans="1:9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  <c r="H5828">
        <f t="shared" si="182"/>
        <v>1.1613906404712717</v>
      </c>
      <c r="I5828" s="5">
        <f t="shared" si="183"/>
        <v>83494</v>
      </c>
    </row>
    <row r="5829" spans="1:9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  <c r="H5829">
        <f t="shared" si="182"/>
        <v>0.38677142033162931</v>
      </c>
      <c r="I5829" s="5">
        <f t="shared" si="183"/>
        <v>61143</v>
      </c>
    </row>
    <row r="5830" spans="1:9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  <c r="H5830">
        <f t="shared" si="182"/>
        <v>0.16947185833102271</v>
      </c>
      <c r="I5830" s="5">
        <f t="shared" si="183"/>
        <v>54873</v>
      </c>
    </row>
    <row r="5831" spans="1:9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  <c r="H5831">
        <f t="shared" si="182"/>
        <v>1.0112217406070565</v>
      </c>
      <c r="I5831" s="5">
        <f t="shared" si="183"/>
        <v>79161</v>
      </c>
    </row>
    <row r="5832" spans="1:9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  <c r="H5832">
        <f t="shared" si="182"/>
        <v>0.87883189581561849</v>
      </c>
      <c r="I5832" s="5">
        <f t="shared" si="183"/>
        <v>75341</v>
      </c>
    </row>
    <row r="5833" spans="1:9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  <c r="H5833">
        <f t="shared" si="182"/>
        <v>1.0109791414150304</v>
      </c>
      <c r="I5833" s="5">
        <f t="shared" si="183"/>
        <v>79154</v>
      </c>
    </row>
    <row r="5834" spans="1:9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  <c r="H5834">
        <f t="shared" si="182"/>
        <v>-0.29056552380550865</v>
      </c>
      <c r="I5834" s="5">
        <f t="shared" si="183"/>
        <v>41599</v>
      </c>
    </row>
    <row r="5835" spans="1:9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  <c r="H5835">
        <f t="shared" si="182"/>
        <v>-0.93092341967236791</v>
      </c>
      <c r="I5835" s="5">
        <f t="shared" si="183"/>
        <v>23122</v>
      </c>
    </row>
    <row r="5836" spans="1:9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  <c r="H5836">
        <f t="shared" si="182"/>
        <v>0.40822412031223143</v>
      </c>
      <c r="I5836" s="5">
        <f t="shared" si="183"/>
        <v>61762</v>
      </c>
    </row>
    <row r="5837" spans="1:9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  <c r="H5837">
        <f t="shared" si="182"/>
        <v>-1.1789637650054368</v>
      </c>
      <c r="I5837" s="5">
        <f t="shared" si="183"/>
        <v>15965</v>
      </c>
    </row>
    <row r="5838" spans="1:9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  <c r="H5838">
        <f t="shared" si="182"/>
        <v>0.23123068121540563</v>
      </c>
      <c r="I5838" s="5">
        <f t="shared" si="183"/>
        <v>56655</v>
      </c>
    </row>
    <row r="5839" spans="1:9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  <c r="H5839">
        <f t="shared" si="182"/>
        <v>0.4996147016512425</v>
      </c>
      <c r="I5839" s="5">
        <f t="shared" si="183"/>
        <v>64399</v>
      </c>
    </row>
    <row r="5840" spans="1:9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  <c r="H5840">
        <f t="shared" si="182"/>
        <v>-0.50384487062396688</v>
      </c>
      <c r="I5840" s="5">
        <f t="shared" si="183"/>
        <v>35445</v>
      </c>
    </row>
    <row r="5841" spans="1:9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  <c r="H5841">
        <f t="shared" si="182"/>
        <v>-0.43924417149013417</v>
      </c>
      <c r="I5841" s="5">
        <f t="shared" si="183"/>
        <v>37309</v>
      </c>
    </row>
    <row r="5842" spans="1:9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  <c r="H5842">
        <f t="shared" si="182"/>
        <v>0.37041330338357725</v>
      </c>
      <c r="I5842" s="5">
        <f t="shared" si="183"/>
        <v>60671</v>
      </c>
    </row>
    <row r="5843" spans="1:9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  <c r="H5843">
        <f t="shared" si="182"/>
        <v>1.5361717351243114</v>
      </c>
      <c r="I5843" s="5">
        <f t="shared" si="183"/>
        <v>94308</v>
      </c>
    </row>
    <row r="5844" spans="1:9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  <c r="H5844">
        <f t="shared" si="182"/>
        <v>-1.2050258496345365</v>
      </c>
      <c r="I5844" s="5">
        <f t="shared" si="183"/>
        <v>15213</v>
      </c>
    </row>
    <row r="5845" spans="1:9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  <c r="H5845">
        <f t="shared" si="182"/>
        <v>1.2811653272773476</v>
      </c>
      <c r="I5845" s="5">
        <f t="shared" si="183"/>
        <v>86950</v>
      </c>
    </row>
    <row r="5846" spans="1:9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  <c r="H5846">
        <f t="shared" si="182"/>
        <v>-0.30089331798033808</v>
      </c>
      <c r="I5846" s="5">
        <f t="shared" si="183"/>
        <v>41301</v>
      </c>
    </row>
    <row r="5847" spans="1:9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  <c r="H5847">
        <f t="shared" si="182"/>
        <v>1.6218785639644231</v>
      </c>
      <c r="I5847" s="5">
        <f t="shared" si="183"/>
        <v>96781</v>
      </c>
    </row>
    <row r="5848" spans="1:9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  <c r="H5848">
        <f t="shared" si="182"/>
        <v>-0.4123156611752265</v>
      </c>
      <c r="I5848" s="5">
        <f t="shared" si="183"/>
        <v>38086</v>
      </c>
    </row>
    <row r="5849" spans="1:9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  <c r="H5849">
        <f t="shared" si="182"/>
        <v>-0.40573082596308691</v>
      </c>
      <c r="I5849" s="5">
        <f t="shared" si="183"/>
        <v>38276</v>
      </c>
    </row>
    <row r="5850" spans="1:9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  <c r="H5850">
        <f t="shared" si="182"/>
        <v>-1.0529854702889765</v>
      </c>
      <c r="I5850" s="5">
        <f t="shared" si="183"/>
        <v>19600</v>
      </c>
    </row>
    <row r="5851" spans="1:9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  <c r="H5851">
        <f t="shared" si="182"/>
        <v>-0.94974218556811418</v>
      </c>
      <c r="I5851" s="5">
        <f t="shared" si="183"/>
        <v>22579</v>
      </c>
    </row>
    <row r="5852" spans="1:9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  <c r="H5852">
        <f t="shared" si="182"/>
        <v>0.91300372486387971</v>
      </c>
      <c r="I5852" s="5">
        <f t="shared" si="183"/>
        <v>76327</v>
      </c>
    </row>
    <row r="5853" spans="1:9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  <c r="H5853">
        <f t="shared" si="182"/>
        <v>0.99455171041211377</v>
      </c>
      <c r="I5853" s="5">
        <f t="shared" si="183"/>
        <v>78680</v>
      </c>
    </row>
    <row r="5854" spans="1:9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  <c r="H5854">
        <f t="shared" si="182"/>
        <v>-1.6392437463339942</v>
      </c>
      <c r="I5854" s="5">
        <f t="shared" si="183"/>
        <v>2684</v>
      </c>
    </row>
    <row r="5855" spans="1:9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  <c r="H5855">
        <f t="shared" si="182"/>
        <v>0.42298801399839703</v>
      </c>
      <c r="I5855" s="5">
        <f t="shared" si="183"/>
        <v>62188</v>
      </c>
    </row>
    <row r="5856" spans="1:9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  <c r="H5856">
        <f t="shared" si="182"/>
        <v>0.23556280964444484</v>
      </c>
      <c r="I5856" s="5">
        <f t="shared" si="183"/>
        <v>56780</v>
      </c>
    </row>
    <row r="5857" spans="1:9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  <c r="H5857">
        <f t="shared" si="182"/>
        <v>-6.4774990083985226E-2</v>
      </c>
      <c r="I5857" s="5">
        <f t="shared" si="183"/>
        <v>48114</v>
      </c>
    </row>
    <row r="5858" spans="1:9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  <c r="H5858">
        <f t="shared" si="182"/>
        <v>-1.1803500461027292</v>
      </c>
      <c r="I5858" s="5">
        <f t="shared" si="183"/>
        <v>15925</v>
      </c>
    </row>
    <row r="5859" spans="1:9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  <c r="H5859">
        <f t="shared" si="182"/>
        <v>-0.61807443304087262</v>
      </c>
      <c r="I5859" s="5">
        <f t="shared" si="183"/>
        <v>32149</v>
      </c>
    </row>
    <row r="5860" spans="1:9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  <c r="H5860">
        <f t="shared" si="182"/>
        <v>-1.0693782442644608</v>
      </c>
      <c r="I5860" s="5">
        <f t="shared" si="183"/>
        <v>19127</v>
      </c>
    </row>
    <row r="5861" spans="1:9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  <c r="H5861">
        <f t="shared" si="182"/>
        <v>0.7315741862557178</v>
      </c>
      <c r="I5861" s="5">
        <f t="shared" si="183"/>
        <v>71092</v>
      </c>
    </row>
    <row r="5862" spans="1:9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  <c r="H5862">
        <f t="shared" si="182"/>
        <v>-0.56886145408698718</v>
      </c>
      <c r="I5862" s="5">
        <f t="shared" si="183"/>
        <v>33569</v>
      </c>
    </row>
    <row r="5863" spans="1:9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  <c r="H5863">
        <f t="shared" si="182"/>
        <v>-1.4369506772115794</v>
      </c>
      <c r="I5863" s="5">
        <f t="shared" si="183"/>
        <v>8521</v>
      </c>
    </row>
    <row r="5864" spans="1:9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  <c r="H5864">
        <f t="shared" si="182"/>
        <v>-1.601328958323043</v>
      </c>
      <c r="I5864" s="5">
        <f t="shared" si="183"/>
        <v>3778</v>
      </c>
    </row>
    <row r="5865" spans="1:9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  <c r="H5865">
        <f t="shared" si="182"/>
        <v>1.4004201586719389</v>
      </c>
      <c r="I5865" s="5">
        <f t="shared" si="183"/>
        <v>90391</v>
      </c>
    </row>
    <row r="5866" spans="1:9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  <c r="H5866">
        <f t="shared" si="182"/>
        <v>0.32768118855953454</v>
      </c>
      <c r="I5866" s="5">
        <f t="shared" si="183"/>
        <v>59438</v>
      </c>
    </row>
    <row r="5867" spans="1:9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  <c r="H5867">
        <f t="shared" si="182"/>
        <v>-0.21698865456670677</v>
      </c>
      <c r="I5867" s="5">
        <f t="shared" si="183"/>
        <v>43722</v>
      </c>
    </row>
    <row r="5868" spans="1:9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  <c r="H5868">
        <f t="shared" si="182"/>
        <v>-1.6114488103332787</v>
      </c>
      <c r="I5868" s="5">
        <f t="shared" si="183"/>
        <v>3486</v>
      </c>
    </row>
    <row r="5869" spans="1:9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  <c r="H5869">
        <f t="shared" si="182"/>
        <v>-8.8307111710526187E-2</v>
      </c>
      <c r="I5869" s="5">
        <f t="shared" si="183"/>
        <v>47435</v>
      </c>
    </row>
    <row r="5870" spans="1:9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  <c r="H5870">
        <f t="shared" si="182"/>
        <v>1.3183176606847877</v>
      </c>
      <c r="I5870" s="5">
        <f t="shared" si="183"/>
        <v>88022</v>
      </c>
    </row>
    <row r="5871" spans="1:9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  <c r="H5871">
        <f t="shared" si="182"/>
        <v>-1.1289190173931758</v>
      </c>
      <c r="I5871" s="5">
        <f t="shared" si="183"/>
        <v>17409</v>
      </c>
    </row>
    <row r="5872" spans="1:9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  <c r="H5872">
        <f t="shared" si="182"/>
        <v>-0.42645572836761048</v>
      </c>
      <c r="I5872" s="5">
        <f t="shared" si="183"/>
        <v>37678</v>
      </c>
    </row>
    <row r="5873" spans="1:9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  <c r="H5873">
        <f t="shared" si="182"/>
        <v>-0.88524545751657857</v>
      </c>
      <c r="I5873" s="5">
        <f t="shared" si="183"/>
        <v>24440</v>
      </c>
    </row>
    <row r="5874" spans="1:9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  <c r="H5874">
        <f t="shared" si="182"/>
        <v>0.32476999825522018</v>
      </c>
      <c r="I5874" s="5">
        <f t="shared" si="183"/>
        <v>59354</v>
      </c>
    </row>
    <row r="5875" spans="1:9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  <c r="H5875">
        <f t="shared" si="182"/>
        <v>1.1319668241812373</v>
      </c>
      <c r="I5875" s="5">
        <f t="shared" si="183"/>
        <v>82645</v>
      </c>
    </row>
    <row r="5876" spans="1:9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  <c r="H5876">
        <f t="shared" si="182"/>
        <v>-0.70180581131734243</v>
      </c>
      <c r="I5876" s="5">
        <f t="shared" si="183"/>
        <v>29733</v>
      </c>
    </row>
    <row r="5877" spans="1:9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  <c r="H5877">
        <f t="shared" si="182"/>
        <v>-0.13017280084876107</v>
      </c>
      <c r="I5877" s="5">
        <f t="shared" si="183"/>
        <v>46227</v>
      </c>
    </row>
    <row r="5878" spans="1:9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  <c r="H5878">
        <f t="shared" si="182"/>
        <v>-0.57194592952846313</v>
      </c>
      <c r="I5878" s="5">
        <f t="shared" si="183"/>
        <v>33480</v>
      </c>
    </row>
    <row r="5879" spans="1:9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  <c r="H5879">
        <f t="shared" si="182"/>
        <v>-0.72055526315822405</v>
      </c>
      <c r="I5879" s="5">
        <f t="shared" si="183"/>
        <v>29192</v>
      </c>
    </row>
    <row r="5880" spans="1:9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  <c r="H5880">
        <f t="shared" si="182"/>
        <v>1.0429329207076237</v>
      </c>
      <c r="I5880" s="5">
        <f t="shared" si="183"/>
        <v>80076</v>
      </c>
    </row>
    <row r="5881" spans="1:9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  <c r="H5881">
        <f t="shared" si="182"/>
        <v>0.16285236609145082</v>
      </c>
      <c r="I5881" s="5">
        <f t="shared" si="183"/>
        <v>54682</v>
      </c>
    </row>
    <row r="5882" spans="1:9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  <c r="H5882">
        <f t="shared" si="182"/>
        <v>0.89765066171136476</v>
      </c>
      <c r="I5882" s="5">
        <f t="shared" si="183"/>
        <v>75884</v>
      </c>
    </row>
    <row r="5883" spans="1:9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  <c r="H5883">
        <f t="shared" si="182"/>
        <v>-0.49022465884306754</v>
      </c>
      <c r="I5883" s="5">
        <f t="shared" si="183"/>
        <v>35838</v>
      </c>
    </row>
    <row r="5884" spans="1:9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  <c r="H5884">
        <f t="shared" si="182"/>
        <v>0.18118593360314472</v>
      </c>
      <c r="I5884" s="5">
        <f t="shared" si="183"/>
        <v>55211</v>
      </c>
    </row>
    <row r="5885" spans="1:9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  <c r="H5885">
        <f t="shared" si="182"/>
        <v>1.6974655407942991</v>
      </c>
      <c r="I5885" s="5">
        <f t="shared" si="183"/>
        <v>98962</v>
      </c>
    </row>
    <row r="5886" spans="1:9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  <c r="H5886">
        <f t="shared" si="182"/>
        <v>-0.32744060099349037</v>
      </c>
      <c r="I5886" s="5">
        <f t="shared" si="183"/>
        <v>40535</v>
      </c>
    </row>
    <row r="5887" spans="1:9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  <c r="H5887">
        <f t="shared" si="182"/>
        <v>-1.3076106508341849</v>
      </c>
      <c r="I5887" s="5">
        <f t="shared" si="183"/>
        <v>12253</v>
      </c>
    </row>
    <row r="5888" spans="1:9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  <c r="H5888">
        <f t="shared" si="182"/>
        <v>-0.14535257886411446</v>
      </c>
      <c r="I5888" s="5">
        <f t="shared" si="183"/>
        <v>45789</v>
      </c>
    </row>
    <row r="5889" spans="1:9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  <c r="H5889">
        <f t="shared" si="182"/>
        <v>0.58795546457621006</v>
      </c>
      <c r="I5889" s="5">
        <f t="shared" si="183"/>
        <v>66948</v>
      </c>
    </row>
    <row r="5890" spans="1:9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  <c r="H5890">
        <f t="shared" ref="H5890:H5953" si="184" xml:space="preserve"> (G5890 - $P$3)/$P$5</f>
        <v>0.48152373333157478</v>
      </c>
      <c r="I5890" s="5">
        <f t="shared" ref="I5890:I5953" si="185" xml:space="preserve"> IF(H:H&gt;3, $P$9, G5890)</f>
        <v>63877</v>
      </c>
    </row>
    <row r="5891" spans="1:9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  <c r="H5891">
        <f t="shared" si="184"/>
        <v>1.6218092499095584</v>
      </c>
      <c r="I5891" s="5">
        <f t="shared" si="185"/>
        <v>96779</v>
      </c>
    </row>
    <row r="5892" spans="1:9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  <c r="H5892">
        <f t="shared" si="184"/>
        <v>-0.65609319213412065</v>
      </c>
      <c r="I5892" s="5">
        <f t="shared" si="185"/>
        <v>31052</v>
      </c>
    </row>
    <row r="5893" spans="1:9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  <c r="H5893">
        <f t="shared" si="184"/>
        <v>-0.6783083467182337</v>
      </c>
      <c r="I5893" s="5">
        <f t="shared" si="185"/>
        <v>30411</v>
      </c>
    </row>
    <row r="5894" spans="1:9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  <c r="H5894">
        <f t="shared" si="184"/>
        <v>0.41252159171383834</v>
      </c>
      <c r="I5894" s="5">
        <f t="shared" si="185"/>
        <v>61886</v>
      </c>
    </row>
    <row r="5895" spans="1:9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  <c r="H5895">
        <f t="shared" si="184"/>
        <v>-0.64202243899660139</v>
      </c>
      <c r="I5895" s="5">
        <f t="shared" si="185"/>
        <v>31458</v>
      </c>
    </row>
    <row r="5896" spans="1:9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  <c r="H5896">
        <f t="shared" si="184"/>
        <v>0.38139958107962069</v>
      </c>
      <c r="I5896" s="5">
        <f t="shared" si="185"/>
        <v>60988</v>
      </c>
    </row>
    <row r="5897" spans="1:9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  <c r="H5897">
        <f t="shared" si="184"/>
        <v>0.5667800208150664</v>
      </c>
      <c r="I5897" s="5">
        <f t="shared" si="185"/>
        <v>66337</v>
      </c>
    </row>
    <row r="5898" spans="1:9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  <c r="H5898">
        <f t="shared" si="184"/>
        <v>0.71261679225024221</v>
      </c>
      <c r="I5898" s="5">
        <f t="shared" si="185"/>
        <v>70545</v>
      </c>
    </row>
    <row r="5899" spans="1:9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  <c r="H5899">
        <f t="shared" si="184"/>
        <v>-0.95729741754835862</v>
      </c>
      <c r="I5899" s="5">
        <f t="shared" si="185"/>
        <v>22361</v>
      </c>
    </row>
    <row r="5900" spans="1:9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  <c r="H5900">
        <f t="shared" si="184"/>
        <v>-0.91203533972175699</v>
      </c>
      <c r="I5900" s="5">
        <f t="shared" si="185"/>
        <v>23667</v>
      </c>
    </row>
    <row r="5901" spans="1:9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  <c r="H5901">
        <f t="shared" si="184"/>
        <v>0.10840617599528607</v>
      </c>
      <c r="I5901" s="5">
        <f t="shared" si="185"/>
        <v>53111</v>
      </c>
    </row>
    <row r="5902" spans="1:9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  <c r="H5902">
        <f t="shared" si="184"/>
        <v>-1.6886646674524735</v>
      </c>
      <c r="I5902" s="5">
        <f t="shared" si="185"/>
        <v>1258</v>
      </c>
    </row>
    <row r="5903" spans="1:9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  <c r="H5903">
        <f t="shared" si="184"/>
        <v>0.4277013697291917</v>
      </c>
      <c r="I5903" s="5">
        <f t="shared" si="185"/>
        <v>62324</v>
      </c>
    </row>
    <row r="5904" spans="1:9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  <c r="H5904">
        <f t="shared" si="184"/>
        <v>0.70582401487350876</v>
      </c>
      <c r="I5904" s="5">
        <f t="shared" si="185"/>
        <v>70349</v>
      </c>
    </row>
    <row r="5905" spans="1:9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  <c r="H5905">
        <f t="shared" si="184"/>
        <v>1.260648367037418</v>
      </c>
      <c r="I5905" s="5">
        <f t="shared" si="185"/>
        <v>86358</v>
      </c>
    </row>
    <row r="5906" spans="1:9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  <c r="H5906">
        <f t="shared" si="184"/>
        <v>-1.519538373582783</v>
      </c>
      <c r="I5906" s="5">
        <f t="shared" si="185"/>
        <v>6138</v>
      </c>
    </row>
    <row r="5907" spans="1:9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  <c r="H5907">
        <f t="shared" si="184"/>
        <v>1.3443104312590231</v>
      </c>
      <c r="I5907" s="5">
        <f t="shared" si="185"/>
        <v>88772</v>
      </c>
    </row>
    <row r="5908" spans="1:9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  <c r="H5908">
        <f t="shared" si="184"/>
        <v>-0.12015691992082243</v>
      </c>
      <c r="I5908" s="5">
        <f t="shared" si="185"/>
        <v>46516</v>
      </c>
    </row>
    <row r="5909" spans="1:9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  <c r="H5909">
        <f t="shared" si="184"/>
        <v>-1.3181810442010407</v>
      </c>
      <c r="I5909" s="5">
        <f t="shared" si="185"/>
        <v>11948</v>
      </c>
    </row>
    <row r="5910" spans="1:9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  <c r="H5910">
        <f t="shared" si="184"/>
        <v>-1.3534965551545681</v>
      </c>
      <c r="I5910" s="5">
        <f t="shared" si="185"/>
        <v>10929</v>
      </c>
    </row>
    <row r="5911" spans="1:9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  <c r="H5911">
        <f t="shared" si="184"/>
        <v>1.2679956568530684</v>
      </c>
      <c r="I5911" s="5">
        <f t="shared" si="185"/>
        <v>86570</v>
      </c>
    </row>
    <row r="5912" spans="1:9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  <c r="H5912">
        <f t="shared" si="184"/>
        <v>-1.0728786040351246</v>
      </c>
      <c r="I5912" s="5">
        <f t="shared" si="185"/>
        <v>19026</v>
      </c>
    </row>
    <row r="5913" spans="1:9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  <c r="H5913">
        <f t="shared" si="184"/>
        <v>0.29749491766598934</v>
      </c>
      <c r="I5913" s="5">
        <f t="shared" si="185"/>
        <v>58567</v>
      </c>
    </row>
    <row r="5914" spans="1:9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  <c r="H5914">
        <f t="shared" si="184"/>
        <v>2.9457467504475584E-2</v>
      </c>
      <c r="I5914" s="5">
        <f t="shared" si="185"/>
        <v>50833</v>
      </c>
    </row>
    <row r="5915" spans="1:9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  <c r="H5915">
        <f t="shared" si="184"/>
        <v>0.16642203991697913</v>
      </c>
      <c r="I5915" s="5">
        <f t="shared" si="185"/>
        <v>54785</v>
      </c>
    </row>
    <row r="5916" spans="1:9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  <c r="H5916">
        <f t="shared" si="184"/>
        <v>1.4278685243983313</v>
      </c>
      <c r="I5916" s="5">
        <f t="shared" si="185"/>
        <v>91183</v>
      </c>
    </row>
    <row r="5917" spans="1:9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  <c r="H5917">
        <f t="shared" si="184"/>
        <v>-0.815688803459925</v>
      </c>
      <c r="I5917" s="5">
        <f t="shared" si="185"/>
        <v>26447</v>
      </c>
    </row>
    <row r="5918" spans="1:9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  <c r="H5918">
        <f t="shared" si="184"/>
        <v>0.35356998805147283</v>
      </c>
      <c r="I5918" s="5">
        <f t="shared" si="185"/>
        <v>60185</v>
      </c>
    </row>
    <row r="5919" spans="1:9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  <c r="H5919">
        <f t="shared" si="184"/>
        <v>1.569269196322171</v>
      </c>
      <c r="I5919" s="5">
        <f t="shared" si="185"/>
        <v>95263</v>
      </c>
    </row>
    <row r="5920" spans="1:9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  <c r="H5920">
        <f t="shared" si="184"/>
        <v>0.52962768740762611</v>
      </c>
      <c r="I5920" s="5">
        <f t="shared" si="185"/>
        <v>65265</v>
      </c>
    </row>
    <row r="5921" spans="1:9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  <c r="H5921">
        <f t="shared" si="184"/>
        <v>0.41290281901559378</v>
      </c>
      <c r="I5921" s="5">
        <f t="shared" si="185"/>
        <v>61897</v>
      </c>
    </row>
    <row r="5922" spans="1:9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  <c r="H5922">
        <f t="shared" si="184"/>
        <v>0.62684064935526596</v>
      </c>
      <c r="I5922" s="5">
        <f t="shared" si="185"/>
        <v>68070</v>
      </c>
    </row>
    <row r="5923" spans="1:9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  <c r="H5923">
        <f t="shared" si="184"/>
        <v>-1.4396192683238676</v>
      </c>
      <c r="I5923" s="5">
        <f t="shared" si="185"/>
        <v>8444</v>
      </c>
    </row>
    <row r="5924" spans="1:9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  <c r="H5924">
        <f t="shared" si="184"/>
        <v>1.4107826098742007</v>
      </c>
      <c r="I5924" s="5">
        <f t="shared" si="185"/>
        <v>90690</v>
      </c>
    </row>
    <row r="5925" spans="1:9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  <c r="H5925">
        <f t="shared" si="184"/>
        <v>-0.23726301561461025</v>
      </c>
      <c r="I5925" s="5">
        <f t="shared" si="185"/>
        <v>43137</v>
      </c>
    </row>
    <row r="5926" spans="1:9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  <c r="H5926">
        <f t="shared" si="184"/>
        <v>1.4465140051569161</v>
      </c>
      <c r="I5926" s="5">
        <f t="shared" si="185"/>
        <v>91721</v>
      </c>
    </row>
    <row r="5927" spans="1:9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  <c r="H5927">
        <f t="shared" si="184"/>
        <v>-1.3411933104160969</v>
      </c>
      <c r="I5927" s="5">
        <f t="shared" si="185"/>
        <v>11284</v>
      </c>
    </row>
    <row r="5928" spans="1:9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  <c r="H5928">
        <f t="shared" si="184"/>
        <v>-0.80785631526022217</v>
      </c>
      <c r="I5928" s="5">
        <f t="shared" si="185"/>
        <v>26673</v>
      </c>
    </row>
    <row r="5929" spans="1:9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  <c r="H5929">
        <f t="shared" si="184"/>
        <v>-0.22225652273641844</v>
      </c>
      <c r="I5929" s="5">
        <f t="shared" si="185"/>
        <v>43570</v>
      </c>
    </row>
    <row r="5930" spans="1:9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  <c r="H5930">
        <f t="shared" si="184"/>
        <v>0.81970700701609134</v>
      </c>
      <c r="I5930" s="5">
        <f t="shared" si="185"/>
        <v>73635</v>
      </c>
    </row>
    <row r="5931" spans="1:9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  <c r="H5931">
        <f t="shared" si="184"/>
        <v>0.26491731187961448</v>
      </c>
      <c r="I5931" s="5">
        <f t="shared" si="185"/>
        <v>57627</v>
      </c>
    </row>
    <row r="5932" spans="1:9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  <c r="H5932">
        <f t="shared" si="184"/>
        <v>-0.92738840287427193</v>
      </c>
      <c r="I5932" s="5">
        <f t="shared" si="185"/>
        <v>23224</v>
      </c>
    </row>
    <row r="5933" spans="1:9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  <c r="H5933">
        <f t="shared" si="184"/>
        <v>-0.43699146470703382</v>
      </c>
      <c r="I5933" s="5">
        <f t="shared" si="185"/>
        <v>37374</v>
      </c>
    </row>
    <row r="5934" spans="1:9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  <c r="H5934">
        <f t="shared" si="184"/>
        <v>0.18745885556839351</v>
      </c>
      <c r="I5934" s="5">
        <f t="shared" si="185"/>
        <v>55392</v>
      </c>
    </row>
    <row r="5935" spans="1:9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  <c r="H5935">
        <f t="shared" si="184"/>
        <v>1.4138670853156765</v>
      </c>
      <c r="I5935" s="5">
        <f t="shared" si="185"/>
        <v>90779</v>
      </c>
    </row>
    <row r="5936" spans="1:9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  <c r="H5936">
        <f t="shared" si="184"/>
        <v>0.80882470040234489</v>
      </c>
      <c r="I5936" s="5">
        <f t="shared" si="185"/>
        <v>73321</v>
      </c>
    </row>
    <row r="5937" spans="1:9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  <c r="H5937">
        <f t="shared" si="184"/>
        <v>-3.7915793823942147E-2</v>
      </c>
      <c r="I5937" s="5">
        <f t="shared" si="185"/>
        <v>48889</v>
      </c>
    </row>
    <row r="5938" spans="1:9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  <c r="H5938">
        <f t="shared" si="184"/>
        <v>0.86753370487268422</v>
      </c>
      <c r="I5938" s="5">
        <f t="shared" si="185"/>
        <v>75015</v>
      </c>
    </row>
    <row r="5939" spans="1:9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  <c r="H5939">
        <f t="shared" si="184"/>
        <v>0.74838284456038984</v>
      </c>
      <c r="I5939" s="5">
        <f t="shared" si="185"/>
        <v>71577</v>
      </c>
    </row>
    <row r="5940" spans="1:9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  <c r="H5940">
        <f t="shared" si="184"/>
        <v>-1.3507586499874153</v>
      </c>
      <c r="I5940" s="5">
        <f t="shared" si="185"/>
        <v>11008</v>
      </c>
    </row>
    <row r="5941" spans="1:9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  <c r="H5941">
        <f t="shared" si="184"/>
        <v>-0.79181011155906089</v>
      </c>
      <c r="I5941" s="5">
        <f t="shared" si="185"/>
        <v>27136</v>
      </c>
    </row>
    <row r="5942" spans="1:9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  <c r="H5942">
        <f t="shared" si="184"/>
        <v>-0.41189977684603873</v>
      </c>
      <c r="I5942" s="5">
        <f t="shared" si="185"/>
        <v>38098</v>
      </c>
    </row>
    <row r="5943" spans="1:9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  <c r="H5943">
        <f t="shared" si="184"/>
        <v>1.3165501522857399</v>
      </c>
      <c r="I5943" s="5">
        <f t="shared" si="185"/>
        <v>87971</v>
      </c>
    </row>
    <row r="5944" spans="1:9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  <c r="H5944">
        <f t="shared" si="184"/>
        <v>1.0896852507138146</v>
      </c>
      <c r="I5944" s="5">
        <f t="shared" si="185"/>
        <v>81425</v>
      </c>
    </row>
    <row r="5945" spans="1:9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  <c r="H5945">
        <f t="shared" si="184"/>
        <v>1.5687839979381186</v>
      </c>
      <c r="I5945" s="5">
        <f t="shared" si="185"/>
        <v>95249</v>
      </c>
    </row>
    <row r="5946" spans="1:9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  <c r="H5946">
        <f t="shared" si="184"/>
        <v>1.1804866625864765</v>
      </c>
      <c r="I5946" s="5">
        <f t="shared" si="185"/>
        <v>84045</v>
      </c>
    </row>
    <row r="5947" spans="1:9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  <c r="H5947">
        <f t="shared" si="184"/>
        <v>-1.2505305266531643</v>
      </c>
      <c r="I5947" s="5">
        <f t="shared" si="185"/>
        <v>13900</v>
      </c>
    </row>
    <row r="5948" spans="1:9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  <c r="H5948">
        <f t="shared" si="184"/>
        <v>1.653797686229584</v>
      </c>
      <c r="I5948" s="5">
        <f t="shared" si="185"/>
        <v>97702</v>
      </c>
    </row>
    <row r="5949" spans="1:9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  <c r="H5949">
        <f t="shared" si="184"/>
        <v>-1.6017448426522309</v>
      </c>
      <c r="I5949" s="5">
        <f t="shared" si="185"/>
        <v>3766</v>
      </c>
    </row>
    <row r="5950" spans="1:9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  <c r="H5950">
        <f t="shared" si="184"/>
        <v>0.3710024728499266</v>
      </c>
      <c r="I5950" s="5">
        <f t="shared" si="185"/>
        <v>60688</v>
      </c>
    </row>
    <row r="5951" spans="1:9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  <c r="H5951">
        <f t="shared" si="184"/>
        <v>-0.37183625313428414</v>
      </c>
      <c r="I5951" s="5">
        <f t="shared" si="185"/>
        <v>39254</v>
      </c>
    </row>
    <row r="5952" spans="1:9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  <c r="H5952">
        <f t="shared" si="184"/>
        <v>-1.259541353785566</v>
      </c>
      <c r="I5952" s="5">
        <f t="shared" si="185"/>
        <v>13640</v>
      </c>
    </row>
    <row r="5953" spans="1:9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  <c r="H5953">
        <f t="shared" si="184"/>
        <v>0.37297792341356845</v>
      </c>
      <c r="I5953" s="5">
        <f t="shared" si="185"/>
        <v>60745</v>
      </c>
    </row>
    <row r="5954" spans="1:9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  <c r="H5954">
        <f t="shared" ref="H5954:H6017" si="186" xml:space="preserve"> (G5954 - $P$3)/$P$5</f>
        <v>1.1026469789735001</v>
      </c>
      <c r="I5954" s="5">
        <f t="shared" ref="I5954:I6017" si="187" xml:space="preserve"> IF(H:H&gt;3, $P$9, G5954)</f>
        <v>81799</v>
      </c>
    </row>
    <row r="5955" spans="1:9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  <c r="H5955">
        <f t="shared" si="186"/>
        <v>0.67036987581025187</v>
      </c>
      <c r="I5955" s="5">
        <f t="shared" si="187"/>
        <v>69326</v>
      </c>
    </row>
    <row r="5956" spans="1:9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  <c r="H5956">
        <f t="shared" si="186"/>
        <v>-1.201317547699279</v>
      </c>
      <c r="I5956" s="5">
        <f t="shared" si="187"/>
        <v>15320</v>
      </c>
    </row>
    <row r="5957" spans="1:9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  <c r="H5957">
        <f t="shared" si="186"/>
        <v>0.49919881732205479</v>
      </c>
      <c r="I5957" s="5">
        <f t="shared" si="187"/>
        <v>64387</v>
      </c>
    </row>
    <row r="5958" spans="1:9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  <c r="H5958">
        <f t="shared" si="186"/>
        <v>5.30151938415297E-3</v>
      </c>
      <c r="I5958" s="5">
        <f t="shared" si="187"/>
        <v>50136</v>
      </c>
    </row>
    <row r="5959" spans="1:9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  <c r="H5959">
        <f t="shared" si="186"/>
        <v>-0.85485124445843941</v>
      </c>
      <c r="I5959" s="5">
        <f t="shared" si="187"/>
        <v>25317</v>
      </c>
    </row>
    <row r="5960" spans="1:9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  <c r="H5960">
        <f t="shared" si="186"/>
        <v>-0.66350979600463578</v>
      </c>
      <c r="I5960" s="5">
        <f t="shared" si="187"/>
        <v>30838</v>
      </c>
    </row>
    <row r="5961" spans="1:9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  <c r="H5961">
        <f t="shared" si="186"/>
        <v>0.51233383071890159</v>
      </c>
      <c r="I5961" s="5">
        <f t="shared" si="187"/>
        <v>64766</v>
      </c>
    </row>
    <row r="5962" spans="1:9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  <c r="H5962">
        <f t="shared" si="186"/>
        <v>-0.27081101816908987</v>
      </c>
      <c r="I5962" s="5">
        <f t="shared" si="187"/>
        <v>42169</v>
      </c>
    </row>
    <row r="5963" spans="1:9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  <c r="H5963">
        <f t="shared" si="186"/>
        <v>-0.40777559058159341</v>
      </c>
      <c r="I5963" s="5">
        <f t="shared" si="187"/>
        <v>38217</v>
      </c>
    </row>
    <row r="5964" spans="1:9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  <c r="H5964">
        <f t="shared" si="186"/>
        <v>-7.5691953725164018E-2</v>
      </c>
      <c r="I5964" s="5">
        <f t="shared" si="187"/>
        <v>47799</v>
      </c>
    </row>
    <row r="5965" spans="1:9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  <c r="H5965">
        <f t="shared" si="186"/>
        <v>0.96900948119449859</v>
      </c>
      <c r="I5965" s="5">
        <f t="shared" si="187"/>
        <v>77943</v>
      </c>
    </row>
    <row r="5966" spans="1:9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  <c r="H5966">
        <f t="shared" si="186"/>
        <v>0.34012306140773513</v>
      </c>
      <c r="I5966" s="5">
        <f t="shared" si="187"/>
        <v>59797</v>
      </c>
    </row>
    <row r="5967" spans="1:9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  <c r="H5967">
        <f t="shared" si="186"/>
        <v>-0.53735821615101409</v>
      </c>
      <c r="I5967" s="5">
        <f t="shared" si="187"/>
        <v>34478</v>
      </c>
    </row>
    <row r="5968" spans="1:9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  <c r="H5968">
        <f t="shared" si="186"/>
        <v>1.049725698084357</v>
      </c>
      <c r="I5968" s="5">
        <f t="shared" si="187"/>
        <v>80272</v>
      </c>
    </row>
    <row r="5969" spans="1:9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  <c r="H5969">
        <f t="shared" si="186"/>
        <v>0.35582269483457318</v>
      </c>
      <c r="I5969" s="5">
        <f t="shared" si="187"/>
        <v>60250</v>
      </c>
    </row>
    <row r="5970" spans="1:9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  <c r="H5970">
        <f t="shared" si="186"/>
        <v>-1.6509231645786839</v>
      </c>
      <c r="I5970" s="5">
        <f t="shared" si="187"/>
        <v>2347</v>
      </c>
    </row>
    <row r="5971" spans="1:9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  <c r="H5971">
        <f t="shared" si="186"/>
        <v>-1.0942273329334298</v>
      </c>
      <c r="I5971" s="5">
        <f t="shared" si="187"/>
        <v>18410</v>
      </c>
    </row>
    <row r="5972" spans="1:9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  <c r="H5972">
        <f t="shared" si="186"/>
        <v>0.27177940331121259</v>
      </c>
      <c r="I5972" s="5">
        <f t="shared" si="187"/>
        <v>57825</v>
      </c>
    </row>
    <row r="5973" spans="1:9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  <c r="H5973">
        <f t="shared" si="186"/>
        <v>0.26997723788473232</v>
      </c>
      <c r="I5973" s="5">
        <f t="shared" si="187"/>
        <v>57773</v>
      </c>
    </row>
    <row r="5974" spans="1:9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  <c r="H5974">
        <f t="shared" si="186"/>
        <v>0.59471358492551119</v>
      </c>
      <c r="I5974" s="5">
        <f t="shared" si="187"/>
        <v>67143</v>
      </c>
    </row>
    <row r="5975" spans="1:9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  <c r="H5975">
        <f t="shared" si="186"/>
        <v>-0.44617557697659693</v>
      </c>
      <c r="I5975" s="5">
        <f t="shared" si="187"/>
        <v>37109</v>
      </c>
    </row>
    <row r="5976" spans="1:9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  <c r="H5976">
        <f t="shared" si="186"/>
        <v>1.0989386770382423</v>
      </c>
      <c r="I5976" s="5">
        <f t="shared" si="187"/>
        <v>81692</v>
      </c>
    </row>
    <row r="5977" spans="1:9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  <c r="H5977">
        <f t="shared" si="186"/>
        <v>-0.77801661464100014</v>
      </c>
      <c r="I5977" s="5">
        <f t="shared" si="187"/>
        <v>27534</v>
      </c>
    </row>
    <row r="5978" spans="1:9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  <c r="H5978">
        <f t="shared" si="186"/>
        <v>-1.5279600312488351</v>
      </c>
      <c r="I5978" s="5">
        <f t="shared" si="187"/>
        <v>5895</v>
      </c>
    </row>
    <row r="5979" spans="1:9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  <c r="H5979">
        <f t="shared" si="186"/>
        <v>0.21459530804789509</v>
      </c>
      <c r="I5979" s="5">
        <f t="shared" si="187"/>
        <v>56175</v>
      </c>
    </row>
    <row r="5980" spans="1:9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  <c r="H5980">
        <f t="shared" si="186"/>
        <v>-0.23632727587393779</v>
      </c>
      <c r="I5980" s="5">
        <f t="shared" si="187"/>
        <v>43164</v>
      </c>
    </row>
    <row r="5981" spans="1:9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  <c r="H5981">
        <f t="shared" si="186"/>
        <v>1.1050729708937619</v>
      </c>
      <c r="I5981" s="5">
        <f t="shared" si="187"/>
        <v>81869</v>
      </c>
    </row>
    <row r="5982" spans="1:9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  <c r="H5982">
        <f t="shared" si="186"/>
        <v>1.2575985486233743</v>
      </c>
      <c r="I5982" s="5">
        <f t="shared" si="187"/>
        <v>86270</v>
      </c>
    </row>
    <row r="5983" spans="1:9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  <c r="H5983">
        <f t="shared" si="186"/>
        <v>-0.30830992185085321</v>
      </c>
      <c r="I5983" s="5">
        <f t="shared" si="187"/>
        <v>41087</v>
      </c>
    </row>
    <row r="5984" spans="1:9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  <c r="H5984">
        <f t="shared" si="186"/>
        <v>-1.1249334592384597</v>
      </c>
      <c r="I5984" s="5">
        <f t="shared" si="187"/>
        <v>17524</v>
      </c>
    </row>
    <row r="5985" spans="1:9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  <c r="H5985">
        <f t="shared" si="186"/>
        <v>-4.3495575240544648E-2</v>
      </c>
      <c r="I5985" s="5">
        <f t="shared" si="187"/>
        <v>48728</v>
      </c>
    </row>
    <row r="5986" spans="1:9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  <c r="H5986">
        <f t="shared" si="186"/>
        <v>1.6193832579892964</v>
      </c>
      <c r="I5986" s="5">
        <f t="shared" si="187"/>
        <v>96709</v>
      </c>
    </row>
    <row r="5987" spans="1:9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  <c r="H5987">
        <f t="shared" si="186"/>
        <v>0.37824579158328014</v>
      </c>
      <c r="I5987" s="5">
        <f t="shared" si="187"/>
        <v>60897</v>
      </c>
    </row>
    <row r="5988" spans="1:9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  <c r="H5988">
        <f t="shared" si="186"/>
        <v>0.16080760147294432</v>
      </c>
      <c r="I5988" s="5">
        <f t="shared" si="187"/>
        <v>54623</v>
      </c>
    </row>
    <row r="5989" spans="1:9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  <c r="H5989">
        <f t="shared" si="186"/>
        <v>1.6565053299654905E-2</v>
      </c>
      <c r="I5989" s="5">
        <f t="shared" si="187"/>
        <v>50461</v>
      </c>
    </row>
    <row r="5990" spans="1:9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  <c r="H5990">
        <f t="shared" si="186"/>
        <v>1.1686686162320574</v>
      </c>
      <c r="I5990" s="5">
        <f t="shared" si="187"/>
        <v>83704</v>
      </c>
    </row>
    <row r="5991" spans="1:9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  <c r="H5991">
        <f t="shared" si="186"/>
        <v>-0.97590824127951104</v>
      </c>
      <c r="I5991" s="5">
        <f t="shared" si="187"/>
        <v>21824</v>
      </c>
    </row>
    <row r="5992" spans="1:9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  <c r="H5992">
        <f t="shared" si="186"/>
        <v>1.7201658937624646</v>
      </c>
      <c r="I5992" s="5">
        <f t="shared" si="187"/>
        <v>99617</v>
      </c>
    </row>
    <row r="5993" spans="1:9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  <c r="H5993">
        <f t="shared" si="186"/>
        <v>1.6757009275668062</v>
      </c>
      <c r="I5993" s="5">
        <f t="shared" si="187"/>
        <v>98334</v>
      </c>
    </row>
    <row r="5994" spans="1:9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  <c r="H5994">
        <f t="shared" si="186"/>
        <v>-1.5999080201983182</v>
      </c>
      <c r="I5994" s="5">
        <f t="shared" si="187"/>
        <v>3819</v>
      </c>
    </row>
    <row r="5995" spans="1:9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  <c r="H5995">
        <f t="shared" si="186"/>
        <v>0.72027599531278352</v>
      </c>
      <c r="I5995" s="5">
        <f t="shared" si="187"/>
        <v>70766</v>
      </c>
    </row>
    <row r="5996" spans="1:9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  <c r="H5996">
        <f t="shared" si="186"/>
        <v>4.4048076053479629E-2</v>
      </c>
      <c r="I5996" s="5">
        <f t="shared" si="187"/>
        <v>51254</v>
      </c>
    </row>
    <row r="5997" spans="1:9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  <c r="H5997">
        <f t="shared" si="186"/>
        <v>1.601534888861655</v>
      </c>
      <c r="I5997" s="5">
        <f t="shared" si="187"/>
        <v>96194</v>
      </c>
    </row>
    <row r="5998" spans="1:9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  <c r="H5998">
        <f t="shared" si="186"/>
        <v>-1.3248005364406126</v>
      </c>
      <c r="I5998" s="5">
        <f t="shared" si="187"/>
        <v>11757</v>
      </c>
    </row>
    <row r="5999" spans="1:9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  <c r="H5999">
        <f t="shared" si="186"/>
        <v>0.96679143143883051</v>
      </c>
      <c r="I5999" s="5">
        <f t="shared" si="187"/>
        <v>77879</v>
      </c>
    </row>
    <row r="6000" spans="1:9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  <c r="H6000">
        <f t="shared" si="186"/>
        <v>-1.0507674205333084</v>
      </c>
      <c r="I6000" s="5">
        <f t="shared" si="187"/>
        <v>19664</v>
      </c>
    </row>
    <row r="6001" spans="1:9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  <c r="H6001">
        <f t="shared" si="186"/>
        <v>-1.2313998475105272</v>
      </c>
      <c r="I6001" s="5">
        <f t="shared" si="187"/>
        <v>14452</v>
      </c>
    </row>
    <row r="6002" spans="1:9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  <c r="H6002">
        <f t="shared" si="186"/>
        <v>-0.39737848235189932</v>
      </c>
      <c r="I6002" s="5">
        <f t="shared" si="187"/>
        <v>38517</v>
      </c>
    </row>
    <row r="6003" spans="1:9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  <c r="H6003">
        <f t="shared" si="186"/>
        <v>-0.75722239818161186</v>
      </c>
      <c r="I6003" s="5">
        <f t="shared" si="187"/>
        <v>28134</v>
      </c>
    </row>
    <row r="6004" spans="1:9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  <c r="H6004">
        <f t="shared" si="186"/>
        <v>-0.58376397588288209</v>
      </c>
      <c r="I6004" s="5">
        <f t="shared" si="187"/>
        <v>33139</v>
      </c>
    </row>
    <row r="6005" spans="1:9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  <c r="H6005">
        <f t="shared" si="186"/>
        <v>-1.5596365543219697</v>
      </c>
      <c r="I6005" s="5">
        <f t="shared" si="187"/>
        <v>4981</v>
      </c>
    </row>
    <row r="6006" spans="1:9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  <c r="H6006">
        <f t="shared" si="186"/>
        <v>-1.1338749723159967</v>
      </c>
      <c r="I6006" s="5">
        <f t="shared" si="187"/>
        <v>17266</v>
      </c>
    </row>
    <row r="6007" spans="1:9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  <c r="H6007">
        <f t="shared" si="186"/>
        <v>0.55132298658025447</v>
      </c>
      <c r="I6007" s="5">
        <f t="shared" si="187"/>
        <v>65891</v>
      </c>
    </row>
    <row r="6008" spans="1:9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  <c r="H6008">
        <f t="shared" si="186"/>
        <v>0.96509323709464712</v>
      </c>
      <c r="I6008" s="5">
        <f t="shared" si="187"/>
        <v>77830</v>
      </c>
    </row>
    <row r="6009" spans="1:9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  <c r="H6009">
        <f t="shared" si="186"/>
        <v>-7.7771375371102847E-2</v>
      </c>
      <c r="I6009" s="5">
        <f t="shared" si="187"/>
        <v>47739</v>
      </c>
    </row>
    <row r="6010" spans="1:9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  <c r="H6010">
        <f t="shared" si="186"/>
        <v>1.1822541709855245</v>
      </c>
      <c r="I6010" s="5">
        <f t="shared" si="187"/>
        <v>84096</v>
      </c>
    </row>
    <row r="6011" spans="1:9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  <c r="H6011">
        <f t="shared" si="186"/>
        <v>1.7125413477273557</v>
      </c>
      <c r="I6011" s="5">
        <f t="shared" si="187"/>
        <v>99397</v>
      </c>
    </row>
    <row r="6012" spans="1:9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  <c r="H6012">
        <f t="shared" si="186"/>
        <v>-0.70055815832977908</v>
      </c>
      <c r="I6012" s="5">
        <f t="shared" si="187"/>
        <v>29769</v>
      </c>
    </row>
    <row r="6013" spans="1:9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  <c r="H6013">
        <f t="shared" si="186"/>
        <v>0.27954257745605088</v>
      </c>
      <c r="I6013" s="5">
        <f t="shared" si="187"/>
        <v>58049</v>
      </c>
    </row>
    <row r="6014" spans="1:9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  <c r="H6014">
        <f t="shared" si="186"/>
        <v>-0.5571473788148652</v>
      </c>
      <c r="I6014" s="5">
        <f t="shared" si="187"/>
        <v>33907</v>
      </c>
    </row>
    <row r="6015" spans="1:9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  <c r="H6015">
        <f t="shared" si="186"/>
        <v>8.1061781351190604E-2</v>
      </c>
      <c r="I6015" s="5">
        <f t="shared" si="187"/>
        <v>52322</v>
      </c>
    </row>
    <row r="6016" spans="1:9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  <c r="H6016">
        <f t="shared" si="186"/>
        <v>-0.26890488166031262</v>
      </c>
      <c r="I6016" s="5">
        <f t="shared" si="187"/>
        <v>42224</v>
      </c>
    </row>
    <row r="6017" spans="1:9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  <c r="H6017">
        <f t="shared" si="186"/>
        <v>-1.5705881749905808</v>
      </c>
      <c r="I6017" s="5">
        <f t="shared" si="187"/>
        <v>4665</v>
      </c>
    </row>
    <row r="6018" spans="1:9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  <c r="H6018">
        <f t="shared" ref="H6018:H6081" si="188" xml:space="preserve"> (G6018 - $P$3)/$P$5</f>
        <v>-0.90167288851949523</v>
      </c>
      <c r="I6018" s="5">
        <f t="shared" ref="I6018:I6081" si="189" xml:space="preserve"> IF(H:H&gt;3, $P$9, G6018)</f>
        <v>23966</v>
      </c>
    </row>
    <row r="6019" spans="1:9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  <c r="H6019">
        <f t="shared" si="188"/>
        <v>1.4956230130285044</v>
      </c>
      <c r="I6019" s="5">
        <f t="shared" si="189"/>
        <v>93138</v>
      </c>
    </row>
    <row r="6020" spans="1:9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  <c r="H6020">
        <f t="shared" si="188"/>
        <v>-1.0473363748175095</v>
      </c>
      <c r="I6020" s="5">
        <f t="shared" si="189"/>
        <v>19763</v>
      </c>
    </row>
    <row r="6021" spans="1:9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  <c r="H6021">
        <f t="shared" si="188"/>
        <v>0.33828623895382248</v>
      </c>
      <c r="I6021" s="5">
        <f t="shared" si="189"/>
        <v>59744</v>
      </c>
    </row>
    <row r="6022" spans="1:9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  <c r="H6022">
        <f t="shared" si="188"/>
        <v>5.4791754557496859E-2</v>
      </c>
      <c r="I6022" s="5">
        <f t="shared" si="189"/>
        <v>51564</v>
      </c>
    </row>
    <row r="6023" spans="1:9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  <c r="H6023">
        <f t="shared" si="188"/>
        <v>0.41037285601303486</v>
      </c>
      <c r="I6023" s="5">
        <f t="shared" si="189"/>
        <v>61824</v>
      </c>
    </row>
    <row r="6024" spans="1:9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  <c r="H6024">
        <f t="shared" si="188"/>
        <v>1.7246019932738008</v>
      </c>
      <c r="I6024" s="5">
        <f t="shared" si="189"/>
        <v>99745</v>
      </c>
    </row>
    <row r="6025" spans="1:9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  <c r="H6025">
        <f t="shared" si="188"/>
        <v>1.0899971639607056</v>
      </c>
      <c r="I6025" s="5">
        <f t="shared" si="189"/>
        <v>81434</v>
      </c>
    </row>
    <row r="6026" spans="1:9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  <c r="H6026">
        <f t="shared" si="188"/>
        <v>1.2620693051621428</v>
      </c>
      <c r="I6026" s="5">
        <f t="shared" si="189"/>
        <v>86399</v>
      </c>
    </row>
    <row r="6027" spans="1:9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  <c r="H6027">
        <f t="shared" si="188"/>
        <v>1.5782107093997078</v>
      </c>
      <c r="I6027" s="5">
        <f t="shared" si="189"/>
        <v>95521</v>
      </c>
    </row>
    <row r="6028" spans="1:9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  <c r="H6028">
        <f t="shared" si="188"/>
        <v>-1.6968437259264995</v>
      </c>
      <c r="I6028" s="5">
        <f t="shared" si="189"/>
        <v>1022</v>
      </c>
    </row>
    <row r="6029" spans="1:9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  <c r="H6029">
        <f t="shared" si="188"/>
        <v>-0.83662164802904249</v>
      </c>
      <c r="I6029" s="5">
        <f t="shared" si="189"/>
        <v>25843</v>
      </c>
    </row>
    <row r="6030" spans="1:9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  <c r="H6030">
        <f t="shared" si="188"/>
        <v>0.96498926601235013</v>
      </c>
      <c r="I6030" s="5">
        <f t="shared" si="189"/>
        <v>77827</v>
      </c>
    </row>
    <row r="6031" spans="1:9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  <c r="H6031">
        <f t="shared" si="188"/>
        <v>-0.82386786193395101</v>
      </c>
      <c r="I6031" s="5">
        <f t="shared" si="189"/>
        <v>26211</v>
      </c>
    </row>
    <row r="6032" spans="1:9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  <c r="H6032">
        <f t="shared" si="188"/>
        <v>1.0948491478012294</v>
      </c>
      <c r="I6032" s="5">
        <f t="shared" si="189"/>
        <v>81574</v>
      </c>
    </row>
    <row r="6033" spans="1:9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  <c r="H6033">
        <f t="shared" si="188"/>
        <v>-1.2576005602493563</v>
      </c>
      <c r="I6033" s="5">
        <f t="shared" si="189"/>
        <v>13696</v>
      </c>
    </row>
    <row r="6034" spans="1:9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  <c r="H6034">
        <f t="shared" si="188"/>
        <v>-1.5298315107301801</v>
      </c>
      <c r="I6034" s="5">
        <f t="shared" si="189"/>
        <v>5841</v>
      </c>
    </row>
    <row r="6035" spans="1:9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  <c r="H6035">
        <f t="shared" si="188"/>
        <v>-1.4744495808933429</v>
      </c>
      <c r="I6035" s="5">
        <f t="shared" si="189"/>
        <v>7439</v>
      </c>
    </row>
    <row r="6036" spans="1:9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  <c r="H6036">
        <f t="shared" si="188"/>
        <v>1.0839321841600507</v>
      </c>
      <c r="I6036" s="5">
        <f t="shared" si="189"/>
        <v>81259</v>
      </c>
    </row>
    <row r="6037" spans="1:9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  <c r="H6037">
        <f t="shared" si="188"/>
        <v>-0.77018412644129719</v>
      </c>
      <c r="I6037" s="5">
        <f t="shared" si="189"/>
        <v>27760</v>
      </c>
    </row>
    <row r="6038" spans="1:9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  <c r="H6038">
        <f t="shared" si="188"/>
        <v>0.10195996889287573</v>
      </c>
      <c r="I6038" s="5">
        <f t="shared" si="189"/>
        <v>52925</v>
      </c>
    </row>
    <row r="6039" spans="1:9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  <c r="H6039">
        <f t="shared" si="188"/>
        <v>1.4229125694755105</v>
      </c>
      <c r="I6039" s="5">
        <f t="shared" si="189"/>
        <v>91040</v>
      </c>
    </row>
    <row r="6040" spans="1:9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  <c r="H6040">
        <f t="shared" si="188"/>
        <v>0.30667902993555246</v>
      </c>
      <c r="I6040" s="5">
        <f t="shared" si="189"/>
        <v>58832</v>
      </c>
    </row>
    <row r="6041" spans="1:9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  <c r="H6041">
        <f t="shared" si="188"/>
        <v>1.4430136453862523</v>
      </c>
      <c r="I6041" s="5">
        <f t="shared" si="189"/>
        <v>91620</v>
      </c>
    </row>
    <row r="6042" spans="1:9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  <c r="H6042">
        <f t="shared" si="188"/>
        <v>1.3986179932454585</v>
      </c>
      <c r="I6042" s="5">
        <f t="shared" si="189"/>
        <v>90339</v>
      </c>
    </row>
    <row r="6043" spans="1:9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  <c r="H6043">
        <f t="shared" si="188"/>
        <v>1.5626843611100314</v>
      </c>
      <c r="I6043" s="5">
        <f t="shared" si="189"/>
        <v>95073</v>
      </c>
    </row>
    <row r="6044" spans="1:9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  <c r="H6044">
        <f t="shared" si="188"/>
        <v>-1.5095918067097089</v>
      </c>
      <c r="I6044" s="5">
        <f t="shared" si="189"/>
        <v>6425</v>
      </c>
    </row>
    <row r="6045" spans="1:9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  <c r="H6045">
        <f t="shared" si="188"/>
        <v>-0.93785482515883067</v>
      </c>
      <c r="I6045" s="5">
        <f t="shared" si="189"/>
        <v>22922</v>
      </c>
    </row>
    <row r="6046" spans="1:9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  <c r="H6046">
        <f t="shared" si="188"/>
        <v>0.93615461918866527</v>
      </c>
      <c r="I6046" s="5">
        <f t="shared" si="189"/>
        <v>76995</v>
      </c>
    </row>
    <row r="6047" spans="1:9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  <c r="H6047">
        <f t="shared" si="188"/>
        <v>1.0729805634914396</v>
      </c>
      <c r="I6047" s="5">
        <f t="shared" si="189"/>
        <v>80943</v>
      </c>
    </row>
    <row r="6048" spans="1:9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  <c r="H6048">
        <f t="shared" si="188"/>
        <v>6.3663953580169158E-2</v>
      </c>
      <c r="I6048" s="5">
        <f t="shared" si="189"/>
        <v>51820</v>
      </c>
    </row>
    <row r="6049" spans="1:9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  <c r="H6049">
        <f t="shared" si="188"/>
        <v>-1.6794458981554781</v>
      </c>
      <c r="I6049" s="5">
        <f t="shared" si="189"/>
        <v>1524</v>
      </c>
    </row>
    <row r="6050" spans="1:9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  <c r="H6050">
        <f t="shared" si="188"/>
        <v>-1.5990762515399428</v>
      </c>
      <c r="I6050" s="5">
        <f t="shared" si="189"/>
        <v>3843</v>
      </c>
    </row>
    <row r="6051" spans="1:9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  <c r="H6051">
        <f t="shared" si="188"/>
        <v>9.2533257431286417E-2</v>
      </c>
      <c r="I6051" s="5">
        <f t="shared" si="189"/>
        <v>52653</v>
      </c>
    </row>
    <row r="6052" spans="1:9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  <c r="H6052">
        <f t="shared" si="188"/>
        <v>-1.1040352716967745</v>
      </c>
      <c r="I6052" s="5">
        <f t="shared" si="189"/>
        <v>18127</v>
      </c>
    </row>
    <row r="6053" spans="1:9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  <c r="H6053">
        <f t="shared" si="188"/>
        <v>-0.38618426249126198</v>
      </c>
      <c r="I6053" s="5">
        <f t="shared" si="189"/>
        <v>38840</v>
      </c>
    </row>
    <row r="6054" spans="1:9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  <c r="H6054">
        <f t="shared" si="188"/>
        <v>-0.91796169141268258</v>
      </c>
      <c r="I6054" s="5">
        <f t="shared" si="189"/>
        <v>23496</v>
      </c>
    </row>
    <row r="6055" spans="1:9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  <c r="H6055">
        <f t="shared" si="188"/>
        <v>-0.22371211788857562</v>
      </c>
      <c r="I6055" s="5">
        <f t="shared" si="189"/>
        <v>43528</v>
      </c>
    </row>
    <row r="6056" spans="1:9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  <c r="H6056">
        <f t="shared" si="188"/>
        <v>0.61814173546975515</v>
      </c>
      <c r="I6056" s="5">
        <f t="shared" si="189"/>
        <v>67819</v>
      </c>
    </row>
    <row r="6057" spans="1:9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  <c r="H6057">
        <f t="shared" si="188"/>
        <v>-0.31097851296314138</v>
      </c>
      <c r="I6057" s="5">
        <f t="shared" si="189"/>
        <v>41010</v>
      </c>
    </row>
    <row r="6058" spans="1:9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  <c r="H6058">
        <f t="shared" si="188"/>
        <v>-1.4950011981607048</v>
      </c>
      <c r="I6058" s="5">
        <f t="shared" si="189"/>
        <v>6846</v>
      </c>
    </row>
    <row r="6059" spans="1:9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  <c r="H6059">
        <f t="shared" si="188"/>
        <v>-0.1424413885598001</v>
      </c>
      <c r="I6059" s="5">
        <f t="shared" si="189"/>
        <v>45873</v>
      </c>
    </row>
    <row r="6060" spans="1:9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  <c r="H6060">
        <f t="shared" si="188"/>
        <v>-0.31056262863395362</v>
      </c>
      <c r="I6060" s="5">
        <f t="shared" si="189"/>
        <v>41022</v>
      </c>
    </row>
    <row r="6061" spans="1:9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  <c r="H6061">
        <f t="shared" si="188"/>
        <v>0.27018518004932618</v>
      </c>
      <c r="I6061" s="5">
        <f t="shared" si="189"/>
        <v>57779</v>
      </c>
    </row>
    <row r="6062" spans="1:9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  <c r="H6062">
        <f t="shared" si="188"/>
        <v>-0.42718352594368902</v>
      </c>
      <c r="I6062" s="5">
        <f t="shared" si="189"/>
        <v>37657</v>
      </c>
    </row>
    <row r="6063" spans="1:9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  <c r="H6063">
        <f t="shared" si="188"/>
        <v>1.3526627748702107</v>
      </c>
      <c r="I6063" s="5">
        <f t="shared" si="189"/>
        <v>89013</v>
      </c>
    </row>
    <row r="6064" spans="1:9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  <c r="H6064">
        <f t="shared" si="188"/>
        <v>0.2263093833200171</v>
      </c>
      <c r="I6064" s="5">
        <f t="shared" si="189"/>
        <v>56513</v>
      </c>
    </row>
    <row r="6065" spans="1:9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  <c r="H6065">
        <f t="shared" si="188"/>
        <v>-1.3675673082920876</v>
      </c>
      <c r="I6065" s="5">
        <f t="shared" si="189"/>
        <v>10523</v>
      </c>
    </row>
    <row r="6066" spans="1:9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  <c r="H6066">
        <f t="shared" si="188"/>
        <v>-0.20932945150416546</v>
      </c>
      <c r="I6066" s="5">
        <f t="shared" si="189"/>
        <v>43943</v>
      </c>
    </row>
    <row r="6067" spans="1:9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  <c r="H6067">
        <f t="shared" si="188"/>
        <v>-0.2655084929719459</v>
      </c>
      <c r="I6067" s="5">
        <f t="shared" si="189"/>
        <v>42322</v>
      </c>
    </row>
    <row r="6068" spans="1:9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  <c r="H6068">
        <f t="shared" si="188"/>
        <v>-1.5533982893841534</v>
      </c>
      <c r="I6068" s="5">
        <f t="shared" si="189"/>
        <v>5161</v>
      </c>
    </row>
    <row r="6069" spans="1:9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  <c r="H6069">
        <f t="shared" si="188"/>
        <v>1.5332258877925649</v>
      </c>
      <c r="I6069" s="5">
        <f t="shared" si="189"/>
        <v>94223</v>
      </c>
    </row>
    <row r="6070" spans="1:9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  <c r="H6070">
        <f t="shared" si="188"/>
        <v>-1.3820192887313623</v>
      </c>
      <c r="I6070" s="5">
        <f t="shared" si="189"/>
        <v>10106</v>
      </c>
    </row>
    <row r="6071" spans="1:9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  <c r="H6071">
        <f t="shared" si="188"/>
        <v>0.8179394986170434</v>
      </c>
      <c r="I6071" s="5">
        <f t="shared" si="189"/>
        <v>73584</v>
      </c>
    </row>
    <row r="6072" spans="1:9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  <c r="H6072">
        <f t="shared" si="188"/>
        <v>-1.4248900316651343</v>
      </c>
      <c r="I6072" s="5">
        <f t="shared" si="189"/>
        <v>8869</v>
      </c>
    </row>
    <row r="6073" spans="1:9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  <c r="H6073">
        <f t="shared" si="188"/>
        <v>-0.1005410423941329</v>
      </c>
      <c r="I6073" s="5">
        <f t="shared" si="189"/>
        <v>47082</v>
      </c>
    </row>
    <row r="6074" spans="1:9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  <c r="H6074">
        <f t="shared" si="188"/>
        <v>-1.6741780299857665</v>
      </c>
      <c r="I6074" s="5">
        <f t="shared" si="189"/>
        <v>1676</v>
      </c>
    </row>
    <row r="6075" spans="1:9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  <c r="H6075">
        <f t="shared" si="188"/>
        <v>-3.6772111918675798E-2</v>
      </c>
      <c r="I6075" s="5">
        <f t="shared" si="189"/>
        <v>48922</v>
      </c>
    </row>
    <row r="6076" spans="1:9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  <c r="H6076">
        <f t="shared" si="188"/>
        <v>1.6661702450229199</v>
      </c>
      <c r="I6076" s="5">
        <f t="shared" si="189"/>
        <v>98059</v>
      </c>
    </row>
    <row r="6077" spans="1:9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  <c r="H6077">
        <f t="shared" si="188"/>
        <v>-0.47057412428894574</v>
      </c>
      <c r="I6077" s="5">
        <f t="shared" si="189"/>
        <v>36405</v>
      </c>
    </row>
    <row r="6078" spans="1:9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  <c r="H6078">
        <f t="shared" si="188"/>
        <v>-1.2420742119596799</v>
      </c>
      <c r="I6078" s="5">
        <f t="shared" si="189"/>
        <v>14144</v>
      </c>
    </row>
    <row r="6079" spans="1:9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  <c r="H6079">
        <f t="shared" si="188"/>
        <v>1.5208879860266611</v>
      </c>
      <c r="I6079" s="5">
        <f t="shared" si="189"/>
        <v>93867</v>
      </c>
    </row>
    <row r="6080" spans="1:9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  <c r="H6080">
        <f t="shared" si="188"/>
        <v>0.94336328089458643</v>
      </c>
      <c r="I6080" s="5">
        <f t="shared" si="189"/>
        <v>77203</v>
      </c>
    </row>
    <row r="6081" spans="1:9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  <c r="H6081">
        <f t="shared" si="188"/>
        <v>1.1322440804006959</v>
      </c>
      <c r="I6081" s="5">
        <f t="shared" si="189"/>
        <v>82653</v>
      </c>
    </row>
    <row r="6082" spans="1:9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  <c r="H6082">
        <f t="shared" ref="H6082:H6145" si="190" xml:space="preserve"> (G6082 - $P$3)/$P$5</f>
        <v>0.73205938463977016</v>
      </c>
      <c r="I6082" s="5">
        <f t="shared" ref="I6082:I6145" si="191" xml:space="preserve"> IF(H:H&gt;3, $P$9, G6082)</f>
        <v>71106</v>
      </c>
    </row>
    <row r="6083" spans="1:9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  <c r="H6083">
        <f t="shared" si="190"/>
        <v>-0.698340108574111</v>
      </c>
      <c r="I6083" s="5">
        <f t="shared" si="191"/>
        <v>29833</v>
      </c>
    </row>
    <row r="6084" spans="1:9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  <c r="H6084">
        <f t="shared" si="190"/>
        <v>-0.72675887106860826</v>
      </c>
      <c r="I6084" s="5">
        <f t="shared" si="191"/>
        <v>29013</v>
      </c>
    </row>
    <row r="6085" spans="1:9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  <c r="H6085">
        <f t="shared" si="190"/>
        <v>0.93386725537813253</v>
      </c>
      <c r="I6085" s="5">
        <f t="shared" si="191"/>
        <v>76929</v>
      </c>
    </row>
    <row r="6086" spans="1:9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  <c r="H6086">
        <f t="shared" si="190"/>
        <v>0.74720450562769125</v>
      </c>
      <c r="I6086" s="5">
        <f t="shared" si="191"/>
        <v>71543</v>
      </c>
    </row>
    <row r="6087" spans="1:9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  <c r="H6087">
        <f t="shared" si="190"/>
        <v>-0.95348514453080413</v>
      </c>
      <c r="I6087" s="5">
        <f t="shared" si="191"/>
        <v>22471</v>
      </c>
    </row>
    <row r="6088" spans="1:9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  <c r="H6088">
        <f t="shared" si="190"/>
        <v>1.5882612473550788</v>
      </c>
      <c r="I6088" s="5">
        <f t="shared" si="191"/>
        <v>95811</v>
      </c>
    </row>
    <row r="6089" spans="1:9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  <c r="H6089">
        <f t="shared" si="190"/>
        <v>-0.98128008053151961</v>
      </c>
      <c r="I6089" s="5">
        <f t="shared" si="191"/>
        <v>21669</v>
      </c>
    </row>
    <row r="6090" spans="1:9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  <c r="H6090">
        <f t="shared" si="190"/>
        <v>-1.5160033567846869</v>
      </c>
      <c r="I6090" s="5">
        <f t="shared" si="191"/>
        <v>6240</v>
      </c>
    </row>
    <row r="6091" spans="1:9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  <c r="H6091">
        <f t="shared" si="190"/>
        <v>0.94499216118390517</v>
      </c>
      <c r="I6091" s="5">
        <f t="shared" si="191"/>
        <v>77250</v>
      </c>
    </row>
    <row r="6092" spans="1:9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  <c r="H6092">
        <f t="shared" si="190"/>
        <v>-1.5196423446650797</v>
      </c>
      <c r="I6092" s="5">
        <f t="shared" si="191"/>
        <v>6135</v>
      </c>
    </row>
    <row r="6093" spans="1:9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  <c r="H6093">
        <f t="shared" si="190"/>
        <v>-0.71265346090365655</v>
      </c>
      <c r="I6093" s="5">
        <f t="shared" si="191"/>
        <v>29420</v>
      </c>
    </row>
    <row r="6094" spans="1:9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  <c r="H6094">
        <f t="shared" si="190"/>
        <v>-1.3797319249208297</v>
      </c>
      <c r="I6094" s="5">
        <f t="shared" si="191"/>
        <v>10172</v>
      </c>
    </row>
    <row r="6095" spans="1:9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  <c r="H6095">
        <f t="shared" si="190"/>
        <v>-1.5005809795773073</v>
      </c>
      <c r="I6095" s="5">
        <f t="shared" si="191"/>
        <v>6685</v>
      </c>
    </row>
    <row r="6096" spans="1:9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  <c r="H6096">
        <f t="shared" si="190"/>
        <v>-1.0487573129422343</v>
      </c>
      <c r="I6096" s="5">
        <f t="shared" si="191"/>
        <v>19722</v>
      </c>
    </row>
    <row r="6097" spans="1:9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  <c r="H6097">
        <f t="shared" si="190"/>
        <v>0.13394840521290122</v>
      </c>
      <c r="I6097" s="5">
        <f t="shared" si="191"/>
        <v>53848</v>
      </c>
    </row>
    <row r="6098" spans="1:9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  <c r="H6098">
        <f t="shared" si="190"/>
        <v>0.42135913370907829</v>
      </c>
      <c r="I6098" s="5">
        <f t="shared" si="191"/>
        <v>62141</v>
      </c>
    </row>
    <row r="6099" spans="1:9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  <c r="H6099">
        <f t="shared" si="190"/>
        <v>-0.14694680212600089</v>
      </c>
      <c r="I6099" s="5">
        <f t="shared" si="191"/>
        <v>45743</v>
      </c>
    </row>
    <row r="6100" spans="1:9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  <c r="H6100">
        <f t="shared" si="190"/>
        <v>-3.1954785105584201E-2</v>
      </c>
      <c r="I6100" s="5">
        <f t="shared" si="191"/>
        <v>49061</v>
      </c>
    </row>
    <row r="6101" spans="1:9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  <c r="H6101">
        <f t="shared" si="190"/>
        <v>-9.8842848049949542E-2</v>
      </c>
      <c r="I6101" s="5">
        <f t="shared" si="191"/>
        <v>47131</v>
      </c>
    </row>
    <row r="6102" spans="1:9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  <c r="H6102">
        <f t="shared" si="190"/>
        <v>0.5270977244050673</v>
      </c>
      <c r="I6102" s="5">
        <f t="shared" si="191"/>
        <v>65192</v>
      </c>
    </row>
    <row r="6103" spans="1:9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  <c r="H6103">
        <f t="shared" si="190"/>
        <v>-9.1460901206866729E-2</v>
      </c>
      <c r="I6103" s="5">
        <f t="shared" si="191"/>
        <v>47344</v>
      </c>
    </row>
    <row r="6104" spans="1:9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  <c r="H6104">
        <f t="shared" si="190"/>
        <v>-1.6729996910530678</v>
      </c>
      <c r="I6104" s="5">
        <f t="shared" si="191"/>
        <v>1710</v>
      </c>
    </row>
    <row r="6105" spans="1:9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  <c r="H6105">
        <f t="shared" si="190"/>
        <v>1.5828894081030702</v>
      </c>
      <c r="I6105" s="5">
        <f t="shared" si="191"/>
        <v>95656</v>
      </c>
    </row>
    <row r="6106" spans="1:9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  <c r="H6106">
        <f t="shared" si="190"/>
        <v>1.1909530848710352</v>
      </c>
      <c r="I6106" s="5">
        <f t="shared" si="191"/>
        <v>84347</v>
      </c>
    </row>
    <row r="6107" spans="1:9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  <c r="H6107">
        <f t="shared" si="190"/>
        <v>-5.6734559719688459E-2</v>
      </c>
      <c r="I6107" s="5">
        <f t="shared" si="191"/>
        <v>48346</v>
      </c>
    </row>
    <row r="6108" spans="1:9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  <c r="H6108">
        <f t="shared" si="190"/>
        <v>0.80674527875640611</v>
      </c>
      <c r="I6108" s="5">
        <f t="shared" si="191"/>
        <v>73261</v>
      </c>
    </row>
    <row r="6109" spans="1:9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  <c r="H6109">
        <f t="shared" si="190"/>
        <v>-0.54643835733828028</v>
      </c>
      <c r="I6109" s="5">
        <f t="shared" si="191"/>
        <v>34216</v>
      </c>
    </row>
    <row r="6110" spans="1:9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  <c r="H6110">
        <f t="shared" si="190"/>
        <v>1.7265081297825779</v>
      </c>
      <c r="I6110" s="5">
        <f t="shared" si="191"/>
        <v>99800</v>
      </c>
    </row>
    <row r="6111" spans="1:9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  <c r="H6111">
        <f t="shared" si="190"/>
        <v>0.52009700486373989</v>
      </c>
      <c r="I6111" s="5">
        <f t="shared" si="191"/>
        <v>64990</v>
      </c>
    </row>
    <row r="6112" spans="1:9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  <c r="H6112">
        <f t="shared" si="190"/>
        <v>1.1458989492090275</v>
      </c>
      <c r="I6112" s="5">
        <f t="shared" si="191"/>
        <v>83047</v>
      </c>
    </row>
    <row r="6113" spans="1:9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  <c r="H6113">
        <f t="shared" si="190"/>
        <v>0.81738498617812638</v>
      </c>
      <c r="I6113" s="5">
        <f t="shared" si="191"/>
        <v>73568</v>
      </c>
    </row>
    <row r="6114" spans="1:9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  <c r="H6114">
        <f t="shared" si="190"/>
        <v>0.19324657914958987</v>
      </c>
      <c r="I6114" s="5">
        <f t="shared" si="191"/>
        <v>55559</v>
      </c>
    </row>
    <row r="6115" spans="1:9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  <c r="H6115">
        <f t="shared" si="190"/>
        <v>0.13010147516791443</v>
      </c>
      <c r="I6115" s="5">
        <f t="shared" si="191"/>
        <v>53737</v>
      </c>
    </row>
    <row r="6116" spans="1:9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  <c r="H6116">
        <f t="shared" si="190"/>
        <v>1.6103377738294626</v>
      </c>
      <c r="I6116" s="5">
        <f t="shared" si="191"/>
        <v>96448</v>
      </c>
    </row>
    <row r="6117" spans="1:9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  <c r="H6117">
        <f t="shared" si="190"/>
        <v>-1.5442488341420226</v>
      </c>
      <c r="I6117" s="5">
        <f t="shared" si="191"/>
        <v>5425</v>
      </c>
    </row>
    <row r="6118" spans="1:9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  <c r="H6118">
        <f t="shared" si="190"/>
        <v>-1.6010517021035846</v>
      </c>
      <c r="I6118" s="5">
        <f t="shared" si="191"/>
        <v>3786</v>
      </c>
    </row>
    <row r="6119" spans="1:9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  <c r="H6119">
        <f t="shared" si="190"/>
        <v>-0.11776558502799279</v>
      </c>
      <c r="I6119" s="5">
        <f t="shared" si="191"/>
        <v>46585</v>
      </c>
    </row>
    <row r="6120" spans="1:9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  <c r="H6120">
        <f t="shared" si="190"/>
        <v>0.82854454901133134</v>
      </c>
      <c r="I6120" s="5">
        <f t="shared" si="191"/>
        <v>73890</v>
      </c>
    </row>
    <row r="6121" spans="1:9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  <c r="H6121">
        <f t="shared" si="190"/>
        <v>0.41986888152948881</v>
      </c>
      <c r="I6121" s="5">
        <f t="shared" si="191"/>
        <v>62098</v>
      </c>
    </row>
    <row r="6122" spans="1:9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  <c r="H6122">
        <f t="shared" si="190"/>
        <v>0.65702692024881115</v>
      </c>
      <c r="I6122" s="5">
        <f t="shared" si="191"/>
        <v>68941</v>
      </c>
    </row>
    <row r="6123" spans="1:9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  <c r="H6123">
        <f t="shared" si="190"/>
        <v>-0.38913010982300866</v>
      </c>
      <c r="I6123" s="5">
        <f t="shared" si="191"/>
        <v>38755</v>
      </c>
    </row>
    <row r="6124" spans="1:9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  <c r="H6124">
        <f t="shared" si="190"/>
        <v>1.0677820093765924</v>
      </c>
      <c r="I6124" s="5">
        <f t="shared" si="191"/>
        <v>80793</v>
      </c>
    </row>
    <row r="6125" spans="1:9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  <c r="H6125">
        <f t="shared" si="190"/>
        <v>-0.93248298590682199</v>
      </c>
      <c r="I6125" s="5">
        <f t="shared" si="191"/>
        <v>23077</v>
      </c>
    </row>
    <row r="6126" spans="1:9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  <c r="H6126">
        <f t="shared" si="190"/>
        <v>0.56272514860548573</v>
      </c>
      <c r="I6126" s="5">
        <f t="shared" si="191"/>
        <v>66220</v>
      </c>
    </row>
    <row r="6127" spans="1:9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  <c r="H6127">
        <f t="shared" si="190"/>
        <v>-1.4325838917551079</v>
      </c>
      <c r="I6127" s="5">
        <f t="shared" si="191"/>
        <v>8647</v>
      </c>
    </row>
    <row r="6128" spans="1:9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  <c r="H6128">
        <f t="shared" si="190"/>
        <v>-0.48717484042902398</v>
      </c>
      <c r="I6128" s="5">
        <f t="shared" si="191"/>
        <v>35926</v>
      </c>
    </row>
    <row r="6129" spans="1:9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  <c r="H6129">
        <f t="shared" si="190"/>
        <v>0.4362616555049732</v>
      </c>
      <c r="I6129" s="5">
        <f t="shared" si="191"/>
        <v>62571</v>
      </c>
    </row>
    <row r="6130" spans="1:9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  <c r="H6130">
        <f t="shared" si="190"/>
        <v>-0.17508830840103956</v>
      </c>
      <c r="I6130" s="5">
        <f t="shared" si="191"/>
        <v>44931</v>
      </c>
    </row>
    <row r="6131" spans="1:9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  <c r="H6131">
        <f t="shared" si="190"/>
        <v>-0.12292948211540752</v>
      </c>
      <c r="I6131" s="5">
        <f t="shared" si="191"/>
        <v>46436</v>
      </c>
    </row>
    <row r="6132" spans="1:9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  <c r="H6132">
        <f t="shared" si="190"/>
        <v>0.96290984436641136</v>
      </c>
      <c r="I6132" s="5">
        <f t="shared" si="191"/>
        <v>77767</v>
      </c>
    </row>
    <row r="6133" spans="1:9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  <c r="H6133">
        <f t="shared" si="190"/>
        <v>1.4821760863847668</v>
      </c>
      <c r="I6133" s="5">
        <f t="shared" si="191"/>
        <v>92750</v>
      </c>
    </row>
    <row r="6134" spans="1:9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  <c r="H6134">
        <f t="shared" si="190"/>
        <v>-0.71282674604081808</v>
      </c>
      <c r="I6134" s="5">
        <f t="shared" si="191"/>
        <v>29415</v>
      </c>
    </row>
    <row r="6135" spans="1:9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  <c r="H6135">
        <f t="shared" si="190"/>
        <v>-0.55056254360272561</v>
      </c>
      <c r="I6135" s="5">
        <f t="shared" si="191"/>
        <v>34097</v>
      </c>
    </row>
    <row r="6136" spans="1:9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  <c r="H6136">
        <f t="shared" si="190"/>
        <v>-1.267963011451618</v>
      </c>
      <c r="I6136" s="5">
        <f t="shared" si="191"/>
        <v>13397</v>
      </c>
    </row>
    <row r="6137" spans="1:9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  <c r="H6137">
        <f t="shared" si="190"/>
        <v>1.1797935220378302</v>
      </c>
      <c r="I6137" s="5">
        <f t="shared" si="191"/>
        <v>84025</v>
      </c>
    </row>
    <row r="6138" spans="1:9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  <c r="H6138">
        <f t="shared" si="190"/>
        <v>0.41605660851193432</v>
      </c>
      <c r="I6138" s="5">
        <f t="shared" si="191"/>
        <v>61988</v>
      </c>
    </row>
    <row r="6139" spans="1:9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  <c r="H6139">
        <f t="shared" si="190"/>
        <v>-1.1264539728492954E-2</v>
      </c>
      <c r="I6139" s="5">
        <f t="shared" si="191"/>
        <v>49658</v>
      </c>
    </row>
    <row r="6140" spans="1:9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  <c r="H6140">
        <f t="shared" si="190"/>
        <v>0.88863983457896323</v>
      </c>
      <c r="I6140" s="5">
        <f t="shared" si="191"/>
        <v>75624</v>
      </c>
    </row>
    <row r="6141" spans="1:9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  <c r="H6141">
        <f t="shared" si="190"/>
        <v>-1.626732559430929</v>
      </c>
      <c r="I6141" s="5">
        <f t="shared" si="191"/>
        <v>3045</v>
      </c>
    </row>
    <row r="6142" spans="1:9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  <c r="H6142">
        <f t="shared" si="190"/>
        <v>1.0367293127972395</v>
      </c>
      <c r="I6142" s="5">
        <f t="shared" si="191"/>
        <v>79897</v>
      </c>
    </row>
    <row r="6143" spans="1:9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  <c r="H6143">
        <f t="shared" si="190"/>
        <v>0.93417916862502337</v>
      </c>
      <c r="I6143" s="5">
        <f t="shared" si="191"/>
        <v>76938</v>
      </c>
    </row>
    <row r="6144" spans="1:9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  <c r="H6144">
        <f t="shared" si="190"/>
        <v>-0.5988051257885062</v>
      </c>
      <c r="I6144" s="5">
        <f t="shared" si="191"/>
        <v>32705</v>
      </c>
    </row>
    <row r="6145" spans="1:9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  <c r="H6145">
        <f t="shared" si="190"/>
        <v>1.2996028658713386</v>
      </c>
      <c r="I6145" s="5">
        <f t="shared" si="191"/>
        <v>87482</v>
      </c>
    </row>
    <row r="6146" spans="1:9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  <c r="H6146">
        <f t="shared" ref="H6146:H6209" si="192" xml:space="preserve"> (G6146 - $P$3)/$P$5</f>
        <v>0.74557562533837252</v>
      </c>
      <c r="I6146" s="5">
        <f t="shared" ref="I6146:I6209" si="193" xml:space="preserve"> IF(H:H&gt;3, $P$9, G6146)</f>
        <v>71496</v>
      </c>
    </row>
    <row r="6147" spans="1:9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  <c r="H6147">
        <f t="shared" si="192"/>
        <v>-0.48544198905740826</v>
      </c>
      <c r="I6147" s="5">
        <f t="shared" si="193"/>
        <v>35976</v>
      </c>
    </row>
    <row r="6148" spans="1:9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  <c r="H6148">
        <f t="shared" si="192"/>
        <v>0.43792519282172421</v>
      </c>
      <c r="I6148" s="5">
        <f t="shared" si="193"/>
        <v>62619</v>
      </c>
    </row>
    <row r="6149" spans="1:9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  <c r="H6149">
        <f t="shared" si="192"/>
        <v>0.4531396278645099</v>
      </c>
      <c r="I6149" s="5">
        <f t="shared" si="193"/>
        <v>63058</v>
      </c>
    </row>
    <row r="6150" spans="1:9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  <c r="H6150">
        <f t="shared" si="192"/>
        <v>-1.627841584308763</v>
      </c>
      <c r="I6150" s="5">
        <f t="shared" si="193"/>
        <v>3013</v>
      </c>
    </row>
    <row r="6151" spans="1:9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  <c r="H6151">
        <f t="shared" si="192"/>
        <v>-0.94246420980732837</v>
      </c>
      <c r="I6151" s="5">
        <f t="shared" si="193"/>
        <v>22789</v>
      </c>
    </row>
    <row r="6152" spans="1:9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  <c r="H6152">
        <f t="shared" si="192"/>
        <v>0.77097922644625838</v>
      </c>
      <c r="I6152" s="5">
        <f t="shared" si="193"/>
        <v>72229</v>
      </c>
    </row>
    <row r="6153" spans="1:9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  <c r="H6153">
        <f t="shared" si="192"/>
        <v>-0.88177975477334714</v>
      </c>
      <c r="I6153" s="5">
        <f t="shared" si="193"/>
        <v>24540</v>
      </c>
    </row>
    <row r="6154" spans="1:9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  <c r="H6154">
        <f t="shared" si="192"/>
        <v>-0.15997784444055083</v>
      </c>
      <c r="I6154" s="5">
        <f t="shared" si="193"/>
        <v>45367</v>
      </c>
    </row>
    <row r="6155" spans="1:9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  <c r="H6155">
        <f t="shared" si="192"/>
        <v>-1.4673102332422863</v>
      </c>
      <c r="I6155" s="5">
        <f t="shared" si="193"/>
        <v>7645</v>
      </c>
    </row>
    <row r="6156" spans="1:9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  <c r="H6156">
        <f t="shared" si="192"/>
        <v>-0.95310391722904864</v>
      </c>
      <c r="I6156" s="5">
        <f t="shared" si="193"/>
        <v>22482</v>
      </c>
    </row>
    <row r="6157" spans="1:9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  <c r="H6157">
        <f t="shared" si="192"/>
        <v>-1.5237318739020929</v>
      </c>
      <c r="I6157" s="5">
        <f t="shared" si="193"/>
        <v>6017</v>
      </c>
    </row>
    <row r="6158" spans="1:9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  <c r="H6158">
        <f t="shared" si="192"/>
        <v>1.6770525516366663</v>
      </c>
      <c r="I6158" s="5">
        <f t="shared" si="193"/>
        <v>98373</v>
      </c>
    </row>
    <row r="6159" spans="1:9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  <c r="H6159">
        <f t="shared" si="192"/>
        <v>-1.5615773478581794</v>
      </c>
      <c r="I6159" s="5">
        <f t="shared" si="193"/>
        <v>4925</v>
      </c>
    </row>
    <row r="6160" spans="1:9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  <c r="H6160">
        <f t="shared" si="192"/>
        <v>-0.49382898969602818</v>
      </c>
      <c r="I6160" s="5">
        <f t="shared" si="193"/>
        <v>35734</v>
      </c>
    </row>
    <row r="6161" spans="1:9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  <c r="H6161">
        <f t="shared" si="192"/>
        <v>-1.2013522047267113</v>
      </c>
      <c r="I6161" s="5">
        <f t="shared" si="193"/>
        <v>15319</v>
      </c>
    </row>
    <row r="6162" spans="1:9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  <c r="H6162">
        <f t="shared" si="192"/>
        <v>-0.23937709428798137</v>
      </c>
      <c r="I6162" s="5">
        <f t="shared" si="193"/>
        <v>43076</v>
      </c>
    </row>
    <row r="6163" spans="1:9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  <c r="H6163">
        <f t="shared" si="192"/>
        <v>1.3226497891138271</v>
      </c>
      <c r="I6163" s="5">
        <f t="shared" si="193"/>
        <v>88147</v>
      </c>
    </row>
    <row r="6164" spans="1:9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  <c r="H6164">
        <f t="shared" si="192"/>
        <v>-1.2099124905024927</v>
      </c>
      <c r="I6164" s="5">
        <f t="shared" si="193"/>
        <v>15072</v>
      </c>
    </row>
    <row r="6165" spans="1:9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  <c r="H6165">
        <f t="shared" si="192"/>
        <v>-0.28488177130660919</v>
      </c>
      <c r="I6165" s="5">
        <f t="shared" si="193"/>
        <v>41763</v>
      </c>
    </row>
    <row r="6166" spans="1:9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  <c r="H6166">
        <f t="shared" si="192"/>
        <v>0.74772436103917594</v>
      </c>
      <c r="I6166" s="5">
        <f t="shared" si="193"/>
        <v>71558</v>
      </c>
    </row>
    <row r="6167" spans="1:9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  <c r="H6167">
        <f t="shared" si="192"/>
        <v>-0.4581322514407451</v>
      </c>
      <c r="I6167" s="5">
        <f t="shared" si="193"/>
        <v>36764</v>
      </c>
    </row>
    <row r="6168" spans="1:9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  <c r="H6168">
        <f t="shared" si="192"/>
        <v>0.84330844269749694</v>
      </c>
      <c r="I6168" s="5">
        <f t="shared" si="193"/>
        <v>74316</v>
      </c>
    </row>
    <row r="6169" spans="1:9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  <c r="H6169">
        <f t="shared" si="192"/>
        <v>-1.5806040559185195</v>
      </c>
      <c r="I6169" s="5">
        <f t="shared" si="193"/>
        <v>4376</v>
      </c>
    </row>
    <row r="6170" spans="1:9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  <c r="H6170">
        <f t="shared" si="192"/>
        <v>0.59412441545916184</v>
      </c>
      <c r="I6170" s="5">
        <f t="shared" si="193"/>
        <v>67126</v>
      </c>
    </row>
    <row r="6171" spans="1:9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  <c r="H6171">
        <f t="shared" si="192"/>
        <v>-0.49753729163128574</v>
      </c>
      <c r="I6171" s="5">
        <f t="shared" si="193"/>
        <v>35627</v>
      </c>
    </row>
    <row r="6172" spans="1:9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  <c r="H6172">
        <f t="shared" si="192"/>
        <v>-0.75112276135352474</v>
      </c>
      <c r="I6172" s="5">
        <f t="shared" si="193"/>
        <v>28310</v>
      </c>
    </row>
    <row r="6173" spans="1:9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  <c r="H6173">
        <f t="shared" si="192"/>
        <v>-0.34573951147775195</v>
      </c>
      <c r="I6173" s="5">
        <f t="shared" si="193"/>
        <v>40007</v>
      </c>
    </row>
    <row r="6174" spans="1:9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  <c r="H6174">
        <f t="shared" si="192"/>
        <v>1.6454453426183964</v>
      </c>
      <c r="I6174" s="5">
        <f t="shared" si="193"/>
        <v>97461</v>
      </c>
    </row>
    <row r="6175" spans="1:9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  <c r="H6175">
        <f t="shared" si="192"/>
        <v>-0.42004417829263241</v>
      </c>
      <c r="I6175" s="5">
        <f t="shared" si="193"/>
        <v>37863</v>
      </c>
    </row>
    <row r="6176" spans="1:9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  <c r="H6176">
        <f t="shared" si="192"/>
        <v>1.3423003236679489</v>
      </c>
      <c r="I6176" s="5">
        <f t="shared" si="193"/>
        <v>88714</v>
      </c>
    </row>
    <row r="6177" spans="1:9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  <c r="H6177">
        <f t="shared" si="192"/>
        <v>-1.0480988294210203</v>
      </c>
      <c r="I6177" s="5">
        <f t="shared" si="193"/>
        <v>19741</v>
      </c>
    </row>
    <row r="6178" spans="1:9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  <c r="H6178">
        <f t="shared" si="192"/>
        <v>1.2443595641442304</v>
      </c>
      <c r="I6178" s="5">
        <f t="shared" si="193"/>
        <v>85888</v>
      </c>
    </row>
    <row r="6179" spans="1:9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  <c r="H6179">
        <f t="shared" si="192"/>
        <v>1.4802699498759895</v>
      </c>
      <c r="I6179" s="5">
        <f t="shared" si="193"/>
        <v>92695</v>
      </c>
    </row>
    <row r="6180" spans="1:9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  <c r="H6180">
        <f t="shared" si="192"/>
        <v>0.3004754220251683</v>
      </c>
      <c r="I6180" s="5">
        <f t="shared" si="193"/>
        <v>58653</v>
      </c>
    </row>
    <row r="6181" spans="1:9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  <c r="H6181">
        <f t="shared" si="192"/>
        <v>-0.85159348387980194</v>
      </c>
      <c r="I6181" s="5">
        <f t="shared" si="193"/>
        <v>25411</v>
      </c>
    </row>
    <row r="6182" spans="1:9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  <c r="H6182">
        <f t="shared" si="192"/>
        <v>0.62001321495110018</v>
      </c>
      <c r="I6182" s="5">
        <f t="shared" si="193"/>
        <v>67873</v>
      </c>
    </row>
    <row r="6183" spans="1:9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  <c r="H6183">
        <f t="shared" si="192"/>
        <v>0.35991222407158618</v>
      </c>
      <c r="I6183" s="5">
        <f t="shared" si="193"/>
        <v>60368</v>
      </c>
    </row>
    <row r="6184" spans="1:9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  <c r="H6184">
        <f t="shared" si="192"/>
        <v>-0.7562173443860748</v>
      </c>
      <c r="I6184" s="5">
        <f t="shared" si="193"/>
        <v>28163</v>
      </c>
    </row>
    <row r="6185" spans="1:9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  <c r="H6185">
        <f t="shared" si="192"/>
        <v>1.4295667187425147</v>
      </c>
      <c r="I6185" s="5">
        <f t="shared" si="193"/>
        <v>91232</v>
      </c>
    </row>
    <row r="6186" spans="1:9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  <c r="H6186">
        <f t="shared" si="192"/>
        <v>0.68551499679817296</v>
      </c>
      <c r="I6186" s="5">
        <f t="shared" si="193"/>
        <v>69763</v>
      </c>
    </row>
    <row r="6187" spans="1:9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  <c r="H6187">
        <f t="shared" si="192"/>
        <v>-1.3058431424351369</v>
      </c>
      <c r="I6187" s="5">
        <f t="shared" si="193"/>
        <v>12304</v>
      </c>
    </row>
    <row r="6188" spans="1:9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  <c r="H6188">
        <f t="shared" si="192"/>
        <v>0.53888111373205394</v>
      </c>
      <c r="I6188" s="5">
        <f t="shared" si="193"/>
        <v>65532</v>
      </c>
    </row>
    <row r="6189" spans="1:9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  <c r="H6189">
        <f t="shared" si="192"/>
        <v>0.97285641123948541</v>
      </c>
      <c r="I6189" s="5">
        <f t="shared" si="193"/>
        <v>78054</v>
      </c>
    </row>
    <row r="6190" spans="1:9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  <c r="H6190">
        <f t="shared" si="192"/>
        <v>-1.2982879104548926</v>
      </c>
      <c r="I6190" s="5">
        <f t="shared" si="193"/>
        <v>12522</v>
      </c>
    </row>
    <row r="6191" spans="1:9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  <c r="H6191">
        <f t="shared" si="192"/>
        <v>-0.93386926700411454</v>
      </c>
      <c r="I6191" s="5">
        <f t="shared" si="193"/>
        <v>23037</v>
      </c>
    </row>
    <row r="6192" spans="1:9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  <c r="H6192">
        <f t="shared" si="192"/>
        <v>1.1459336062364598</v>
      </c>
      <c r="I6192" s="5">
        <f t="shared" si="193"/>
        <v>83048</v>
      </c>
    </row>
    <row r="6193" spans="1:9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  <c r="H6193">
        <f t="shared" si="192"/>
        <v>1.0729459064640072</v>
      </c>
      <c r="I6193" s="5">
        <f t="shared" si="193"/>
        <v>80942</v>
      </c>
    </row>
    <row r="6194" spans="1:9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  <c r="H6194">
        <f t="shared" si="192"/>
        <v>0.70928971761674009</v>
      </c>
      <c r="I6194" s="5">
        <f t="shared" si="193"/>
        <v>70449</v>
      </c>
    </row>
    <row r="6195" spans="1:9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  <c r="H6195">
        <f t="shared" si="192"/>
        <v>1.0361054863034578</v>
      </c>
      <c r="I6195" s="5">
        <f t="shared" si="193"/>
        <v>79879</v>
      </c>
    </row>
    <row r="6196" spans="1:9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  <c r="H6196">
        <f t="shared" si="192"/>
        <v>1.3601833498230227</v>
      </c>
      <c r="I6196" s="5">
        <f t="shared" si="193"/>
        <v>89230</v>
      </c>
    </row>
    <row r="6197" spans="1:9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  <c r="H6197">
        <f t="shared" si="192"/>
        <v>-0.32796045640497506</v>
      </c>
      <c r="I6197" s="5">
        <f t="shared" si="193"/>
        <v>40520</v>
      </c>
    </row>
    <row r="6198" spans="1:9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  <c r="H6198">
        <f t="shared" si="192"/>
        <v>-0.19480815701002602</v>
      </c>
      <c r="I6198" s="5">
        <f t="shared" si="193"/>
        <v>44362</v>
      </c>
    </row>
    <row r="6199" spans="1:9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  <c r="H6199">
        <f t="shared" si="192"/>
        <v>-0.33866947788155999</v>
      </c>
      <c r="I6199" s="5">
        <f t="shared" si="193"/>
        <v>40211</v>
      </c>
    </row>
    <row r="6200" spans="1:9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  <c r="H6200">
        <f t="shared" si="192"/>
        <v>0.53621252261976571</v>
      </c>
      <c r="I6200" s="5">
        <f t="shared" si="193"/>
        <v>65455</v>
      </c>
    </row>
    <row r="6201" spans="1:9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  <c r="H6201">
        <f t="shared" si="192"/>
        <v>-0.31825648872392726</v>
      </c>
      <c r="I6201" s="5">
        <f t="shared" si="193"/>
        <v>40800</v>
      </c>
    </row>
    <row r="6202" spans="1:9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  <c r="H6202">
        <f t="shared" si="192"/>
        <v>1.5286165031440671</v>
      </c>
      <c r="I6202" s="5">
        <f t="shared" si="193"/>
        <v>94090</v>
      </c>
    </row>
    <row r="6203" spans="1:9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  <c r="H6203">
        <f t="shared" si="192"/>
        <v>-1.2950994639311197</v>
      </c>
      <c r="I6203" s="5">
        <f t="shared" si="193"/>
        <v>12614</v>
      </c>
    </row>
    <row r="6204" spans="1:9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  <c r="H6204">
        <f t="shared" si="192"/>
        <v>-0.36154311598688699</v>
      </c>
      <c r="I6204" s="5">
        <f t="shared" si="193"/>
        <v>39551</v>
      </c>
    </row>
    <row r="6205" spans="1:9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  <c r="H6205">
        <f t="shared" si="192"/>
        <v>-1.218888660607462</v>
      </c>
      <c r="I6205" s="5">
        <f t="shared" si="193"/>
        <v>14813</v>
      </c>
    </row>
    <row r="6206" spans="1:9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  <c r="H6206">
        <f t="shared" si="192"/>
        <v>-0.23175254825287239</v>
      </c>
      <c r="I6206" s="5">
        <f t="shared" si="193"/>
        <v>43296</v>
      </c>
    </row>
    <row r="6207" spans="1:9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  <c r="H6207">
        <f t="shared" si="192"/>
        <v>1.5387363551543025</v>
      </c>
      <c r="I6207" s="5">
        <f t="shared" si="193"/>
        <v>94382</v>
      </c>
    </row>
    <row r="6208" spans="1:9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  <c r="H6208">
        <f t="shared" si="192"/>
        <v>0.89019940081341731</v>
      </c>
      <c r="I6208" s="5">
        <f t="shared" si="193"/>
        <v>75669</v>
      </c>
    </row>
    <row r="6209" spans="1:9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  <c r="H6209">
        <f t="shared" si="192"/>
        <v>-0.12448904834986164</v>
      </c>
      <c r="I6209" s="5">
        <f t="shared" si="193"/>
        <v>46391</v>
      </c>
    </row>
    <row r="6210" spans="1:9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  <c r="H6210">
        <f t="shared" ref="H6210:H6273" si="194" xml:space="preserve"> (G6210 - $P$3)/$P$5</f>
        <v>-1.5340596680769223</v>
      </c>
      <c r="I6210" s="5">
        <f t="shared" ref="I6210:I6273" si="195" xml:space="preserve"> IF(H:H&gt;3, $P$9, G6210)</f>
        <v>5719</v>
      </c>
    </row>
    <row r="6211" spans="1:9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  <c r="H6211">
        <f t="shared" si="194"/>
        <v>-0.58345206263599125</v>
      </c>
      <c r="I6211" s="5">
        <f t="shared" si="195"/>
        <v>33148</v>
      </c>
    </row>
    <row r="6212" spans="1:9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  <c r="H6212">
        <f t="shared" si="194"/>
        <v>-1.2667500154914872</v>
      </c>
      <c r="I6212" s="5">
        <f t="shared" si="195"/>
        <v>13432</v>
      </c>
    </row>
    <row r="6213" spans="1:9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  <c r="H6213">
        <f t="shared" si="194"/>
        <v>-0.63928453382944861</v>
      </c>
      <c r="I6213" s="5">
        <f t="shared" si="195"/>
        <v>31537</v>
      </c>
    </row>
    <row r="6214" spans="1:9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  <c r="H6214">
        <f t="shared" si="194"/>
        <v>-0.73389821871966476</v>
      </c>
      <c r="I6214" s="5">
        <f t="shared" si="195"/>
        <v>28807</v>
      </c>
    </row>
    <row r="6215" spans="1:9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  <c r="H6215">
        <f t="shared" si="194"/>
        <v>-1.2878561451977661</v>
      </c>
      <c r="I6215" s="5">
        <f t="shared" si="195"/>
        <v>12823</v>
      </c>
    </row>
    <row r="6216" spans="1:9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  <c r="H6216">
        <f t="shared" si="194"/>
        <v>-1.4701867665191684</v>
      </c>
      <c r="I6216" s="5">
        <f t="shared" si="195"/>
        <v>7562</v>
      </c>
    </row>
    <row r="6217" spans="1:9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  <c r="H6217">
        <f t="shared" si="194"/>
        <v>-0.36861314958307895</v>
      </c>
      <c r="I6217" s="5">
        <f t="shared" si="195"/>
        <v>39347</v>
      </c>
    </row>
    <row r="6218" spans="1:9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  <c r="H6218">
        <f t="shared" si="194"/>
        <v>1.3900577074696772</v>
      </c>
      <c r="I6218" s="5">
        <f t="shared" si="195"/>
        <v>90092</v>
      </c>
    </row>
    <row r="6219" spans="1:9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  <c r="H6219">
        <f t="shared" si="194"/>
        <v>1.4793342101353171</v>
      </c>
      <c r="I6219" s="5">
        <f t="shared" si="195"/>
        <v>92668</v>
      </c>
    </row>
    <row r="6220" spans="1:9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  <c r="H6220">
        <f t="shared" si="194"/>
        <v>1.3314873311090669</v>
      </c>
      <c r="I6220" s="5">
        <f t="shared" si="195"/>
        <v>88402</v>
      </c>
    </row>
    <row r="6221" spans="1:9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  <c r="H6221">
        <f t="shared" si="194"/>
        <v>1.4119609488068994</v>
      </c>
      <c r="I6221" s="5">
        <f t="shared" si="195"/>
        <v>90724</v>
      </c>
    </row>
    <row r="6222" spans="1:9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  <c r="H6222">
        <f t="shared" si="194"/>
        <v>-1.1070504330833859</v>
      </c>
      <c r="I6222" s="5">
        <f t="shared" si="195"/>
        <v>18040</v>
      </c>
    </row>
    <row r="6223" spans="1:9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  <c r="H6223">
        <f t="shared" si="194"/>
        <v>-0.17761827140359845</v>
      </c>
      <c r="I6223" s="5">
        <f t="shared" si="195"/>
        <v>44858</v>
      </c>
    </row>
    <row r="6224" spans="1:9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  <c r="H6224">
        <f t="shared" si="194"/>
        <v>-1.4498430914164002</v>
      </c>
      <c r="I6224" s="5">
        <f t="shared" si="195"/>
        <v>8149</v>
      </c>
    </row>
    <row r="6225" spans="1:9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  <c r="H6225">
        <f t="shared" si="194"/>
        <v>-0.35471568158272121</v>
      </c>
      <c r="I6225" s="5">
        <f t="shared" si="195"/>
        <v>39748</v>
      </c>
    </row>
    <row r="6226" spans="1:9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  <c r="H6226">
        <f t="shared" si="194"/>
        <v>-1.3899557480133622</v>
      </c>
      <c r="I6226" s="5">
        <f t="shared" si="195"/>
        <v>9877</v>
      </c>
    </row>
    <row r="6227" spans="1:9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  <c r="H6227">
        <f t="shared" si="194"/>
        <v>0.73653014117853866</v>
      </c>
      <c r="I6227" s="5">
        <f t="shared" si="195"/>
        <v>71235</v>
      </c>
    </row>
    <row r="6228" spans="1:9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  <c r="H6228">
        <f t="shared" si="194"/>
        <v>1.6788200600357144</v>
      </c>
      <c r="I6228" s="5">
        <f t="shared" si="195"/>
        <v>98424</v>
      </c>
    </row>
    <row r="6229" spans="1:9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  <c r="H6229">
        <f t="shared" si="194"/>
        <v>-1.5852134405670173</v>
      </c>
      <c r="I6229" s="5">
        <f t="shared" si="195"/>
        <v>4243</v>
      </c>
    </row>
    <row r="6230" spans="1:9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  <c r="H6230">
        <f t="shared" si="194"/>
        <v>-0.47920372411959183</v>
      </c>
      <c r="I6230" s="5">
        <f t="shared" si="195"/>
        <v>36156</v>
      </c>
    </row>
    <row r="6231" spans="1:9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  <c r="H6231">
        <f t="shared" si="194"/>
        <v>0.81988029215325298</v>
      </c>
      <c r="I6231" s="5">
        <f t="shared" si="195"/>
        <v>73640</v>
      </c>
    </row>
    <row r="6232" spans="1:9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  <c r="H6232">
        <f t="shared" si="194"/>
        <v>-1.1212251573032022</v>
      </c>
      <c r="I6232" s="5">
        <f t="shared" si="195"/>
        <v>17631</v>
      </c>
    </row>
    <row r="6233" spans="1:9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  <c r="H6233">
        <f t="shared" si="194"/>
        <v>-3.5489801903680195E-2</v>
      </c>
      <c r="I6233" s="5">
        <f t="shared" si="195"/>
        <v>48959</v>
      </c>
    </row>
    <row r="6234" spans="1:9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  <c r="H6234">
        <f t="shared" si="194"/>
        <v>0.78560449202269478</v>
      </c>
      <c r="I6234" s="5">
        <f t="shared" si="195"/>
        <v>72651</v>
      </c>
    </row>
    <row r="6235" spans="1:9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  <c r="H6235">
        <f t="shared" si="194"/>
        <v>1.6396229620097675</v>
      </c>
      <c r="I6235" s="5">
        <f t="shared" si="195"/>
        <v>97293</v>
      </c>
    </row>
    <row r="6236" spans="1:9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  <c r="H6236">
        <f t="shared" si="194"/>
        <v>-1.5492741031197079</v>
      </c>
      <c r="I6236" s="5">
        <f t="shared" si="195"/>
        <v>5280</v>
      </c>
    </row>
    <row r="6237" spans="1:9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  <c r="H6237">
        <f t="shared" si="194"/>
        <v>1.1972953208911485</v>
      </c>
      <c r="I6237" s="5">
        <f t="shared" si="195"/>
        <v>84530</v>
      </c>
    </row>
    <row r="6238" spans="1:9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  <c r="H6238">
        <f t="shared" si="194"/>
        <v>0.51656198806564391</v>
      </c>
      <c r="I6238" s="5">
        <f t="shared" si="195"/>
        <v>64888</v>
      </c>
    </row>
    <row r="6239" spans="1:9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  <c r="H6239">
        <f t="shared" si="194"/>
        <v>-0.572708384131974</v>
      </c>
      <c r="I6239" s="5">
        <f t="shared" si="195"/>
        <v>33458</v>
      </c>
    </row>
    <row r="6240" spans="1:9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  <c r="H6240">
        <f t="shared" si="194"/>
        <v>0.82747018116092963</v>
      </c>
      <c r="I6240" s="5">
        <f t="shared" si="195"/>
        <v>73859</v>
      </c>
    </row>
    <row r="6241" spans="1:9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  <c r="H6241">
        <f t="shared" si="194"/>
        <v>-0.61970331333019135</v>
      </c>
      <c r="I6241" s="5">
        <f t="shared" si="195"/>
        <v>32102</v>
      </c>
    </row>
    <row r="6242" spans="1:9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  <c r="H6242">
        <f t="shared" si="194"/>
        <v>0.27042777924135236</v>
      </c>
      <c r="I6242" s="5">
        <f t="shared" si="195"/>
        <v>57786</v>
      </c>
    </row>
    <row r="6243" spans="1:9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  <c r="H6243">
        <f t="shared" si="194"/>
        <v>-0.99833133802821794</v>
      </c>
      <c r="I6243" s="5">
        <f t="shared" si="195"/>
        <v>21177</v>
      </c>
    </row>
    <row r="6244" spans="1:9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  <c r="H6244">
        <f t="shared" si="194"/>
        <v>-1.5643152530253321</v>
      </c>
      <c r="I6244" s="5">
        <f t="shared" si="195"/>
        <v>4846</v>
      </c>
    </row>
    <row r="6245" spans="1:9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  <c r="H6245">
        <f t="shared" si="194"/>
        <v>1.1914036262276553</v>
      </c>
      <c r="I6245" s="5">
        <f t="shared" si="195"/>
        <v>84360</v>
      </c>
    </row>
    <row r="6246" spans="1:9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  <c r="H6246">
        <f t="shared" si="194"/>
        <v>0.88101528854385425</v>
      </c>
      <c r="I6246" s="5">
        <f t="shared" si="195"/>
        <v>75404</v>
      </c>
    </row>
    <row r="6247" spans="1:9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  <c r="H6247">
        <f t="shared" si="194"/>
        <v>0.75978500658562109</v>
      </c>
      <c r="I6247" s="5">
        <f t="shared" si="195"/>
        <v>71906</v>
      </c>
    </row>
    <row r="6248" spans="1:9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  <c r="H6248">
        <f t="shared" si="194"/>
        <v>1.3260115207747614</v>
      </c>
      <c r="I6248" s="5">
        <f t="shared" si="195"/>
        <v>88244</v>
      </c>
    </row>
    <row r="6249" spans="1:9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  <c r="H6249">
        <f t="shared" si="194"/>
        <v>1.2007956806618123</v>
      </c>
      <c r="I6249" s="5">
        <f t="shared" si="195"/>
        <v>84631</v>
      </c>
    </row>
    <row r="6250" spans="1:9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  <c r="H6250">
        <f t="shared" si="194"/>
        <v>0.3453562725500145</v>
      </c>
      <c r="I6250" s="5">
        <f t="shared" si="195"/>
        <v>59948</v>
      </c>
    </row>
    <row r="6251" spans="1:9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  <c r="H6251">
        <f t="shared" si="194"/>
        <v>0.80608679523519211</v>
      </c>
      <c r="I6251" s="5">
        <f t="shared" si="195"/>
        <v>73242</v>
      </c>
    </row>
    <row r="6252" spans="1:9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  <c r="H6252">
        <f t="shared" si="194"/>
        <v>0.98082752754891755</v>
      </c>
      <c r="I6252" s="5">
        <f t="shared" si="195"/>
        <v>78284</v>
      </c>
    </row>
    <row r="6253" spans="1:9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  <c r="H6253">
        <f t="shared" si="194"/>
        <v>-0.31967742684865208</v>
      </c>
      <c r="I6253" s="5">
        <f t="shared" si="195"/>
        <v>40759</v>
      </c>
    </row>
    <row r="6254" spans="1:9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  <c r="H6254">
        <f t="shared" si="194"/>
        <v>0.19456354619201779</v>
      </c>
      <c r="I6254" s="5">
        <f t="shared" si="195"/>
        <v>55597</v>
      </c>
    </row>
    <row r="6255" spans="1:9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  <c r="H6255">
        <f t="shared" si="194"/>
        <v>0.90212141825013326</v>
      </c>
      <c r="I6255" s="5">
        <f t="shared" si="195"/>
        <v>76013</v>
      </c>
    </row>
    <row r="6256" spans="1:9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  <c r="H6256">
        <f t="shared" si="194"/>
        <v>-0.68537838031442566</v>
      </c>
      <c r="I6256" s="5">
        <f t="shared" si="195"/>
        <v>30207</v>
      </c>
    </row>
    <row r="6257" spans="1:9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  <c r="H6257">
        <f t="shared" si="194"/>
        <v>-1.476009147127797</v>
      </c>
      <c r="I6257" s="5">
        <f t="shared" si="195"/>
        <v>7394</v>
      </c>
    </row>
    <row r="6258" spans="1:9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  <c r="H6258">
        <f t="shared" si="194"/>
        <v>1.425407875450637</v>
      </c>
      <c r="I6258" s="5">
        <f t="shared" si="195"/>
        <v>91112</v>
      </c>
    </row>
    <row r="6259" spans="1:9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  <c r="H6259">
        <f t="shared" si="194"/>
        <v>0.27171008925634799</v>
      </c>
      <c r="I6259" s="5">
        <f t="shared" si="195"/>
        <v>57823</v>
      </c>
    </row>
    <row r="6260" spans="1:9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  <c r="H6260">
        <f t="shared" si="194"/>
        <v>-1.4813809863798055</v>
      </c>
      <c r="I6260" s="5">
        <f t="shared" si="195"/>
        <v>7239</v>
      </c>
    </row>
    <row r="6261" spans="1:9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  <c r="H6261">
        <f t="shared" si="194"/>
        <v>0.17293756107425409</v>
      </c>
      <c r="I6261" s="5">
        <f t="shared" si="195"/>
        <v>54973</v>
      </c>
    </row>
    <row r="6262" spans="1:9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  <c r="H6262">
        <f t="shared" si="194"/>
        <v>0.64860526258275886</v>
      </c>
      <c r="I6262" s="5">
        <f t="shared" si="195"/>
        <v>68698</v>
      </c>
    </row>
    <row r="6263" spans="1:9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  <c r="H6263">
        <f t="shared" si="194"/>
        <v>-0.59547805115500407</v>
      </c>
      <c r="I6263" s="5">
        <f t="shared" si="195"/>
        <v>32801</v>
      </c>
    </row>
    <row r="6264" spans="1:9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  <c r="H6264">
        <f t="shared" si="194"/>
        <v>-4.9040699629714829E-2</v>
      </c>
      <c r="I6264" s="5">
        <f t="shared" si="195"/>
        <v>48568</v>
      </c>
    </row>
    <row r="6265" spans="1:9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  <c r="H6265">
        <f t="shared" si="194"/>
        <v>1.1208765754028969</v>
      </c>
      <c r="I6265" s="5">
        <f t="shared" si="195"/>
        <v>82325</v>
      </c>
    </row>
    <row r="6266" spans="1:9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  <c r="H6266">
        <f t="shared" si="194"/>
        <v>1.6307854200145278</v>
      </c>
      <c r="I6266" s="5">
        <f t="shared" si="195"/>
        <v>97038</v>
      </c>
    </row>
    <row r="6267" spans="1:9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  <c r="H6267">
        <f t="shared" si="194"/>
        <v>0.77808391706988267</v>
      </c>
      <c r="I6267" s="5">
        <f t="shared" si="195"/>
        <v>72434</v>
      </c>
    </row>
    <row r="6268" spans="1:9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  <c r="H6268">
        <f t="shared" si="194"/>
        <v>-0.96422882303482127</v>
      </c>
      <c r="I6268" s="5">
        <f t="shared" si="195"/>
        <v>22161</v>
      </c>
    </row>
    <row r="6269" spans="1:9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  <c r="H6269">
        <f t="shared" si="194"/>
        <v>-1.3593882498180616</v>
      </c>
      <c r="I6269" s="5">
        <f t="shared" si="195"/>
        <v>10759</v>
      </c>
    </row>
    <row r="6270" spans="1:9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  <c r="H6270">
        <f t="shared" si="194"/>
        <v>-0.58203112451126637</v>
      </c>
      <c r="I6270" s="5">
        <f t="shared" si="195"/>
        <v>33189</v>
      </c>
    </row>
    <row r="6271" spans="1:9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  <c r="H6271">
        <f t="shared" si="194"/>
        <v>-1.4596163731523126</v>
      </c>
      <c r="I6271" s="5">
        <f t="shared" si="195"/>
        <v>7867</v>
      </c>
    </row>
    <row r="6272" spans="1:9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  <c r="H6272">
        <f t="shared" si="194"/>
        <v>0.1610502006649705</v>
      </c>
      <c r="I6272" s="5">
        <f t="shared" si="195"/>
        <v>54630</v>
      </c>
    </row>
    <row r="6273" spans="1:9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  <c r="H6273">
        <f t="shared" si="194"/>
        <v>-1.2112641145723531</v>
      </c>
      <c r="I6273" s="5">
        <f t="shared" si="195"/>
        <v>15033</v>
      </c>
    </row>
    <row r="6274" spans="1:9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  <c r="H6274">
        <f t="shared" ref="H6274:H6337" si="196" xml:space="preserve"> (G6274 - $P$3)/$P$5</f>
        <v>-1.696670440789338</v>
      </c>
      <c r="I6274" s="5">
        <f t="shared" ref="I6274:I6337" si="197" xml:space="preserve"> IF(H:H&gt;3, $P$9, G6274)</f>
        <v>1027</v>
      </c>
    </row>
    <row r="6275" spans="1:9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  <c r="H6275">
        <f t="shared" si="196"/>
        <v>-0.22288034923020009</v>
      </c>
      <c r="I6275" s="5">
        <f t="shared" si="197"/>
        <v>43552</v>
      </c>
    </row>
    <row r="6276" spans="1:9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  <c r="H6276">
        <f t="shared" si="196"/>
        <v>-0.82792273414353179</v>
      </c>
      <c r="I6276" s="5">
        <f t="shared" si="197"/>
        <v>26094</v>
      </c>
    </row>
    <row r="6277" spans="1:9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  <c r="H6277">
        <f t="shared" si="196"/>
        <v>1.1727928024965029</v>
      </c>
      <c r="I6277" s="5">
        <f t="shared" si="197"/>
        <v>83823</v>
      </c>
    </row>
    <row r="6278" spans="1:9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  <c r="H6278">
        <f t="shared" si="196"/>
        <v>-1.6543195532670507</v>
      </c>
      <c r="I6278" s="5">
        <f t="shared" si="197"/>
        <v>2249</v>
      </c>
    </row>
    <row r="6279" spans="1:9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  <c r="H6279">
        <f t="shared" si="196"/>
        <v>0.22977508606324848</v>
      </c>
      <c r="I6279" s="5">
        <f t="shared" si="197"/>
        <v>56613</v>
      </c>
    </row>
    <row r="6280" spans="1:9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  <c r="H6280">
        <f t="shared" si="196"/>
        <v>0.78092579331933243</v>
      </c>
      <c r="I6280" s="5">
        <f t="shared" si="197"/>
        <v>72516</v>
      </c>
    </row>
    <row r="6281" spans="1:9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  <c r="H6281">
        <f t="shared" si="196"/>
        <v>1.4251999332860432</v>
      </c>
      <c r="I6281" s="5">
        <f t="shared" si="197"/>
        <v>91106</v>
      </c>
    </row>
    <row r="6282" spans="1:9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  <c r="H6282">
        <f t="shared" si="196"/>
        <v>3.2472628891086867E-2</v>
      </c>
      <c r="I6282" s="5">
        <f t="shared" si="197"/>
        <v>50920</v>
      </c>
    </row>
    <row r="6283" spans="1:9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  <c r="H6283">
        <f t="shared" si="196"/>
        <v>-0.3026954834068184</v>
      </c>
      <c r="I6283" s="5">
        <f t="shared" si="197"/>
        <v>41249</v>
      </c>
    </row>
    <row r="6284" spans="1:9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  <c r="H6284">
        <f t="shared" si="196"/>
        <v>-0.27781173771041723</v>
      </c>
      <c r="I6284" s="5">
        <f t="shared" si="197"/>
        <v>41967</v>
      </c>
    </row>
    <row r="6285" spans="1:9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  <c r="H6285">
        <f t="shared" si="196"/>
        <v>0.10043505968585394</v>
      </c>
      <c r="I6285" s="5">
        <f t="shared" si="197"/>
        <v>52881</v>
      </c>
    </row>
    <row r="6286" spans="1:9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  <c r="H6286">
        <f t="shared" si="196"/>
        <v>-1.3718301226662621</v>
      </c>
      <c r="I6286" s="5">
        <f t="shared" si="197"/>
        <v>10400</v>
      </c>
    </row>
    <row r="6287" spans="1:9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  <c r="H6287">
        <f t="shared" si="196"/>
        <v>-1.2589175272917843</v>
      </c>
      <c r="I6287" s="5">
        <f t="shared" si="197"/>
        <v>13658</v>
      </c>
    </row>
    <row r="6288" spans="1:9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  <c r="H6288">
        <f t="shared" si="196"/>
        <v>-0.14497135156235902</v>
      </c>
      <c r="I6288" s="5">
        <f t="shared" si="197"/>
        <v>45800</v>
      </c>
    </row>
    <row r="6289" spans="1:9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  <c r="H6289">
        <f t="shared" si="196"/>
        <v>0.5654630537726385</v>
      </c>
      <c r="I6289" s="5">
        <f t="shared" si="197"/>
        <v>66299</v>
      </c>
    </row>
    <row r="6290" spans="1:9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  <c r="H6290">
        <f t="shared" si="196"/>
        <v>0.91057773294361777</v>
      </c>
      <c r="I6290" s="5">
        <f t="shared" si="197"/>
        <v>76257</v>
      </c>
    </row>
    <row r="6291" spans="1:9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  <c r="H6291">
        <f t="shared" si="196"/>
        <v>-1.4120669315151784</v>
      </c>
      <c r="I6291" s="5">
        <f t="shared" si="197"/>
        <v>9239</v>
      </c>
    </row>
    <row r="6292" spans="1:9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  <c r="H6292">
        <f t="shared" si="196"/>
        <v>-0.87931910582565287</v>
      </c>
      <c r="I6292" s="5">
        <f t="shared" si="197"/>
        <v>24611</v>
      </c>
    </row>
    <row r="6293" spans="1:9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  <c r="H6293">
        <f t="shared" si="196"/>
        <v>-0.58639790996773788</v>
      </c>
      <c r="I6293" s="5">
        <f t="shared" si="197"/>
        <v>33063</v>
      </c>
    </row>
    <row r="6294" spans="1:9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  <c r="H6294">
        <f t="shared" si="196"/>
        <v>0.23687977668687277</v>
      </c>
      <c r="I6294" s="5">
        <f t="shared" si="197"/>
        <v>56818</v>
      </c>
    </row>
    <row r="6295" spans="1:9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  <c r="H6295">
        <f t="shared" si="196"/>
        <v>1.1528996687503548</v>
      </c>
      <c r="I6295" s="5">
        <f t="shared" si="197"/>
        <v>83249</v>
      </c>
    </row>
    <row r="6296" spans="1:9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  <c r="H6296">
        <f t="shared" si="196"/>
        <v>1.0902051061252993</v>
      </c>
      <c r="I6296" s="5">
        <f t="shared" si="197"/>
        <v>81440</v>
      </c>
    </row>
    <row r="6297" spans="1:9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  <c r="H6297">
        <f t="shared" si="196"/>
        <v>-1.0737450297209326</v>
      </c>
      <c r="I6297" s="5">
        <f t="shared" si="197"/>
        <v>19001</v>
      </c>
    </row>
    <row r="6298" spans="1:9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  <c r="H6298">
        <f t="shared" si="196"/>
        <v>0.14950941053001005</v>
      </c>
      <c r="I6298" s="5">
        <f t="shared" si="197"/>
        <v>54297</v>
      </c>
    </row>
    <row r="6299" spans="1:9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  <c r="H6299">
        <f t="shared" si="196"/>
        <v>-1.1914402948810696</v>
      </c>
      <c r="I6299" s="5">
        <f t="shared" si="197"/>
        <v>15605</v>
      </c>
    </row>
    <row r="6300" spans="1:9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  <c r="H6300">
        <f t="shared" si="196"/>
        <v>1.0280650559391611</v>
      </c>
      <c r="I6300" s="5">
        <f t="shared" si="197"/>
        <v>79647</v>
      </c>
    </row>
    <row r="6301" spans="1:9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  <c r="H6301">
        <f t="shared" si="196"/>
        <v>-0.14888759566221044</v>
      </c>
      <c r="I6301" s="5">
        <f t="shared" si="197"/>
        <v>45687</v>
      </c>
    </row>
    <row r="6302" spans="1:9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  <c r="H6302">
        <f t="shared" si="196"/>
        <v>1.6110655714055413</v>
      </c>
      <c r="I6302" s="5">
        <f t="shared" si="197"/>
        <v>96469</v>
      </c>
    </row>
    <row r="6303" spans="1:9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  <c r="H6303">
        <f t="shared" si="196"/>
        <v>0.92832213098896232</v>
      </c>
      <c r="I6303" s="5">
        <f t="shared" si="197"/>
        <v>76769</v>
      </c>
    </row>
    <row r="6304" spans="1:9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  <c r="H6304">
        <f t="shared" si="196"/>
        <v>0.53534609693395785</v>
      </c>
      <c r="I6304" s="5">
        <f t="shared" si="197"/>
        <v>65430</v>
      </c>
    </row>
    <row r="6305" spans="1:9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  <c r="H6305">
        <f t="shared" si="196"/>
        <v>-0.4278766664923353</v>
      </c>
      <c r="I6305" s="5">
        <f t="shared" si="197"/>
        <v>37637</v>
      </c>
    </row>
    <row r="6306" spans="1:9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  <c r="H6306">
        <f t="shared" si="196"/>
        <v>-0.37405430288995223</v>
      </c>
      <c r="I6306" s="5">
        <f t="shared" si="197"/>
        <v>39190</v>
      </c>
    </row>
    <row r="6307" spans="1:9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  <c r="H6307">
        <f t="shared" si="196"/>
        <v>-0.88153715558132095</v>
      </c>
      <c r="I6307" s="5">
        <f t="shared" si="197"/>
        <v>24547</v>
      </c>
    </row>
    <row r="6308" spans="1:9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  <c r="H6308">
        <f t="shared" si="196"/>
        <v>0.11398595741188856</v>
      </c>
      <c r="I6308" s="5">
        <f t="shared" si="197"/>
        <v>53272</v>
      </c>
    </row>
    <row r="6309" spans="1:9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  <c r="H6309">
        <f t="shared" si="196"/>
        <v>-0.66642098630895019</v>
      </c>
      <c r="I6309" s="5">
        <f t="shared" si="197"/>
        <v>30754</v>
      </c>
    </row>
    <row r="6310" spans="1:9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  <c r="H6310">
        <f t="shared" si="196"/>
        <v>-1.1937623157190347</v>
      </c>
      <c r="I6310" s="5">
        <f t="shared" si="197"/>
        <v>15538</v>
      </c>
    </row>
    <row r="6311" spans="1:9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  <c r="H6311">
        <f t="shared" si="196"/>
        <v>1.4216995735153795</v>
      </c>
      <c r="I6311" s="5">
        <f t="shared" si="197"/>
        <v>91005</v>
      </c>
    </row>
    <row r="6312" spans="1:9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  <c r="H6312">
        <f t="shared" si="196"/>
        <v>0.90759722858443881</v>
      </c>
      <c r="I6312" s="5">
        <f t="shared" si="197"/>
        <v>76171</v>
      </c>
    </row>
    <row r="6313" spans="1:9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  <c r="H6313">
        <f t="shared" si="196"/>
        <v>-8.6089061954858118E-2</v>
      </c>
      <c r="I6313" s="5">
        <f t="shared" si="197"/>
        <v>47499</v>
      </c>
    </row>
    <row r="6314" spans="1:9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  <c r="H6314">
        <f t="shared" si="196"/>
        <v>0.61245798297085574</v>
      </c>
      <c r="I6314" s="5">
        <f t="shared" si="197"/>
        <v>67655</v>
      </c>
    </row>
    <row r="6315" spans="1:9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  <c r="H6315">
        <f t="shared" si="196"/>
        <v>1.3587277546708656</v>
      </c>
      <c r="I6315" s="5">
        <f t="shared" si="197"/>
        <v>89188</v>
      </c>
    </row>
    <row r="6316" spans="1:9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  <c r="H6316">
        <f t="shared" si="196"/>
        <v>0.2410039629513181</v>
      </c>
      <c r="I6316" s="5">
        <f t="shared" si="197"/>
        <v>56937</v>
      </c>
    </row>
    <row r="6317" spans="1:9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  <c r="H6317">
        <f t="shared" si="196"/>
        <v>-0.91726855086403636</v>
      </c>
      <c r="I6317" s="5">
        <f t="shared" si="197"/>
        <v>23516</v>
      </c>
    </row>
    <row r="6318" spans="1:9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  <c r="H6318">
        <f t="shared" si="196"/>
        <v>1.0921805566889413</v>
      </c>
      <c r="I6318" s="5">
        <f t="shared" si="197"/>
        <v>81497</v>
      </c>
    </row>
    <row r="6319" spans="1:9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  <c r="H6319">
        <f t="shared" si="196"/>
        <v>0.82213299893635328</v>
      </c>
      <c r="I6319" s="5">
        <f t="shared" si="197"/>
        <v>73705</v>
      </c>
    </row>
    <row r="6320" spans="1:9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  <c r="H6320">
        <f t="shared" si="196"/>
        <v>-1.3409160541966383</v>
      </c>
      <c r="I6320" s="5">
        <f t="shared" si="197"/>
        <v>11292</v>
      </c>
    </row>
    <row r="6321" spans="1:9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  <c r="H6321">
        <f t="shared" si="196"/>
        <v>-0.5974881587460783</v>
      </c>
      <c r="I6321" s="5">
        <f t="shared" si="197"/>
        <v>32743</v>
      </c>
    </row>
    <row r="6322" spans="1:9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  <c r="H6322">
        <f t="shared" si="196"/>
        <v>0.33385013944248637</v>
      </c>
      <c r="I6322" s="5">
        <f t="shared" si="197"/>
        <v>59616</v>
      </c>
    </row>
    <row r="6323" spans="1:9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  <c r="H6323">
        <f t="shared" si="196"/>
        <v>-1.2696958628232338</v>
      </c>
      <c r="I6323" s="5">
        <f t="shared" si="197"/>
        <v>13347</v>
      </c>
    </row>
    <row r="6324" spans="1:9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  <c r="H6324">
        <f t="shared" si="196"/>
        <v>-0.47254957485258758</v>
      </c>
      <c r="I6324" s="5">
        <f t="shared" si="197"/>
        <v>36348</v>
      </c>
    </row>
    <row r="6325" spans="1:9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  <c r="H6325">
        <f t="shared" si="196"/>
        <v>-0.25400235986441771</v>
      </c>
      <c r="I6325" s="5">
        <f t="shared" si="197"/>
        <v>42654</v>
      </c>
    </row>
    <row r="6326" spans="1:9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  <c r="H6326">
        <f t="shared" si="196"/>
        <v>1.393904637514664</v>
      </c>
      <c r="I6326" s="5">
        <f t="shared" si="197"/>
        <v>90203</v>
      </c>
    </row>
    <row r="6327" spans="1:9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  <c r="H6327">
        <f t="shared" si="196"/>
        <v>0.70201174185595427</v>
      </c>
      <c r="I6327" s="5">
        <f t="shared" si="197"/>
        <v>70239</v>
      </c>
    </row>
    <row r="6328" spans="1:9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  <c r="H6328">
        <f t="shared" si="196"/>
        <v>-1.218992631689759</v>
      </c>
      <c r="I6328" s="5">
        <f t="shared" si="197"/>
        <v>14810</v>
      </c>
    </row>
    <row r="6329" spans="1:9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  <c r="H6329">
        <f t="shared" si="196"/>
        <v>0.57381539738382603</v>
      </c>
      <c r="I6329" s="5">
        <f t="shared" si="197"/>
        <v>66540</v>
      </c>
    </row>
    <row r="6330" spans="1:9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  <c r="H6330">
        <f t="shared" si="196"/>
        <v>1.6665514723246753</v>
      </c>
      <c r="I6330" s="5">
        <f t="shared" si="197"/>
        <v>98070</v>
      </c>
    </row>
    <row r="6331" spans="1:9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  <c r="H6331">
        <f t="shared" si="196"/>
        <v>-1.3467384348052671</v>
      </c>
      <c r="I6331" s="5">
        <f t="shared" si="197"/>
        <v>11124</v>
      </c>
    </row>
    <row r="6332" spans="1:9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  <c r="H6332">
        <f t="shared" si="196"/>
        <v>-1.0936035064396481</v>
      </c>
      <c r="I6332" s="5">
        <f t="shared" si="197"/>
        <v>18428</v>
      </c>
    </row>
    <row r="6333" spans="1:9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  <c r="H6333">
        <f t="shared" si="196"/>
        <v>-1.2569767337555746</v>
      </c>
      <c r="I6333" s="5">
        <f t="shared" si="197"/>
        <v>13714</v>
      </c>
    </row>
    <row r="6334" spans="1:9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  <c r="H6334">
        <f t="shared" si="196"/>
        <v>-0.8363790488370163</v>
      </c>
      <c r="I6334" s="5">
        <f t="shared" si="197"/>
        <v>25850</v>
      </c>
    </row>
    <row r="6335" spans="1:9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  <c r="H6335">
        <f t="shared" si="196"/>
        <v>1.0028000829410044</v>
      </c>
      <c r="I6335" s="5">
        <f t="shared" si="197"/>
        <v>78918</v>
      </c>
    </row>
    <row r="6336" spans="1:9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  <c r="H6336">
        <f t="shared" si="196"/>
        <v>-0.31967742684865208</v>
      </c>
      <c r="I6336" s="5">
        <f t="shared" si="197"/>
        <v>40759</v>
      </c>
    </row>
    <row r="6337" spans="1:9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  <c r="H6337">
        <f t="shared" si="196"/>
        <v>9.2256001211827907E-2</v>
      </c>
      <c r="I6337" s="5">
        <f t="shared" si="197"/>
        <v>52645</v>
      </c>
    </row>
    <row r="6338" spans="1:9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  <c r="H6338">
        <f t="shared" ref="H6338:H6401" si="198" xml:space="preserve"> (G6338 - $P$3)/$P$5</f>
        <v>0.61062116051694315</v>
      </c>
      <c r="I6338" s="5">
        <f t="shared" ref="I6338:I6401" si="199" xml:space="preserve"> IF(H:H&gt;3, $P$9, G6338)</f>
        <v>67602</v>
      </c>
    </row>
    <row r="6339" spans="1:9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  <c r="H6339">
        <f t="shared" si="198"/>
        <v>-1.687832898794098</v>
      </c>
      <c r="I6339" s="5">
        <f t="shared" si="199"/>
        <v>1282</v>
      </c>
    </row>
    <row r="6340" spans="1:9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  <c r="H6340">
        <f t="shared" si="198"/>
        <v>1.5203681306151764</v>
      </c>
      <c r="I6340" s="5">
        <f t="shared" si="199"/>
        <v>93852</v>
      </c>
    </row>
    <row r="6341" spans="1:9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  <c r="H6341">
        <f t="shared" si="198"/>
        <v>-0.32199944768661709</v>
      </c>
      <c r="I6341" s="5">
        <f t="shared" si="199"/>
        <v>40692</v>
      </c>
    </row>
    <row r="6342" spans="1:9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  <c r="H6342">
        <f t="shared" si="198"/>
        <v>-0.87176387384540854</v>
      </c>
      <c r="I6342" s="5">
        <f t="shared" si="199"/>
        <v>24829</v>
      </c>
    </row>
    <row r="6343" spans="1:9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  <c r="H6343">
        <f t="shared" si="198"/>
        <v>-1.1719283884366769</v>
      </c>
      <c r="I6343" s="5">
        <f t="shared" si="199"/>
        <v>16168</v>
      </c>
    </row>
    <row r="6344" spans="1:9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  <c r="H6344">
        <f t="shared" si="198"/>
        <v>0.3628927284307652</v>
      </c>
      <c r="I6344" s="5">
        <f t="shared" si="199"/>
        <v>60454</v>
      </c>
    </row>
    <row r="6345" spans="1:9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  <c r="H6345">
        <f t="shared" si="198"/>
        <v>0.69847672505785818</v>
      </c>
      <c r="I6345" s="5">
        <f t="shared" si="199"/>
        <v>70137</v>
      </c>
    </row>
    <row r="6346" spans="1:9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  <c r="H6346">
        <f t="shared" si="198"/>
        <v>-1.1778200831001704</v>
      </c>
      <c r="I6346" s="5">
        <f t="shared" si="199"/>
        <v>15998</v>
      </c>
    </row>
    <row r="6347" spans="1:9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  <c r="H6347">
        <f t="shared" si="198"/>
        <v>-0.6729018504387928</v>
      </c>
      <c r="I6347" s="5">
        <f t="shared" si="199"/>
        <v>30567</v>
      </c>
    </row>
    <row r="6348" spans="1:9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  <c r="H6348">
        <f t="shared" si="198"/>
        <v>-0.63072424805366711</v>
      </c>
      <c r="I6348" s="5">
        <f t="shared" si="199"/>
        <v>31784</v>
      </c>
    </row>
    <row r="6349" spans="1:9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  <c r="H6349">
        <f t="shared" si="198"/>
        <v>-1.1726908430401879</v>
      </c>
      <c r="I6349" s="5">
        <f t="shared" si="199"/>
        <v>16146</v>
      </c>
    </row>
    <row r="6350" spans="1:9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  <c r="H6350">
        <f t="shared" si="198"/>
        <v>-3.2439983489636594E-2</v>
      </c>
      <c r="I6350" s="5">
        <f t="shared" si="199"/>
        <v>49047</v>
      </c>
    </row>
    <row r="6351" spans="1:9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  <c r="H6351">
        <f t="shared" si="198"/>
        <v>1.2805068437561336</v>
      </c>
      <c r="I6351" s="5">
        <f t="shared" si="199"/>
        <v>86931</v>
      </c>
    </row>
    <row r="6352" spans="1:9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  <c r="H6352">
        <f t="shared" si="198"/>
        <v>-1.2894503684596526</v>
      </c>
      <c r="I6352" s="5">
        <f t="shared" si="199"/>
        <v>12777</v>
      </c>
    </row>
    <row r="6353" spans="1:9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  <c r="H6353">
        <f t="shared" si="198"/>
        <v>0.45199594595924358</v>
      </c>
      <c r="I6353" s="5">
        <f t="shared" si="199"/>
        <v>63025</v>
      </c>
    </row>
    <row r="6354" spans="1:9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  <c r="H6354">
        <f t="shared" si="198"/>
        <v>1.0448737142438331</v>
      </c>
      <c r="I6354" s="5">
        <f t="shared" si="199"/>
        <v>80132</v>
      </c>
    </row>
    <row r="6355" spans="1:9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  <c r="H6355">
        <f t="shared" si="198"/>
        <v>0.56879012840614052</v>
      </c>
      <c r="I6355" s="5">
        <f t="shared" si="199"/>
        <v>66395</v>
      </c>
    </row>
    <row r="6356" spans="1:9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  <c r="H6356">
        <f t="shared" si="198"/>
        <v>1.6014655748067903</v>
      </c>
      <c r="I6356" s="5">
        <f t="shared" si="199"/>
        <v>96192</v>
      </c>
    </row>
    <row r="6357" spans="1:9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  <c r="H6357">
        <f t="shared" si="198"/>
        <v>-0.88936964378102379</v>
      </c>
      <c r="I6357" s="5">
        <f t="shared" si="199"/>
        <v>24321</v>
      </c>
    </row>
    <row r="6358" spans="1:9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  <c r="H6358">
        <f t="shared" si="198"/>
        <v>6.5985974418134169E-2</v>
      </c>
      <c r="I6358" s="5">
        <f t="shared" si="199"/>
        <v>51887</v>
      </c>
    </row>
    <row r="6359" spans="1:9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  <c r="H6359">
        <f t="shared" si="198"/>
        <v>-1.6028885245574973</v>
      </c>
      <c r="I6359" s="5">
        <f t="shared" si="199"/>
        <v>3733</v>
      </c>
    </row>
    <row r="6360" spans="1:9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  <c r="H6360">
        <f t="shared" si="198"/>
        <v>0.78154961981311399</v>
      </c>
      <c r="I6360" s="5">
        <f t="shared" si="199"/>
        <v>72534</v>
      </c>
    </row>
    <row r="6361" spans="1:9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  <c r="H6361">
        <f t="shared" si="198"/>
        <v>0.56508182647088301</v>
      </c>
      <c r="I6361" s="5">
        <f t="shared" si="199"/>
        <v>66288</v>
      </c>
    </row>
    <row r="6362" spans="1:9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  <c r="H6362">
        <f t="shared" si="198"/>
        <v>1.1135985996421112</v>
      </c>
      <c r="I6362" s="5">
        <f t="shared" si="199"/>
        <v>82115</v>
      </c>
    </row>
    <row r="6363" spans="1:9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  <c r="H6363">
        <f t="shared" si="198"/>
        <v>0.5509764163059313</v>
      </c>
      <c r="I6363" s="5">
        <f t="shared" si="199"/>
        <v>65881</v>
      </c>
    </row>
    <row r="6364" spans="1:9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  <c r="H6364">
        <f t="shared" si="198"/>
        <v>1.226961736373209</v>
      </c>
      <c r="I6364" s="5">
        <f t="shared" si="199"/>
        <v>85386</v>
      </c>
    </row>
    <row r="6365" spans="1:9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  <c r="H6365">
        <f t="shared" si="198"/>
        <v>-1.3674286801823583</v>
      </c>
      <c r="I6365" s="5">
        <f t="shared" si="199"/>
        <v>10527</v>
      </c>
    </row>
    <row r="6366" spans="1:9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  <c r="H6366">
        <f t="shared" si="198"/>
        <v>1.3281255994481327</v>
      </c>
      <c r="I6366" s="5">
        <f t="shared" si="199"/>
        <v>88305</v>
      </c>
    </row>
    <row r="6367" spans="1:9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  <c r="H6367">
        <f t="shared" si="198"/>
        <v>1.4639811469828021</v>
      </c>
      <c r="I6367" s="5">
        <f t="shared" si="199"/>
        <v>92225</v>
      </c>
    </row>
    <row r="6368" spans="1:9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  <c r="H6368">
        <f t="shared" si="198"/>
        <v>-0.59527010899041022</v>
      </c>
      <c r="I6368" s="5">
        <f t="shared" si="199"/>
        <v>32807</v>
      </c>
    </row>
    <row r="6369" spans="1:9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  <c r="H6369">
        <f t="shared" si="198"/>
        <v>-0.76089604308943715</v>
      </c>
      <c r="I6369" s="5">
        <f t="shared" si="199"/>
        <v>28028</v>
      </c>
    </row>
    <row r="6370" spans="1:9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  <c r="H6370">
        <f t="shared" si="198"/>
        <v>-0.13807460310332859</v>
      </c>
      <c r="I6370" s="5">
        <f t="shared" si="199"/>
        <v>45999</v>
      </c>
    </row>
    <row r="6371" spans="1:9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  <c r="H6371">
        <f t="shared" si="198"/>
        <v>0.10403939053881456</v>
      </c>
      <c r="I6371" s="5">
        <f t="shared" si="199"/>
        <v>52985</v>
      </c>
    </row>
    <row r="6372" spans="1:9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  <c r="H6372">
        <f t="shared" si="198"/>
        <v>1.2809573851127538</v>
      </c>
      <c r="I6372" s="5">
        <f t="shared" si="199"/>
        <v>86944</v>
      </c>
    </row>
    <row r="6373" spans="1:9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  <c r="H6373">
        <f t="shared" si="198"/>
        <v>-1.0555847473464002</v>
      </c>
      <c r="I6373" s="5">
        <f t="shared" si="199"/>
        <v>19525</v>
      </c>
    </row>
    <row r="6374" spans="1:9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  <c r="H6374">
        <f t="shared" si="198"/>
        <v>-0.31645432329744694</v>
      </c>
      <c r="I6374" s="5">
        <f t="shared" si="199"/>
        <v>40852</v>
      </c>
    </row>
    <row r="6375" spans="1:9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  <c r="H6375">
        <f t="shared" si="198"/>
        <v>-1.2165319827420646</v>
      </c>
      <c r="I6375" s="5">
        <f t="shared" si="199"/>
        <v>14881</v>
      </c>
    </row>
    <row r="6376" spans="1:9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  <c r="H6376">
        <f t="shared" si="198"/>
        <v>-1.4914315243351766</v>
      </c>
      <c r="I6376" s="5">
        <f t="shared" si="199"/>
        <v>6949</v>
      </c>
    </row>
    <row r="6377" spans="1:9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  <c r="H6377">
        <f t="shared" si="198"/>
        <v>-0.51542031778635955</v>
      </c>
      <c r="I6377" s="5">
        <f t="shared" si="199"/>
        <v>35111</v>
      </c>
    </row>
    <row r="6378" spans="1:9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  <c r="H6378">
        <f t="shared" si="198"/>
        <v>-1.3135716595525428</v>
      </c>
      <c r="I6378" s="5">
        <f t="shared" si="199"/>
        <v>12081</v>
      </c>
    </row>
    <row r="6379" spans="1:9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  <c r="H6379">
        <f t="shared" si="198"/>
        <v>-0.45778568116642199</v>
      </c>
      <c r="I6379" s="5">
        <f t="shared" si="199"/>
        <v>36774</v>
      </c>
    </row>
    <row r="6380" spans="1:9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  <c r="H6380">
        <f t="shared" si="198"/>
        <v>1.57779482507052</v>
      </c>
      <c r="I6380" s="5">
        <f t="shared" si="199"/>
        <v>95509</v>
      </c>
    </row>
    <row r="6381" spans="1:9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  <c r="H6381">
        <f t="shared" si="198"/>
        <v>0.77777200382299183</v>
      </c>
      <c r="I6381" s="5">
        <f t="shared" si="199"/>
        <v>72425</v>
      </c>
    </row>
    <row r="6382" spans="1:9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  <c r="H6382">
        <f t="shared" si="198"/>
        <v>-1.6219498896452698</v>
      </c>
      <c r="I6382" s="5">
        <f t="shared" si="199"/>
        <v>3183</v>
      </c>
    </row>
    <row r="6383" spans="1:9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  <c r="H6383">
        <f t="shared" si="198"/>
        <v>-1.0256410756448811</v>
      </c>
      <c r="I6383" s="5">
        <f t="shared" si="199"/>
        <v>20389</v>
      </c>
    </row>
    <row r="6384" spans="1:9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  <c r="H6384">
        <f t="shared" si="198"/>
        <v>-1.2779442353521244</v>
      </c>
      <c r="I6384" s="5">
        <f t="shared" si="199"/>
        <v>13109</v>
      </c>
    </row>
    <row r="6385" spans="1:9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  <c r="H6385">
        <f t="shared" si="198"/>
        <v>1.4399291699447765</v>
      </c>
      <c r="I6385" s="5">
        <f t="shared" si="199"/>
        <v>91531</v>
      </c>
    </row>
    <row r="6386" spans="1:9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  <c r="H6386">
        <f t="shared" si="198"/>
        <v>1.6203883117848337</v>
      </c>
      <c r="I6386" s="5">
        <f t="shared" si="199"/>
        <v>96738</v>
      </c>
    </row>
    <row r="6387" spans="1:9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  <c r="H6387">
        <f t="shared" si="198"/>
        <v>-0.48467953445389739</v>
      </c>
      <c r="I6387" s="5">
        <f t="shared" si="199"/>
        <v>35998</v>
      </c>
    </row>
    <row r="6388" spans="1:9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  <c r="H6388">
        <f t="shared" si="198"/>
        <v>1.5160013451587049</v>
      </c>
      <c r="I6388" s="5">
        <f t="shared" si="199"/>
        <v>93726</v>
      </c>
    </row>
    <row r="6389" spans="1:9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  <c r="H6389">
        <f t="shared" si="198"/>
        <v>1.5650063819479965</v>
      </c>
      <c r="I6389" s="5">
        <f t="shared" si="199"/>
        <v>95140</v>
      </c>
    </row>
    <row r="6390" spans="1:9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  <c r="H6390">
        <f t="shared" si="198"/>
        <v>-0.29718501604508052</v>
      </c>
      <c r="I6390" s="5">
        <f t="shared" si="199"/>
        <v>41408</v>
      </c>
    </row>
    <row r="6391" spans="1:9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  <c r="H6391">
        <f t="shared" si="198"/>
        <v>0.24187038863712593</v>
      </c>
      <c r="I6391" s="5">
        <f t="shared" si="199"/>
        <v>56962</v>
      </c>
    </row>
    <row r="6392" spans="1:9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  <c r="H6392">
        <f t="shared" si="198"/>
        <v>0.95590912482508406</v>
      </c>
      <c r="I6392" s="5">
        <f t="shared" si="199"/>
        <v>77565</v>
      </c>
    </row>
    <row r="6393" spans="1:9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  <c r="H6393">
        <f t="shared" si="198"/>
        <v>1.470150097865754</v>
      </c>
      <c r="I6393" s="5">
        <f t="shared" si="199"/>
        <v>92403</v>
      </c>
    </row>
    <row r="6394" spans="1:9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  <c r="H6394">
        <f t="shared" si="198"/>
        <v>-1.3309348302961321</v>
      </c>
      <c r="I6394" s="5">
        <f t="shared" si="199"/>
        <v>11580</v>
      </c>
    </row>
    <row r="6395" spans="1:9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  <c r="H6395">
        <f t="shared" si="198"/>
        <v>1.0684058358703741</v>
      </c>
      <c r="I6395" s="5">
        <f t="shared" si="199"/>
        <v>80811</v>
      </c>
    </row>
    <row r="6396" spans="1:9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  <c r="H6396">
        <f t="shared" si="198"/>
        <v>0.44149486664725252</v>
      </c>
      <c r="I6396" s="5">
        <f t="shared" si="199"/>
        <v>62722</v>
      </c>
    </row>
    <row r="6397" spans="1:9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  <c r="H6397">
        <f t="shared" si="198"/>
        <v>-1.0775226457110547</v>
      </c>
      <c r="I6397" s="5">
        <f t="shared" si="199"/>
        <v>18892</v>
      </c>
    </row>
    <row r="6398" spans="1:9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  <c r="H6398">
        <f t="shared" si="198"/>
        <v>-1.4662012083644522</v>
      </c>
      <c r="I6398" s="5">
        <f t="shared" si="199"/>
        <v>7677</v>
      </c>
    </row>
    <row r="6399" spans="1:9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  <c r="H6399">
        <f t="shared" si="198"/>
        <v>-0.18063343279020974</v>
      </c>
      <c r="I6399" s="5">
        <f t="shared" si="199"/>
        <v>44771</v>
      </c>
    </row>
    <row r="6400" spans="1:9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  <c r="H6400">
        <f t="shared" si="198"/>
        <v>1.0454975407376148</v>
      </c>
      <c r="I6400" s="5">
        <f t="shared" si="199"/>
        <v>80150</v>
      </c>
    </row>
    <row r="6401" spans="1:9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  <c r="H6401">
        <f t="shared" si="198"/>
        <v>-1.5319802464309835</v>
      </c>
      <c r="I6401" s="5">
        <f t="shared" si="199"/>
        <v>5779</v>
      </c>
    </row>
    <row r="6402" spans="1:9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  <c r="H6402">
        <f t="shared" ref="H6402:H6465" si="200" xml:space="preserve"> (G6402 - $P$3)/$P$5</f>
        <v>5.9227854068833005E-2</v>
      </c>
      <c r="I6402" s="5">
        <f t="shared" ref="I6402:I6465" si="201" xml:space="preserve"> IF(H:H&gt;3, $P$9, G6402)</f>
        <v>51692</v>
      </c>
    </row>
    <row r="6403" spans="1:9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  <c r="H6403">
        <f t="shared" si="200"/>
        <v>0.57717712904476048</v>
      </c>
      <c r="I6403" s="5">
        <f t="shared" si="201"/>
        <v>66637</v>
      </c>
    </row>
    <row r="6404" spans="1:9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  <c r="H6404">
        <f t="shared" si="200"/>
        <v>1.5293443007201457</v>
      </c>
      <c r="I6404" s="5">
        <f t="shared" si="201"/>
        <v>94111</v>
      </c>
    </row>
    <row r="6405" spans="1:9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  <c r="H6405">
        <f t="shared" si="200"/>
        <v>-1.5568986491548169</v>
      </c>
      <c r="I6405" s="5">
        <f t="shared" si="201"/>
        <v>5060</v>
      </c>
    </row>
    <row r="6406" spans="1:9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  <c r="H6406">
        <f t="shared" si="200"/>
        <v>0.75680450222644213</v>
      </c>
      <c r="I6406" s="5">
        <f t="shared" si="201"/>
        <v>71820</v>
      </c>
    </row>
    <row r="6407" spans="1:9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  <c r="H6407">
        <f t="shared" si="200"/>
        <v>-0.798672202990659</v>
      </c>
      <c r="I6407" s="5">
        <f t="shared" si="201"/>
        <v>26938</v>
      </c>
    </row>
    <row r="6408" spans="1:9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  <c r="H6408">
        <f t="shared" si="200"/>
        <v>0.91376617946739058</v>
      </c>
      <c r="I6408" s="5">
        <f t="shared" si="201"/>
        <v>76349</v>
      </c>
    </row>
    <row r="6409" spans="1:9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  <c r="H6409">
        <f t="shared" si="200"/>
        <v>-1.570380232825987</v>
      </c>
      <c r="I6409" s="5">
        <f t="shared" si="201"/>
        <v>4671</v>
      </c>
    </row>
    <row r="6410" spans="1:9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  <c r="H6410">
        <f t="shared" si="200"/>
        <v>-0.87571477497269223</v>
      </c>
      <c r="I6410" s="5">
        <f t="shared" si="201"/>
        <v>24715</v>
      </c>
    </row>
    <row r="6411" spans="1:9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  <c r="H6411">
        <f t="shared" si="200"/>
        <v>-0.15675474088934566</v>
      </c>
      <c r="I6411" s="5">
        <f t="shared" si="201"/>
        <v>45460</v>
      </c>
    </row>
    <row r="6412" spans="1:9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  <c r="H6412">
        <f t="shared" si="200"/>
        <v>1.4475190589524531</v>
      </c>
      <c r="I6412" s="5">
        <f t="shared" si="201"/>
        <v>91750</v>
      </c>
    </row>
    <row r="6413" spans="1:9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  <c r="H6413">
        <f t="shared" si="200"/>
        <v>-0.49954739922235991</v>
      </c>
      <c r="I6413" s="5">
        <f t="shared" si="201"/>
        <v>35569</v>
      </c>
    </row>
    <row r="6414" spans="1:9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  <c r="H6414">
        <f t="shared" si="200"/>
        <v>1.6214626796352354</v>
      </c>
      <c r="I6414" s="5">
        <f t="shared" si="201"/>
        <v>96769</v>
      </c>
    </row>
    <row r="6415" spans="1:9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  <c r="H6415">
        <f t="shared" si="200"/>
        <v>-1.2213146525277239</v>
      </c>
      <c r="I6415" s="5">
        <f t="shared" si="201"/>
        <v>14743</v>
      </c>
    </row>
    <row r="6416" spans="1:9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  <c r="H6416">
        <f t="shared" si="200"/>
        <v>0.95407230237117135</v>
      </c>
      <c r="I6416" s="5">
        <f t="shared" si="201"/>
        <v>77512</v>
      </c>
    </row>
    <row r="6417" spans="1:9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  <c r="H6417">
        <f t="shared" si="200"/>
        <v>-3.6598826781514229E-2</v>
      </c>
      <c r="I6417" s="5">
        <f t="shared" si="201"/>
        <v>48927</v>
      </c>
    </row>
    <row r="6418" spans="1:9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  <c r="H6418">
        <f t="shared" si="200"/>
        <v>1.6317211597552002</v>
      </c>
      <c r="I6418" s="5">
        <f t="shared" si="201"/>
        <v>97065</v>
      </c>
    </row>
    <row r="6419" spans="1:9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  <c r="H6419">
        <f t="shared" si="200"/>
        <v>0.87110337869821253</v>
      </c>
      <c r="I6419" s="5">
        <f t="shared" si="201"/>
        <v>75118</v>
      </c>
    </row>
    <row r="6420" spans="1:9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  <c r="H6420">
        <f t="shared" si="200"/>
        <v>-1.5150329600165822</v>
      </c>
      <c r="I6420" s="5">
        <f t="shared" si="201"/>
        <v>6268</v>
      </c>
    </row>
    <row r="6421" spans="1:9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  <c r="H6421">
        <f t="shared" si="200"/>
        <v>1.3629905690450401</v>
      </c>
      <c r="I6421" s="5">
        <f t="shared" si="201"/>
        <v>89311</v>
      </c>
    </row>
    <row r="6422" spans="1:9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  <c r="H6422">
        <f t="shared" si="200"/>
        <v>-0.9442317182063763</v>
      </c>
      <c r="I6422" s="5">
        <f t="shared" si="201"/>
        <v>22738</v>
      </c>
    </row>
    <row r="6423" spans="1:9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  <c r="H6423">
        <f t="shared" si="200"/>
        <v>0.5761374182217911</v>
      </c>
      <c r="I6423" s="5">
        <f t="shared" si="201"/>
        <v>66607</v>
      </c>
    </row>
    <row r="6424" spans="1:9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  <c r="H6424">
        <f t="shared" si="200"/>
        <v>-0.65914301054816427</v>
      </c>
      <c r="I6424" s="5">
        <f t="shared" si="201"/>
        <v>30964</v>
      </c>
    </row>
    <row r="6425" spans="1:9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  <c r="H6425">
        <f t="shared" si="200"/>
        <v>-0.35811207027108793</v>
      </c>
      <c r="I6425" s="5">
        <f t="shared" si="201"/>
        <v>39650</v>
      </c>
    </row>
    <row r="6426" spans="1:9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  <c r="H6426">
        <f t="shared" si="200"/>
        <v>0.47209702186998548</v>
      </c>
      <c r="I6426" s="5">
        <f t="shared" si="201"/>
        <v>63605</v>
      </c>
    </row>
    <row r="6427" spans="1:9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  <c r="H6427">
        <f t="shared" si="200"/>
        <v>1.3296158516277221</v>
      </c>
      <c r="I6427" s="5">
        <f t="shared" si="201"/>
        <v>88348</v>
      </c>
    </row>
    <row r="6428" spans="1:9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  <c r="H6428">
        <f t="shared" si="200"/>
        <v>0.94495750415647295</v>
      </c>
      <c r="I6428" s="5">
        <f t="shared" si="201"/>
        <v>77249</v>
      </c>
    </row>
    <row r="6429" spans="1:9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  <c r="H6429">
        <f t="shared" si="200"/>
        <v>1.3899190793599479</v>
      </c>
      <c r="I6429" s="5">
        <f t="shared" si="201"/>
        <v>90088</v>
      </c>
    </row>
    <row r="6430" spans="1:9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  <c r="H6430">
        <f t="shared" si="200"/>
        <v>2.1209094975584934E-2</v>
      </c>
      <c r="I6430" s="5">
        <f t="shared" si="201"/>
        <v>50595</v>
      </c>
    </row>
    <row r="6431" spans="1:9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  <c r="H6431">
        <f t="shared" si="200"/>
        <v>0.58788615052134541</v>
      </c>
      <c r="I6431" s="5">
        <f t="shared" si="201"/>
        <v>66946</v>
      </c>
    </row>
    <row r="6432" spans="1:9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  <c r="H6432">
        <f t="shared" si="200"/>
        <v>-1.2202402846773222</v>
      </c>
      <c r="I6432" s="5">
        <f t="shared" si="201"/>
        <v>14774</v>
      </c>
    </row>
    <row r="6433" spans="1:9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  <c r="H6433">
        <f t="shared" si="200"/>
        <v>-0.6430968068470031</v>
      </c>
      <c r="I6433" s="5">
        <f t="shared" si="201"/>
        <v>31427</v>
      </c>
    </row>
    <row r="6434" spans="1:9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  <c r="H6434">
        <f t="shared" si="200"/>
        <v>-2.5231321783715354E-2</v>
      </c>
      <c r="I6434" s="5">
        <f t="shared" si="201"/>
        <v>49255</v>
      </c>
    </row>
    <row r="6435" spans="1:9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  <c r="H6435">
        <f t="shared" si="200"/>
        <v>1.60895149273217</v>
      </c>
      <c r="I6435" s="5">
        <f t="shared" si="201"/>
        <v>96408</v>
      </c>
    </row>
    <row r="6436" spans="1:9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  <c r="H6436">
        <f t="shared" si="200"/>
        <v>1.0442498877500515</v>
      </c>
      <c r="I6436" s="5">
        <f t="shared" si="201"/>
        <v>80114</v>
      </c>
    </row>
    <row r="6437" spans="1:9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  <c r="H6437">
        <f t="shared" si="200"/>
        <v>1.7050900868294081</v>
      </c>
      <c r="I6437" s="5">
        <f t="shared" si="201"/>
        <v>99182</v>
      </c>
    </row>
    <row r="6438" spans="1:9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  <c r="H6438">
        <f t="shared" si="200"/>
        <v>-0.74471121127854667</v>
      </c>
      <c r="I6438" s="5">
        <f t="shared" si="201"/>
        <v>28495</v>
      </c>
    </row>
    <row r="6439" spans="1:9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  <c r="H6439">
        <f t="shared" si="200"/>
        <v>0.21802635376369414</v>
      </c>
      <c r="I6439" s="5">
        <f t="shared" si="201"/>
        <v>56274</v>
      </c>
    </row>
    <row r="6440" spans="1:9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  <c r="H6440">
        <f t="shared" si="200"/>
        <v>0.2027079476386115</v>
      </c>
      <c r="I6440" s="5">
        <f t="shared" si="201"/>
        <v>55832</v>
      </c>
    </row>
    <row r="6441" spans="1:9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  <c r="H6441">
        <f t="shared" si="200"/>
        <v>-1.1174821983405123</v>
      </c>
      <c r="I6441" s="5">
        <f t="shared" si="201"/>
        <v>17739</v>
      </c>
    </row>
    <row r="6442" spans="1:9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  <c r="H6442">
        <f t="shared" si="200"/>
        <v>-1.1966388489959165</v>
      </c>
      <c r="I6442" s="5">
        <f t="shared" si="201"/>
        <v>15455</v>
      </c>
    </row>
    <row r="6443" spans="1:9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  <c r="H6443">
        <f t="shared" si="200"/>
        <v>-0.96305048410212268</v>
      </c>
      <c r="I6443" s="5">
        <f t="shared" si="201"/>
        <v>22195</v>
      </c>
    </row>
    <row r="6444" spans="1:9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  <c r="H6444">
        <f t="shared" si="200"/>
        <v>-0.84708807031360123</v>
      </c>
      <c r="I6444" s="5">
        <f t="shared" si="201"/>
        <v>25541</v>
      </c>
    </row>
    <row r="6445" spans="1:9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  <c r="H6445">
        <f t="shared" si="200"/>
        <v>-6.9592316897076817E-2</v>
      </c>
      <c r="I6445" s="5">
        <f t="shared" si="201"/>
        <v>47975</v>
      </c>
    </row>
    <row r="6446" spans="1:9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  <c r="H6446">
        <f t="shared" si="200"/>
        <v>1.0514238924285404</v>
      </c>
      <c r="I6446" s="5">
        <f t="shared" si="201"/>
        <v>80321</v>
      </c>
    </row>
    <row r="6447" spans="1:9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  <c r="H6447">
        <f t="shared" si="200"/>
        <v>0.36677431550318429</v>
      </c>
      <c r="I6447" s="5">
        <f t="shared" si="201"/>
        <v>60566</v>
      </c>
    </row>
    <row r="6448" spans="1:9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  <c r="H6448">
        <f t="shared" si="200"/>
        <v>-1.5648004514093845</v>
      </c>
      <c r="I6448" s="5">
        <f t="shared" si="201"/>
        <v>4832</v>
      </c>
    </row>
    <row r="6449" spans="1:9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  <c r="H6449">
        <f t="shared" si="200"/>
        <v>-1.4027095341084537</v>
      </c>
      <c r="I6449" s="5">
        <f t="shared" si="201"/>
        <v>9509</v>
      </c>
    </row>
    <row r="6450" spans="1:9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  <c r="H6450">
        <f t="shared" si="200"/>
        <v>0.40496635973359396</v>
      </c>
      <c r="I6450" s="5">
        <f t="shared" si="201"/>
        <v>61668</v>
      </c>
    </row>
    <row r="6451" spans="1:9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  <c r="H6451">
        <f t="shared" si="200"/>
        <v>-0.89172632164642118</v>
      </c>
      <c r="I6451" s="5">
        <f t="shared" si="201"/>
        <v>24253</v>
      </c>
    </row>
    <row r="6452" spans="1:9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  <c r="H6452">
        <f t="shared" si="200"/>
        <v>-0.9897017381975719</v>
      </c>
      <c r="I6452" s="5">
        <f t="shared" si="201"/>
        <v>21426</v>
      </c>
    </row>
    <row r="6453" spans="1:9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  <c r="H6453">
        <f t="shared" si="200"/>
        <v>0.86115681182513848</v>
      </c>
      <c r="I6453" s="5">
        <f t="shared" si="201"/>
        <v>74831</v>
      </c>
    </row>
    <row r="6454" spans="1:9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  <c r="H6454">
        <f t="shared" si="200"/>
        <v>0.15751518386687452</v>
      </c>
      <c r="I6454" s="5">
        <f t="shared" si="201"/>
        <v>54528</v>
      </c>
    </row>
    <row r="6455" spans="1:9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  <c r="H6455">
        <f t="shared" si="200"/>
        <v>1.2865718235567885</v>
      </c>
      <c r="I6455" s="5">
        <f t="shared" si="201"/>
        <v>87106</v>
      </c>
    </row>
    <row r="6456" spans="1:9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  <c r="H6456">
        <f t="shared" si="200"/>
        <v>1.5004056828141636</v>
      </c>
      <c r="I6456" s="5">
        <f t="shared" si="201"/>
        <v>93276</v>
      </c>
    </row>
    <row r="6457" spans="1:9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  <c r="H6457">
        <f t="shared" si="200"/>
        <v>-1.4697708821899804</v>
      </c>
      <c r="I6457" s="5">
        <f t="shared" si="201"/>
        <v>7574</v>
      </c>
    </row>
    <row r="6458" spans="1:9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  <c r="H6458">
        <f t="shared" si="200"/>
        <v>0.80650267956437982</v>
      </c>
      <c r="I6458" s="5">
        <f t="shared" si="201"/>
        <v>73254</v>
      </c>
    </row>
    <row r="6459" spans="1:9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  <c r="H6459">
        <f t="shared" si="200"/>
        <v>-0.90714869885380078</v>
      </c>
      <c r="I6459" s="5">
        <f t="shared" si="201"/>
        <v>23808</v>
      </c>
    </row>
    <row r="6460" spans="1:9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  <c r="H6460">
        <f t="shared" si="200"/>
        <v>1.6490843304987892</v>
      </c>
      <c r="I6460" s="5">
        <f t="shared" si="201"/>
        <v>97566</v>
      </c>
    </row>
    <row r="6461" spans="1:9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  <c r="H6461">
        <f t="shared" si="200"/>
        <v>-1.444852479466147</v>
      </c>
      <c r="I6461" s="5">
        <f t="shared" si="201"/>
        <v>8293</v>
      </c>
    </row>
    <row r="6462" spans="1:9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  <c r="H6462">
        <f t="shared" si="200"/>
        <v>0.97067301851124965</v>
      </c>
      <c r="I6462" s="5">
        <f t="shared" si="201"/>
        <v>77991</v>
      </c>
    </row>
    <row r="6463" spans="1:9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  <c r="H6463">
        <f t="shared" si="200"/>
        <v>-0.26183484806412061</v>
      </c>
      <c r="I6463" s="5">
        <f t="shared" si="201"/>
        <v>42428</v>
      </c>
    </row>
    <row r="6464" spans="1:9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  <c r="H6464">
        <f t="shared" si="200"/>
        <v>1.5544359885811407</v>
      </c>
      <c r="I6464" s="5">
        <f t="shared" si="201"/>
        <v>94835</v>
      </c>
    </row>
    <row r="6465" spans="1:9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  <c r="H6465">
        <f t="shared" si="200"/>
        <v>1.6047926494402924</v>
      </c>
      <c r="I6465" s="5">
        <f t="shared" si="201"/>
        <v>96288</v>
      </c>
    </row>
    <row r="6466" spans="1:9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  <c r="H6466">
        <f t="shared" ref="H6466:H6529" si="202" xml:space="preserve"> (G6466 - $P$3)/$P$5</f>
        <v>0.54182696106380057</v>
      </c>
      <c r="I6466" s="5">
        <f t="shared" ref="I6466:I6529" si="203" xml:space="preserve"> IF(H:H&gt;3, $P$9, G6466)</f>
        <v>65617</v>
      </c>
    </row>
    <row r="6467" spans="1:9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  <c r="H6467">
        <f t="shared" si="202"/>
        <v>0.27791369716673214</v>
      </c>
      <c r="I6467" s="5">
        <f t="shared" si="203"/>
        <v>58002</v>
      </c>
    </row>
    <row r="6468" spans="1:9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  <c r="H6468">
        <f t="shared" si="202"/>
        <v>0.97386146503502247</v>
      </c>
      <c r="I6468" s="5">
        <f t="shared" si="203"/>
        <v>78083</v>
      </c>
    </row>
    <row r="6469" spans="1:9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  <c r="H6469">
        <f t="shared" si="202"/>
        <v>-1.1409450059121886</v>
      </c>
      <c r="I6469" s="5">
        <f t="shared" si="203"/>
        <v>17062</v>
      </c>
    </row>
    <row r="6470" spans="1:9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  <c r="H6470">
        <f t="shared" si="202"/>
        <v>1.5428258843913156</v>
      </c>
      <c r="I6470" s="5">
        <f t="shared" si="203"/>
        <v>94500</v>
      </c>
    </row>
    <row r="6471" spans="1:9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  <c r="H6471">
        <f t="shared" si="202"/>
        <v>-1.1716857892446508</v>
      </c>
      <c r="I6471" s="5">
        <f t="shared" si="203"/>
        <v>16175</v>
      </c>
    </row>
    <row r="6472" spans="1:9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  <c r="H6472">
        <f t="shared" si="202"/>
        <v>-1.0637291487929939</v>
      </c>
      <c r="I6472" s="5">
        <f t="shared" si="203"/>
        <v>19290</v>
      </c>
    </row>
    <row r="6473" spans="1:9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  <c r="H6473">
        <f t="shared" si="202"/>
        <v>-1.2456092287577758</v>
      </c>
      <c r="I6473" s="5">
        <f t="shared" si="203"/>
        <v>14042</v>
      </c>
    </row>
    <row r="6474" spans="1:9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  <c r="H6474">
        <f t="shared" si="202"/>
        <v>-1.1529363374037691</v>
      </c>
      <c r="I6474" s="5">
        <f t="shared" si="203"/>
        <v>16716</v>
      </c>
    </row>
    <row r="6475" spans="1:9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  <c r="H6475">
        <f t="shared" si="202"/>
        <v>-1.117135628066189</v>
      </c>
      <c r="I6475" s="5">
        <f t="shared" si="203"/>
        <v>17749</v>
      </c>
    </row>
    <row r="6476" spans="1:9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  <c r="H6476">
        <f t="shared" si="202"/>
        <v>1.4348345869122263</v>
      </c>
      <c r="I6476" s="5">
        <f t="shared" si="203"/>
        <v>91384</v>
      </c>
    </row>
    <row r="6477" spans="1:9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  <c r="H6477">
        <f t="shared" si="202"/>
        <v>1.6662049020503522</v>
      </c>
      <c r="I6477" s="5">
        <f t="shared" si="203"/>
        <v>98060</v>
      </c>
    </row>
    <row r="6478" spans="1:9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  <c r="H6478">
        <f t="shared" si="202"/>
        <v>1.5449399630646867</v>
      </c>
      <c r="I6478" s="5">
        <f t="shared" si="203"/>
        <v>94561</v>
      </c>
    </row>
    <row r="6479" spans="1:9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  <c r="H6479">
        <f t="shared" si="202"/>
        <v>-1.0977970067589582</v>
      </c>
      <c r="I6479" s="5">
        <f t="shared" si="203"/>
        <v>18307</v>
      </c>
    </row>
    <row r="6480" spans="1:9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  <c r="H6480">
        <f t="shared" si="202"/>
        <v>-0.3047402480253249</v>
      </c>
      <c r="I6480" s="5">
        <f t="shared" si="203"/>
        <v>41190</v>
      </c>
    </row>
    <row r="6481" spans="1:9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  <c r="H6481">
        <f t="shared" si="202"/>
        <v>0.47410712946105971</v>
      </c>
      <c r="I6481" s="5">
        <f t="shared" si="203"/>
        <v>63663</v>
      </c>
    </row>
    <row r="6482" spans="1:9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  <c r="H6482">
        <f t="shared" si="202"/>
        <v>1.5211998992735518</v>
      </c>
      <c r="I6482" s="5">
        <f t="shared" si="203"/>
        <v>93876</v>
      </c>
    </row>
    <row r="6483" spans="1:9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  <c r="H6483">
        <f t="shared" si="202"/>
        <v>-0.97254650961857658</v>
      </c>
      <c r="I6483" s="5">
        <f t="shared" si="203"/>
        <v>21921</v>
      </c>
    </row>
    <row r="6484" spans="1:9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  <c r="H6484">
        <f t="shared" si="202"/>
        <v>0.94034811950797514</v>
      </c>
      <c r="I6484" s="5">
        <f t="shared" si="203"/>
        <v>77116</v>
      </c>
    </row>
    <row r="6485" spans="1:9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  <c r="H6485">
        <f t="shared" si="202"/>
        <v>-1.1084713712081107</v>
      </c>
      <c r="I6485" s="5">
        <f t="shared" si="203"/>
        <v>17999</v>
      </c>
    </row>
    <row r="6486" spans="1:9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  <c r="H6486">
        <f t="shared" si="202"/>
        <v>-5.2887629674701647E-2</v>
      </c>
      <c r="I6486" s="5">
        <f t="shared" si="203"/>
        <v>48457</v>
      </c>
    </row>
    <row r="6487" spans="1:9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  <c r="H6487">
        <f t="shared" si="202"/>
        <v>0.22398736248205209</v>
      </c>
      <c r="I6487" s="5">
        <f t="shared" si="203"/>
        <v>56446</v>
      </c>
    </row>
    <row r="6488" spans="1:9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  <c r="H6488">
        <f t="shared" si="202"/>
        <v>-1.1060800363152812</v>
      </c>
      <c r="I6488" s="5">
        <f t="shared" si="203"/>
        <v>18068</v>
      </c>
    </row>
    <row r="6489" spans="1:9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  <c r="H6489">
        <f t="shared" si="202"/>
        <v>-1.661216301726081</v>
      </c>
      <c r="I6489" s="5">
        <f t="shared" si="203"/>
        <v>2050</v>
      </c>
    </row>
    <row r="6490" spans="1:9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  <c r="H6490">
        <f t="shared" si="202"/>
        <v>-1.3465651496681055</v>
      </c>
      <c r="I6490" s="5">
        <f t="shared" si="203"/>
        <v>11129</v>
      </c>
    </row>
    <row r="6491" spans="1:9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  <c r="H6491">
        <f t="shared" si="202"/>
        <v>1.6763247540605879</v>
      </c>
      <c r="I6491" s="5">
        <f t="shared" si="203"/>
        <v>98352</v>
      </c>
    </row>
    <row r="6492" spans="1:9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  <c r="H6492">
        <f t="shared" si="202"/>
        <v>-1.3409160541966383</v>
      </c>
      <c r="I6492" s="5">
        <f t="shared" si="203"/>
        <v>11292</v>
      </c>
    </row>
    <row r="6493" spans="1:9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  <c r="H6493">
        <f t="shared" si="202"/>
        <v>-0.60112714662647126</v>
      </c>
      <c r="I6493" s="5">
        <f t="shared" si="203"/>
        <v>32638</v>
      </c>
    </row>
    <row r="6494" spans="1:9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  <c r="H6494">
        <f t="shared" si="202"/>
        <v>0.33703858596625919</v>
      </c>
      <c r="I6494" s="5">
        <f t="shared" si="203"/>
        <v>59708</v>
      </c>
    </row>
    <row r="6495" spans="1:9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  <c r="H6495">
        <f t="shared" si="202"/>
        <v>0.75753229980252068</v>
      </c>
      <c r="I6495" s="5">
        <f t="shared" si="203"/>
        <v>71841</v>
      </c>
    </row>
    <row r="6496" spans="1:9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  <c r="H6496">
        <f t="shared" si="202"/>
        <v>-0.42385645131018695</v>
      </c>
      <c r="I6496" s="5">
        <f t="shared" si="203"/>
        <v>37753</v>
      </c>
    </row>
    <row r="6497" spans="1:9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  <c r="H6497">
        <f t="shared" si="202"/>
        <v>-0.63446720701635695</v>
      </c>
      <c r="I6497" s="5">
        <f t="shared" si="203"/>
        <v>31676</v>
      </c>
    </row>
    <row r="6498" spans="1:9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  <c r="H6498">
        <f t="shared" si="202"/>
        <v>1.3526281178427784</v>
      </c>
      <c r="I6498" s="5">
        <f t="shared" si="203"/>
        <v>89012</v>
      </c>
    </row>
    <row r="6499" spans="1:9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  <c r="H6499">
        <f t="shared" si="202"/>
        <v>-1.0252598483431257</v>
      </c>
      <c r="I6499" s="5">
        <f t="shared" si="203"/>
        <v>20400</v>
      </c>
    </row>
    <row r="6500" spans="1:9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  <c r="H6500">
        <f t="shared" si="202"/>
        <v>-0.96419416600738905</v>
      </c>
      <c r="I6500" s="5">
        <f t="shared" si="203"/>
        <v>22162</v>
      </c>
    </row>
    <row r="6501" spans="1:9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  <c r="H6501">
        <f t="shared" si="202"/>
        <v>1.5890930160134544</v>
      </c>
      <c r="I6501" s="5">
        <f t="shared" si="203"/>
        <v>95835</v>
      </c>
    </row>
    <row r="6502" spans="1:9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  <c r="H6502">
        <f t="shared" si="202"/>
        <v>-0.69321086851412861</v>
      </c>
      <c r="I6502" s="5">
        <f t="shared" si="203"/>
        <v>29981</v>
      </c>
    </row>
    <row r="6503" spans="1:9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  <c r="H6503">
        <f t="shared" si="202"/>
        <v>-0.11443851039449068</v>
      </c>
      <c r="I6503" s="5">
        <f t="shared" si="203"/>
        <v>46681</v>
      </c>
    </row>
    <row r="6504" spans="1:9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  <c r="H6504">
        <f t="shared" si="202"/>
        <v>-1.4582647490824523</v>
      </c>
      <c r="I6504" s="5">
        <f t="shared" si="203"/>
        <v>7906</v>
      </c>
    </row>
    <row r="6505" spans="1:9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  <c r="H6505">
        <f t="shared" si="202"/>
        <v>1.1986122879335765</v>
      </c>
      <c r="I6505" s="5">
        <f t="shared" si="203"/>
        <v>84568</v>
      </c>
    </row>
    <row r="6506" spans="1:9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  <c r="H6506">
        <f t="shared" si="202"/>
        <v>-1.5302820520868001</v>
      </c>
      <c r="I6506" s="5">
        <f t="shared" si="203"/>
        <v>5828</v>
      </c>
    </row>
    <row r="6507" spans="1:9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  <c r="H6507">
        <f t="shared" si="202"/>
        <v>-1.6033390659141173</v>
      </c>
      <c r="I6507" s="5">
        <f t="shared" si="203"/>
        <v>3720</v>
      </c>
    </row>
    <row r="6508" spans="1:9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  <c r="H6508">
        <f t="shared" si="202"/>
        <v>-0.55281525038582602</v>
      </c>
      <c r="I6508" s="5">
        <f t="shared" si="203"/>
        <v>34032</v>
      </c>
    </row>
    <row r="6509" spans="1:9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  <c r="H6509">
        <f t="shared" si="202"/>
        <v>0.4725822202540379</v>
      </c>
      <c r="I6509" s="5">
        <f t="shared" si="203"/>
        <v>63619</v>
      </c>
    </row>
    <row r="6510" spans="1:9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  <c r="H6510">
        <f t="shared" si="202"/>
        <v>-1.352699443523625</v>
      </c>
      <c r="I6510" s="5">
        <f t="shared" si="203"/>
        <v>10952</v>
      </c>
    </row>
    <row r="6511" spans="1:9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  <c r="H6511">
        <f t="shared" si="202"/>
        <v>0.53406378691896228</v>
      </c>
      <c r="I6511" s="5">
        <f t="shared" si="203"/>
        <v>65393</v>
      </c>
    </row>
    <row r="6512" spans="1:9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  <c r="H6512">
        <f t="shared" si="202"/>
        <v>-0.34975972665990035</v>
      </c>
      <c r="I6512" s="5">
        <f t="shared" si="203"/>
        <v>39891</v>
      </c>
    </row>
    <row r="6513" spans="1:9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  <c r="H6513">
        <f t="shared" si="202"/>
        <v>0.14209280665949495</v>
      </c>
      <c r="I6513" s="5">
        <f t="shared" si="203"/>
        <v>54083</v>
      </c>
    </row>
    <row r="6514" spans="1:9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  <c r="H6514">
        <f t="shared" si="202"/>
        <v>0.92360877525816765</v>
      </c>
      <c r="I6514" s="5">
        <f t="shared" si="203"/>
        <v>76633</v>
      </c>
    </row>
    <row r="6515" spans="1:9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  <c r="H6515">
        <f t="shared" si="202"/>
        <v>-0.39020447767341038</v>
      </c>
      <c r="I6515" s="5">
        <f t="shared" si="203"/>
        <v>38724</v>
      </c>
    </row>
    <row r="6516" spans="1:9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  <c r="H6516">
        <f t="shared" si="202"/>
        <v>-0.95348514453080413</v>
      </c>
      <c r="I6516" s="5">
        <f t="shared" si="203"/>
        <v>22471</v>
      </c>
    </row>
    <row r="6517" spans="1:9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  <c r="H6517">
        <f t="shared" si="202"/>
        <v>0.35727828998673039</v>
      </c>
      <c r="I6517" s="5">
        <f t="shared" si="203"/>
        <v>60292</v>
      </c>
    </row>
    <row r="6518" spans="1:9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  <c r="H6518">
        <f t="shared" si="202"/>
        <v>0.20783718769859394</v>
      </c>
      <c r="I6518" s="5">
        <f t="shared" si="203"/>
        <v>55980</v>
      </c>
    </row>
    <row r="6519" spans="1:9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  <c r="H6519">
        <f t="shared" si="202"/>
        <v>-0.77545199461100889</v>
      </c>
      <c r="I6519" s="5">
        <f t="shared" si="203"/>
        <v>27608</v>
      </c>
    </row>
    <row r="6520" spans="1:9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  <c r="H6520">
        <f t="shared" si="202"/>
        <v>-0.59897841092566784</v>
      </c>
      <c r="I6520" s="5">
        <f t="shared" si="203"/>
        <v>32700</v>
      </c>
    </row>
    <row r="6521" spans="1:9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  <c r="H6521">
        <f t="shared" si="202"/>
        <v>1.6637442531026581</v>
      </c>
      <c r="I6521" s="5">
        <f t="shared" si="203"/>
        <v>97989</v>
      </c>
    </row>
    <row r="6522" spans="1:9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  <c r="H6522">
        <f t="shared" si="202"/>
        <v>0.18596860338880403</v>
      </c>
      <c r="I6522" s="5">
        <f t="shared" si="203"/>
        <v>55349</v>
      </c>
    </row>
    <row r="6523" spans="1:9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  <c r="H6523">
        <f t="shared" si="202"/>
        <v>-1.518775918979272</v>
      </c>
      <c r="I6523" s="5">
        <f t="shared" si="203"/>
        <v>6160</v>
      </c>
    </row>
    <row r="6524" spans="1:9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  <c r="H6524">
        <f t="shared" si="202"/>
        <v>-0.6545682829270989</v>
      </c>
      <c r="I6524" s="5">
        <f t="shared" si="203"/>
        <v>31096</v>
      </c>
    </row>
    <row r="6525" spans="1:9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  <c r="H6525">
        <f t="shared" si="202"/>
        <v>1.3219566485651808</v>
      </c>
      <c r="I6525" s="5">
        <f t="shared" si="203"/>
        <v>88127</v>
      </c>
    </row>
    <row r="6526" spans="1:9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  <c r="H6526">
        <f t="shared" si="202"/>
        <v>-0.80854945580886839</v>
      </c>
      <c r="I6526" s="5">
        <f t="shared" si="203"/>
        <v>26653</v>
      </c>
    </row>
    <row r="6527" spans="1:9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  <c r="H6527">
        <f t="shared" si="202"/>
        <v>1.8887074137619919E-2</v>
      </c>
      <c r="I6527" s="5">
        <f t="shared" si="203"/>
        <v>50528</v>
      </c>
    </row>
    <row r="6528" spans="1:9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  <c r="H6528">
        <f t="shared" si="202"/>
        <v>-0.57561957443628842</v>
      </c>
      <c r="I6528" s="5">
        <f t="shared" si="203"/>
        <v>33374</v>
      </c>
    </row>
    <row r="6529" spans="1:9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  <c r="H6529">
        <f t="shared" si="202"/>
        <v>1.4606194153218677</v>
      </c>
      <c r="I6529" s="5">
        <f t="shared" si="203"/>
        <v>92128</v>
      </c>
    </row>
    <row r="6530" spans="1:9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  <c r="H6530">
        <f t="shared" ref="H6530:H6593" si="204" xml:space="preserve"> (G6530 - $P$3)/$P$5</f>
        <v>-0.14895690971707506</v>
      </c>
      <c r="I6530" s="5">
        <f t="shared" ref="I6530:I6593" si="205" xml:space="preserve"> IF(H:H&gt;3, $P$9, G6530)</f>
        <v>45685</v>
      </c>
    </row>
    <row r="6531" spans="1:9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  <c r="H6531">
        <f t="shared" si="204"/>
        <v>6.8169367146369925E-2</v>
      </c>
      <c r="I6531" s="5">
        <f t="shared" si="205"/>
        <v>51950</v>
      </c>
    </row>
    <row r="6532" spans="1:9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  <c r="H6532">
        <f t="shared" si="204"/>
        <v>-1.3607398738879217</v>
      </c>
      <c r="I6532" s="5">
        <f t="shared" si="205"/>
        <v>10720</v>
      </c>
    </row>
    <row r="6533" spans="1:9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  <c r="H6533">
        <f t="shared" si="204"/>
        <v>9.7107985052351825E-2</v>
      </c>
      <c r="I6533" s="5">
        <f t="shared" si="205"/>
        <v>52785</v>
      </c>
    </row>
    <row r="6534" spans="1:9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  <c r="H6534">
        <f t="shared" si="204"/>
        <v>-1.5734993652948952</v>
      </c>
      <c r="I6534" s="5">
        <f t="shared" si="205"/>
        <v>4581</v>
      </c>
    </row>
    <row r="6535" spans="1:9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  <c r="H6535">
        <f t="shared" si="204"/>
        <v>-1.6610776736163517</v>
      </c>
      <c r="I6535" s="5">
        <f t="shared" si="205"/>
        <v>2054</v>
      </c>
    </row>
    <row r="6536" spans="1:9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  <c r="H6536">
        <f t="shared" si="204"/>
        <v>0.61481466083625314</v>
      </c>
      <c r="I6536" s="5">
        <f t="shared" si="205"/>
        <v>67723</v>
      </c>
    </row>
    <row r="6537" spans="1:9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  <c r="H6537">
        <f t="shared" si="204"/>
        <v>-0.14906088079937202</v>
      </c>
      <c r="I6537" s="5">
        <f t="shared" si="205"/>
        <v>45682</v>
      </c>
    </row>
    <row r="6538" spans="1:9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  <c r="H6538">
        <f t="shared" si="204"/>
        <v>1.6419449828477326</v>
      </c>
      <c r="I6538" s="5">
        <f t="shared" si="205"/>
        <v>97360</v>
      </c>
    </row>
    <row r="6539" spans="1:9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  <c r="H6539">
        <f t="shared" si="204"/>
        <v>0.44769847455763667</v>
      </c>
      <c r="I6539" s="5">
        <f t="shared" si="205"/>
        <v>62901</v>
      </c>
    </row>
    <row r="6540" spans="1:9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  <c r="H6540">
        <f t="shared" si="204"/>
        <v>0.8682961594761951</v>
      </c>
      <c r="I6540" s="5">
        <f t="shared" si="205"/>
        <v>75037</v>
      </c>
    </row>
    <row r="6541" spans="1:9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  <c r="H6541">
        <f t="shared" si="204"/>
        <v>-0.79901877326498216</v>
      </c>
      <c r="I6541" s="5">
        <f t="shared" si="205"/>
        <v>26928</v>
      </c>
    </row>
    <row r="6542" spans="1:9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  <c r="H6542">
        <f t="shared" si="204"/>
        <v>-0.88888444539697142</v>
      </c>
      <c r="I6542" s="5">
        <f t="shared" si="205"/>
        <v>24335</v>
      </c>
    </row>
    <row r="6543" spans="1:9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  <c r="H6543">
        <f t="shared" si="204"/>
        <v>-5.2194489126055371E-2</v>
      </c>
      <c r="I6543" s="5">
        <f t="shared" si="205"/>
        <v>48477</v>
      </c>
    </row>
    <row r="6544" spans="1:9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  <c r="H6544">
        <f t="shared" si="204"/>
        <v>-1.066397739905282</v>
      </c>
      <c r="I6544" s="5">
        <f t="shared" si="205"/>
        <v>19213</v>
      </c>
    </row>
    <row r="6545" spans="1:9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  <c r="H6545">
        <f t="shared" si="204"/>
        <v>0.3413360573678661</v>
      </c>
      <c r="I6545" s="5">
        <f t="shared" si="205"/>
        <v>59832</v>
      </c>
    </row>
    <row r="6546" spans="1:9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  <c r="H6546">
        <f t="shared" si="204"/>
        <v>0.92450985797140783</v>
      </c>
      <c r="I6546" s="5">
        <f t="shared" si="205"/>
        <v>76659</v>
      </c>
    </row>
    <row r="6547" spans="1:9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  <c r="H6547">
        <f t="shared" si="204"/>
        <v>0.12611591701319835</v>
      </c>
      <c r="I6547" s="5">
        <f t="shared" si="205"/>
        <v>53622</v>
      </c>
    </row>
    <row r="6548" spans="1:9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  <c r="H6548">
        <f t="shared" si="204"/>
        <v>0.36330861275995296</v>
      </c>
      <c r="I6548" s="5">
        <f t="shared" si="205"/>
        <v>60466</v>
      </c>
    </row>
    <row r="6549" spans="1:9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  <c r="H6549">
        <f t="shared" si="204"/>
        <v>0.50488256982095425</v>
      </c>
      <c r="I6549" s="5">
        <f t="shared" si="205"/>
        <v>64551</v>
      </c>
    </row>
    <row r="6550" spans="1:9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  <c r="H6550">
        <f t="shared" si="204"/>
        <v>-0.73528449981695732</v>
      </c>
      <c r="I6550" s="5">
        <f t="shared" si="205"/>
        <v>28767</v>
      </c>
    </row>
    <row r="6551" spans="1:9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  <c r="H6551">
        <f t="shared" si="204"/>
        <v>0.42014613774894732</v>
      </c>
      <c r="I6551" s="5">
        <f t="shared" si="205"/>
        <v>62106</v>
      </c>
    </row>
    <row r="6552" spans="1:9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  <c r="H6552">
        <f t="shared" si="204"/>
        <v>0.55475403229605358</v>
      </c>
      <c r="I6552" s="5">
        <f t="shared" si="205"/>
        <v>65990</v>
      </c>
    </row>
    <row r="6553" spans="1:9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  <c r="H6553">
        <f t="shared" si="204"/>
        <v>0.52363202166183587</v>
      </c>
      <c r="I6553" s="5">
        <f t="shared" si="205"/>
        <v>65092</v>
      </c>
    </row>
    <row r="6554" spans="1:9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  <c r="H6554">
        <f t="shared" si="204"/>
        <v>-1.0621695825585398</v>
      </c>
      <c r="I6554" s="5">
        <f t="shared" si="205"/>
        <v>19335</v>
      </c>
    </row>
    <row r="6555" spans="1:9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  <c r="H6555">
        <f t="shared" si="204"/>
        <v>-1.3640669485214238</v>
      </c>
      <c r="I6555" s="5">
        <f t="shared" si="205"/>
        <v>10624</v>
      </c>
    </row>
    <row r="6556" spans="1:9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  <c r="H6556">
        <f t="shared" si="204"/>
        <v>-0.23244568880151864</v>
      </c>
      <c r="I6556" s="5">
        <f t="shared" si="205"/>
        <v>43276</v>
      </c>
    </row>
    <row r="6557" spans="1:9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  <c r="H6557">
        <f t="shared" si="204"/>
        <v>1.3272245167348924</v>
      </c>
      <c r="I6557" s="5">
        <f t="shared" si="205"/>
        <v>88279</v>
      </c>
    </row>
    <row r="6558" spans="1:9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  <c r="H6558">
        <f t="shared" si="204"/>
        <v>-0.38320375813208302</v>
      </c>
      <c r="I6558" s="5">
        <f t="shared" si="205"/>
        <v>38926</v>
      </c>
    </row>
    <row r="6559" spans="1:9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  <c r="H6559">
        <f t="shared" si="204"/>
        <v>-1.3798705530305588</v>
      </c>
      <c r="I6559" s="5">
        <f t="shared" si="205"/>
        <v>10168</v>
      </c>
    </row>
    <row r="6560" spans="1:9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  <c r="H6560">
        <f t="shared" si="204"/>
        <v>-1.2838359300156177</v>
      </c>
      <c r="I6560" s="5">
        <f t="shared" si="205"/>
        <v>12939</v>
      </c>
    </row>
    <row r="6561" spans="1:9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  <c r="H6561">
        <f t="shared" si="204"/>
        <v>0.31264003865391038</v>
      </c>
      <c r="I6561" s="5">
        <f t="shared" si="205"/>
        <v>59004</v>
      </c>
    </row>
    <row r="6562" spans="1:9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  <c r="H6562">
        <f t="shared" si="204"/>
        <v>-1.5149289889342852</v>
      </c>
      <c r="I6562" s="5">
        <f t="shared" si="205"/>
        <v>6271</v>
      </c>
    </row>
    <row r="6563" spans="1:9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  <c r="H6563">
        <f t="shared" si="204"/>
        <v>-0.32647020422538559</v>
      </c>
      <c r="I6563" s="5">
        <f t="shared" si="205"/>
        <v>40563</v>
      </c>
    </row>
    <row r="6564" spans="1:9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  <c r="H6564">
        <f t="shared" si="204"/>
        <v>-0.85027651683737404</v>
      </c>
      <c r="I6564" s="5">
        <f t="shared" si="205"/>
        <v>25449</v>
      </c>
    </row>
    <row r="6565" spans="1:9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  <c r="H6565">
        <f t="shared" si="204"/>
        <v>-0.19446158673570291</v>
      </c>
      <c r="I6565" s="5">
        <f t="shared" si="205"/>
        <v>44372</v>
      </c>
    </row>
    <row r="6566" spans="1:9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  <c r="H6566">
        <f t="shared" si="204"/>
        <v>1.3226497891138271</v>
      </c>
      <c r="I6566" s="5">
        <f t="shared" si="205"/>
        <v>88147</v>
      </c>
    </row>
    <row r="6567" spans="1:9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  <c r="H6567">
        <f t="shared" si="204"/>
        <v>1.5468114425460318</v>
      </c>
      <c r="I6567" s="5">
        <f t="shared" si="205"/>
        <v>94615</v>
      </c>
    </row>
    <row r="6568" spans="1:9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  <c r="H6568">
        <f t="shared" si="204"/>
        <v>-1.0631053222992122</v>
      </c>
      <c r="I6568" s="5">
        <f t="shared" si="205"/>
        <v>19308</v>
      </c>
    </row>
    <row r="6569" spans="1:9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  <c r="H6569">
        <f t="shared" si="204"/>
        <v>1.5559608977881625</v>
      </c>
      <c r="I6569" s="5">
        <f t="shared" si="205"/>
        <v>94879</v>
      </c>
    </row>
    <row r="6570" spans="1:9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  <c r="H6570">
        <f t="shared" si="204"/>
        <v>0.16611012667008829</v>
      </c>
      <c r="I6570" s="5">
        <f t="shared" si="205"/>
        <v>54776</v>
      </c>
    </row>
    <row r="6571" spans="1:9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  <c r="H6571">
        <f t="shared" si="204"/>
        <v>1.4463407200197544</v>
      </c>
      <c r="I6571" s="5">
        <f t="shared" si="205"/>
        <v>91716</v>
      </c>
    </row>
    <row r="6572" spans="1:9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  <c r="H6572">
        <f t="shared" si="204"/>
        <v>1.4331017355406106</v>
      </c>
      <c r="I6572" s="5">
        <f t="shared" si="205"/>
        <v>91334</v>
      </c>
    </row>
    <row r="6573" spans="1:9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  <c r="H6573">
        <f t="shared" si="204"/>
        <v>-1.1783399385116551</v>
      </c>
      <c r="I6573" s="5">
        <f t="shared" si="205"/>
        <v>15983</v>
      </c>
    </row>
    <row r="6574" spans="1:9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  <c r="H6574">
        <f t="shared" si="204"/>
        <v>-4.0272471689339479E-2</v>
      </c>
      <c r="I6574" s="5">
        <f t="shared" si="205"/>
        <v>48821</v>
      </c>
    </row>
    <row r="6575" spans="1:9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  <c r="H6575">
        <f t="shared" si="204"/>
        <v>-0.73514587170722812</v>
      </c>
      <c r="I6575" s="5">
        <f t="shared" si="205"/>
        <v>28771</v>
      </c>
    </row>
    <row r="6576" spans="1:9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  <c r="H6576">
        <f t="shared" si="204"/>
        <v>-0.40988966925496451</v>
      </c>
      <c r="I6576" s="5">
        <f t="shared" si="205"/>
        <v>38156</v>
      </c>
    </row>
    <row r="6577" spans="1:9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  <c r="H6577">
        <f t="shared" si="204"/>
        <v>-1.4210084445927151</v>
      </c>
      <c r="I6577" s="5">
        <f t="shared" si="205"/>
        <v>8981</v>
      </c>
    </row>
    <row r="6578" spans="1:9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  <c r="H6578">
        <f t="shared" si="204"/>
        <v>1.3892259388113015</v>
      </c>
      <c r="I6578" s="5">
        <f t="shared" si="205"/>
        <v>90068</v>
      </c>
    </row>
    <row r="6579" spans="1:9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  <c r="H6579">
        <f t="shared" si="204"/>
        <v>-1.526400465014381</v>
      </c>
      <c r="I6579" s="5">
        <f t="shared" si="205"/>
        <v>5940</v>
      </c>
    </row>
    <row r="6580" spans="1:9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  <c r="H6580">
        <f t="shared" si="204"/>
        <v>-1.636887068468597</v>
      </c>
      <c r="I6580" s="5">
        <f t="shared" si="205"/>
        <v>2752</v>
      </c>
    </row>
    <row r="6581" spans="1:9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  <c r="H6581">
        <f t="shared" si="204"/>
        <v>-1.1778200831001704</v>
      </c>
      <c r="I6581" s="5">
        <f t="shared" si="205"/>
        <v>15998</v>
      </c>
    </row>
    <row r="6582" spans="1:9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  <c r="H6582">
        <f t="shared" si="204"/>
        <v>0.79097633127470335</v>
      </c>
      <c r="I6582" s="5">
        <f t="shared" si="205"/>
        <v>72806</v>
      </c>
    </row>
    <row r="6583" spans="1:9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  <c r="H6583">
        <f t="shared" si="204"/>
        <v>-0.62285710282653184</v>
      </c>
      <c r="I6583" s="5">
        <f t="shared" si="205"/>
        <v>32011</v>
      </c>
    </row>
    <row r="6584" spans="1:9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  <c r="H6584">
        <f t="shared" si="204"/>
        <v>1.4943407030135087</v>
      </c>
      <c r="I6584" s="5">
        <f t="shared" si="205"/>
        <v>93101</v>
      </c>
    </row>
    <row r="6585" spans="1:9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  <c r="H6585">
        <f t="shared" si="204"/>
        <v>-1.1513074571144504</v>
      </c>
      <c r="I6585" s="5">
        <f t="shared" si="205"/>
        <v>16763</v>
      </c>
    </row>
    <row r="6586" spans="1:9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  <c r="H6586">
        <f t="shared" si="204"/>
        <v>-0.36060737624621453</v>
      </c>
      <c r="I6586" s="5">
        <f t="shared" si="205"/>
        <v>39578</v>
      </c>
    </row>
    <row r="6587" spans="1:9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  <c r="H6587">
        <f t="shared" si="204"/>
        <v>0.18652311582772102</v>
      </c>
      <c r="I6587" s="5">
        <f t="shared" si="205"/>
        <v>55365</v>
      </c>
    </row>
    <row r="6588" spans="1:9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  <c r="H6588">
        <f t="shared" si="204"/>
        <v>-1.5052250212532374</v>
      </c>
      <c r="I6588" s="5">
        <f t="shared" si="205"/>
        <v>6551</v>
      </c>
    </row>
    <row r="6589" spans="1:9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  <c r="H6589">
        <f t="shared" si="204"/>
        <v>-0.80549963739482477</v>
      </c>
      <c r="I6589" s="5">
        <f t="shared" si="205"/>
        <v>26741</v>
      </c>
    </row>
    <row r="6590" spans="1:9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  <c r="H6590">
        <f t="shared" si="204"/>
        <v>-0.56113293696958133</v>
      </c>
      <c r="I6590" s="5">
        <f t="shared" si="205"/>
        <v>33792</v>
      </c>
    </row>
    <row r="6591" spans="1:9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  <c r="H6591">
        <f t="shared" si="204"/>
        <v>-0.54456687785693536</v>
      </c>
      <c r="I6591" s="5">
        <f t="shared" si="205"/>
        <v>34270</v>
      </c>
    </row>
    <row r="6592" spans="1:9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  <c r="H6592">
        <f t="shared" si="204"/>
        <v>-0.23608467668191158</v>
      </c>
      <c r="I6592" s="5">
        <f t="shared" si="205"/>
        <v>43171</v>
      </c>
    </row>
    <row r="6593" spans="1:9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  <c r="H6593">
        <f t="shared" si="204"/>
        <v>1.0553401365283919</v>
      </c>
      <c r="I6593" s="5">
        <f t="shared" si="205"/>
        <v>80434</v>
      </c>
    </row>
    <row r="6594" spans="1:9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  <c r="H6594">
        <f t="shared" ref="H6594:H6657" si="206" xml:space="preserve"> (G6594 - $P$3)/$P$5</f>
        <v>0.52678581115817646</v>
      </c>
      <c r="I6594" s="5">
        <f t="shared" ref="I6594:I6657" si="207" xml:space="preserve"> IF(H:H&gt;3, $P$9, G6594)</f>
        <v>65183</v>
      </c>
    </row>
    <row r="6595" spans="1:9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  <c r="H6595">
        <f t="shared" si="206"/>
        <v>1.0844520395715354</v>
      </c>
      <c r="I6595" s="5">
        <f t="shared" si="207"/>
        <v>81274</v>
      </c>
    </row>
    <row r="6596" spans="1:9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  <c r="H6596">
        <f t="shared" si="206"/>
        <v>-1.685406906873836</v>
      </c>
      <c r="I6596" s="5">
        <f t="shared" si="207"/>
        <v>1352</v>
      </c>
    </row>
    <row r="6597" spans="1:9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  <c r="H6597">
        <f t="shared" si="206"/>
        <v>-1.1882171913298645</v>
      </c>
      <c r="I6597" s="5">
        <f t="shared" si="207"/>
        <v>15698</v>
      </c>
    </row>
    <row r="6598" spans="1:9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  <c r="H6598">
        <f t="shared" si="206"/>
        <v>-1.6745246002600895</v>
      </c>
      <c r="I6598" s="5">
        <f t="shared" si="207"/>
        <v>1666</v>
      </c>
    </row>
    <row r="6599" spans="1:9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  <c r="H6599">
        <f t="shared" si="206"/>
        <v>-0.71722818852472192</v>
      </c>
      <c r="I6599" s="5">
        <f t="shared" si="207"/>
        <v>29288</v>
      </c>
    </row>
    <row r="6600" spans="1:9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  <c r="H6600">
        <f t="shared" si="206"/>
        <v>0.77382110269570814</v>
      </c>
      <c r="I6600" s="5">
        <f t="shared" si="207"/>
        <v>72311</v>
      </c>
    </row>
    <row r="6601" spans="1:9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  <c r="H6601">
        <f t="shared" si="206"/>
        <v>1.2080389993951659</v>
      </c>
      <c r="I6601" s="5">
        <f t="shared" si="207"/>
        <v>84840</v>
      </c>
    </row>
    <row r="6602" spans="1:9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  <c r="H6602">
        <f t="shared" si="206"/>
        <v>-1.3142994571286215</v>
      </c>
      <c r="I6602" s="5">
        <f t="shared" si="207"/>
        <v>12060</v>
      </c>
    </row>
    <row r="6603" spans="1:9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  <c r="H6603">
        <f t="shared" si="206"/>
        <v>-0.16268109258027127</v>
      </c>
      <c r="I6603" s="5">
        <f t="shared" si="207"/>
        <v>45289</v>
      </c>
    </row>
    <row r="6604" spans="1:9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  <c r="H6604">
        <f t="shared" si="206"/>
        <v>-0.43501601414339192</v>
      </c>
      <c r="I6604" s="5">
        <f t="shared" si="207"/>
        <v>37431</v>
      </c>
    </row>
    <row r="6605" spans="1:9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  <c r="H6605">
        <f t="shared" si="206"/>
        <v>1.791667736951514E-2</v>
      </c>
      <c r="I6605" s="5">
        <f t="shared" si="207"/>
        <v>50500</v>
      </c>
    </row>
    <row r="6606" spans="1:9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  <c r="H6606">
        <f t="shared" si="206"/>
        <v>0.6618442470619027</v>
      </c>
      <c r="I6606" s="5">
        <f t="shared" si="207"/>
        <v>69080</v>
      </c>
    </row>
    <row r="6607" spans="1:9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  <c r="H6607">
        <f t="shared" si="206"/>
        <v>0.64205508439805159</v>
      </c>
      <c r="I6607" s="5">
        <f t="shared" si="207"/>
        <v>68509</v>
      </c>
    </row>
    <row r="6608" spans="1:9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  <c r="H6608">
        <f t="shared" si="206"/>
        <v>-0.31094385593570906</v>
      </c>
      <c r="I6608" s="5">
        <f t="shared" si="207"/>
        <v>41011</v>
      </c>
    </row>
    <row r="6609" spans="1:9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  <c r="H6609">
        <f t="shared" si="206"/>
        <v>-1.3614330144365681</v>
      </c>
      <c r="I6609" s="5">
        <f t="shared" si="207"/>
        <v>10700</v>
      </c>
    </row>
    <row r="6610" spans="1:9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  <c r="H6610">
        <f t="shared" si="206"/>
        <v>-1.0731558602545832</v>
      </c>
      <c r="I6610" s="5">
        <f t="shared" si="207"/>
        <v>19018</v>
      </c>
    </row>
    <row r="6611" spans="1:9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  <c r="H6611">
        <f t="shared" si="206"/>
        <v>-0.37332650531387362</v>
      </c>
      <c r="I6611" s="5">
        <f t="shared" si="207"/>
        <v>39211</v>
      </c>
    </row>
    <row r="6612" spans="1:9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  <c r="H6612">
        <f t="shared" si="206"/>
        <v>-0.75580146005688709</v>
      </c>
      <c r="I6612" s="5">
        <f t="shared" si="207"/>
        <v>28175</v>
      </c>
    </row>
    <row r="6613" spans="1:9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  <c r="H6613">
        <f t="shared" si="206"/>
        <v>-1.0447024407326535</v>
      </c>
      <c r="I6613" s="5">
        <f t="shared" si="207"/>
        <v>19839</v>
      </c>
    </row>
    <row r="6614" spans="1:9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  <c r="H6614">
        <f t="shared" si="206"/>
        <v>-1.2316077896751212</v>
      </c>
      <c r="I6614" s="5">
        <f t="shared" si="207"/>
        <v>14446</v>
      </c>
    </row>
    <row r="6615" spans="1:9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  <c r="H6615">
        <f t="shared" si="206"/>
        <v>0.80050701381858957</v>
      </c>
      <c r="I6615" s="5">
        <f t="shared" si="207"/>
        <v>73081</v>
      </c>
    </row>
    <row r="6616" spans="1:9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  <c r="H6616">
        <f t="shared" si="206"/>
        <v>-0.5425221132384288</v>
      </c>
      <c r="I6616" s="5">
        <f t="shared" si="207"/>
        <v>34329</v>
      </c>
    </row>
    <row r="6617" spans="1:9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  <c r="H6617">
        <f t="shared" si="206"/>
        <v>-6.8275349854648906E-2</v>
      </c>
      <c r="I6617" s="5">
        <f t="shared" si="207"/>
        <v>48013</v>
      </c>
    </row>
    <row r="6618" spans="1:9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  <c r="H6618">
        <f t="shared" si="206"/>
        <v>1.6984359375624039</v>
      </c>
      <c r="I6618" s="5">
        <f t="shared" si="207"/>
        <v>98990</v>
      </c>
    </row>
    <row r="6619" spans="1:9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  <c r="H6619">
        <f t="shared" si="206"/>
        <v>-1.0512179618899287</v>
      </c>
      <c r="I6619" s="5">
        <f t="shared" si="207"/>
        <v>19651</v>
      </c>
    </row>
    <row r="6620" spans="1:9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  <c r="H6620">
        <f t="shared" si="206"/>
        <v>-0.32584637773160391</v>
      </c>
      <c r="I6620" s="5">
        <f t="shared" si="207"/>
        <v>40581</v>
      </c>
    </row>
    <row r="6621" spans="1:9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  <c r="H6621">
        <f t="shared" si="206"/>
        <v>-0.79236462399797791</v>
      </c>
      <c r="I6621" s="5">
        <f t="shared" si="207"/>
        <v>27120</v>
      </c>
    </row>
    <row r="6622" spans="1:9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  <c r="H6622">
        <f t="shared" si="206"/>
        <v>0.14815778646014982</v>
      </c>
      <c r="I6622" s="5">
        <f t="shared" si="207"/>
        <v>54258</v>
      </c>
    </row>
    <row r="6623" spans="1:9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  <c r="H6623">
        <f t="shared" si="206"/>
        <v>-1.0138230292904622</v>
      </c>
      <c r="I6623" s="5">
        <f t="shared" si="207"/>
        <v>20730</v>
      </c>
    </row>
    <row r="6624" spans="1:9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  <c r="H6624">
        <f t="shared" si="206"/>
        <v>-0.84965269034359236</v>
      </c>
      <c r="I6624" s="5">
        <f t="shared" si="207"/>
        <v>25467</v>
      </c>
    </row>
    <row r="6625" spans="1:9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  <c r="H6625">
        <f t="shared" si="206"/>
        <v>-0.71979280855471317</v>
      </c>
      <c r="I6625" s="5">
        <f t="shared" si="207"/>
        <v>29214</v>
      </c>
    </row>
    <row r="6626" spans="1:9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  <c r="H6626">
        <f t="shared" si="206"/>
        <v>0.87269760196009893</v>
      </c>
      <c r="I6626" s="5">
        <f t="shared" si="207"/>
        <v>75164</v>
      </c>
    </row>
    <row r="6627" spans="1:9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  <c r="H6627">
        <f t="shared" si="206"/>
        <v>7.7180194278771472E-2</v>
      </c>
      <c r="I6627" s="5">
        <f t="shared" si="207"/>
        <v>52210</v>
      </c>
    </row>
    <row r="6628" spans="1:9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  <c r="H6628">
        <f t="shared" si="206"/>
        <v>-0.68849751278333393</v>
      </c>
      <c r="I6628" s="5">
        <f t="shared" si="207"/>
        <v>30117</v>
      </c>
    </row>
    <row r="6629" spans="1:9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  <c r="H6629">
        <f t="shared" si="206"/>
        <v>1.6935146396670153</v>
      </c>
      <c r="I6629" s="5">
        <f t="shared" si="207"/>
        <v>98848</v>
      </c>
    </row>
    <row r="6630" spans="1:9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  <c r="H6630">
        <f t="shared" si="206"/>
        <v>-0.82511551492151436</v>
      </c>
      <c r="I6630" s="5">
        <f t="shared" si="207"/>
        <v>26175</v>
      </c>
    </row>
    <row r="6631" spans="1:9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  <c r="H6631">
        <f t="shared" si="206"/>
        <v>1.6054164759340741</v>
      </c>
      <c r="I6631" s="5">
        <f t="shared" si="207"/>
        <v>96306</v>
      </c>
    </row>
    <row r="6632" spans="1:9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  <c r="H6632">
        <f t="shared" si="206"/>
        <v>-0.45473586275237837</v>
      </c>
      <c r="I6632" s="5">
        <f t="shared" si="207"/>
        <v>36862</v>
      </c>
    </row>
    <row r="6633" spans="1:9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  <c r="H6633">
        <f t="shared" si="206"/>
        <v>-0.68402675624456544</v>
      </c>
      <c r="I6633" s="5">
        <f t="shared" si="207"/>
        <v>30246</v>
      </c>
    </row>
    <row r="6634" spans="1:9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  <c r="H6634">
        <f t="shared" si="206"/>
        <v>0.46686381072770611</v>
      </c>
      <c r="I6634" s="5">
        <f t="shared" si="207"/>
        <v>63454</v>
      </c>
    </row>
    <row r="6635" spans="1:9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  <c r="H6635">
        <f t="shared" si="206"/>
        <v>1.2310512656102222</v>
      </c>
      <c r="I6635" s="5">
        <f t="shared" si="207"/>
        <v>85504</v>
      </c>
    </row>
    <row r="6636" spans="1:9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  <c r="H6636">
        <f t="shared" si="206"/>
        <v>1.0550282232815011</v>
      </c>
      <c r="I6636" s="5">
        <f t="shared" si="207"/>
        <v>80425</v>
      </c>
    </row>
    <row r="6637" spans="1:9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  <c r="H6637">
        <f t="shared" si="206"/>
        <v>0.46835406290729559</v>
      </c>
      <c r="I6637" s="5">
        <f t="shared" si="207"/>
        <v>63497</v>
      </c>
    </row>
    <row r="6638" spans="1:9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  <c r="H6638">
        <f t="shared" si="206"/>
        <v>-1.678995356798858</v>
      </c>
      <c r="I6638" s="5">
        <f t="shared" si="207"/>
        <v>1537</v>
      </c>
    </row>
    <row r="6639" spans="1:9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  <c r="H6639">
        <f t="shared" si="206"/>
        <v>-1.6047209514152238E-2</v>
      </c>
      <c r="I6639" s="5">
        <f t="shared" si="207"/>
        <v>49520</v>
      </c>
    </row>
    <row r="6640" spans="1:9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  <c r="H6640">
        <f t="shared" si="206"/>
        <v>-1.0136150871258682</v>
      </c>
      <c r="I6640" s="5">
        <f t="shared" si="207"/>
        <v>20736</v>
      </c>
    </row>
    <row r="6641" spans="1:9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  <c r="H6641">
        <f t="shared" si="206"/>
        <v>1.0521863470320514</v>
      </c>
      <c r="I6641" s="5">
        <f t="shared" si="207"/>
        <v>80343</v>
      </c>
    </row>
    <row r="6642" spans="1:9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  <c r="H6642">
        <f t="shared" si="206"/>
        <v>-1.6044480907919514</v>
      </c>
      <c r="I6642" s="5">
        <f t="shared" si="207"/>
        <v>3688</v>
      </c>
    </row>
    <row r="6643" spans="1:9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  <c r="H6643">
        <f t="shared" si="206"/>
        <v>0.23906316941510852</v>
      </c>
      <c r="I6643" s="5">
        <f t="shared" si="207"/>
        <v>56881</v>
      </c>
    </row>
    <row r="6644" spans="1:9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  <c r="H6644">
        <f t="shared" si="206"/>
        <v>1.5443161365709051</v>
      </c>
      <c r="I6644" s="5">
        <f t="shared" si="207"/>
        <v>94543</v>
      </c>
    </row>
    <row r="6645" spans="1:9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  <c r="H6645">
        <f t="shared" si="206"/>
        <v>0.36826456768277382</v>
      </c>
      <c r="I6645" s="5">
        <f t="shared" si="207"/>
        <v>60609</v>
      </c>
    </row>
    <row r="6646" spans="1:9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  <c r="H6646">
        <f t="shared" si="206"/>
        <v>-0.84667218598441341</v>
      </c>
      <c r="I6646" s="5">
        <f t="shared" si="207"/>
        <v>25553</v>
      </c>
    </row>
    <row r="6647" spans="1:9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  <c r="H6647">
        <f t="shared" si="206"/>
        <v>-1.0858056752673777</v>
      </c>
      <c r="I6647" s="5">
        <f t="shared" si="207"/>
        <v>18653</v>
      </c>
    </row>
    <row r="6648" spans="1:9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  <c r="H6648">
        <f t="shared" si="206"/>
        <v>-0.65387514237845257</v>
      </c>
      <c r="I6648" s="5">
        <f t="shared" si="207"/>
        <v>31116</v>
      </c>
    </row>
    <row r="6649" spans="1:9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  <c r="H6649">
        <f t="shared" si="206"/>
        <v>1.3482613323863069</v>
      </c>
      <c r="I6649" s="5">
        <f t="shared" si="207"/>
        <v>88886</v>
      </c>
    </row>
    <row r="6650" spans="1:9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  <c r="H6650">
        <f t="shared" si="206"/>
        <v>-1.4900452432378839</v>
      </c>
      <c r="I6650" s="5">
        <f t="shared" si="207"/>
        <v>6989</v>
      </c>
    </row>
    <row r="6651" spans="1:9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  <c r="H6651">
        <f t="shared" si="206"/>
        <v>1.4054107706221921</v>
      </c>
      <c r="I6651" s="5">
        <f t="shared" si="207"/>
        <v>90535</v>
      </c>
    </row>
    <row r="6652" spans="1:9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  <c r="H6652">
        <f t="shared" si="206"/>
        <v>-0.10944789844423751</v>
      </c>
      <c r="I6652" s="5">
        <f t="shared" si="207"/>
        <v>46825</v>
      </c>
    </row>
    <row r="6653" spans="1:9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  <c r="H6653">
        <f t="shared" si="206"/>
        <v>-1.6304062043387542</v>
      </c>
      <c r="I6653" s="5">
        <f t="shared" si="207"/>
        <v>2939</v>
      </c>
    </row>
    <row r="6654" spans="1:9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  <c r="H6654">
        <f t="shared" si="206"/>
        <v>0.49001470505249167</v>
      </c>
      <c r="I6654" s="5">
        <f t="shared" si="207"/>
        <v>64122</v>
      </c>
    </row>
    <row r="6655" spans="1:9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  <c r="H6655">
        <f t="shared" si="206"/>
        <v>1.2734021531325093</v>
      </c>
      <c r="I6655" s="5">
        <f t="shared" si="207"/>
        <v>86726</v>
      </c>
    </row>
    <row r="6656" spans="1:9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  <c r="H6656">
        <f t="shared" si="206"/>
        <v>0.22315559382367656</v>
      </c>
      <c r="I6656" s="5">
        <f t="shared" si="207"/>
        <v>56422</v>
      </c>
    </row>
    <row r="6657" spans="1:9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  <c r="H6657">
        <f t="shared" si="206"/>
        <v>-1.3237608256176432</v>
      </c>
      <c r="I6657" s="5">
        <f t="shared" si="207"/>
        <v>11787</v>
      </c>
    </row>
    <row r="6658" spans="1:9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  <c r="H6658">
        <f t="shared" ref="H6658:H6721" si="208" xml:space="preserve"> (G6658 - $P$3)/$P$5</f>
        <v>-1.3000900758813729</v>
      </c>
      <c r="I6658" s="5">
        <f t="shared" ref="I6658:I6721" si="209" xml:space="preserve"> IF(H:H&gt;3, $P$9, G6658)</f>
        <v>12470</v>
      </c>
    </row>
    <row r="6659" spans="1:9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  <c r="H6659">
        <f t="shared" si="208"/>
        <v>1.6772951508286926</v>
      </c>
      <c r="I6659" s="5">
        <f t="shared" si="209"/>
        <v>98380</v>
      </c>
    </row>
    <row r="6660" spans="1:9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  <c r="H6660">
        <f t="shared" si="208"/>
        <v>-1.5483730204064678</v>
      </c>
      <c r="I6660" s="5">
        <f t="shared" si="209"/>
        <v>5306</v>
      </c>
    </row>
    <row r="6661" spans="1:9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  <c r="H6661">
        <f t="shared" si="208"/>
        <v>-0.79288447940946261</v>
      </c>
      <c r="I6661" s="5">
        <f t="shared" si="209"/>
        <v>27105</v>
      </c>
    </row>
    <row r="6662" spans="1:9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  <c r="H6662">
        <f t="shared" si="208"/>
        <v>1.6541442565039071</v>
      </c>
      <c r="I6662" s="5">
        <f t="shared" si="209"/>
        <v>97712</v>
      </c>
    </row>
    <row r="6663" spans="1:9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  <c r="H6663">
        <f t="shared" si="208"/>
        <v>-0.50180010600546032</v>
      </c>
      <c r="I6663" s="5">
        <f t="shared" si="209"/>
        <v>35504</v>
      </c>
    </row>
    <row r="6664" spans="1:9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  <c r="H6664">
        <f t="shared" si="208"/>
        <v>3.2645914028248436E-2</v>
      </c>
      <c r="I6664" s="5">
        <f t="shared" si="209"/>
        <v>50925</v>
      </c>
    </row>
    <row r="6665" spans="1:9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  <c r="H6665">
        <f t="shared" si="208"/>
        <v>-0.390828304167192</v>
      </c>
      <c r="I6665" s="5">
        <f t="shared" si="209"/>
        <v>38706</v>
      </c>
    </row>
    <row r="6666" spans="1:9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  <c r="H6666">
        <f t="shared" si="208"/>
        <v>0.7148348420059103</v>
      </c>
      <c r="I6666" s="5">
        <f t="shared" si="209"/>
        <v>70609</v>
      </c>
    </row>
    <row r="6667" spans="1:9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  <c r="H6667">
        <f t="shared" si="208"/>
        <v>-1.1198042191784774</v>
      </c>
      <c r="I6667" s="5">
        <f t="shared" si="209"/>
        <v>17672</v>
      </c>
    </row>
    <row r="6668" spans="1:9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  <c r="H6668">
        <f t="shared" si="208"/>
        <v>-0.67588235479797176</v>
      </c>
      <c r="I6668" s="5">
        <f t="shared" si="209"/>
        <v>30481</v>
      </c>
    </row>
    <row r="6669" spans="1:9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  <c r="H6669">
        <f t="shared" si="208"/>
        <v>0.26162489427354468</v>
      </c>
      <c r="I6669" s="5">
        <f t="shared" si="209"/>
        <v>57532</v>
      </c>
    </row>
    <row r="6670" spans="1:9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  <c r="H6670">
        <f t="shared" si="208"/>
        <v>0.92988169722341651</v>
      </c>
      <c r="I6670" s="5">
        <f t="shared" si="209"/>
        <v>76814</v>
      </c>
    </row>
    <row r="6671" spans="1:9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  <c r="H6671">
        <f t="shared" si="208"/>
        <v>1.6647493068981951</v>
      </c>
      <c r="I6671" s="5">
        <f t="shared" si="209"/>
        <v>98018</v>
      </c>
    </row>
    <row r="6672" spans="1:9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  <c r="H6672">
        <f t="shared" si="208"/>
        <v>-0.44458135371471047</v>
      </c>
      <c r="I6672" s="5">
        <f t="shared" si="209"/>
        <v>37155</v>
      </c>
    </row>
    <row r="6673" spans="1:9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  <c r="H6673">
        <f t="shared" si="208"/>
        <v>-1.1266316535826431</v>
      </c>
      <c r="I6673" s="5">
        <f t="shared" si="209"/>
        <v>17475</v>
      </c>
    </row>
    <row r="6674" spans="1:9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  <c r="H6674">
        <f t="shared" si="208"/>
        <v>-0.23650056101109934</v>
      </c>
      <c r="I6674" s="5">
        <f t="shared" si="209"/>
        <v>43159</v>
      </c>
    </row>
    <row r="6675" spans="1:9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  <c r="H6675">
        <f t="shared" si="208"/>
        <v>0.35287684750282655</v>
      </c>
      <c r="I6675" s="5">
        <f t="shared" si="209"/>
        <v>60165</v>
      </c>
    </row>
    <row r="6676" spans="1:9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  <c r="H6676">
        <f t="shared" si="208"/>
        <v>0.82611855709106941</v>
      </c>
      <c r="I6676" s="5">
        <f t="shared" si="209"/>
        <v>73820</v>
      </c>
    </row>
    <row r="6677" spans="1:9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  <c r="H6677">
        <f t="shared" si="208"/>
        <v>1.3659017593493545</v>
      </c>
      <c r="I6677" s="5">
        <f t="shared" si="209"/>
        <v>89395</v>
      </c>
    </row>
    <row r="6678" spans="1:9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  <c r="H6678">
        <f t="shared" si="208"/>
        <v>0.15120760487419344</v>
      </c>
      <c r="I6678" s="5">
        <f t="shared" si="209"/>
        <v>54346</v>
      </c>
    </row>
    <row r="6679" spans="1:9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  <c r="H6679">
        <f t="shared" si="208"/>
        <v>0.74585288155783103</v>
      </c>
      <c r="I6679" s="5">
        <f t="shared" si="209"/>
        <v>71504</v>
      </c>
    </row>
    <row r="6680" spans="1:9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  <c r="H6680">
        <f t="shared" si="208"/>
        <v>1.5521139677431757</v>
      </c>
      <c r="I6680" s="5">
        <f t="shared" si="209"/>
        <v>94768</v>
      </c>
    </row>
    <row r="6681" spans="1:9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  <c r="H6681">
        <f t="shared" si="208"/>
        <v>-0.96772918280548503</v>
      </c>
      <c r="I6681" s="5">
        <f t="shared" si="209"/>
        <v>22060</v>
      </c>
    </row>
    <row r="6682" spans="1:9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  <c r="H6682">
        <f t="shared" si="208"/>
        <v>-1.3275730986351977</v>
      </c>
      <c r="I6682" s="5">
        <f t="shared" si="209"/>
        <v>11677</v>
      </c>
    </row>
    <row r="6683" spans="1:9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  <c r="H6683">
        <f t="shared" si="208"/>
        <v>-0.55579575474500498</v>
      </c>
      <c r="I6683" s="5">
        <f t="shared" si="209"/>
        <v>33946</v>
      </c>
    </row>
    <row r="6684" spans="1:9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  <c r="H6684">
        <f t="shared" si="208"/>
        <v>-0.1835792801219564</v>
      </c>
      <c r="I6684" s="5">
        <f t="shared" si="209"/>
        <v>44686</v>
      </c>
    </row>
    <row r="6685" spans="1:9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  <c r="H6685">
        <f t="shared" si="208"/>
        <v>-1.5819210229609475</v>
      </c>
      <c r="I6685" s="5">
        <f t="shared" si="209"/>
        <v>4338</v>
      </c>
    </row>
    <row r="6686" spans="1:9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  <c r="H6686">
        <f t="shared" si="208"/>
        <v>-1.4466893019200595</v>
      </c>
      <c r="I6686" s="5">
        <f t="shared" si="209"/>
        <v>8240</v>
      </c>
    </row>
    <row r="6687" spans="1:9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  <c r="H6687">
        <f t="shared" si="208"/>
        <v>2.422425636219622E-2</v>
      </c>
      <c r="I6687" s="5">
        <f t="shared" si="209"/>
        <v>50682</v>
      </c>
    </row>
    <row r="6688" spans="1:9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  <c r="H6688">
        <f t="shared" si="208"/>
        <v>-0.49816111812506741</v>
      </c>
      <c r="I6688" s="5">
        <f t="shared" si="209"/>
        <v>35609</v>
      </c>
    </row>
    <row r="6689" spans="1:9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  <c r="H6689">
        <f t="shared" si="208"/>
        <v>0.63994100572468049</v>
      </c>
      <c r="I6689" s="5">
        <f t="shared" si="209"/>
        <v>68448</v>
      </c>
    </row>
    <row r="6690" spans="1:9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  <c r="H6690">
        <f t="shared" si="208"/>
        <v>-0.50478061036463928</v>
      </c>
      <c r="I6690" s="5">
        <f t="shared" si="209"/>
        <v>35418</v>
      </c>
    </row>
    <row r="6691" spans="1:9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  <c r="H6691">
        <f t="shared" si="208"/>
        <v>1.6743493034969459</v>
      </c>
      <c r="I6691" s="5">
        <f t="shared" si="209"/>
        <v>98295</v>
      </c>
    </row>
    <row r="6692" spans="1:9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  <c r="H6692">
        <f t="shared" si="208"/>
        <v>-0.41214237603806492</v>
      </c>
      <c r="I6692" s="5">
        <f t="shared" si="209"/>
        <v>38091</v>
      </c>
    </row>
    <row r="6693" spans="1:9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  <c r="H6693">
        <f t="shared" si="208"/>
        <v>0.43719739524564566</v>
      </c>
      <c r="I6693" s="5">
        <f t="shared" si="209"/>
        <v>62598</v>
      </c>
    </row>
    <row r="6694" spans="1:9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  <c r="H6694">
        <f t="shared" si="208"/>
        <v>6.7476226597723649E-2</v>
      </c>
      <c r="I6694" s="5">
        <f t="shared" si="209"/>
        <v>51930</v>
      </c>
    </row>
    <row r="6695" spans="1:9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  <c r="H6695">
        <f t="shared" si="208"/>
        <v>-1.0551688630172122</v>
      </c>
      <c r="I6695" s="5">
        <f t="shared" si="209"/>
        <v>19537</v>
      </c>
    </row>
    <row r="6696" spans="1:9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  <c r="H6696">
        <f t="shared" si="208"/>
        <v>-0.15266521165233263</v>
      </c>
      <c r="I6696" s="5">
        <f t="shared" si="209"/>
        <v>45578</v>
      </c>
    </row>
    <row r="6697" spans="1:9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  <c r="H6697">
        <f t="shared" si="208"/>
        <v>0.25961478668247051</v>
      </c>
      <c r="I6697" s="5">
        <f t="shared" si="209"/>
        <v>57474</v>
      </c>
    </row>
    <row r="6698" spans="1:9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  <c r="H6698">
        <f t="shared" si="208"/>
        <v>0.29181116516708988</v>
      </c>
      <c r="I6698" s="5">
        <f t="shared" si="209"/>
        <v>58403</v>
      </c>
    </row>
    <row r="6699" spans="1:9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  <c r="H6699">
        <f t="shared" si="208"/>
        <v>-0.4009828132048599</v>
      </c>
      <c r="I6699" s="5">
        <f t="shared" si="209"/>
        <v>38413</v>
      </c>
    </row>
    <row r="6700" spans="1:9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  <c r="H6700">
        <f t="shared" si="208"/>
        <v>-1.3141261719914599</v>
      </c>
      <c r="I6700" s="5">
        <f t="shared" si="209"/>
        <v>12065</v>
      </c>
    </row>
    <row r="6701" spans="1:9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  <c r="H6701">
        <f t="shared" si="208"/>
        <v>1.7102539839168229</v>
      </c>
      <c r="I6701" s="5">
        <f t="shared" si="209"/>
        <v>99331</v>
      </c>
    </row>
    <row r="6702" spans="1:9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  <c r="H6702">
        <f t="shared" si="208"/>
        <v>-1.6235094558797238</v>
      </c>
      <c r="I6702" s="5">
        <f t="shared" si="209"/>
        <v>3138</v>
      </c>
    </row>
    <row r="6703" spans="1:9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  <c r="H6703">
        <f t="shared" si="208"/>
        <v>-4.3842145514867779E-2</v>
      </c>
      <c r="I6703" s="5">
        <f t="shared" si="209"/>
        <v>48718</v>
      </c>
    </row>
    <row r="6704" spans="1:9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  <c r="H6704">
        <f t="shared" si="208"/>
        <v>0.16766969290454242</v>
      </c>
      <c r="I6704" s="5">
        <f t="shared" si="209"/>
        <v>54821</v>
      </c>
    </row>
    <row r="6705" spans="1:9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  <c r="H6705">
        <f t="shared" si="208"/>
        <v>-7.3023362612875869E-2</v>
      </c>
      <c r="I6705" s="5">
        <f t="shared" si="209"/>
        <v>47876</v>
      </c>
    </row>
    <row r="6706" spans="1:9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  <c r="H6706">
        <f t="shared" si="208"/>
        <v>1.4025688943727423</v>
      </c>
      <c r="I6706" s="5">
        <f t="shared" si="209"/>
        <v>90453</v>
      </c>
    </row>
    <row r="6707" spans="1:9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  <c r="H6707">
        <f t="shared" si="208"/>
        <v>-1.285291525167775</v>
      </c>
      <c r="I6707" s="5">
        <f t="shared" si="209"/>
        <v>12897</v>
      </c>
    </row>
    <row r="6708" spans="1:9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  <c r="H6708">
        <f t="shared" si="208"/>
        <v>-0.10885872897788819</v>
      </c>
      <c r="I6708" s="5">
        <f t="shared" si="209"/>
        <v>46842</v>
      </c>
    </row>
    <row r="6709" spans="1:9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  <c r="H6709">
        <f t="shared" si="208"/>
        <v>1.5471580128203548</v>
      </c>
      <c r="I6709" s="5">
        <f t="shared" si="209"/>
        <v>94625</v>
      </c>
    </row>
    <row r="6710" spans="1:9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  <c r="H6710">
        <f t="shared" si="208"/>
        <v>-0.45328026760022122</v>
      </c>
      <c r="I6710" s="5">
        <f t="shared" si="209"/>
        <v>36904</v>
      </c>
    </row>
    <row r="6711" spans="1:9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  <c r="H6711">
        <f t="shared" si="208"/>
        <v>-0.56224196184741537</v>
      </c>
      <c r="I6711" s="5">
        <f t="shared" si="209"/>
        <v>33760</v>
      </c>
    </row>
    <row r="6712" spans="1:9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  <c r="H6712">
        <f t="shared" si="208"/>
        <v>-1.4392726980495445</v>
      </c>
      <c r="I6712" s="5">
        <f t="shared" si="209"/>
        <v>8454</v>
      </c>
    </row>
    <row r="6713" spans="1:9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  <c r="H6713">
        <f t="shared" si="208"/>
        <v>-1.4699788243545744</v>
      </c>
      <c r="I6713" s="5">
        <f t="shared" si="209"/>
        <v>7568</v>
      </c>
    </row>
    <row r="6714" spans="1:9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  <c r="H6714">
        <f t="shared" si="208"/>
        <v>-0.44260590315106862</v>
      </c>
      <c r="I6714" s="5">
        <f t="shared" si="209"/>
        <v>37212</v>
      </c>
    </row>
    <row r="6715" spans="1:9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  <c r="H6715">
        <f t="shared" si="208"/>
        <v>-0.50689468903801038</v>
      </c>
      <c r="I6715" s="5">
        <f t="shared" si="209"/>
        <v>35357</v>
      </c>
    </row>
    <row r="6716" spans="1:9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  <c r="H6716">
        <f t="shared" si="208"/>
        <v>-1.4148741507371956</v>
      </c>
      <c r="I6716" s="5">
        <f t="shared" si="209"/>
        <v>9158</v>
      </c>
    </row>
    <row r="6717" spans="1:9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  <c r="H6717">
        <f t="shared" si="208"/>
        <v>-0.73937402905397043</v>
      </c>
      <c r="I6717" s="5">
        <f t="shared" si="209"/>
        <v>28649</v>
      </c>
    </row>
    <row r="6718" spans="1:9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  <c r="H6718">
        <f t="shared" si="208"/>
        <v>-0.18309408173790401</v>
      </c>
      <c r="I6718" s="5">
        <f t="shared" si="209"/>
        <v>44700</v>
      </c>
    </row>
    <row r="6719" spans="1:9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  <c r="H6719">
        <f t="shared" si="208"/>
        <v>1.0207870801783752</v>
      </c>
      <c r="I6719" s="5">
        <f t="shared" si="209"/>
        <v>79437</v>
      </c>
    </row>
    <row r="6720" spans="1:9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  <c r="H6720">
        <f t="shared" si="208"/>
        <v>0.49860964785570544</v>
      </c>
      <c r="I6720" s="5">
        <f t="shared" si="209"/>
        <v>64370</v>
      </c>
    </row>
    <row r="6721" spans="1:9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  <c r="H6721">
        <f t="shared" si="208"/>
        <v>-1.3070561383952679</v>
      </c>
      <c r="I6721" s="5">
        <f t="shared" si="209"/>
        <v>12269</v>
      </c>
    </row>
    <row r="6722" spans="1:9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  <c r="H6722">
        <f t="shared" ref="H6722:H6785" si="210" xml:space="preserve"> (G6722 - $P$3)/$P$5</f>
        <v>6.9070449859610084E-2</v>
      </c>
      <c r="I6722" s="5">
        <f t="shared" ref="I6722:I6785" si="211" xml:space="preserve"> IF(H:H&gt;3, $P$9, G6722)</f>
        <v>51976</v>
      </c>
    </row>
    <row r="6723" spans="1:9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  <c r="H6723">
        <f t="shared" si="210"/>
        <v>1.4181645567172834</v>
      </c>
      <c r="I6723" s="5">
        <f t="shared" si="211"/>
        <v>90903</v>
      </c>
    </row>
    <row r="6724" spans="1:9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  <c r="H6724">
        <f t="shared" si="210"/>
        <v>0.93587736296920676</v>
      </c>
      <c r="I6724" s="5">
        <f t="shared" si="211"/>
        <v>76987</v>
      </c>
    </row>
    <row r="6725" spans="1:9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  <c r="H6725">
        <f t="shared" si="210"/>
        <v>-0.12459301943215859</v>
      </c>
      <c r="I6725" s="5">
        <f t="shared" si="211"/>
        <v>46388</v>
      </c>
    </row>
    <row r="6726" spans="1:9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  <c r="H6726">
        <f t="shared" si="210"/>
        <v>1.4359782688174927</v>
      </c>
      <c r="I6726" s="5">
        <f t="shared" si="211"/>
        <v>91417</v>
      </c>
    </row>
    <row r="6727" spans="1:9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  <c r="H6727">
        <f t="shared" si="210"/>
        <v>0.64964497340572835</v>
      </c>
      <c r="I6727" s="5">
        <f t="shared" si="211"/>
        <v>68728</v>
      </c>
    </row>
    <row r="6728" spans="1:9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  <c r="H6728">
        <f t="shared" si="210"/>
        <v>-0.55430550256541544</v>
      </c>
      <c r="I6728" s="5">
        <f t="shared" si="211"/>
        <v>33989</v>
      </c>
    </row>
    <row r="6729" spans="1:9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  <c r="H6729">
        <f t="shared" si="210"/>
        <v>-1.1373753320866602</v>
      </c>
      <c r="I6729" s="5">
        <f t="shared" si="211"/>
        <v>17165</v>
      </c>
    </row>
    <row r="6730" spans="1:9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  <c r="H6730">
        <f t="shared" si="210"/>
        <v>-0.16042838579717089</v>
      </c>
      <c r="I6730" s="5">
        <f t="shared" si="211"/>
        <v>45354</v>
      </c>
    </row>
    <row r="6731" spans="1:9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  <c r="H6731">
        <f t="shared" si="210"/>
        <v>0.12195707372132071</v>
      </c>
      <c r="I6731" s="5">
        <f t="shared" si="211"/>
        <v>53502</v>
      </c>
    </row>
    <row r="6732" spans="1:9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  <c r="H6732">
        <f t="shared" si="210"/>
        <v>-1.410715307445318</v>
      </c>
      <c r="I6732" s="5">
        <f t="shared" si="211"/>
        <v>9278</v>
      </c>
    </row>
    <row r="6733" spans="1:9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  <c r="H6733">
        <f t="shared" si="210"/>
        <v>-0.12986088760187026</v>
      </c>
      <c r="I6733" s="5">
        <f t="shared" si="211"/>
        <v>46236</v>
      </c>
    </row>
    <row r="6734" spans="1:9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  <c r="H6734">
        <f t="shared" si="210"/>
        <v>-0.93740428380221053</v>
      </c>
      <c r="I6734" s="5">
        <f t="shared" si="211"/>
        <v>22935</v>
      </c>
    </row>
    <row r="6735" spans="1:9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  <c r="H6735">
        <f t="shared" si="210"/>
        <v>0.13571591361194923</v>
      </c>
      <c r="I6735" s="5">
        <f t="shared" si="211"/>
        <v>53899</v>
      </c>
    </row>
    <row r="6736" spans="1:9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  <c r="H6736">
        <f t="shared" si="210"/>
        <v>0.18610723149853328</v>
      </c>
      <c r="I6736" s="5">
        <f t="shared" si="211"/>
        <v>55353</v>
      </c>
    </row>
    <row r="6737" spans="1:9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  <c r="H6737">
        <f t="shared" si="210"/>
        <v>0.7795741692494722</v>
      </c>
      <c r="I6737" s="5">
        <f t="shared" si="211"/>
        <v>72477</v>
      </c>
    </row>
    <row r="6738" spans="1:9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  <c r="H6738">
        <f t="shared" si="210"/>
        <v>0.94014017734338129</v>
      </c>
      <c r="I6738" s="5">
        <f t="shared" si="211"/>
        <v>77110</v>
      </c>
    </row>
    <row r="6739" spans="1:9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  <c r="H6739">
        <f t="shared" si="210"/>
        <v>0.83197559472713045</v>
      </c>
      <c r="I6739" s="5">
        <f t="shared" si="211"/>
        <v>73989</v>
      </c>
    </row>
    <row r="6740" spans="1:9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  <c r="H6740">
        <f t="shared" si="210"/>
        <v>0.98342680460634102</v>
      </c>
      <c r="I6740" s="5">
        <f t="shared" si="211"/>
        <v>78359</v>
      </c>
    </row>
    <row r="6741" spans="1:9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  <c r="H6741">
        <f t="shared" si="210"/>
        <v>1.5939796568814106</v>
      </c>
      <c r="I6741" s="5">
        <f t="shared" si="211"/>
        <v>95976</v>
      </c>
    </row>
    <row r="6742" spans="1:9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  <c r="H6742">
        <f t="shared" si="210"/>
        <v>-1.4446098802741207</v>
      </c>
      <c r="I6742" s="5">
        <f t="shared" si="211"/>
        <v>8300</v>
      </c>
    </row>
    <row r="6743" spans="1:9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  <c r="H6743">
        <f t="shared" si="210"/>
        <v>0.13152241329263928</v>
      </c>
      <c r="I6743" s="5">
        <f t="shared" si="211"/>
        <v>53778</v>
      </c>
    </row>
    <row r="6744" spans="1:9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  <c r="H6744">
        <f t="shared" si="210"/>
        <v>-1.5697564063322054</v>
      </c>
      <c r="I6744" s="5">
        <f t="shared" si="211"/>
        <v>4689</v>
      </c>
    </row>
    <row r="6745" spans="1:9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  <c r="H6745">
        <f t="shared" si="210"/>
        <v>3.4690678646754944E-2</v>
      </c>
      <c r="I6745" s="5">
        <f t="shared" si="211"/>
        <v>50984</v>
      </c>
    </row>
    <row r="6746" spans="1:9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  <c r="H6746">
        <f t="shared" si="210"/>
        <v>-0.63547226081189401</v>
      </c>
      <c r="I6746" s="5">
        <f t="shared" si="211"/>
        <v>31647</v>
      </c>
    </row>
    <row r="6747" spans="1:9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  <c r="H6747">
        <f t="shared" si="210"/>
        <v>0.32362631634995381</v>
      </c>
      <c r="I6747" s="5">
        <f t="shared" si="211"/>
        <v>59321</v>
      </c>
    </row>
    <row r="6748" spans="1:9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  <c r="H6748">
        <f t="shared" si="210"/>
        <v>1.0617516866033698</v>
      </c>
      <c r="I6748" s="5">
        <f t="shared" si="211"/>
        <v>80619</v>
      </c>
    </row>
    <row r="6749" spans="1:9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  <c r="H6749">
        <f t="shared" si="210"/>
        <v>-1.4920206938015259</v>
      </c>
      <c r="I6749" s="5">
        <f t="shared" si="211"/>
        <v>6932</v>
      </c>
    </row>
    <row r="6750" spans="1:9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  <c r="H6750">
        <f t="shared" si="210"/>
        <v>-0.21012656313510866</v>
      </c>
      <c r="I6750" s="5">
        <f t="shared" si="211"/>
        <v>43920</v>
      </c>
    </row>
    <row r="6751" spans="1:9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  <c r="H6751">
        <f t="shared" si="210"/>
        <v>1.3980634808065415</v>
      </c>
      <c r="I6751" s="5">
        <f t="shared" si="211"/>
        <v>90323</v>
      </c>
    </row>
    <row r="6752" spans="1:9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  <c r="H6752">
        <f t="shared" si="210"/>
        <v>0.31828913412537752</v>
      </c>
      <c r="I6752" s="5">
        <f t="shared" si="211"/>
        <v>59167</v>
      </c>
    </row>
    <row r="6753" spans="1:9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  <c r="H6753">
        <f t="shared" si="210"/>
        <v>0.98980369765388676</v>
      </c>
      <c r="I6753" s="5">
        <f t="shared" si="211"/>
        <v>78543</v>
      </c>
    </row>
    <row r="6754" spans="1:9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  <c r="H6754">
        <f t="shared" si="210"/>
        <v>0.41300679009789071</v>
      </c>
      <c r="I6754" s="5">
        <f t="shared" si="211"/>
        <v>61900</v>
      </c>
    </row>
    <row r="6755" spans="1:9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  <c r="H6755">
        <f t="shared" si="210"/>
        <v>0.79419943482590849</v>
      </c>
      <c r="I6755" s="5">
        <f t="shared" si="211"/>
        <v>72899</v>
      </c>
    </row>
    <row r="6756" spans="1:9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  <c r="H6756">
        <f t="shared" si="210"/>
        <v>-0.85987651343612492</v>
      </c>
      <c r="I6756" s="5">
        <f t="shared" si="211"/>
        <v>25172</v>
      </c>
    </row>
    <row r="6757" spans="1:9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  <c r="H6757">
        <f t="shared" si="210"/>
        <v>1.6489803594164922</v>
      </c>
      <c r="I6757" s="5">
        <f t="shared" si="211"/>
        <v>97563</v>
      </c>
    </row>
    <row r="6758" spans="1:9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  <c r="H6758">
        <f t="shared" si="210"/>
        <v>1.4027075224824717</v>
      </c>
      <c r="I6758" s="5">
        <f t="shared" si="211"/>
        <v>90457</v>
      </c>
    </row>
    <row r="6759" spans="1:9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  <c r="H6759">
        <f t="shared" si="210"/>
        <v>1.6762900970331556</v>
      </c>
      <c r="I6759" s="5">
        <f t="shared" si="211"/>
        <v>98351</v>
      </c>
    </row>
    <row r="6760" spans="1:9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  <c r="H6760">
        <f t="shared" si="210"/>
        <v>-1.3146113703755122</v>
      </c>
      <c r="I6760" s="5">
        <f t="shared" si="211"/>
        <v>12051</v>
      </c>
    </row>
    <row r="6761" spans="1:9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  <c r="H6761">
        <f t="shared" si="210"/>
        <v>0.69237708822977106</v>
      </c>
      <c r="I6761" s="5">
        <f t="shared" si="211"/>
        <v>69961</v>
      </c>
    </row>
    <row r="6762" spans="1:9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  <c r="H6762">
        <f t="shared" si="210"/>
        <v>1.369055548845695</v>
      </c>
      <c r="I6762" s="5">
        <f t="shared" si="211"/>
        <v>89486</v>
      </c>
    </row>
    <row r="6763" spans="1:9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  <c r="H6763">
        <f t="shared" si="210"/>
        <v>1.4698035275914307</v>
      </c>
      <c r="I6763" s="5">
        <f t="shared" si="211"/>
        <v>92393</v>
      </c>
    </row>
    <row r="6764" spans="1:9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  <c r="H6764">
        <f t="shared" si="210"/>
        <v>-0.31222616595070468</v>
      </c>
      <c r="I6764" s="5">
        <f t="shared" si="211"/>
        <v>40974</v>
      </c>
    </row>
    <row r="6765" spans="1:9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  <c r="H6765">
        <f t="shared" si="210"/>
        <v>0.20232672033685606</v>
      </c>
      <c r="I6765" s="5">
        <f t="shared" si="211"/>
        <v>55821</v>
      </c>
    </row>
    <row r="6766" spans="1:9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  <c r="H6766">
        <f t="shared" si="210"/>
        <v>-0.62829825613340518</v>
      </c>
      <c r="I6766" s="5">
        <f t="shared" si="211"/>
        <v>31854</v>
      </c>
    </row>
    <row r="6767" spans="1:9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  <c r="H6767">
        <f t="shared" si="210"/>
        <v>0.82396982139026598</v>
      </c>
      <c r="I6767" s="5">
        <f t="shared" si="211"/>
        <v>73758</v>
      </c>
    </row>
    <row r="6768" spans="1:9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  <c r="H6768">
        <f t="shared" si="210"/>
        <v>1.579215763195245</v>
      </c>
      <c r="I6768" s="5">
        <f t="shared" si="211"/>
        <v>95550</v>
      </c>
    </row>
    <row r="6769" spans="1:9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  <c r="H6769">
        <f t="shared" si="210"/>
        <v>1.4349385579945233</v>
      </c>
      <c r="I6769" s="5">
        <f t="shared" si="211"/>
        <v>91387</v>
      </c>
    </row>
    <row r="6770" spans="1:9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  <c r="H6770">
        <f t="shared" si="210"/>
        <v>1.2743725499006142</v>
      </c>
      <c r="I6770" s="5">
        <f t="shared" si="211"/>
        <v>86754</v>
      </c>
    </row>
    <row r="6771" spans="1:9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  <c r="H6771">
        <f t="shared" si="210"/>
        <v>-0.61429681705075045</v>
      </c>
      <c r="I6771" s="5">
        <f t="shared" si="211"/>
        <v>32258</v>
      </c>
    </row>
    <row r="6772" spans="1:9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  <c r="H6772">
        <f t="shared" si="210"/>
        <v>-0.18714895394748471</v>
      </c>
      <c r="I6772" s="5">
        <f t="shared" si="211"/>
        <v>44583</v>
      </c>
    </row>
    <row r="6773" spans="1:9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  <c r="H6773">
        <f t="shared" si="210"/>
        <v>0.52685512521304101</v>
      </c>
      <c r="I6773" s="5">
        <f t="shared" si="211"/>
        <v>65185</v>
      </c>
    </row>
    <row r="6774" spans="1:9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  <c r="H6774">
        <f t="shared" si="210"/>
        <v>1.1811798031351226</v>
      </c>
      <c r="I6774" s="5">
        <f t="shared" si="211"/>
        <v>84065</v>
      </c>
    </row>
    <row r="6775" spans="1:9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  <c r="H6775">
        <f t="shared" si="210"/>
        <v>-1.0871226423098055</v>
      </c>
      <c r="I6775" s="5">
        <f t="shared" si="211"/>
        <v>18615</v>
      </c>
    </row>
    <row r="6776" spans="1:9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  <c r="H6776">
        <f t="shared" si="210"/>
        <v>0.82805935062727898</v>
      </c>
      <c r="I6776" s="5">
        <f t="shared" si="211"/>
        <v>73876</v>
      </c>
    </row>
    <row r="6777" spans="1:9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  <c r="H6777">
        <f t="shared" si="210"/>
        <v>-0.50484992441950394</v>
      </c>
      <c r="I6777" s="5">
        <f t="shared" si="211"/>
        <v>35416</v>
      </c>
    </row>
    <row r="6778" spans="1:9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  <c r="H6778">
        <f t="shared" si="210"/>
        <v>-0.2945164249327924</v>
      </c>
      <c r="I6778" s="5">
        <f t="shared" si="211"/>
        <v>41485</v>
      </c>
    </row>
    <row r="6779" spans="1:9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  <c r="H6779">
        <f t="shared" si="210"/>
        <v>1.0025921407764105</v>
      </c>
      <c r="I6779" s="5">
        <f t="shared" si="211"/>
        <v>78912</v>
      </c>
    </row>
    <row r="6780" spans="1:9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  <c r="H6780">
        <f t="shared" si="210"/>
        <v>-0.64735962122117763</v>
      </c>
      <c r="I6780" s="5">
        <f t="shared" si="211"/>
        <v>31304</v>
      </c>
    </row>
    <row r="6781" spans="1:9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  <c r="H6781">
        <f t="shared" si="210"/>
        <v>1.273922008543994</v>
      </c>
      <c r="I6781" s="5">
        <f t="shared" si="211"/>
        <v>86741</v>
      </c>
    </row>
    <row r="6782" spans="1:9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  <c r="H6782">
        <f t="shared" si="210"/>
        <v>-1.3574821133092843</v>
      </c>
      <c r="I6782" s="5">
        <f t="shared" si="211"/>
        <v>10814</v>
      </c>
    </row>
    <row r="6783" spans="1:9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  <c r="H6783">
        <f t="shared" si="210"/>
        <v>1.0891653953023299</v>
      </c>
      <c r="I6783" s="5">
        <f t="shared" si="211"/>
        <v>81410</v>
      </c>
    </row>
    <row r="6784" spans="1:9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  <c r="H6784">
        <f t="shared" si="210"/>
        <v>0.85796836530136567</v>
      </c>
      <c r="I6784" s="5">
        <f t="shared" si="211"/>
        <v>74739</v>
      </c>
    </row>
    <row r="6785" spans="1:9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  <c r="H6785">
        <f t="shared" si="210"/>
        <v>0.12504154916279661</v>
      </c>
      <c r="I6785" s="5">
        <f t="shared" si="211"/>
        <v>53591</v>
      </c>
    </row>
    <row r="6786" spans="1:9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  <c r="H6786">
        <f t="shared" ref="H6786:H6849" si="212" xml:space="preserve"> (G6786 - $P$3)/$P$5</f>
        <v>-1.369716043992891</v>
      </c>
      <c r="I6786" s="5">
        <f t="shared" ref="I6786:I6849" si="213" xml:space="preserve"> IF(H:H&gt;3, $P$9, G6786)</f>
        <v>10461</v>
      </c>
    </row>
    <row r="6787" spans="1:9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  <c r="H6787">
        <f t="shared" si="212"/>
        <v>1.584864858666712</v>
      </c>
      <c r="I6787" s="5">
        <f t="shared" si="213"/>
        <v>95713</v>
      </c>
    </row>
    <row r="6788" spans="1:9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  <c r="H6788">
        <f t="shared" si="212"/>
        <v>0.27690864337119503</v>
      </c>
      <c r="I6788" s="5">
        <f t="shared" si="213"/>
        <v>57973</v>
      </c>
    </row>
    <row r="6789" spans="1:9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  <c r="H6789">
        <f t="shared" si="212"/>
        <v>1.3759522973047253</v>
      </c>
      <c r="I6789" s="5">
        <f t="shared" si="213"/>
        <v>89685</v>
      </c>
    </row>
    <row r="6790" spans="1:9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  <c r="H6790">
        <f t="shared" si="212"/>
        <v>-0.11138869198044708</v>
      </c>
      <c r="I6790" s="5">
        <f t="shared" si="213"/>
        <v>46769</v>
      </c>
    </row>
    <row r="6791" spans="1:9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  <c r="H6791">
        <f t="shared" si="212"/>
        <v>1.0130239060335369</v>
      </c>
      <c r="I6791" s="5">
        <f t="shared" si="213"/>
        <v>79213</v>
      </c>
    </row>
    <row r="6792" spans="1:9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  <c r="H6792">
        <f t="shared" si="212"/>
        <v>0.65304136209409502</v>
      </c>
      <c r="I6792" s="5">
        <f t="shared" si="213"/>
        <v>68826</v>
      </c>
    </row>
    <row r="6793" spans="1:9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  <c r="H6793">
        <f t="shared" si="212"/>
        <v>-0.65079066693697674</v>
      </c>
      <c r="I6793" s="5">
        <f t="shared" si="213"/>
        <v>31205</v>
      </c>
    </row>
    <row r="6794" spans="1:9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  <c r="H6794">
        <f t="shared" si="212"/>
        <v>0.92263837849006292</v>
      </c>
      <c r="I6794" s="5">
        <f t="shared" si="213"/>
        <v>76605</v>
      </c>
    </row>
    <row r="6795" spans="1:9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  <c r="H6795">
        <f t="shared" si="212"/>
        <v>-0.41266223144954961</v>
      </c>
      <c r="I6795" s="5">
        <f t="shared" si="213"/>
        <v>38076</v>
      </c>
    </row>
    <row r="6796" spans="1:9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  <c r="H6796">
        <f t="shared" si="212"/>
        <v>-2.9424822103025303E-2</v>
      </c>
      <c r="I6796" s="5">
        <f t="shared" si="213"/>
        <v>49134</v>
      </c>
    </row>
    <row r="6797" spans="1:9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  <c r="H6797">
        <f t="shared" si="212"/>
        <v>0.1638574198869879</v>
      </c>
      <c r="I6797" s="5">
        <f t="shared" si="213"/>
        <v>54711</v>
      </c>
    </row>
    <row r="6798" spans="1:9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  <c r="H6798">
        <f t="shared" si="212"/>
        <v>1.525739969867185</v>
      </c>
      <c r="I6798" s="5">
        <f t="shared" si="213"/>
        <v>94007</v>
      </c>
    </row>
    <row r="6799" spans="1:9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  <c r="H6799">
        <f t="shared" si="212"/>
        <v>-0.78411625146908726</v>
      </c>
      <c r="I6799" s="5">
        <f t="shared" si="213"/>
        <v>27358</v>
      </c>
    </row>
    <row r="6800" spans="1:9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  <c r="H6800">
        <f t="shared" si="212"/>
        <v>0.92703982097396675</v>
      </c>
      <c r="I6800" s="5">
        <f t="shared" si="213"/>
        <v>76732</v>
      </c>
    </row>
    <row r="6801" spans="1:9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  <c r="H6801">
        <f t="shared" si="212"/>
        <v>1.2963451052927009</v>
      </c>
      <c r="I6801" s="5">
        <f t="shared" si="213"/>
        <v>87388</v>
      </c>
    </row>
    <row r="6802" spans="1:9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  <c r="H6802">
        <f t="shared" si="212"/>
        <v>1.1247235054478837</v>
      </c>
      <c r="I6802" s="5">
        <f t="shared" si="213"/>
        <v>82436</v>
      </c>
    </row>
    <row r="6803" spans="1:9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  <c r="H6803">
        <f t="shared" si="212"/>
        <v>1.2288332158545541</v>
      </c>
      <c r="I6803" s="5">
        <f t="shared" si="213"/>
        <v>85440</v>
      </c>
    </row>
    <row r="6804" spans="1:9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  <c r="H6804">
        <f t="shared" si="212"/>
        <v>0.95646363726400108</v>
      </c>
      <c r="I6804" s="5">
        <f t="shared" si="213"/>
        <v>77581</v>
      </c>
    </row>
    <row r="6805" spans="1:9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  <c r="H6805">
        <f t="shared" si="212"/>
        <v>1.0222773323579646</v>
      </c>
      <c r="I6805" s="5">
        <f t="shared" si="213"/>
        <v>79480</v>
      </c>
    </row>
    <row r="6806" spans="1:9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  <c r="H6806">
        <f t="shared" si="212"/>
        <v>-1.1364742493734201</v>
      </c>
      <c r="I6806" s="5">
        <f t="shared" si="213"/>
        <v>17191</v>
      </c>
    </row>
    <row r="6807" spans="1:9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  <c r="H6807">
        <f t="shared" si="212"/>
        <v>-0.17117206430118811</v>
      </c>
      <c r="I6807" s="5">
        <f t="shared" si="213"/>
        <v>45044</v>
      </c>
    </row>
    <row r="6808" spans="1:9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  <c r="H6808">
        <f t="shared" si="212"/>
        <v>1.1905718575692796</v>
      </c>
      <c r="I6808" s="5">
        <f t="shared" si="213"/>
        <v>84336</v>
      </c>
    </row>
    <row r="6809" spans="1:9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  <c r="H6809">
        <f t="shared" si="212"/>
        <v>0.15727258467484831</v>
      </c>
      <c r="I6809" s="5">
        <f t="shared" si="213"/>
        <v>54521</v>
      </c>
    </row>
    <row r="6810" spans="1:9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  <c r="H6810">
        <f t="shared" si="212"/>
        <v>-1.0860136174319714</v>
      </c>
      <c r="I6810" s="5">
        <f t="shared" si="213"/>
        <v>18647</v>
      </c>
    </row>
    <row r="6811" spans="1:9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  <c r="H6811">
        <f t="shared" si="212"/>
        <v>-0.94610319768772133</v>
      </c>
      <c r="I6811" s="5">
        <f t="shared" si="213"/>
        <v>22684</v>
      </c>
    </row>
    <row r="6812" spans="1:9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  <c r="H6812">
        <f t="shared" si="212"/>
        <v>-0.71286140306825041</v>
      </c>
      <c r="I6812" s="5">
        <f t="shared" si="213"/>
        <v>29414</v>
      </c>
    </row>
    <row r="6813" spans="1:9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  <c r="H6813">
        <f t="shared" si="212"/>
        <v>-0.88995881324737314</v>
      </c>
      <c r="I6813" s="5">
        <f t="shared" si="213"/>
        <v>24304</v>
      </c>
    </row>
    <row r="6814" spans="1:9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  <c r="H6814">
        <f t="shared" si="212"/>
        <v>1.6444402888228593</v>
      </c>
      <c r="I6814" s="5">
        <f t="shared" si="213"/>
        <v>97432</v>
      </c>
    </row>
    <row r="6815" spans="1:9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  <c r="H6815">
        <f t="shared" si="212"/>
        <v>-0.90954003374663039</v>
      </c>
      <c r="I6815" s="5">
        <f t="shared" si="213"/>
        <v>23739</v>
      </c>
    </row>
    <row r="6816" spans="1:9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  <c r="H6816">
        <f t="shared" si="212"/>
        <v>-0.39450194907501729</v>
      </c>
      <c r="I6816" s="5">
        <f t="shared" si="213"/>
        <v>38600</v>
      </c>
    </row>
    <row r="6817" spans="1:9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  <c r="H6817">
        <f t="shared" si="212"/>
        <v>1.3333934676178443</v>
      </c>
      <c r="I6817" s="5">
        <f t="shared" si="213"/>
        <v>88457</v>
      </c>
    </row>
    <row r="6818" spans="1:9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  <c r="H6818">
        <f t="shared" si="212"/>
        <v>0.23691443371430507</v>
      </c>
      <c r="I6818" s="5">
        <f t="shared" si="213"/>
        <v>56819</v>
      </c>
    </row>
    <row r="6819" spans="1:9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  <c r="H6819">
        <f t="shared" si="212"/>
        <v>1.0084491784124714</v>
      </c>
      <c r="I6819" s="5">
        <f t="shared" si="213"/>
        <v>79081</v>
      </c>
    </row>
    <row r="6820" spans="1:9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  <c r="H6820">
        <f t="shared" si="212"/>
        <v>1.100117015970941</v>
      </c>
      <c r="I6820" s="5">
        <f t="shared" si="213"/>
        <v>81726</v>
      </c>
    </row>
    <row r="6821" spans="1:9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  <c r="H6821">
        <f t="shared" si="212"/>
        <v>-1.5954719206869821</v>
      </c>
      <c r="I6821" s="5">
        <f t="shared" si="213"/>
        <v>3947</v>
      </c>
    </row>
    <row r="6822" spans="1:9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  <c r="H6822">
        <f t="shared" si="212"/>
        <v>-0.13249482168672611</v>
      </c>
      <c r="I6822" s="5">
        <f t="shared" si="213"/>
        <v>46160</v>
      </c>
    </row>
    <row r="6823" spans="1:9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  <c r="H6823">
        <f t="shared" si="212"/>
        <v>1.5934251444424936</v>
      </c>
      <c r="I6823" s="5">
        <f t="shared" si="213"/>
        <v>95960</v>
      </c>
    </row>
    <row r="6824" spans="1:9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  <c r="H6824">
        <f t="shared" si="212"/>
        <v>-0.1342623300857741</v>
      </c>
      <c r="I6824" s="5">
        <f t="shared" si="213"/>
        <v>46109</v>
      </c>
    </row>
    <row r="6825" spans="1:9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  <c r="H6825" s="11">
        <f t="shared" si="212"/>
        <v>8.6648450217317698</v>
      </c>
      <c r="I6825" s="14">
        <f t="shared" si="213"/>
        <v>49878.33179787828</v>
      </c>
    </row>
    <row r="6826" spans="1:9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  <c r="H6826">
        <f t="shared" si="212"/>
        <v>1.6845384695620462</v>
      </c>
      <c r="I6826" s="5">
        <f t="shared" si="213"/>
        <v>98589</v>
      </c>
    </row>
    <row r="6827" spans="1:9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  <c r="H6827">
        <f t="shared" si="212"/>
        <v>0.7795741692494722</v>
      </c>
      <c r="I6827" s="5">
        <f t="shared" si="213"/>
        <v>72477</v>
      </c>
    </row>
    <row r="6828" spans="1:9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  <c r="H6828">
        <f t="shared" si="212"/>
        <v>-1.2188193465525974</v>
      </c>
      <c r="I6828" s="5">
        <f t="shared" si="213"/>
        <v>14815</v>
      </c>
    </row>
    <row r="6829" spans="1:9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  <c r="H6829">
        <f t="shared" si="212"/>
        <v>-1.0484107426679112</v>
      </c>
      <c r="I6829" s="5">
        <f t="shared" si="213"/>
        <v>19732</v>
      </c>
    </row>
    <row r="6830" spans="1:9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  <c r="H6830">
        <f t="shared" si="212"/>
        <v>0.91380083649482291</v>
      </c>
      <c r="I6830" s="5">
        <f t="shared" si="213"/>
        <v>76350</v>
      </c>
    </row>
    <row r="6831" spans="1:9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  <c r="H6831">
        <f t="shared" si="212"/>
        <v>-0.73025923083927191</v>
      </c>
      <c r="I6831" s="5">
        <f t="shared" si="213"/>
        <v>28912</v>
      </c>
    </row>
    <row r="6832" spans="1:9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  <c r="H6832">
        <f t="shared" si="212"/>
        <v>1.0827885022547843</v>
      </c>
      <c r="I6832" s="5">
        <f t="shared" si="213"/>
        <v>81226</v>
      </c>
    </row>
    <row r="6833" spans="1:9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  <c r="H6833">
        <f t="shared" si="212"/>
        <v>0.87155392005483256</v>
      </c>
      <c r="I6833" s="5">
        <f t="shared" si="213"/>
        <v>75131</v>
      </c>
    </row>
    <row r="6834" spans="1:9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  <c r="H6834">
        <f t="shared" si="212"/>
        <v>1.5746063785467472</v>
      </c>
      <c r="I6834" s="5">
        <f t="shared" si="213"/>
        <v>95417</v>
      </c>
    </row>
    <row r="6835" spans="1:9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  <c r="H6835">
        <f t="shared" si="212"/>
        <v>1.3679118669404287</v>
      </c>
      <c r="I6835" s="5">
        <f t="shared" si="213"/>
        <v>89453</v>
      </c>
    </row>
    <row r="6836" spans="1:9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  <c r="H6836">
        <f t="shared" si="212"/>
        <v>-1.6393130603888588</v>
      </c>
      <c r="I6836" s="5">
        <f t="shared" si="213"/>
        <v>2682</v>
      </c>
    </row>
    <row r="6837" spans="1:9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  <c r="H6837">
        <f t="shared" si="212"/>
        <v>1.6004605210112532</v>
      </c>
      <c r="I6837" s="5">
        <f t="shared" si="213"/>
        <v>96163</v>
      </c>
    </row>
    <row r="6838" spans="1:9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  <c r="H6838">
        <f t="shared" si="212"/>
        <v>-0.2406940613304093</v>
      </c>
      <c r="I6838" s="5">
        <f t="shared" si="213"/>
        <v>43038</v>
      </c>
    </row>
    <row r="6839" spans="1:9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  <c r="H6839">
        <f t="shared" si="212"/>
        <v>0.81974166404352367</v>
      </c>
      <c r="I6839" s="5">
        <f t="shared" si="213"/>
        <v>73636</v>
      </c>
    </row>
    <row r="6840" spans="1:9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  <c r="H6840">
        <f t="shared" si="212"/>
        <v>1.0899971639607056</v>
      </c>
      <c r="I6840" s="5">
        <f t="shared" si="213"/>
        <v>81434</v>
      </c>
    </row>
    <row r="6841" spans="1:9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  <c r="H6841">
        <f t="shared" si="212"/>
        <v>0.57939517880042857</v>
      </c>
      <c r="I6841" s="5">
        <f t="shared" si="213"/>
        <v>66701</v>
      </c>
    </row>
    <row r="6842" spans="1:9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  <c r="H6842">
        <f t="shared" si="212"/>
        <v>-0.32248464607066951</v>
      </c>
      <c r="I6842" s="5">
        <f t="shared" si="213"/>
        <v>40678</v>
      </c>
    </row>
    <row r="6843" spans="1:9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  <c r="H6843">
        <f t="shared" si="212"/>
        <v>1.3835768433398343</v>
      </c>
      <c r="I6843" s="5">
        <f t="shared" si="213"/>
        <v>89905</v>
      </c>
    </row>
    <row r="6844" spans="1:9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  <c r="H6844">
        <f t="shared" si="212"/>
        <v>1.115574050205753</v>
      </c>
      <c r="I6844" s="5">
        <f t="shared" si="213"/>
        <v>82172</v>
      </c>
    </row>
    <row r="6845" spans="1:9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  <c r="H6845">
        <f t="shared" si="212"/>
        <v>-0.1493034799913982</v>
      </c>
      <c r="I6845" s="5">
        <f t="shared" si="213"/>
        <v>45675</v>
      </c>
    </row>
    <row r="6846" spans="1:9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  <c r="H6846">
        <f t="shared" si="212"/>
        <v>0.89668026494326003</v>
      </c>
      <c r="I6846" s="5">
        <f t="shared" si="213"/>
        <v>75856</v>
      </c>
    </row>
    <row r="6847" spans="1:9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  <c r="H6847">
        <f t="shared" si="212"/>
        <v>-9.0282562274168074E-2</v>
      </c>
      <c r="I6847" s="5">
        <f t="shared" si="213"/>
        <v>47378</v>
      </c>
    </row>
    <row r="6848" spans="1:9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  <c r="H6848">
        <f t="shared" si="212"/>
        <v>-0.76474297313442396</v>
      </c>
      <c r="I6848" s="5">
        <f t="shared" si="213"/>
        <v>27917</v>
      </c>
    </row>
    <row r="6849" spans="1:9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  <c r="H6849">
        <f t="shared" si="212"/>
        <v>-1.3512438483714677</v>
      </c>
      <c r="I6849" s="5">
        <f t="shared" si="213"/>
        <v>10994</v>
      </c>
    </row>
    <row r="6850" spans="1:9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  <c r="H6850">
        <f t="shared" ref="H6850:H6913" si="214" xml:space="preserve"> (G6850 - $P$3)/$P$5</f>
        <v>5.5554209161007756E-2</v>
      </c>
      <c r="I6850" s="5">
        <f t="shared" ref="I6850:I6913" si="215" xml:space="preserve"> IF(H:H&gt;3, $P$9, G6850)</f>
        <v>51586</v>
      </c>
    </row>
    <row r="6851" spans="1:9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  <c r="H6851">
        <f t="shared" si="214"/>
        <v>1.2368389891914184</v>
      </c>
      <c r="I6851" s="5">
        <f t="shared" si="215"/>
        <v>85671</v>
      </c>
    </row>
    <row r="6852" spans="1:9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  <c r="H6852">
        <f t="shared" si="214"/>
        <v>-1.6796191832926397</v>
      </c>
      <c r="I6852" s="5">
        <f t="shared" si="215"/>
        <v>1519</v>
      </c>
    </row>
    <row r="6853" spans="1:9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  <c r="H6853">
        <f t="shared" si="214"/>
        <v>1.158548764221822</v>
      </c>
      <c r="I6853" s="5">
        <f t="shared" si="215"/>
        <v>83412</v>
      </c>
    </row>
    <row r="6854" spans="1:9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  <c r="H6854">
        <f t="shared" si="214"/>
        <v>-1.3091009030137744</v>
      </c>
      <c r="I6854" s="5">
        <f t="shared" si="215"/>
        <v>12210</v>
      </c>
    </row>
    <row r="6855" spans="1:9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  <c r="H6855">
        <f t="shared" si="214"/>
        <v>-0.99670245773889921</v>
      </c>
      <c r="I6855" s="5">
        <f t="shared" si="215"/>
        <v>21224</v>
      </c>
    </row>
    <row r="6856" spans="1:9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  <c r="H6856">
        <f t="shared" si="214"/>
        <v>1.5139912375676308</v>
      </c>
      <c r="I6856" s="5">
        <f t="shared" si="215"/>
        <v>93668</v>
      </c>
    </row>
    <row r="6857" spans="1:9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  <c r="H6857">
        <f t="shared" si="214"/>
        <v>-0.30855252104287945</v>
      </c>
      <c r="I6857" s="5">
        <f t="shared" si="215"/>
        <v>41080</v>
      </c>
    </row>
    <row r="6858" spans="1:9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  <c r="H6858">
        <f t="shared" si="214"/>
        <v>0.48956416369587158</v>
      </c>
      <c r="I6858" s="5">
        <f t="shared" si="215"/>
        <v>64109</v>
      </c>
    </row>
    <row r="6859" spans="1:9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  <c r="H6859">
        <f t="shared" si="214"/>
        <v>1.6514063513367543</v>
      </c>
      <c r="I6859" s="5">
        <f t="shared" si="215"/>
        <v>97633</v>
      </c>
    </row>
    <row r="6860" spans="1:9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  <c r="H6860">
        <f t="shared" si="214"/>
        <v>1.0199206544925674</v>
      </c>
      <c r="I6860" s="5">
        <f t="shared" si="215"/>
        <v>79412</v>
      </c>
    </row>
    <row r="6861" spans="1:9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  <c r="H6861">
        <f t="shared" si="214"/>
        <v>-1.2714633712222818</v>
      </c>
      <c r="I6861" s="5">
        <f t="shared" si="215"/>
        <v>13296</v>
      </c>
    </row>
    <row r="6862" spans="1:9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  <c r="H6862">
        <f t="shared" si="214"/>
        <v>1.2831754348684217</v>
      </c>
      <c r="I6862" s="5">
        <f t="shared" si="215"/>
        <v>87008</v>
      </c>
    </row>
    <row r="6863" spans="1:9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  <c r="H6863">
        <f t="shared" si="214"/>
        <v>0.44198006503130494</v>
      </c>
      <c r="I6863" s="5">
        <f t="shared" si="215"/>
        <v>62736</v>
      </c>
    </row>
    <row r="6864" spans="1:9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  <c r="H6864">
        <f t="shared" si="214"/>
        <v>-0.53562536477939848</v>
      </c>
      <c r="I6864" s="5">
        <f t="shared" si="215"/>
        <v>34528</v>
      </c>
    </row>
    <row r="6865" spans="1:9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  <c r="H6865">
        <f t="shared" si="214"/>
        <v>-0.345081027956538</v>
      </c>
      <c r="I6865" s="5">
        <f t="shared" si="215"/>
        <v>40026</v>
      </c>
    </row>
    <row r="6866" spans="1:9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  <c r="H6866">
        <f t="shared" si="214"/>
        <v>-1.3647600890700702</v>
      </c>
      <c r="I6866" s="5">
        <f t="shared" si="215"/>
        <v>10604</v>
      </c>
    </row>
    <row r="6867" spans="1:9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  <c r="H6867">
        <f t="shared" si="214"/>
        <v>0.68305434785047869</v>
      </c>
      <c r="I6867" s="5">
        <f t="shared" si="215"/>
        <v>69692</v>
      </c>
    </row>
    <row r="6868" spans="1:9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  <c r="H6868">
        <f t="shared" si="214"/>
        <v>1.2041227552953144</v>
      </c>
      <c r="I6868" s="5">
        <f t="shared" si="215"/>
        <v>84727</v>
      </c>
    </row>
    <row r="6869" spans="1:9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  <c r="H6869">
        <f t="shared" si="214"/>
        <v>2.4328227444493162E-2</v>
      </c>
      <c r="I6869" s="5">
        <f t="shared" si="215"/>
        <v>50685</v>
      </c>
    </row>
    <row r="6870" spans="1:9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  <c r="H6870">
        <f t="shared" si="214"/>
        <v>-0.90960934780149505</v>
      </c>
      <c r="I6870" s="5">
        <f t="shared" si="215"/>
        <v>23737</v>
      </c>
    </row>
    <row r="6871" spans="1:9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  <c r="H6871">
        <f t="shared" si="214"/>
        <v>-0.87699708498768791</v>
      </c>
      <c r="I6871" s="5">
        <f t="shared" si="215"/>
        <v>24678</v>
      </c>
    </row>
    <row r="6872" spans="1:9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  <c r="H6872">
        <f t="shared" si="214"/>
        <v>-1.3838907682127073</v>
      </c>
      <c r="I6872" s="5">
        <f t="shared" si="215"/>
        <v>10052</v>
      </c>
    </row>
    <row r="6873" spans="1:9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  <c r="H6873">
        <f t="shared" si="214"/>
        <v>-1.5398820486855509</v>
      </c>
      <c r="I6873" s="5">
        <f t="shared" si="215"/>
        <v>5551</v>
      </c>
    </row>
    <row r="6874" spans="1:9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  <c r="H6874">
        <f t="shared" si="214"/>
        <v>-0.79198339669622253</v>
      </c>
      <c r="I6874" s="5">
        <f t="shared" si="215"/>
        <v>27131</v>
      </c>
    </row>
    <row r="6875" spans="1:9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  <c r="H6875">
        <f t="shared" si="214"/>
        <v>0.24793536843778083</v>
      </c>
      <c r="I6875" s="5">
        <f t="shared" si="215"/>
        <v>57137</v>
      </c>
    </row>
    <row r="6876" spans="1:9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  <c r="H6876">
        <f t="shared" si="214"/>
        <v>-0.25975542641818178</v>
      </c>
      <c r="I6876" s="5">
        <f t="shared" si="215"/>
        <v>42488</v>
      </c>
    </row>
    <row r="6877" spans="1:9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  <c r="H6877">
        <f t="shared" si="214"/>
        <v>-1.6316192002988852</v>
      </c>
      <c r="I6877" s="5">
        <f t="shared" si="215"/>
        <v>2904</v>
      </c>
    </row>
    <row r="6878" spans="1:9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  <c r="H6878">
        <f t="shared" si="214"/>
        <v>1.3168274085051983</v>
      </c>
      <c r="I6878" s="5">
        <f t="shared" si="215"/>
        <v>87979</v>
      </c>
    </row>
    <row r="6879" spans="1:9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  <c r="H6879">
        <f t="shared" si="214"/>
        <v>-1.5026257441958137</v>
      </c>
      <c r="I6879" s="5">
        <f t="shared" si="215"/>
        <v>6626</v>
      </c>
    </row>
    <row r="6880" spans="1:9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  <c r="H6880">
        <f t="shared" si="214"/>
        <v>-3.3860921614361453E-2</v>
      </c>
      <c r="I6880" s="5">
        <f t="shared" si="215"/>
        <v>49006</v>
      </c>
    </row>
    <row r="6881" spans="1:9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  <c r="H6881">
        <f t="shared" si="214"/>
        <v>0.72058790855967436</v>
      </c>
      <c r="I6881" s="5">
        <f t="shared" si="215"/>
        <v>70775</v>
      </c>
    </row>
    <row r="6882" spans="1:9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  <c r="H6882">
        <f t="shared" si="214"/>
        <v>0.71597852391117667</v>
      </c>
      <c r="I6882" s="5">
        <f t="shared" si="215"/>
        <v>70642</v>
      </c>
    </row>
    <row r="6883" spans="1:9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  <c r="H6883">
        <f t="shared" si="214"/>
        <v>1.5476085541769748</v>
      </c>
      <c r="I6883" s="5">
        <f t="shared" si="215"/>
        <v>94638</v>
      </c>
    </row>
    <row r="6884" spans="1:9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  <c r="H6884">
        <f t="shared" si="214"/>
        <v>1.3890526536741399</v>
      </c>
      <c r="I6884" s="5">
        <f t="shared" si="215"/>
        <v>90063</v>
      </c>
    </row>
    <row r="6885" spans="1:9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  <c r="H6885">
        <f t="shared" si="214"/>
        <v>-7.6627693465836491E-2</v>
      </c>
      <c r="I6885" s="5">
        <f t="shared" si="215"/>
        <v>47772</v>
      </c>
    </row>
    <row r="6886" spans="1:9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  <c r="H6886">
        <f t="shared" si="214"/>
        <v>-1.40894779904627</v>
      </c>
      <c r="I6886" s="5">
        <f t="shared" si="215"/>
        <v>9329</v>
      </c>
    </row>
    <row r="6887" spans="1:9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  <c r="H6887">
        <f t="shared" si="214"/>
        <v>0.68870344332194577</v>
      </c>
      <c r="I6887" s="5">
        <f t="shared" si="215"/>
        <v>69855</v>
      </c>
    </row>
    <row r="6888" spans="1:9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  <c r="H6888">
        <f t="shared" si="214"/>
        <v>-0.79219133886081639</v>
      </c>
      <c r="I6888" s="5">
        <f t="shared" si="215"/>
        <v>27125</v>
      </c>
    </row>
    <row r="6889" spans="1:9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  <c r="H6889">
        <f t="shared" si="214"/>
        <v>1.1740404554840662</v>
      </c>
      <c r="I6889" s="5">
        <f t="shared" si="215"/>
        <v>83859</v>
      </c>
    </row>
    <row r="6890" spans="1:9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  <c r="H6890">
        <f t="shared" si="214"/>
        <v>-0.62015385468681139</v>
      </c>
      <c r="I6890" s="5">
        <f t="shared" si="215"/>
        <v>32089</v>
      </c>
    </row>
    <row r="6891" spans="1:9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  <c r="H6891">
        <f t="shared" si="214"/>
        <v>-1.2712900860851202</v>
      </c>
      <c r="I6891" s="5">
        <f t="shared" si="215"/>
        <v>13301</v>
      </c>
    </row>
    <row r="6892" spans="1:9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  <c r="H6892">
        <f t="shared" si="214"/>
        <v>0.31572451409538632</v>
      </c>
      <c r="I6892" s="5">
        <f t="shared" si="215"/>
        <v>59093</v>
      </c>
    </row>
    <row r="6893" spans="1:9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  <c r="H6893">
        <f t="shared" si="214"/>
        <v>-0.22281103517533546</v>
      </c>
      <c r="I6893" s="5">
        <f t="shared" si="215"/>
        <v>43554</v>
      </c>
    </row>
    <row r="6894" spans="1:9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  <c r="H6894">
        <f t="shared" si="214"/>
        <v>-0.60570187424753663</v>
      </c>
      <c r="I6894" s="5">
        <f t="shared" si="215"/>
        <v>32506</v>
      </c>
    </row>
    <row r="6895" spans="1:9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  <c r="H6895">
        <f t="shared" si="214"/>
        <v>-7.4860185066788501E-2</v>
      </c>
      <c r="I6895" s="5">
        <f t="shared" si="215"/>
        <v>47823</v>
      </c>
    </row>
    <row r="6896" spans="1:9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  <c r="H6896">
        <f t="shared" si="214"/>
        <v>-1.6720986083398275</v>
      </c>
      <c r="I6896" s="5">
        <f t="shared" si="215"/>
        <v>1736</v>
      </c>
    </row>
    <row r="6897" spans="1:9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  <c r="H6897">
        <f t="shared" si="214"/>
        <v>-0.52356471923295334</v>
      </c>
      <c r="I6897" s="5">
        <f t="shared" si="215"/>
        <v>34876</v>
      </c>
    </row>
    <row r="6898" spans="1:9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  <c r="H6898">
        <f t="shared" si="214"/>
        <v>0.7775987186858303</v>
      </c>
      <c r="I6898" s="5">
        <f t="shared" si="215"/>
        <v>72420</v>
      </c>
    </row>
    <row r="6899" spans="1:9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  <c r="H6899">
        <f t="shared" si="214"/>
        <v>-1.0358302417099814</v>
      </c>
      <c r="I6899" s="5">
        <f t="shared" si="215"/>
        <v>20095</v>
      </c>
    </row>
    <row r="6900" spans="1:9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  <c r="H6900">
        <f t="shared" si="214"/>
        <v>-1.0236309680538069</v>
      </c>
      <c r="I6900" s="5">
        <f t="shared" si="215"/>
        <v>20447</v>
      </c>
    </row>
    <row r="6901" spans="1:9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  <c r="H6901">
        <f t="shared" si="214"/>
        <v>0.83162902445280729</v>
      </c>
      <c r="I6901" s="5">
        <f t="shared" si="215"/>
        <v>73979</v>
      </c>
    </row>
    <row r="6902" spans="1:9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  <c r="H6902">
        <f t="shared" si="214"/>
        <v>-1.2236366733656889</v>
      </c>
      <c r="I6902" s="5">
        <f t="shared" si="215"/>
        <v>14676</v>
      </c>
    </row>
    <row r="6903" spans="1:9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  <c r="H6903">
        <f t="shared" si="214"/>
        <v>-1.5419614703314899</v>
      </c>
      <c r="I6903" s="5">
        <f t="shared" si="215"/>
        <v>5491</v>
      </c>
    </row>
    <row r="6904" spans="1:9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  <c r="H6904">
        <f t="shared" si="214"/>
        <v>0.21123357638696066</v>
      </c>
      <c r="I6904" s="5">
        <f t="shared" si="215"/>
        <v>56078</v>
      </c>
    </row>
    <row r="6905" spans="1:9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  <c r="H6905">
        <f t="shared" si="214"/>
        <v>-1.2737160780053822</v>
      </c>
      <c r="I6905" s="5">
        <f t="shared" si="215"/>
        <v>13231</v>
      </c>
    </row>
    <row r="6906" spans="1:9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  <c r="H6906">
        <f t="shared" si="214"/>
        <v>-0.36951423229631913</v>
      </c>
      <c r="I6906" s="5">
        <f t="shared" si="215"/>
        <v>39321</v>
      </c>
    </row>
    <row r="6907" spans="1:9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  <c r="H6907">
        <f t="shared" si="214"/>
        <v>-0.85589095528140891</v>
      </c>
      <c r="I6907" s="5">
        <f t="shared" si="215"/>
        <v>25287</v>
      </c>
    </row>
    <row r="6908" spans="1:9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  <c r="H6908">
        <f t="shared" si="214"/>
        <v>1.7242900800269099</v>
      </c>
      <c r="I6908" s="5">
        <f t="shared" si="215"/>
        <v>99736</v>
      </c>
    </row>
    <row r="6909" spans="1:9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  <c r="H6909">
        <f t="shared" si="214"/>
        <v>1.5348547680818836</v>
      </c>
      <c r="I6909" s="5">
        <f t="shared" si="215"/>
        <v>94270</v>
      </c>
    </row>
    <row r="6910" spans="1:9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  <c r="H6910">
        <f t="shared" si="214"/>
        <v>-1.1775428268807118</v>
      </c>
      <c r="I6910" s="5">
        <f t="shared" si="215"/>
        <v>16006</v>
      </c>
    </row>
    <row r="6911" spans="1:9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  <c r="H6911">
        <f t="shared" si="214"/>
        <v>-0.21133955909523963</v>
      </c>
      <c r="I6911" s="5">
        <f t="shared" si="215"/>
        <v>43885</v>
      </c>
    </row>
    <row r="6912" spans="1:9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  <c r="H6912">
        <f t="shared" si="214"/>
        <v>1.0550282232815011</v>
      </c>
      <c r="I6912" s="5">
        <f t="shared" si="215"/>
        <v>80425</v>
      </c>
    </row>
    <row r="6913" spans="1:9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  <c r="H6913">
        <f t="shared" si="214"/>
        <v>1.3720707102323062</v>
      </c>
      <c r="I6913" s="5">
        <f t="shared" si="215"/>
        <v>89573</v>
      </c>
    </row>
    <row r="6914" spans="1:9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  <c r="H6914">
        <f t="shared" ref="H6914:H6977" si="216" xml:space="preserve"> (G6914 - $P$3)/$P$5</f>
        <v>-5.7194153393227698E-3</v>
      </c>
      <c r="I6914" s="5">
        <f t="shared" ref="I6914:I6977" si="217" xml:space="preserve"> IF(H:H&gt;3, $P$9, G6914)</f>
        <v>49818</v>
      </c>
    </row>
    <row r="6915" spans="1:9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  <c r="H6915">
        <f t="shared" si="216"/>
        <v>0.41006094276614408</v>
      </c>
      <c r="I6915" s="5">
        <f t="shared" si="217"/>
        <v>61815</v>
      </c>
    </row>
    <row r="6916" spans="1:9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  <c r="H6916">
        <f t="shared" si="216"/>
        <v>0.61186881350450639</v>
      </c>
      <c r="I6916" s="5">
        <f t="shared" si="217"/>
        <v>67638</v>
      </c>
    </row>
    <row r="6917" spans="1:9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  <c r="H6917">
        <f t="shared" si="216"/>
        <v>-1.4106415977942672E-2</v>
      </c>
      <c r="I6917" s="5">
        <f t="shared" si="217"/>
        <v>49576</v>
      </c>
    </row>
    <row r="6918" spans="1:9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  <c r="H6918">
        <f t="shared" si="216"/>
        <v>0.33246385834519382</v>
      </c>
      <c r="I6918" s="5">
        <f t="shared" si="217"/>
        <v>59576</v>
      </c>
    </row>
    <row r="6919" spans="1:9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  <c r="H6919">
        <f t="shared" si="216"/>
        <v>-0.74374081451044194</v>
      </c>
      <c r="I6919" s="5">
        <f t="shared" si="217"/>
        <v>28523</v>
      </c>
    </row>
    <row r="6920" spans="1:9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  <c r="H6920">
        <f t="shared" si="216"/>
        <v>1.2967263325944565</v>
      </c>
      <c r="I6920" s="5">
        <f t="shared" si="217"/>
        <v>87399</v>
      </c>
    </row>
    <row r="6921" spans="1:9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  <c r="H6921">
        <f t="shared" si="216"/>
        <v>-0.9891818827860871</v>
      </c>
      <c r="I6921" s="5">
        <f t="shared" si="217"/>
        <v>21441</v>
      </c>
    </row>
    <row r="6922" spans="1:9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  <c r="H6922">
        <f t="shared" si="216"/>
        <v>1.3971277410658691</v>
      </c>
      <c r="I6922" s="5">
        <f t="shared" si="217"/>
        <v>90296</v>
      </c>
    </row>
    <row r="6923" spans="1:9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  <c r="H6923">
        <f t="shared" si="216"/>
        <v>1.0281690270214581</v>
      </c>
      <c r="I6923" s="5">
        <f t="shared" si="217"/>
        <v>79650</v>
      </c>
    </row>
    <row r="6924" spans="1:9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  <c r="H6924">
        <f t="shared" si="216"/>
        <v>1.4552822330972914</v>
      </c>
      <c r="I6924" s="5">
        <f t="shared" si="217"/>
        <v>91974</v>
      </c>
    </row>
    <row r="6925" spans="1:9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  <c r="H6925">
        <f t="shared" si="216"/>
        <v>-8.0855850812578761E-2</v>
      </c>
      <c r="I6925" s="5">
        <f t="shared" si="217"/>
        <v>47650</v>
      </c>
    </row>
    <row r="6926" spans="1:9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  <c r="H6926">
        <f t="shared" si="216"/>
        <v>0.92672790772707592</v>
      </c>
      <c r="I6926" s="5">
        <f t="shared" si="217"/>
        <v>76723</v>
      </c>
    </row>
    <row r="6927" spans="1:9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  <c r="H6927">
        <f t="shared" si="216"/>
        <v>1.5053616377369845</v>
      </c>
      <c r="I6927" s="5">
        <f t="shared" si="217"/>
        <v>93419</v>
      </c>
    </row>
    <row r="6928" spans="1:9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  <c r="H6928">
        <f t="shared" si="216"/>
        <v>-1.419206279166235</v>
      </c>
      <c r="I6928" s="5">
        <f t="shared" si="217"/>
        <v>9033</v>
      </c>
    </row>
    <row r="6929" spans="1:9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  <c r="H6929">
        <f t="shared" si="216"/>
        <v>-0.35485430969245046</v>
      </c>
      <c r="I6929" s="5">
        <f t="shared" si="217"/>
        <v>39744</v>
      </c>
    </row>
    <row r="6930" spans="1:9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  <c r="H6930">
        <f t="shared" si="216"/>
        <v>0.69230777417490641</v>
      </c>
      <c r="I6930" s="5">
        <f t="shared" si="217"/>
        <v>69959</v>
      </c>
    </row>
    <row r="6931" spans="1:9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  <c r="H6931">
        <f t="shared" si="216"/>
        <v>-0.50145353573113716</v>
      </c>
      <c r="I6931" s="5">
        <f t="shared" si="217"/>
        <v>35514</v>
      </c>
    </row>
    <row r="6932" spans="1:9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  <c r="H6932">
        <f t="shared" si="216"/>
        <v>-1.6479080031920725</v>
      </c>
      <c r="I6932" s="5">
        <f t="shared" si="217"/>
        <v>2434</v>
      </c>
    </row>
    <row r="6933" spans="1:9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  <c r="H6933">
        <f t="shared" si="216"/>
        <v>-1.3224438585752152</v>
      </c>
      <c r="I6933" s="5">
        <f t="shared" si="217"/>
        <v>11825</v>
      </c>
    </row>
    <row r="6934" spans="1:9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  <c r="H6934">
        <f t="shared" si="216"/>
        <v>0.93934306571243809</v>
      </c>
      <c r="I6934" s="5">
        <f t="shared" si="217"/>
        <v>77087</v>
      </c>
    </row>
    <row r="6935" spans="1:9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  <c r="H6935">
        <f t="shared" si="216"/>
        <v>-1.5793564029309564</v>
      </c>
      <c r="I6935" s="5">
        <f t="shared" si="217"/>
        <v>4412</v>
      </c>
    </row>
    <row r="6936" spans="1:9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  <c r="H6936">
        <f t="shared" si="216"/>
        <v>-0.91193136863946</v>
      </c>
      <c r="I6936" s="5">
        <f t="shared" si="217"/>
        <v>23670</v>
      </c>
    </row>
    <row r="6937" spans="1:9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  <c r="H6937">
        <f t="shared" si="216"/>
        <v>-1.4865795404946527</v>
      </c>
      <c r="I6937" s="5">
        <f t="shared" si="217"/>
        <v>7089</v>
      </c>
    </row>
    <row r="6938" spans="1:9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  <c r="H6938">
        <f t="shared" si="216"/>
        <v>-1.1774735128258471</v>
      </c>
      <c r="I6938" s="5">
        <f t="shared" si="217"/>
        <v>16008</v>
      </c>
    </row>
    <row r="6939" spans="1:9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  <c r="H6939">
        <f t="shared" si="216"/>
        <v>0.16330290744807088</v>
      </c>
      <c r="I6939" s="5">
        <f t="shared" si="217"/>
        <v>54695</v>
      </c>
    </row>
    <row r="6940" spans="1:9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  <c r="H6940">
        <f t="shared" si="216"/>
        <v>-4.3772831460003152E-2</v>
      </c>
      <c r="I6940" s="5">
        <f t="shared" si="217"/>
        <v>48720</v>
      </c>
    </row>
    <row r="6941" spans="1:9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  <c r="H6941">
        <f t="shared" si="216"/>
        <v>0.76047814713426731</v>
      </c>
      <c r="I6941" s="5">
        <f t="shared" si="217"/>
        <v>71926</v>
      </c>
    </row>
    <row r="6942" spans="1:9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  <c r="H6942">
        <f t="shared" si="216"/>
        <v>0.16136211391186134</v>
      </c>
      <c r="I6942" s="5">
        <f t="shared" si="217"/>
        <v>54639</v>
      </c>
    </row>
    <row r="6943" spans="1:9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  <c r="H6943">
        <f t="shared" si="216"/>
        <v>0.32619093637994501</v>
      </c>
      <c r="I6943" s="5">
        <f t="shared" si="217"/>
        <v>59395</v>
      </c>
    </row>
    <row r="6944" spans="1:9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  <c r="H6944">
        <f t="shared" si="216"/>
        <v>-0.7622823241867297</v>
      </c>
      <c r="I6944" s="5">
        <f t="shared" si="217"/>
        <v>27988</v>
      </c>
    </row>
    <row r="6945" spans="1:9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  <c r="H6945">
        <f t="shared" si="216"/>
        <v>0.27569564741106406</v>
      </c>
      <c r="I6945" s="5">
        <f t="shared" si="217"/>
        <v>57938</v>
      </c>
    </row>
    <row r="6946" spans="1:9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  <c r="H6946">
        <f t="shared" si="216"/>
        <v>0.28092885855334343</v>
      </c>
      <c r="I6946" s="5">
        <f t="shared" si="217"/>
        <v>58089</v>
      </c>
    </row>
    <row r="6947" spans="1:9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  <c r="H6947">
        <f t="shared" si="216"/>
        <v>-1.2368756578448328</v>
      </c>
      <c r="I6947" s="5">
        <f t="shared" si="217"/>
        <v>14294</v>
      </c>
    </row>
    <row r="6948" spans="1:9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  <c r="H6948">
        <f t="shared" si="216"/>
        <v>0.32203209308806741</v>
      </c>
      <c r="I6948" s="5">
        <f t="shared" si="217"/>
        <v>59275</v>
      </c>
    </row>
    <row r="6949" spans="1:9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  <c r="H6949">
        <f t="shared" si="216"/>
        <v>-0.34220449467965597</v>
      </c>
      <c r="I6949" s="5">
        <f t="shared" si="217"/>
        <v>40109</v>
      </c>
    </row>
    <row r="6950" spans="1:9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  <c r="H6950">
        <f t="shared" si="216"/>
        <v>-0.50114162248424632</v>
      </c>
      <c r="I6950" s="5">
        <f t="shared" si="217"/>
        <v>35523</v>
      </c>
    </row>
    <row r="6951" spans="1:9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  <c r="H6951">
        <f t="shared" si="216"/>
        <v>-0.96966997634169461</v>
      </c>
      <c r="I6951" s="5">
        <f t="shared" si="217"/>
        <v>22004</v>
      </c>
    </row>
    <row r="6952" spans="1:9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  <c r="H6952">
        <f t="shared" si="216"/>
        <v>-0.77645704840654595</v>
      </c>
      <c r="I6952" s="5">
        <f t="shared" si="217"/>
        <v>27579</v>
      </c>
    </row>
    <row r="6953" spans="1:9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  <c r="H6953">
        <f t="shared" si="216"/>
        <v>1.1507509330495513</v>
      </c>
      <c r="I6953" s="5">
        <f t="shared" si="217"/>
        <v>83187</v>
      </c>
    </row>
    <row r="6954" spans="1:9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  <c r="H6954">
        <f t="shared" si="216"/>
        <v>-0.80002382706051922</v>
      </c>
      <c r="I6954" s="5">
        <f t="shared" si="217"/>
        <v>26899</v>
      </c>
    </row>
    <row r="6955" spans="1:9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  <c r="H6955">
        <f t="shared" si="216"/>
        <v>-0.20153162033189487</v>
      </c>
      <c r="I6955" s="5">
        <f t="shared" si="217"/>
        <v>44168</v>
      </c>
    </row>
    <row r="6956" spans="1:9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  <c r="H6956">
        <f t="shared" si="216"/>
        <v>0.81669184562948005</v>
      </c>
      <c r="I6956" s="5">
        <f t="shared" si="217"/>
        <v>73548</v>
      </c>
    </row>
    <row r="6957" spans="1:9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  <c r="H6957">
        <f t="shared" si="216"/>
        <v>0.85568100149083293</v>
      </c>
      <c r="I6957" s="5">
        <f t="shared" si="217"/>
        <v>74673</v>
      </c>
    </row>
    <row r="6958" spans="1:9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  <c r="H6958">
        <f t="shared" si="216"/>
        <v>1.5367955616180931</v>
      </c>
      <c r="I6958" s="5">
        <f t="shared" si="217"/>
        <v>94326</v>
      </c>
    </row>
    <row r="6959" spans="1:9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  <c r="H6959">
        <f t="shared" si="216"/>
        <v>-1.5687513525366683</v>
      </c>
      <c r="I6959" s="5">
        <f t="shared" si="217"/>
        <v>4718</v>
      </c>
    </row>
    <row r="6960" spans="1:9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  <c r="H6960">
        <f t="shared" si="216"/>
        <v>0.54331721324339</v>
      </c>
      <c r="I6960" s="5">
        <f t="shared" si="217"/>
        <v>65660</v>
      </c>
    </row>
    <row r="6961" spans="1:9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  <c r="H6961">
        <f t="shared" si="216"/>
        <v>-1.6816986049385785</v>
      </c>
      <c r="I6961" s="5">
        <f t="shared" si="217"/>
        <v>1459</v>
      </c>
    </row>
    <row r="6962" spans="1:9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  <c r="H6962">
        <f t="shared" si="216"/>
        <v>-0.65332062993953555</v>
      </c>
      <c r="I6962" s="5">
        <f t="shared" si="217"/>
        <v>31132</v>
      </c>
    </row>
    <row r="6963" spans="1:9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  <c r="H6963">
        <f t="shared" si="216"/>
        <v>0.65449695724625223</v>
      </c>
      <c r="I6963" s="5">
        <f t="shared" si="217"/>
        <v>68868</v>
      </c>
    </row>
    <row r="6964" spans="1:9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  <c r="H6964">
        <f t="shared" si="216"/>
        <v>1.6009110623678733</v>
      </c>
      <c r="I6964" s="5">
        <f t="shared" si="217"/>
        <v>96176</v>
      </c>
    </row>
    <row r="6965" spans="1:9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  <c r="H6965">
        <f t="shared" si="216"/>
        <v>0.87973297852885857</v>
      </c>
      <c r="I6965" s="5">
        <f t="shared" si="217"/>
        <v>75367</v>
      </c>
    </row>
    <row r="6966" spans="1:9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  <c r="H6966">
        <f t="shared" si="216"/>
        <v>-0.84102309051294633</v>
      </c>
      <c r="I6966" s="5">
        <f t="shared" si="217"/>
        <v>25716</v>
      </c>
    </row>
    <row r="6967" spans="1:9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  <c r="H6967">
        <f t="shared" si="216"/>
        <v>-1.6664841698957928</v>
      </c>
      <c r="I6967" s="5">
        <f t="shared" si="217"/>
        <v>1898</v>
      </c>
    </row>
    <row r="6968" spans="1:9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  <c r="H6968">
        <f t="shared" si="216"/>
        <v>1.4468259184038068</v>
      </c>
      <c r="I6968" s="5">
        <f t="shared" si="217"/>
        <v>91730</v>
      </c>
    </row>
    <row r="6969" spans="1:9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  <c r="H6969">
        <f t="shared" si="216"/>
        <v>-1.2784640907636091</v>
      </c>
      <c r="I6969" s="5">
        <f t="shared" si="217"/>
        <v>13094</v>
      </c>
    </row>
    <row r="6970" spans="1:9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  <c r="H6970">
        <f t="shared" si="216"/>
        <v>0.53257353473937286</v>
      </c>
      <c r="I6970" s="5">
        <f t="shared" si="217"/>
        <v>65350</v>
      </c>
    </row>
    <row r="6971" spans="1:9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  <c r="H6971">
        <f t="shared" si="216"/>
        <v>0.34473244605623282</v>
      </c>
      <c r="I6971" s="5">
        <f t="shared" si="217"/>
        <v>59930</v>
      </c>
    </row>
    <row r="6972" spans="1:9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  <c r="H6972">
        <f t="shared" si="216"/>
        <v>-0.31874168710797962</v>
      </c>
      <c r="I6972" s="5">
        <f t="shared" si="217"/>
        <v>40786</v>
      </c>
    </row>
    <row r="6973" spans="1:9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  <c r="H6973">
        <f t="shared" si="216"/>
        <v>0.76182977120412754</v>
      </c>
      <c r="I6973" s="5">
        <f t="shared" si="217"/>
        <v>71965</v>
      </c>
    </row>
    <row r="6974" spans="1:9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  <c r="H6974">
        <f t="shared" si="216"/>
        <v>0.5162847318461854</v>
      </c>
      <c r="I6974" s="5">
        <f t="shared" si="217"/>
        <v>64880</v>
      </c>
    </row>
    <row r="6975" spans="1:9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  <c r="H6975">
        <f t="shared" si="216"/>
        <v>-1.4127947290912568</v>
      </c>
      <c r="I6975" s="5">
        <f t="shared" si="217"/>
        <v>9218</v>
      </c>
    </row>
    <row r="6976" spans="1:9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  <c r="H6976">
        <f t="shared" si="216"/>
        <v>-1.116893028874163</v>
      </c>
      <c r="I6976" s="5">
        <f t="shared" si="217"/>
        <v>17756</v>
      </c>
    </row>
    <row r="6977" spans="1:9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  <c r="H6977">
        <f t="shared" si="216"/>
        <v>1.4128620315201394</v>
      </c>
      <c r="I6977" s="5">
        <f t="shared" si="217"/>
        <v>90750</v>
      </c>
    </row>
    <row r="6978" spans="1:9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  <c r="H6978">
        <f t="shared" ref="H6978:H7041" si="218" xml:space="preserve"> (G6978 - $P$3)/$P$5</f>
        <v>-1.6807282081704737</v>
      </c>
      <c r="I6978" s="5">
        <f t="shared" ref="I6978:I7041" si="219" xml:space="preserve"> IF(H:H&gt;3, $P$9, G6978)</f>
        <v>1487</v>
      </c>
    </row>
    <row r="6979" spans="1:9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  <c r="H6979">
        <f t="shared" si="218"/>
        <v>-0.94537540011164267</v>
      </c>
      <c r="I6979" s="5">
        <f t="shared" si="219"/>
        <v>22705</v>
      </c>
    </row>
    <row r="6980" spans="1:9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  <c r="H6980">
        <f t="shared" si="218"/>
        <v>-0.63779428164985907</v>
      </c>
      <c r="I6980" s="5">
        <f t="shared" si="219"/>
        <v>31580</v>
      </c>
    </row>
    <row r="6981" spans="1:9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  <c r="H6981">
        <f t="shared" si="218"/>
        <v>-1.017462017170855</v>
      </c>
      <c r="I6981" s="5">
        <f t="shared" si="219"/>
        <v>20625</v>
      </c>
    </row>
    <row r="6982" spans="1:9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  <c r="H6982">
        <f t="shared" si="218"/>
        <v>0.70343267998067904</v>
      </c>
      <c r="I6982" s="5">
        <f t="shared" si="219"/>
        <v>70280</v>
      </c>
    </row>
    <row r="6983" spans="1:9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  <c r="H6983">
        <f t="shared" si="218"/>
        <v>0.32303714688360446</v>
      </c>
      <c r="I6983" s="5">
        <f t="shared" si="219"/>
        <v>59304</v>
      </c>
    </row>
    <row r="6984" spans="1:9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  <c r="H6984">
        <f t="shared" si="218"/>
        <v>-0.9886620273746024</v>
      </c>
      <c r="I6984" s="5">
        <f t="shared" si="219"/>
        <v>21456</v>
      </c>
    </row>
    <row r="6985" spans="1:9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  <c r="H6985">
        <f t="shared" si="218"/>
        <v>-1.134464141782346</v>
      </c>
      <c r="I6985" s="5">
        <f t="shared" si="219"/>
        <v>17249</v>
      </c>
    </row>
    <row r="6986" spans="1:9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  <c r="H6986">
        <f t="shared" si="218"/>
        <v>1.0102860008663841</v>
      </c>
      <c r="I6986" s="5">
        <f t="shared" si="219"/>
        <v>79134</v>
      </c>
    </row>
    <row r="6987" spans="1:9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  <c r="H6987">
        <f t="shared" si="218"/>
        <v>-1.4797867631179191</v>
      </c>
      <c r="I6987" s="5">
        <f t="shared" si="219"/>
        <v>7285</v>
      </c>
    </row>
    <row r="6988" spans="1:9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  <c r="H6988">
        <f t="shared" si="218"/>
        <v>-1.1936583446367377</v>
      </c>
      <c r="I6988" s="5">
        <f t="shared" si="219"/>
        <v>15541</v>
      </c>
    </row>
    <row r="6989" spans="1:9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  <c r="H6989">
        <f t="shared" si="218"/>
        <v>-1.1069118049736566</v>
      </c>
      <c r="I6989" s="5">
        <f t="shared" si="219"/>
        <v>18044</v>
      </c>
    </row>
    <row r="6990" spans="1:9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  <c r="H6990">
        <f t="shared" si="218"/>
        <v>1.436671409366139</v>
      </c>
      <c r="I6990" s="5">
        <f t="shared" si="219"/>
        <v>91437</v>
      </c>
    </row>
    <row r="6991" spans="1:9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  <c r="H6991">
        <f t="shared" si="218"/>
        <v>0.47618655110699848</v>
      </c>
      <c r="I6991" s="5">
        <f t="shared" si="219"/>
        <v>63723</v>
      </c>
    </row>
    <row r="6992" spans="1:9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  <c r="H6992">
        <f t="shared" si="218"/>
        <v>1.6165760387672792</v>
      </c>
      <c r="I6992" s="5">
        <f t="shared" si="219"/>
        <v>96628</v>
      </c>
    </row>
    <row r="6993" spans="1:9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  <c r="H6993">
        <f t="shared" si="218"/>
        <v>-1.000098846427266</v>
      </c>
      <c r="I6993" s="5">
        <f t="shared" si="219"/>
        <v>21126</v>
      </c>
    </row>
    <row r="6994" spans="1:9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  <c r="H6994">
        <f t="shared" si="218"/>
        <v>-0.20880959609268074</v>
      </c>
      <c r="I6994" s="5">
        <f t="shared" si="219"/>
        <v>43958</v>
      </c>
    </row>
    <row r="6995" spans="1:9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  <c r="H6995">
        <f t="shared" si="218"/>
        <v>-0.53704630290412325</v>
      </c>
      <c r="I6995" s="5">
        <f t="shared" si="219"/>
        <v>34487</v>
      </c>
    </row>
    <row r="6996" spans="1:9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  <c r="H6996">
        <f t="shared" si="218"/>
        <v>1.101641925177963</v>
      </c>
      <c r="I6996" s="5">
        <f t="shared" si="219"/>
        <v>81770</v>
      </c>
    </row>
    <row r="6997" spans="1:9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  <c r="H6997">
        <f t="shared" si="218"/>
        <v>0.33856349517328099</v>
      </c>
      <c r="I6997" s="5">
        <f t="shared" si="219"/>
        <v>59752</v>
      </c>
    </row>
    <row r="6998" spans="1:9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  <c r="H6998">
        <f t="shared" si="218"/>
        <v>-1.6236480839894532</v>
      </c>
      <c r="I6998" s="5">
        <f t="shared" si="219"/>
        <v>3134</v>
      </c>
    </row>
    <row r="6999" spans="1:9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  <c r="H6999">
        <f t="shared" si="218"/>
        <v>1.3080938375922553</v>
      </c>
      <c r="I6999" s="5">
        <f t="shared" si="219"/>
        <v>87727</v>
      </c>
    </row>
    <row r="7000" spans="1:9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  <c r="H7000">
        <f t="shared" si="218"/>
        <v>-1.3957088145671261</v>
      </c>
      <c r="I7000" s="5">
        <f t="shared" si="219"/>
        <v>9711</v>
      </c>
    </row>
    <row r="7001" spans="1:9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  <c r="H7001">
        <f t="shared" si="218"/>
        <v>-0.12431576321270008</v>
      </c>
      <c r="I7001" s="5">
        <f t="shared" si="219"/>
        <v>46396</v>
      </c>
    </row>
    <row r="7002" spans="1:9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  <c r="H7002">
        <f t="shared" si="218"/>
        <v>-0.56692066055077761</v>
      </c>
      <c r="I7002" s="5">
        <f t="shared" si="219"/>
        <v>33625</v>
      </c>
    </row>
    <row r="7003" spans="1:9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  <c r="H7003">
        <f t="shared" si="218"/>
        <v>-0.49427953105264827</v>
      </c>
      <c r="I7003" s="5">
        <f t="shared" si="219"/>
        <v>35721</v>
      </c>
    </row>
    <row r="7004" spans="1:9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  <c r="H7004">
        <f t="shared" si="218"/>
        <v>0.79697199702049359</v>
      </c>
      <c r="I7004" s="5">
        <f t="shared" si="219"/>
        <v>72979</v>
      </c>
    </row>
    <row r="7005" spans="1:9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  <c r="H7005">
        <f t="shared" si="218"/>
        <v>-1.5651470216837076</v>
      </c>
      <c r="I7005" s="5">
        <f t="shared" si="219"/>
        <v>4822</v>
      </c>
    </row>
    <row r="7006" spans="1:9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  <c r="H7006">
        <f t="shared" si="218"/>
        <v>-0.52051490081890972</v>
      </c>
      <c r="I7006" s="5">
        <f t="shared" si="219"/>
        <v>34964</v>
      </c>
    </row>
    <row r="7007" spans="1:9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  <c r="H7007">
        <f t="shared" si="218"/>
        <v>-1.5145824186599621</v>
      </c>
      <c r="I7007" s="5">
        <f t="shared" si="219"/>
        <v>6281</v>
      </c>
    </row>
    <row r="7008" spans="1:9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  <c r="H7008">
        <f t="shared" si="218"/>
        <v>-1.5881592878987638</v>
      </c>
      <c r="I7008" s="5">
        <f t="shared" si="219"/>
        <v>4158</v>
      </c>
    </row>
    <row r="7009" spans="1:9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  <c r="H7009">
        <f t="shared" si="218"/>
        <v>1.2354873651215581</v>
      </c>
      <c r="I7009" s="5">
        <f t="shared" si="219"/>
        <v>85632</v>
      </c>
    </row>
    <row r="7010" spans="1:9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  <c r="H7010">
        <f t="shared" si="218"/>
        <v>1.6249976964333313</v>
      </c>
      <c r="I7010" s="5">
        <f t="shared" si="219"/>
        <v>96871</v>
      </c>
    </row>
    <row r="7011" spans="1:9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  <c r="H7011">
        <f t="shared" si="218"/>
        <v>0.60829913967897808</v>
      </c>
      <c r="I7011" s="5">
        <f t="shared" si="219"/>
        <v>67535</v>
      </c>
    </row>
    <row r="7012" spans="1:9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  <c r="H7012">
        <f t="shared" si="218"/>
        <v>1.544177508461176</v>
      </c>
      <c r="I7012" s="5">
        <f t="shared" si="219"/>
        <v>94539</v>
      </c>
    </row>
    <row r="7013" spans="1:9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  <c r="H7013">
        <f t="shared" si="218"/>
        <v>0.46845803398959257</v>
      </c>
      <c r="I7013" s="5">
        <f t="shared" si="219"/>
        <v>63500</v>
      </c>
    </row>
    <row r="7014" spans="1:9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  <c r="H7014">
        <f t="shared" si="218"/>
        <v>-1.324523280221154</v>
      </c>
      <c r="I7014" s="5">
        <f t="shared" si="219"/>
        <v>11765</v>
      </c>
    </row>
    <row r="7015" spans="1:9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  <c r="H7015">
        <f t="shared" si="218"/>
        <v>1.3823291903522712</v>
      </c>
      <c r="I7015" s="5">
        <f t="shared" si="219"/>
        <v>89869</v>
      </c>
    </row>
    <row r="7016" spans="1:9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  <c r="H7016">
        <f t="shared" si="218"/>
        <v>0.34979237206135061</v>
      </c>
      <c r="I7016" s="5">
        <f t="shared" si="219"/>
        <v>60076</v>
      </c>
    </row>
    <row r="7017" spans="1:9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  <c r="H7017">
        <f t="shared" si="218"/>
        <v>1.1734512860177169</v>
      </c>
      <c r="I7017" s="5">
        <f t="shared" si="219"/>
        <v>83842</v>
      </c>
    </row>
    <row r="7018" spans="1:9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  <c r="H7018">
        <f t="shared" si="218"/>
        <v>-1.4067297492906019</v>
      </c>
      <c r="I7018" s="5">
        <f t="shared" si="219"/>
        <v>9393</v>
      </c>
    </row>
    <row r="7019" spans="1:9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  <c r="H7019">
        <f t="shared" si="218"/>
        <v>-0.59034881109502169</v>
      </c>
      <c r="I7019" s="5">
        <f t="shared" si="219"/>
        <v>32949</v>
      </c>
    </row>
    <row r="7020" spans="1:9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  <c r="H7020">
        <f t="shared" si="218"/>
        <v>-0.34743770582193534</v>
      </c>
      <c r="I7020" s="5">
        <f t="shared" si="219"/>
        <v>39958</v>
      </c>
    </row>
    <row r="7021" spans="1:9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  <c r="H7021">
        <f t="shared" si="218"/>
        <v>-0.54387373730828914</v>
      </c>
      <c r="I7021" s="5">
        <f t="shared" si="219"/>
        <v>34290</v>
      </c>
    </row>
    <row r="7022" spans="1:9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  <c r="H7022">
        <f t="shared" si="218"/>
        <v>0.8759553625387364</v>
      </c>
      <c r="I7022" s="5">
        <f t="shared" si="219"/>
        <v>75258</v>
      </c>
    </row>
    <row r="7023" spans="1:9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  <c r="H7023">
        <f t="shared" si="218"/>
        <v>-0.81523826210330497</v>
      </c>
      <c r="I7023" s="5">
        <f t="shared" si="219"/>
        <v>26460</v>
      </c>
    </row>
    <row r="7024" spans="1:9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  <c r="H7024">
        <f t="shared" si="218"/>
        <v>0.6321778315798422</v>
      </c>
      <c r="I7024" s="5">
        <f t="shared" si="219"/>
        <v>68224</v>
      </c>
    </row>
    <row r="7025" spans="1:9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  <c r="H7025">
        <f t="shared" si="218"/>
        <v>0.2283541479385236</v>
      </c>
      <c r="I7025" s="5">
        <f t="shared" si="219"/>
        <v>56572</v>
      </c>
    </row>
    <row r="7026" spans="1:9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  <c r="H7026">
        <f t="shared" si="218"/>
        <v>1.5993514961334192</v>
      </c>
      <c r="I7026" s="5">
        <f t="shared" si="219"/>
        <v>96131</v>
      </c>
    </row>
    <row r="7027" spans="1:9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  <c r="H7027">
        <f t="shared" si="218"/>
        <v>0.17217510647074319</v>
      </c>
      <c r="I7027" s="5">
        <f t="shared" si="219"/>
        <v>54951</v>
      </c>
    </row>
    <row r="7028" spans="1:9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  <c r="H7028">
        <f t="shared" si="218"/>
        <v>-0.4857539023042991</v>
      </c>
      <c r="I7028" s="5">
        <f t="shared" si="219"/>
        <v>35967</v>
      </c>
    </row>
    <row r="7029" spans="1:9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  <c r="H7029">
        <f t="shared" si="218"/>
        <v>0.30466892234447823</v>
      </c>
      <c r="I7029" s="5">
        <f t="shared" si="219"/>
        <v>58774</v>
      </c>
    </row>
    <row r="7030" spans="1:9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  <c r="H7030">
        <f t="shared" si="218"/>
        <v>-0.7199660936918747</v>
      </c>
      <c r="I7030" s="5">
        <f t="shared" si="219"/>
        <v>29209</v>
      </c>
    </row>
    <row r="7031" spans="1:9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  <c r="H7031">
        <f t="shared" si="218"/>
        <v>1.3872851452750921</v>
      </c>
      <c r="I7031" s="5">
        <f t="shared" si="219"/>
        <v>90012</v>
      </c>
    </row>
    <row r="7032" spans="1:9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  <c r="H7032">
        <f t="shared" si="218"/>
        <v>1.5998713515449039</v>
      </c>
      <c r="I7032" s="5">
        <f t="shared" si="219"/>
        <v>96146</v>
      </c>
    </row>
    <row r="7033" spans="1:9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  <c r="H7033">
        <f t="shared" si="218"/>
        <v>-0.220662299474532</v>
      </c>
      <c r="I7033" s="5">
        <f t="shared" si="219"/>
        <v>43616</v>
      </c>
    </row>
    <row r="7034" spans="1:9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  <c r="H7034">
        <f t="shared" si="218"/>
        <v>-0.27063773303192828</v>
      </c>
      <c r="I7034" s="5">
        <f t="shared" si="219"/>
        <v>42174</v>
      </c>
    </row>
    <row r="7035" spans="1:9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  <c r="H7035">
        <f t="shared" si="218"/>
        <v>1.1644058018578829</v>
      </c>
      <c r="I7035" s="5">
        <f t="shared" si="219"/>
        <v>83581</v>
      </c>
    </row>
    <row r="7036" spans="1:9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  <c r="H7036">
        <f t="shared" si="218"/>
        <v>-0.75011770755798757</v>
      </c>
      <c r="I7036" s="5">
        <f t="shared" si="219"/>
        <v>28339</v>
      </c>
    </row>
    <row r="7037" spans="1:9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  <c r="H7037">
        <f t="shared" si="218"/>
        <v>-5.2159832098623057E-2</v>
      </c>
      <c r="I7037" s="5">
        <f t="shared" si="219"/>
        <v>48478</v>
      </c>
    </row>
    <row r="7038" spans="1:9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  <c r="H7038">
        <f t="shared" si="218"/>
        <v>-1.5965462885373838</v>
      </c>
      <c r="I7038" s="5">
        <f t="shared" si="219"/>
        <v>3916</v>
      </c>
    </row>
    <row r="7039" spans="1:9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  <c r="H7039">
        <f t="shared" si="218"/>
        <v>1.526745023662722</v>
      </c>
      <c r="I7039" s="5">
        <f t="shared" si="219"/>
        <v>94036</v>
      </c>
    </row>
    <row r="7040" spans="1:9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  <c r="H7040">
        <f t="shared" si="218"/>
        <v>0.24346461189901236</v>
      </c>
      <c r="I7040" s="5">
        <f t="shared" si="219"/>
        <v>57008</v>
      </c>
    </row>
    <row r="7041" spans="1:9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  <c r="H7041">
        <f t="shared" si="218"/>
        <v>1.6552879384091734</v>
      </c>
      <c r="I7041" s="5">
        <f t="shared" si="219"/>
        <v>97745</v>
      </c>
    </row>
    <row r="7042" spans="1:9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  <c r="H7042">
        <f t="shared" ref="H7042:H7105" si="220" xml:space="preserve"> (G7042 - $P$3)/$P$5</f>
        <v>0.65241753560031335</v>
      </c>
      <c r="I7042" s="5">
        <f t="shared" ref="I7042:I7105" si="221" xml:space="preserve"> IF(H:H&gt;3, $P$9, G7042)</f>
        <v>68808</v>
      </c>
    </row>
    <row r="7043" spans="1:9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  <c r="H7043">
        <f t="shared" si="220"/>
        <v>0.99261091687590419</v>
      </c>
      <c r="I7043" s="5">
        <f t="shared" si="221"/>
        <v>78624</v>
      </c>
    </row>
    <row r="7044" spans="1:9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  <c r="H7044">
        <f t="shared" si="220"/>
        <v>-0.43719940687162767</v>
      </c>
      <c r="I7044" s="5">
        <f t="shared" si="221"/>
        <v>37368</v>
      </c>
    </row>
    <row r="7045" spans="1:9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  <c r="H7045">
        <f t="shared" si="220"/>
        <v>0.42357718346474638</v>
      </c>
      <c r="I7045" s="5">
        <f t="shared" si="221"/>
        <v>62205</v>
      </c>
    </row>
    <row r="7046" spans="1:9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  <c r="H7046">
        <f t="shared" si="220"/>
        <v>1.1894628326914456</v>
      </c>
      <c r="I7046" s="5">
        <f t="shared" si="221"/>
        <v>84304</v>
      </c>
    </row>
    <row r="7047" spans="1:9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  <c r="H7047">
        <f t="shared" si="220"/>
        <v>0.12822999568656948</v>
      </c>
      <c r="I7047" s="5">
        <f t="shared" si="221"/>
        <v>53683</v>
      </c>
    </row>
    <row r="7048" spans="1:9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  <c r="H7048">
        <f t="shared" si="220"/>
        <v>-1.0131645457692482</v>
      </c>
      <c r="I7048" s="5">
        <f t="shared" si="221"/>
        <v>20749</v>
      </c>
    </row>
    <row r="7049" spans="1:9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  <c r="H7049">
        <f t="shared" si="220"/>
        <v>-1.0330923365428286</v>
      </c>
      <c r="I7049" s="5">
        <f t="shared" si="221"/>
        <v>20174</v>
      </c>
    </row>
    <row r="7050" spans="1:9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  <c r="H7050">
        <f t="shared" si="220"/>
        <v>-0.74807294293948112</v>
      </c>
      <c r="I7050" s="5">
        <f t="shared" si="221"/>
        <v>28398</v>
      </c>
    </row>
    <row r="7051" spans="1:9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  <c r="H7051">
        <f t="shared" si="220"/>
        <v>-1.3852423922825674</v>
      </c>
      <c r="I7051" s="5">
        <f t="shared" si="221"/>
        <v>10013</v>
      </c>
    </row>
    <row r="7052" spans="1:9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  <c r="H7052">
        <f t="shared" si="220"/>
        <v>1.2162873719240563</v>
      </c>
      <c r="I7052" s="5">
        <f t="shared" si="221"/>
        <v>85078</v>
      </c>
    </row>
    <row r="7053" spans="1:9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  <c r="H7053">
        <f t="shared" si="220"/>
        <v>0.77011280076045052</v>
      </c>
      <c r="I7053" s="5">
        <f t="shared" si="221"/>
        <v>72204</v>
      </c>
    </row>
    <row r="7054" spans="1:9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  <c r="H7054">
        <f t="shared" si="220"/>
        <v>1.0066123559585589</v>
      </c>
      <c r="I7054" s="5">
        <f t="shared" si="221"/>
        <v>79028</v>
      </c>
    </row>
    <row r="7055" spans="1:9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  <c r="H7055">
        <f t="shared" si="220"/>
        <v>0.86708316351606418</v>
      </c>
      <c r="I7055" s="5">
        <f t="shared" si="221"/>
        <v>75002</v>
      </c>
    </row>
    <row r="7056" spans="1:9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  <c r="H7056">
        <f t="shared" si="220"/>
        <v>0.79108030235700033</v>
      </c>
      <c r="I7056" s="5">
        <f t="shared" si="221"/>
        <v>72809</v>
      </c>
    </row>
    <row r="7057" spans="1:9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  <c r="H7057">
        <f t="shared" si="220"/>
        <v>-0.25202690930077587</v>
      </c>
      <c r="I7057" s="5">
        <f t="shared" si="221"/>
        <v>42711</v>
      </c>
    </row>
    <row r="7058" spans="1:9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  <c r="H7058">
        <f t="shared" si="220"/>
        <v>-1.2821030786440022</v>
      </c>
      <c r="I7058" s="5">
        <f t="shared" si="221"/>
        <v>12989</v>
      </c>
    </row>
    <row r="7059" spans="1:9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  <c r="H7059">
        <f t="shared" si="220"/>
        <v>-1.399555744612113</v>
      </c>
      <c r="I7059" s="5">
        <f t="shared" si="221"/>
        <v>9600</v>
      </c>
    </row>
    <row r="7060" spans="1:9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  <c r="H7060">
        <f t="shared" si="220"/>
        <v>-0.52165858272417609</v>
      </c>
      <c r="I7060" s="5">
        <f t="shared" si="221"/>
        <v>34931</v>
      </c>
    </row>
    <row r="7061" spans="1:9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  <c r="H7061">
        <f t="shared" si="220"/>
        <v>-0.5396109229341145</v>
      </c>
      <c r="I7061" s="5">
        <f t="shared" si="221"/>
        <v>34413</v>
      </c>
    </row>
    <row r="7062" spans="1:9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  <c r="H7062">
        <f t="shared" si="220"/>
        <v>1.5041832988042858</v>
      </c>
      <c r="I7062" s="5">
        <f t="shared" si="221"/>
        <v>93385</v>
      </c>
    </row>
    <row r="7063" spans="1:9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  <c r="H7063">
        <f t="shared" si="220"/>
        <v>-1.2326821575255229</v>
      </c>
      <c r="I7063" s="5">
        <f t="shared" si="221"/>
        <v>14415</v>
      </c>
    </row>
    <row r="7064" spans="1:9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  <c r="H7064">
        <f t="shared" si="220"/>
        <v>-0.74460724019624969</v>
      </c>
      <c r="I7064" s="5">
        <f t="shared" si="221"/>
        <v>28498</v>
      </c>
    </row>
    <row r="7065" spans="1:9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  <c r="H7065">
        <f t="shared" si="220"/>
        <v>-1.3892972644921482</v>
      </c>
      <c r="I7065" s="5">
        <f t="shared" si="221"/>
        <v>9896</v>
      </c>
    </row>
    <row r="7066" spans="1:9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  <c r="H7066">
        <f t="shared" si="220"/>
        <v>0.45206526001410818</v>
      </c>
      <c r="I7066" s="5">
        <f t="shared" si="221"/>
        <v>63027</v>
      </c>
    </row>
    <row r="7067" spans="1:9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  <c r="H7067">
        <f t="shared" si="220"/>
        <v>-0.47941166628418569</v>
      </c>
      <c r="I7067" s="5">
        <f t="shared" si="221"/>
        <v>36150</v>
      </c>
    </row>
    <row r="7068" spans="1:9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  <c r="H7068">
        <f t="shared" si="220"/>
        <v>-0.21539443130482033</v>
      </c>
      <c r="I7068" s="5">
        <f t="shared" si="221"/>
        <v>43768</v>
      </c>
    </row>
    <row r="7069" spans="1:9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  <c r="H7069">
        <f t="shared" si="220"/>
        <v>1.1892548905268518</v>
      </c>
      <c r="I7069" s="5">
        <f t="shared" si="221"/>
        <v>84298</v>
      </c>
    </row>
    <row r="7070" spans="1:9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  <c r="H7070">
        <f t="shared" si="220"/>
        <v>-0.28037635774040842</v>
      </c>
      <c r="I7070" s="5">
        <f t="shared" si="221"/>
        <v>41893</v>
      </c>
    </row>
    <row r="7071" spans="1:9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  <c r="H7071">
        <f t="shared" si="220"/>
        <v>-0.77316463080047615</v>
      </c>
      <c r="I7071" s="5">
        <f t="shared" si="221"/>
        <v>27674</v>
      </c>
    </row>
    <row r="7072" spans="1:9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  <c r="H7072">
        <f t="shared" si="220"/>
        <v>0.73926804634569143</v>
      </c>
      <c r="I7072" s="5">
        <f t="shared" si="221"/>
        <v>71314</v>
      </c>
    </row>
    <row r="7073" spans="1:9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  <c r="H7073">
        <f t="shared" si="220"/>
        <v>-0.1983085167806897</v>
      </c>
      <c r="I7073" s="5">
        <f t="shared" si="221"/>
        <v>44261</v>
      </c>
    </row>
    <row r="7074" spans="1:9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  <c r="H7074">
        <f t="shared" si="220"/>
        <v>-0.3903084487557073</v>
      </c>
      <c r="I7074" s="5">
        <f t="shared" si="221"/>
        <v>38721</v>
      </c>
    </row>
    <row r="7075" spans="1:9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  <c r="H7075">
        <f t="shared" si="220"/>
        <v>-0.80958916663183778</v>
      </c>
      <c r="I7075" s="5">
        <f t="shared" si="221"/>
        <v>26623</v>
      </c>
    </row>
    <row r="7076" spans="1:9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  <c r="H7076">
        <f t="shared" si="220"/>
        <v>5.5519552133575449E-2</v>
      </c>
      <c r="I7076" s="5">
        <f t="shared" si="221"/>
        <v>51585</v>
      </c>
    </row>
    <row r="7077" spans="1:9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  <c r="H7077">
        <f t="shared" si="220"/>
        <v>0.71677563554211987</v>
      </c>
      <c r="I7077" s="5">
        <f t="shared" si="221"/>
        <v>70665</v>
      </c>
    </row>
    <row r="7078" spans="1:9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  <c r="H7078">
        <f t="shared" si="220"/>
        <v>0.12490292105306737</v>
      </c>
      <c r="I7078" s="5">
        <f t="shared" si="221"/>
        <v>53587</v>
      </c>
    </row>
    <row r="7079" spans="1:9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  <c r="H7079">
        <f t="shared" si="220"/>
        <v>1.2564895237455402</v>
      </c>
      <c r="I7079" s="5">
        <f t="shared" si="221"/>
        <v>86238</v>
      </c>
    </row>
    <row r="7080" spans="1:9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  <c r="H7080">
        <f t="shared" si="220"/>
        <v>-0.48059000521688439</v>
      </c>
      <c r="I7080" s="5">
        <f t="shared" si="221"/>
        <v>36116</v>
      </c>
    </row>
    <row r="7081" spans="1:9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  <c r="H7081">
        <f t="shared" si="220"/>
        <v>1.3677732388306993</v>
      </c>
      <c r="I7081" s="5">
        <f t="shared" si="221"/>
        <v>89449</v>
      </c>
    </row>
    <row r="7082" spans="1:9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  <c r="H7082">
        <f t="shared" si="220"/>
        <v>-1.5112900010538923</v>
      </c>
      <c r="I7082" s="5">
        <f t="shared" si="221"/>
        <v>6376</v>
      </c>
    </row>
    <row r="7083" spans="1:9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  <c r="H7083">
        <f t="shared" si="220"/>
        <v>-0.36410773601687818</v>
      </c>
      <c r="I7083" s="5">
        <f t="shared" si="221"/>
        <v>39477</v>
      </c>
    </row>
    <row r="7084" spans="1:9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  <c r="H7084">
        <f t="shared" si="220"/>
        <v>-1.3897131488213359</v>
      </c>
      <c r="I7084" s="5">
        <f t="shared" si="221"/>
        <v>9884</v>
      </c>
    </row>
    <row r="7085" spans="1:9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  <c r="H7085">
        <f t="shared" si="220"/>
        <v>0.891377739746116</v>
      </c>
      <c r="I7085" s="5">
        <f t="shared" si="221"/>
        <v>75703</v>
      </c>
    </row>
    <row r="7086" spans="1:9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  <c r="H7086">
        <f t="shared" si="220"/>
        <v>-1.2570460478104393</v>
      </c>
      <c r="I7086" s="5">
        <f t="shared" si="221"/>
        <v>13712</v>
      </c>
    </row>
    <row r="7087" spans="1:9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  <c r="H7087">
        <f t="shared" si="220"/>
        <v>1.5859045694896814</v>
      </c>
      <c r="I7087" s="5">
        <f t="shared" si="221"/>
        <v>95743</v>
      </c>
    </row>
    <row r="7088" spans="1:9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  <c r="H7088">
        <f t="shared" si="220"/>
        <v>0.6644781811467585</v>
      </c>
      <c r="I7088" s="5">
        <f t="shared" si="221"/>
        <v>69156</v>
      </c>
    </row>
    <row r="7089" spans="1:9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  <c r="H7089">
        <f t="shared" si="220"/>
        <v>-1.5650777076288431</v>
      </c>
      <c r="I7089" s="5">
        <f t="shared" si="221"/>
        <v>4824</v>
      </c>
    </row>
    <row r="7090" spans="1:9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  <c r="H7090">
        <f t="shared" si="220"/>
        <v>1.2099104788765107</v>
      </c>
      <c r="I7090" s="5">
        <f t="shared" si="221"/>
        <v>84894</v>
      </c>
    </row>
    <row r="7091" spans="1:9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  <c r="H7091">
        <f t="shared" si="220"/>
        <v>-1.0756165092022774</v>
      </c>
      <c r="I7091" s="5">
        <f t="shared" si="221"/>
        <v>18947</v>
      </c>
    </row>
    <row r="7092" spans="1:9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  <c r="H7092">
        <f t="shared" si="220"/>
        <v>-1.2656409906136532</v>
      </c>
      <c r="I7092" s="5">
        <f t="shared" si="221"/>
        <v>13464</v>
      </c>
    </row>
    <row r="7093" spans="1:9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  <c r="H7093">
        <f t="shared" si="220"/>
        <v>1.3835075292849699</v>
      </c>
      <c r="I7093" s="5">
        <f t="shared" si="221"/>
        <v>89903</v>
      </c>
    </row>
    <row r="7094" spans="1:9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  <c r="H7094">
        <f t="shared" si="220"/>
        <v>-0.92277901822577424</v>
      </c>
      <c r="I7094" s="5">
        <f t="shared" si="221"/>
        <v>23357</v>
      </c>
    </row>
    <row r="7095" spans="1:9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  <c r="H7095">
        <f t="shared" si="220"/>
        <v>1.5116692167296657</v>
      </c>
      <c r="I7095" s="5">
        <f t="shared" si="221"/>
        <v>93601</v>
      </c>
    </row>
    <row r="7096" spans="1:9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  <c r="H7096">
        <f t="shared" si="220"/>
        <v>1.2856014267886837</v>
      </c>
      <c r="I7096" s="5">
        <f t="shared" si="221"/>
        <v>87078</v>
      </c>
    </row>
    <row r="7097" spans="1:9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  <c r="H7097">
        <f t="shared" si="220"/>
        <v>-0.97805697698031446</v>
      </c>
      <c r="I7097" s="5">
        <f t="shared" si="221"/>
        <v>21762</v>
      </c>
    </row>
    <row r="7098" spans="1:9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  <c r="H7098">
        <f t="shared" si="220"/>
        <v>0.80788896066167237</v>
      </c>
      <c r="I7098" s="5">
        <f t="shared" si="221"/>
        <v>73294</v>
      </c>
    </row>
    <row r="7099" spans="1:9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  <c r="H7099">
        <f t="shared" si="220"/>
        <v>1.1721343189752889</v>
      </c>
      <c r="I7099" s="5">
        <f t="shared" si="221"/>
        <v>83804</v>
      </c>
    </row>
    <row r="7100" spans="1:9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  <c r="H7100">
        <f t="shared" si="220"/>
        <v>-1.401219281928864</v>
      </c>
      <c r="I7100" s="5">
        <f t="shared" si="221"/>
        <v>9552</v>
      </c>
    </row>
    <row r="7101" spans="1:9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  <c r="H7101">
        <f t="shared" si="220"/>
        <v>1.2746844631475049</v>
      </c>
      <c r="I7101" s="5">
        <f t="shared" si="221"/>
        <v>86763</v>
      </c>
    </row>
    <row r="7102" spans="1:9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  <c r="H7102">
        <f t="shared" si="220"/>
        <v>-1.1379645015530095</v>
      </c>
      <c r="I7102" s="5">
        <f t="shared" si="221"/>
        <v>17148</v>
      </c>
    </row>
    <row r="7103" spans="1:9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  <c r="H7103">
        <f t="shared" si="220"/>
        <v>0.13949352960207143</v>
      </c>
      <c r="I7103" s="5">
        <f t="shared" si="221"/>
        <v>54008</v>
      </c>
    </row>
    <row r="7104" spans="1:9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  <c r="H7104">
        <f t="shared" si="220"/>
        <v>-0.83166569310622163</v>
      </c>
      <c r="I7104" s="5">
        <f t="shared" si="221"/>
        <v>25986</v>
      </c>
    </row>
    <row r="7105" spans="1:9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  <c r="H7105">
        <f t="shared" si="220"/>
        <v>-1.1352959104407214</v>
      </c>
      <c r="I7105" s="5">
        <f t="shared" si="221"/>
        <v>17225</v>
      </c>
    </row>
    <row r="7106" spans="1:9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  <c r="H7106">
        <f t="shared" ref="H7106:H7169" si="222" xml:space="preserve"> (G7106 - $P$3)/$P$5</f>
        <v>-0.86753571649866623</v>
      </c>
      <c r="I7106" s="5">
        <f t="shared" ref="I7106:I7169" si="223" xml:space="preserve"> IF(H:H&gt;3, $P$9, G7106)</f>
        <v>24951</v>
      </c>
    </row>
    <row r="7107" spans="1:9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  <c r="H7107">
        <f t="shared" si="222"/>
        <v>1.4067970517194845</v>
      </c>
      <c r="I7107" s="5">
        <f t="shared" si="223"/>
        <v>90575</v>
      </c>
    </row>
    <row r="7108" spans="1:9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  <c r="H7108">
        <f t="shared" si="222"/>
        <v>-0.61959934224789437</v>
      </c>
      <c r="I7108" s="5">
        <f t="shared" si="223"/>
        <v>32105</v>
      </c>
    </row>
    <row r="7109" spans="1:9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  <c r="H7109">
        <f t="shared" si="222"/>
        <v>0.39332159851633658</v>
      </c>
      <c r="I7109" s="5">
        <f t="shared" si="223"/>
        <v>61332</v>
      </c>
    </row>
    <row r="7110" spans="1:9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  <c r="H7110">
        <f t="shared" si="222"/>
        <v>0.93424848267988803</v>
      </c>
      <c r="I7110" s="5">
        <f t="shared" si="223"/>
        <v>76940</v>
      </c>
    </row>
    <row r="7111" spans="1:9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  <c r="H7111">
        <f t="shared" si="222"/>
        <v>-0.28082689909702852</v>
      </c>
      <c r="I7111" s="5">
        <f t="shared" si="223"/>
        <v>41880</v>
      </c>
    </row>
    <row r="7112" spans="1:9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  <c r="H7112">
        <f t="shared" si="222"/>
        <v>6.0510164083828609E-2</v>
      </c>
      <c r="I7112" s="5">
        <f t="shared" si="223"/>
        <v>51729</v>
      </c>
    </row>
    <row r="7113" spans="1:9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  <c r="H7113">
        <f t="shared" si="222"/>
        <v>0.3205071838810456</v>
      </c>
      <c r="I7113" s="5">
        <f t="shared" si="223"/>
        <v>59231</v>
      </c>
    </row>
    <row r="7114" spans="1:9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  <c r="H7114">
        <f t="shared" si="222"/>
        <v>1.7318106549797219</v>
      </c>
      <c r="I7114" s="5">
        <f t="shared" si="223"/>
        <v>99953</v>
      </c>
    </row>
    <row r="7115" spans="1:9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  <c r="H7115">
        <f t="shared" si="222"/>
        <v>-1.1894995013448599</v>
      </c>
      <c r="I7115" s="5">
        <f t="shared" si="223"/>
        <v>15661</v>
      </c>
    </row>
    <row r="7116" spans="1:9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  <c r="H7116">
        <f t="shared" si="222"/>
        <v>-1.2238792725577152</v>
      </c>
      <c r="I7116" s="5">
        <f t="shared" si="223"/>
        <v>14669</v>
      </c>
    </row>
    <row r="7117" spans="1:9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  <c r="H7117">
        <f t="shared" si="222"/>
        <v>-0.72204551533781358</v>
      </c>
      <c r="I7117" s="5">
        <f t="shared" si="223"/>
        <v>29149</v>
      </c>
    </row>
    <row r="7118" spans="1:9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  <c r="H7118">
        <f t="shared" si="222"/>
        <v>0.21546173373370292</v>
      </c>
      <c r="I7118" s="5">
        <f t="shared" si="223"/>
        <v>56200</v>
      </c>
    </row>
    <row r="7119" spans="1:9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  <c r="H7119">
        <f t="shared" si="222"/>
        <v>-0.90808443859447319</v>
      </c>
      <c r="I7119" s="5">
        <f t="shared" si="223"/>
        <v>23781</v>
      </c>
    </row>
    <row r="7120" spans="1:9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  <c r="H7120">
        <f t="shared" si="222"/>
        <v>-0.82286280813841395</v>
      </c>
      <c r="I7120" s="5">
        <f t="shared" si="223"/>
        <v>26240</v>
      </c>
    </row>
    <row r="7121" spans="1:9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  <c r="H7121">
        <f t="shared" si="222"/>
        <v>0.12032819343200196</v>
      </c>
      <c r="I7121" s="5">
        <f t="shared" si="223"/>
        <v>53455</v>
      </c>
    </row>
    <row r="7122" spans="1:9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  <c r="H7122">
        <f t="shared" si="222"/>
        <v>0.87266294493266661</v>
      </c>
      <c r="I7122" s="5">
        <f t="shared" si="223"/>
        <v>75163</v>
      </c>
    </row>
    <row r="7123" spans="1:9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  <c r="H7123">
        <f t="shared" si="222"/>
        <v>-1.6792032989634518</v>
      </c>
      <c r="I7123" s="5">
        <f t="shared" si="223"/>
        <v>1531</v>
      </c>
    </row>
    <row r="7124" spans="1:9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  <c r="H7124">
        <f t="shared" si="222"/>
        <v>1.0218961050562092</v>
      </c>
      <c r="I7124" s="5">
        <f t="shared" si="223"/>
        <v>79469</v>
      </c>
    </row>
    <row r="7125" spans="1:9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  <c r="H7125">
        <f t="shared" si="222"/>
        <v>-0.51729179726770447</v>
      </c>
      <c r="I7125" s="5">
        <f t="shared" si="223"/>
        <v>35057</v>
      </c>
    </row>
    <row r="7126" spans="1:9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  <c r="H7126">
        <f t="shared" si="222"/>
        <v>-1.2653983914216269</v>
      </c>
      <c r="I7126" s="5">
        <f t="shared" si="223"/>
        <v>13471</v>
      </c>
    </row>
    <row r="7127" spans="1:9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  <c r="H7127">
        <f t="shared" si="222"/>
        <v>1.4231551686675366</v>
      </c>
      <c r="I7127" s="5">
        <f t="shared" si="223"/>
        <v>91047</v>
      </c>
    </row>
    <row r="7128" spans="1:9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  <c r="H7128">
        <f t="shared" si="222"/>
        <v>1.3854829798486117</v>
      </c>
      <c r="I7128" s="5">
        <f t="shared" si="223"/>
        <v>89960</v>
      </c>
    </row>
    <row r="7129" spans="1:9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  <c r="H7129">
        <f t="shared" si="222"/>
        <v>-5.5937448088745248E-2</v>
      </c>
      <c r="I7129" s="5">
        <f t="shared" si="223"/>
        <v>48369</v>
      </c>
    </row>
    <row r="7130" spans="1:9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  <c r="H7130">
        <f t="shared" si="222"/>
        <v>1.6803796262701685</v>
      </c>
      <c r="I7130" s="5">
        <f t="shared" si="223"/>
        <v>98469</v>
      </c>
    </row>
    <row r="7131" spans="1:9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  <c r="H7131">
        <f t="shared" si="222"/>
        <v>1.4581934234016056</v>
      </c>
      <c r="I7131" s="5">
        <f t="shared" si="223"/>
        <v>92058</v>
      </c>
    </row>
    <row r="7132" spans="1:9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  <c r="H7132">
        <f t="shared" si="222"/>
        <v>-1.4777419984994127</v>
      </c>
      <c r="I7132" s="5">
        <f t="shared" si="223"/>
        <v>7344</v>
      </c>
    </row>
    <row r="7133" spans="1:9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  <c r="H7133">
        <f t="shared" si="222"/>
        <v>0.88562467319235194</v>
      </c>
      <c r="I7133" s="5">
        <f t="shared" si="223"/>
        <v>75537</v>
      </c>
    </row>
    <row r="7134" spans="1:9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  <c r="H7134">
        <f t="shared" si="222"/>
        <v>-0.18087603198223595</v>
      </c>
      <c r="I7134" s="5">
        <f t="shared" si="223"/>
        <v>44764</v>
      </c>
    </row>
    <row r="7135" spans="1:9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  <c r="H7135">
        <f t="shared" si="222"/>
        <v>-0.6982014804643818</v>
      </c>
      <c r="I7135" s="5">
        <f t="shared" si="223"/>
        <v>29837</v>
      </c>
    </row>
    <row r="7136" spans="1:9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  <c r="H7136">
        <f t="shared" si="222"/>
        <v>-1.687070444190587</v>
      </c>
      <c r="I7136" s="5">
        <f t="shared" si="223"/>
        <v>1304</v>
      </c>
    </row>
    <row r="7137" spans="1:9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  <c r="H7137">
        <f t="shared" si="222"/>
        <v>-0.18139588739372065</v>
      </c>
      <c r="I7137" s="5">
        <f t="shared" si="223"/>
        <v>44749</v>
      </c>
    </row>
    <row r="7138" spans="1:9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  <c r="H7138">
        <f t="shared" si="222"/>
        <v>-1.0087977603127767</v>
      </c>
      <c r="I7138" s="5">
        <f t="shared" si="223"/>
        <v>20875</v>
      </c>
    </row>
    <row r="7139" spans="1:9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  <c r="H7139">
        <f t="shared" si="222"/>
        <v>0.20853032824724019</v>
      </c>
      <c r="I7139" s="5">
        <f t="shared" si="223"/>
        <v>56000</v>
      </c>
    </row>
    <row r="7140" spans="1:9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  <c r="H7140">
        <f t="shared" si="222"/>
        <v>-1.6058690289166762</v>
      </c>
      <c r="I7140" s="5">
        <f t="shared" si="223"/>
        <v>3647</v>
      </c>
    </row>
    <row r="7141" spans="1:9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  <c r="H7141">
        <f t="shared" si="222"/>
        <v>-1.2365290875705097</v>
      </c>
      <c r="I7141" s="5">
        <f t="shared" si="223"/>
        <v>14304</v>
      </c>
    </row>
    <row r="7142" spans="1:9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  <c r="H7142">
        <f t="shared" si="222"/>
        <v>-0.87814076689295417</v>
      </c>
      <c r="I7142" s="5">
        <f t="shared" si="223"/>
        <v>24645</v>
      </c>
    </row>
    <row r="7143" spans="1:9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  <c r="H7143">
        <f t="shared" si="222"/>
        <v>0.60268470123494333</v>
      </c>
      <c r="I7143" s="5">
        <f t="shared" si="223"/>
        <v>67373</v>
      </c>
    </row>
    <row r="7144" spans="1:9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  <c r="H7144">
        <f t="shared" si="222"/>
        <v>-0.13609915253968671</v>
      </c>
      <c r="I7144" s="5">
        <f t="shared" si="223"/>
        <v>46056</v>
      </c>
    </row>
    <row r="7145" spans="1:9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  <c r="H7145">
        <f t="shared" si="222"/>
        <v>0.49611434188057885</v>
      </c>
      <c r="I7145" s="5">
        <f t="shared" si="223"/>
        <v>64298</v>
      </c>
    </row>
    <row r="7146" spans="1:9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  <c r="H7146">
        <f t="shared" si="222"/>
        <v>1.5145804070339801</v>
      </c>
      <c r="I7146" s="5">
        <f t="shared" si="223"/>
        <v>93685</v>
      </c>
    </row>
    <row r="7147" spans="1:9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  <c r="H7147">
        <f t="shared" si="222"/>
        <v>0.93532285053028974</v>
      </c>
      <c r="I7147" s="5">
        <f t="shared" si="223"/>
        <v>76971</v>
      </c>
    </row>
    <row r="7148" spans="1:9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  <c r="H7148">
        <f t="shared" si="222"/>
        <v>-0.38115899351357652</v>
      </c>
      <c r="I7148" s="5">
        <f t="shared" si="223"/>
        <v>38985</v>
      </c>
    </row>
    <row r="7149" spans="1:9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  <c r="H7149">
        <f t="shared" si="222"/>
        <v>0.65692294916651417</v>
      </c>
      <c r="I7149" s="5">
        <f t="shared" si="223"/>
        <v>68938</v>
      </c>
    </row>
    <row r="7150" spans="1:9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  <c r="H7150">
        <f t="shared" si="222"/>
        <v>1.3670454412546209</v>
      </c>
      <c r="I7150" s="5">
        <f t="shared" si="223"/>
        <v>89428</v>
      </c>
    </row>
    <row r="7151" spans="1:9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  <c r="H7151">
        <f t="shared" si="222"/>
        <v>-1.6764307367688667</v>
      </c>
      <c r="I7151" s="5">
        <f t="shared" si="223"/>
        <v>1611</v>
      </c>
    </row>
    <row r="7152" spans="1:9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  <c r="H7152">
        <f t="shared" si="222"/>
        <v>0.61675545437246271</v>
      </c>
      <c r="I7152" s="5">
        <f t="shared" si="223"/>
        <v>67779</v>
      </c>
    </row>
    <row r="7153" spans="1:9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  <c r="H7153">
        <f t="shared" si="222"/>
        <v>-9.347100879794093E-2</v>
      </c>
      <c r="I7153" s="5">
        <f t="shared" si="223"/>
        <v>47286</v>
      </c>
    </row>
    <row r="7154" spans="1:9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  <c r="H7154">
        <f t="shared" si="222"/>
        <v>-1.4602401996460943</v>
      </c>
      <c r="I7154" s="5">
        <f t="shared" si="223"/>
        <v>7849</v>
      </c>
    </row>
    <row r="7155" spans="1:9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  <c r="H7155">
        <f t="shared" si="222"/>
        <v>0.45663998763517361</v>
      </c>
      <c r="I7155" s="5">
        <f t="shared" si="223"/>
        <v>63159</v>
      </c>
    </row>
    <row r="7156" spans="1:9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  <c r="H7156">
        <f t="shared" si="222"/>
        <v>1.3717934540128478</v>
      </c>
      <c r="I7156" s="5">
        <f t="shared" si="223"/>
        <v>89565</v>
      </c>
    </row>
    <row r="7157" spans="1:9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  <c r="H7157">
        <f t="shared" si="222"/>
        <v>1.2538555896606844</v>
      </c>
      <c r="I7157" s="5">
        <f t="shared" si="223"/>
        <v>86162</v>
      </c>
    </row>
    <row r="7158" spans="1:9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  <c r="H7158">
        <f t="shared" si="222"/>
        <v>0.3090357078009498</v>
      </c>
      <c r="I7158" s="5">
        <f t="shared" si="223"/>
        <v>58900</v>
      </c>
    </row>
    <row r="7159" spans="1:9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  <c r="H7159">
        <f t="shared" si="222"/>
        <v>0.74394674504905378</v>
      </c>
      <c r="I7159" s="5">
        <f t="shared" si="223"/>
        <v>71449</v>
      </c>
    </row>
    <row r="7160" spans="1:9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  <c r="H7160">
        <f t="shared" si="222"/>
        <v>0.59655040737942377</v>
      </c>
      <c r="I7160" s="5">
        <f t="shared" si="223"/>
        <v>67196</v>
      </c>
    </row>
    <row r="7161" spans="1:9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  <c r="H7161">
        <f t="shared" si="222"/>
        <v>-1.1515500563064767</v>
      </c>
      <c r="I7161" s="5">
        <f t="shared" si="223"/>
        <v>16756</v>
      </c>
    </row>
    <row r="7162" spans="1:9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  <c r="H7162">
        <f t="shared" si="222"/>
        <v>-0.65955889487735209</v>
      </c>
      <c r="I7162" s="5">
        <f t="shared" si="223"/>
        <v>30952</v>
      </c>
    </row>
    <row r="7163" spans="1:9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  <c r="H7163">
        <f t="shared" si="222"/>
        <v>0.4909851018205964</v>
      </c>
      <c r="I7163" s="5">
        <f t="shared" si="223"/>
        <v>64150</v>
      </c>
    </row>
    <row r="7164" spans="1:9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  <c r="H7164">
        <f t="shared" si="222"/>
        <v>-0.34071424250006649</v>
      </c>
      <c r="I7164" s="5">
        <f t="shared" si="223"/>
        <v>40152</v>
      </c>
    </row>
    <row r="7165" spans="1:9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  <c r="H7165">
        <f t="shared" si="222"/>
        <v>-2.4295582043042885E-2</v>
      </c>
      <c r="I7165" s="5">
        <f t="shared" si="223"/>
        <v>49282</v>
      </c>
    </row>
    <row r="7166" spans="1:9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  <c r="H7166">
        <f t="shared" si="222"/>
        <v>0.26890287003433055</v>
      </c>
      <c r="I7166" s="5">
        <f t="shared" si="223"/>
        <v>57742</v>
      </c>
    </row>
    <row r="7167" spans="1:9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  <c r="H7167">
        <f t="shared" si="222"/>
        <v>0.6913720344342339</v>
      </c>
      <c r="I7167" s="5">
        <f t="shared" si="223"/>
        <v>69932</v>
      </c>
    </row>
    <row r="7168" spans="1:9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  <c r="H7168">
        <f t="shared" si="222"/>
        <v>-1.2301175374955315</v>
      </c>
      <c r="I7168" s="5">
        <f t="shared" si="223"/>
        <v>14489</v>
      </c>
    </row>
    <row r="7169" spans="1:9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  <c r="H7169">
        <f t="shared" si="222"/>
        <v>0.14618233589650795</v>
      </c>
      <c r="I7169" s="5">
        <f t="shared" si="223"/>
        <v>54201</v>
      </c>
    </row>
  </sheetData>
  <mergeCells count="2">
    <mergeCell ref="N13:O14"/>
    <mergeCell ref="N9:O10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69"/>
  <sheetViews>
    <sheetView zoomScale="104" workbookViewId="0">
      <selection activeCell="J8" sqref="J8"/>
    </sheetView>
  </sheetViews>
  <sheetFormatPr defaultRowHeight="14.4" x14ac:dyDescent="0.3"/>
  <cols>
    <col min="2" max="2" width="19.5546875" bestFit="1" customWidth="1"/>
    <col min="9" max="9" width="16.109375" customWidth="1"/>
    <col min="10" max="10" width="18.21875" customWidth="1"/>
  </cols>
  <sheetData>
    <row r="1" spans="1:1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0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I2" t="s">
        <v>51</v>
      </c>
      <c r="J2">
        <f>MIN(G:G)</f>
        <v>100</v>
      </c>
    </row>
    <row r="3" spans="1:10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 t="s">
        <v>52</v>
      </c>
      <c r="J3">
        <f>MAX(G:G)</f>
        <v>400000</v>
      </c>
    </row>
    <row r="4" spans="1:10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0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0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9" t="s">
        <v>53</v>
      </c>
      <c r="J6" s="9" t="s">
        <v>54</v>
      </c>
    </row>
    <row r="7" spans="1:10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I7" s="10"/>
      <c r="J7" s="10"/>
    </row>
    <row r="8" spans="1:10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I8" s="10" t="s">
        <v>55</v>
      </c>
      <c r="J8" s="10">
        <f>COUNTIFS(G:G,"&gt;=0",G:G,"&lt;10000")</f>
        <v>678</v>
      </c>
    </row>
    <row r="9" spans="1:10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I9" s="10" t="s">
        <v>56</v>
      </c>
      <c r="J9" s="10">
        <f>COUNTIFS(G:G,"&gt;=10000",G:G,"&lt;20000")</f>
        <v>732</v>
      </c>
    </row>
    <row r="10" spans="1:10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I10" s="10" t="s">
        <v>57</v>
      </c>
      <c r="J10" s="10">
        <f>COUNTIFS(G:G,"&gt;=20000",G:G,"&lt;30000")</f>
        <v>711</v>
      </c>
    </row>
    <row r="11" spans="1:10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I11" s="10" t="s">
        <v>58</v>
      </c>
      <c r="J11" s="10">
        <f>COUNTIFS(G:G,"&gt;=30000",G:G,"&lt;40000")</f>
        <v>709</v>
      </c>
    </row>
    <row r="12" spans="1:10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I12" s="10" t="s">
        <v>59</v>
      </c>
      <c r="J12" s="10">
        <f>COUNTIFS(G:G,"&gt;=40000",G:G,"&lt;50000")</f>
        <v>781</v>
      </c>
    </row>
    <row r="13" spans="1:10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I13" s="10" t="s">
        <v>60</v>
      </c>
      <c r="J13" s="10">
        <f>COUNTIFS(G:G,"&gt;=50000",G:G,"&lt;60000")</f>
        <v>751</v>
      </c>
    </row>
    <row r="14" spans="1:10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  <c r="I14" s="10" t="s">
        <v>61</v>
      </c>
      <c r="J14" s="10">
        <f>COUNTIFS(G:G,"&gt;=60000",G:G,"&lt;70000")</f>
        <v>698</v>
      </c>
    </row>
    <row r="15" spans="1:10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I15" s="10" t="s">
        <v>62</v>
      </c>
      <c r="J15" s="10">
        <f>COUNTIFS(G:G,"&gt;=70000",G:G,"&lt;80000")</f>
        <v>734</v>
      </c>
    </row>
    <row r="16" spans="1:10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  <c r="I16" s="10" t="s">
        <v>63</v>
      </c>
      <c r="J16" s="10">
        <f>COUNTIFS(G:G,"&gt;=80000",G:G,"&lt;90000")</f>
        <v>711</v>
      </c>
    </row>
    <row r="17" spans="1:16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  <c r="I17" s="10" t="s">
        <v>64</v>
      </c>
      <c r="J17" s="10">
        <f>COUNTIFS(G:G,"&gt;=90000",G:G,"&lt;100000")</f>
        <v>659</v>
      </c>
    </row>
    <row r="18" spans="1:16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  <c r="I18" s="10" t="s">
        <v>65</v>
      </c>
      <c r="J18" s="10">
        <f>COUNTIFS(G:G,"&gt;=100000",G:G,"&lt;410000")</f>
        <v>3</v>
      </c>
    </row>
    <row r="19" spans="1:16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16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16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16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16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16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16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  <c r="I25" s="20" t="s">
        <v>66</v>
      </c>
      <c r="J25" s="20"/>
      <c r="K25" s="20"/>
      <c r="L25" s="20"/>
      <c r="M25" s="20"/>
      <c r="N25" s="20"/>
      <c r="O25" s="20"/>
      <c r="P25" s="20"/>
    </row>
    <row r="26" spans="1:16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  <c r="I26" s="20"/>
      <c r="J26" s="20"/>
      <c r="K26" s="20"/>
      <c r="L26" s="20"/>
      <c r="M26" s="20"/>
      <c r="N26" s="20"/>
      <c r="O26" s="20"/>
      <c r="P26" s="20"/>
    </row>
    <row r="27" spans="1:16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  <c r="I27" s="20"/>
      <c r="J27" s="20"/>
      <c r="K27" s="20"/>
      <c r="L27" s="20"/>
      <c r="M27" s="20"/>
      <c r="N27" s="20"/>
      <c r="O27" s="20"/>
      <c r="P27" s="20"/>
    </row>
    <row r="28" spans="1:16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16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16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16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16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mergeCells count="1">
    <mergeCell ref="I25:P2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69"/>
  <sheetViews>
    <sheetView zoomScale="84" workbookViewId="0">
      <selection activeCell="J28" sqref="J28"/>
    </sheetView>
  </sheetViews>
  <sheetFormatPr defaultRowHeight="14.4" x14ac:dyDescent="0.3"/>
  <cols>
    <col min="1" max="1" width="12.88671875" customWidth="1"/>
    <col min="2" max="2" width="19.5546875" bestFit="1" customWidth="1"/>
    <col min="5" max="5" width="21.21875" customWidth="1"/>
    <col min="9" max="9" width="25.44140625" bestFit="1" customWidth="1"/>
    <col min="10" max="10" width="20.88671875" bestFit="1" customWidth="1"/>
    <col min="11" max="11" width="13.88671875" customWidth="1"/>
  </cols>
  <sheetData>
    <row r="1" spans="1:11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3" t="s">
        <v>33</v>
      </c>
      <c r="J1" t="s">
        <v>32</v>
      </c>
    </row>
    <row r="2" spans="1:11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 s="3" t="s">
        <v>37</v>
      </c>
      <c r="J3" t="s">
        <v>75</v>
      </c>
      <c r="K3" t="s">
        <v>47</v>
      </c>
    </row>
    <row r="4" spans="1:11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I4" s="4" t="s">
        <v>13</v>
      </c>
      <c r="J4" s="5">
        <v>176</v>
      </c>
      <c r="K4" s="15">
        <v>3.7470725995316159E-2</v>
      </c>
    </row>
    <row r="5" spans="1:11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I5" s="4" t="s">
        <v>19</v>
      </c>
      <c r="J5" s="5">
        <v>113</v>
      </c>
      <c r="K5" s="15">
        <v>2.4057909303810944E-2</v>
      </c>
    </row>
    <row r="6" spans="1:11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4" t="s">
        <v>16</v>
      </c>
      <c r="J6" s="5">
        <v>70</v>
      </c>
      <c r="K6" s="15">
        <v>1.4903129657228018E-2</v>
      </c>
    </row>
    <row r="7" spans="1:11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I7" s="4" t="s">
        <v>15</v>
      </c>
      <c r="J7" s="5">
        <v>202</v>
      </c>
      <c r="K7" s="15">
        <v>4.3006174153715139E-2</v>
      </c>
    </row>
    <row r="8" spans="1:11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I8" s="4" t="s">
        <v>17</v>
      </c>
      <c r="J8" s="5">
        <v>1843</v>
      </c>
      <c r="K8" s="15">
        <v>0.39237811368958908</v>
      </c>
    </row>
    <row r="9" spans="1:1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I9" s="4" t="s">
        <v>14</v>
      </c>
      <c r="J9" s="5">
        <v>246</v>
      </c>
      <c r="K9" s="15">
        <v>5.2373855652544175E-2</v>
      </c>
    </row>
    <row r="10" spans="1:11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I10" s="4" t="s">
        <v>18</v>
      </c>
      <c r="J10" s="5">
        <v>230</v>
      </c>
      <c r="K10" s="15">
        <v>4.8967426016606343E-2</v>
      </c>
    </row>
    <row r="11" spans="1:11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I11" s="4" t="s">
        <v>12</v>
      </c>
      <c r="J11" s="5">
        <v>485</v>
      </c>
      <c r="K11" s="15">
        <v>0.10325739833936555</v>
      </c>
    </row>
    <row r="12" spans="1:11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I12" s="4" t="s">
        <v>20</v>
      </c>
      <c r="J12" s="5">
        <v>1332</v>
      </c>
      <c r="K12" s="15">
        <v>0.28358526719182459</v>
      </c>
    </row>
    <row r="13" spans="1:1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I13" s="4" t="s">
        <v>38</v>
      </c>
      <c r="J13" s="5">
        <v>4697</v>
      </c>
      <c r="K13" s="15">
        <v>1</v>
      </c>
    </row>
    <row r="14" spans="1:11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1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1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69"/>
  <sheetViews>
    <sheetView topLeftCell="C1" workbookViewId="0">
      <selection activeCell="B1" sqref="B1"/>
    </sheetView>
  </sheetViews>
  <sheetFormatPr defaultRowHeight="14.4" x14ac:dyDescent="0.3"/>
  <cols>
    <col min="2" max="2" width="19.5546875" bestFit="1" customWidth="1"/>
    <col min="5" max="5" width="25.44140625" bestFit="1" customWidth="1"/>
    <col min="9" max="9" width="12.5546875" customWidth="1"/>
    <col min="10" max="10" width="20.88671875" bestFit="1" customWidth="1"/>
  </cols>
  <sheetData>
    <row r="1" spans="1:1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3" t="s">
        <v>33</v>
      </c>
      <c r="J1" t="s">
        <v>76</v>
      </c>
    </row>
    <row r="2" spans="1:10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0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 s="3" t="s">
        <v>11</v>
      </c>
      <c r="J3" t="s">
        <v>75</v>
      </c>
    </row>
    <row r="4" spans="1:10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I4" s="4" t="s">
        <v>5</v>
      </c>
      <c r="J4" s="5">
        <v>463</v>
      </c>
    </row>
    <row r="5" spans="1:10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I5" s="4" t="s">
        <v>9</v>
      </c>
      <c r="J5" s="5">
        <v>232</v>
      </c>
    </row>
    <row r="6" spans="1:10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4" t="s">
        <v>2</v>
      </c>
      <c r="J6" s="5">
        <v>1747</v>
      </c>
    </row>
    <row r="7" spans="1:10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I7" s="4" t="s">
        <v>1</v>
      </c>
      <c r="J7" s="5">
        <v>320</v>
      </c>
    </row>
    <row r="8" spans="1:10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I8" s="4" t="s">
        <v>10</v>
      </c>
      <c r="J8" s="5">
        <v>1792</v>
      </c>
    </row>
    <row r="9" spans="1:10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I9" s="4" t="s">
        <v>7</v>
      </c>
      <c r="J9" s="5">
        <v>222</v>
      </c>
    </row>
    <row r="10" spans="1:10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I10" s="4" t="s">
        <v>3</v>
      </c>
      <c r="J10" s="5">
        <v>88</v>
      </c>
    </row>
    <row r="11" spans="1:10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I11" s="4" t="s">
        <v>6</v>
      </c>
      <c r="J11" s="5">
        <v>787</v>
      </c>
    </row>
    <row r="12" spans="1:10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I12" s="4" t="s">
        <v>8</v>
      </c>
      <c r="J12" s="5">
        <v>527</v>
      </c>
    </row>
    <row r="13" spans="1:10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I13" s="4" t="s">
        <v>4</v>
      </c>
      <c r="J13" s="5">
        <v>982</v>
      </c>
    </row>
    <row r="14" spans="1:10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  <c r="I14" s="4" t="s">
        <v>23</v>
      </c>
      <c r="J14" s="5">
        <v>3</v>
      </c>
    </row>
    <row r="15" spans="1:10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I15" s="4" t="s">
        <v>24</v>
      </c>
      <c r="J15" s="5">
        <v>1</v>
      </c>
    </row>
    <row r="16" spans="1:10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  <c r="I16" s="4" t="s">
        <v>22</v>
      </c>
      <c r="J16" s="5">
        <v>1</v>
      </c>
    </row>
    <row r="17" spans="1:10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  <c r="I17" s="4" t="s">
        <v>26</v>
      </c>
      <c r="J17" s="5">
        <v>1</v>
      </c>
    </row>
    <row r="18" spans="1:10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  <c r="I18" s="4" t="s">
        <v>25</v>
      </c>
      <c r="J18" s="5">
        <v>1</v>
      </c>
    </row>
    <row r="19" spans="1:10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  <c r="I19" s="4" t="s">
        <v>38</v>
      </c>
      <c r="J19" s="5">
        <v>7167</v>
      </c>
    </row>
    <row r="20" spans="1:10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10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10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10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10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10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10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10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10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10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10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10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10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TASK 1</vt:lpstr>
      <vt:lpstr>TASK 2</vt:lpstr>
      <vt:lpstr>TASK 3</vt:lpstr>
      <vt:lpstr>TASK 4</vt:lpstr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rikcorreya rikcorreya</cp:lastModifiedBy>
  <dcterms:created xsi:type="dcterms:W3CDTF">2021-08-03T05:37:34Z</dcterms:created>
  <dcterms:modified xsi:type="dcterms:W3CDTF">2024-09-23T14:42:32Z</dcterms:modified>
</cp:coreProperties>
</file>