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. Maturitka\CJL\excelTable\excelTabulkaLiteraturyNaMaturitu\"/>
    </mc:Choice>
  </mc:AlternateContent>
  <xr:revisionPtr revIDLastSave="0" documentId="13_ncr:1_{28FB52E2-7C40-493B-9AA5-78A17BF8081B}" xr6:coauthVersionLast="47" xr6:coauthVersionMax="47" xr10:uidLastSave="{00000000-0000-0000-0000-000000000000}"/>
  <bookViews>
    <workbookView xWindow="-120" yWindow="-120" windowWidth="29040" windowHeight="15840" xr2:uid="{94871187-8663-4E32-9055-774820EF9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75" i="1"/>
  <c r="I74" i="1"/>
  <c r="H48" i="1"/>
  <c r="H10" i="1"/>
  <c r="H31" i="1"/>
</calcChain>
</file>

<file path=xl/sharedStrings.xml><?xml version="1.0" encoding="utf-8"?>
<sst xmlns="http://schemas.openxmlformats.org/spreadsheetml/2006/main" count="243" uniqueCount="147">
  <si>
    <t>Název</t>
  </si>
  <si>
    <t>Autor</t>
  </si>
  <si>
    <t>Počet Stran</t>
  </si>
  <si>
    <t>Proměny</t>
  </si>
  <si>
    <t>Antigona</t>
  </si>
  <si>
    <t>Hamlet</t>
  </si>
  <si>
    <t>Romeo a Julie</t>
  </si>
  <si>
    <t>Lakomec</t>
  </si>
  <si>
    <t>Utrpení mladého Werthera</t>
  </si>
  <si>
    <t>Robinson Crusoe</t>
  </si>
  <si>
    <t>Ovidius</t>
  </si>
  <si>
    <t>Sofokles</t>
  </si>
  <si>
    <t>W. Shakespeare</t>
  </si>
  <si>
    <t>Moliére</t>
  </si>
  <si>
    <t>J. W. Goethe</t>
  </si>
  <si>
    <t>Daniel Defoe</t>
  </si>
  <si>
    <t>A. S. Puškin</t>
  </si>
  <si>
    <t>Victor Hugo</t>
  </si>
  <si>
    <t>H. de Balzac</t>
  </si>
  <si>
    <t>E. Zola</t>
  </si>
  <si>
    <t>N. V. Gogol</t>
  </si>
  <si>
    <t>A. E. Poe</t>
  </si>
  <si>
    <t>G. de Maupassant</t>
  </si>
  <si>
    <t>K. H. Mácha</t>
  </si>
  <si>
    <t>K. H. Borovský</t>
  </si>
  <si>
    <t>Božena Němcová</t>
  </si>
  <si>
    <t>J. Vrchlický</t>
  </si>
  <si>
    <t>K. J. Erben</t>
  </si>
  <si>
    <t>F. L. Čelakovský</t>
  </si>
  <si>
    <t>J. Neruda</t>
  </si>
  <si>
    <t>J. Arbes</t>
  </si>
  <si>
    <t>S. Čech</t>
  </si>
  <si>
    <t>A. Jirásek</t>
  </si>
  <si>
    <t>Evžen Oněgin</t>
  </si>
  <si>
    <t>Chrám Matky Boží v Paříži</t>
  </si>
  <si>
    <t>Otec Goriot</t>
  </si>
  <si>
    <t>Zabiják</t>
  </si>
  <si>
    <t>Revizor</t>
  </si>
  <si>
    <t>Jáma a kyvadlo</t>
  </si>
  <si>
    <t>Kulička</t>
  </si>
  <si>
    <t>Máj</t>
  </si>
  <si>
    <t>Tyrolské elegie</t>
  </si>
  <si>
    <t>Král Lávra</t>
  </si>
  <si>
    <t>Divá Bára</t>
  </si>
  <si>
    <t>Noc na Karlštejně</t>
  </si>
  <si>
    <t>Kytice</t>
  </si>
  <si>
    <t>Toman a lesní panna</t>
  </si>
  <si>
    <t>Malostranské povídky</t>
  </si>
  <si>
    <t>Newtonův mozek</t>
  </si>
  <si>
    <t>Svatý Xaverius</t>
  </si>
  <si>
    <t>pan Brouček</t>
  </si>
  <si>
    <t>Staré pověsti české</t>
  </si>
  <si>
    <t>Psohlavci</t>
  </si>
  <si>
    <t>1. Světová a česká literatura do konce 18. stol. (2)</t>
  </si>
  <si>
    <t>2. Světová a česká literatura 19. stol. (3)</t>
  </si>
  <si>
    <t>3. Světová literatura 20. a 21. století (4)</t>
  </si>
  <si>
    <t>G. Apollinaire</t>
  </si>
  <si>
    <t>E. Hemingway</t>
  </si>
  <si>
    <t>J. Steinbeck</t>
  </si>
  <si>
    <t>A. de Saint-Exupéry</t>
  </si>
  <si>
    <t>W. Styron</t>
  </si>
  <si>
    <t>J. Clavell</t>
  </si>
  <si>
    <t>U. Eco</t>
  </si>
  <si>
    <t>J. Heller</t>
  </si>
  <si>
    <t>E. M. Remarque</t>
  </si>
  <si>
    <t>S. Beckett</t>
  </si>
  <si>
    <t>R. Rolland</t>
  </si>
  <si>
    <t>F. S. Fitzgerald</t>
  </si>
  <si>
    <t>G. Orwell</t>
  </si>
  <si>
    <t>Christiane F.</t>
  </si>
  <si>
    <t>Pásmo</t>
  </si>
  <si>
    <t>Stařec a moře</t>
  </si>
  <si>
    <t>O myších a lidech</t>
  </si>
  <si>
    <t>Malý princ</t>
  </si>
  <si>
    <t>Sophiina volba</t>
  </si>
  <si>
    <t>Král krysa</t>
  </si>
  <si>
    <t>Jméno růže</t>
  </si>
  <si>
    <t>Hlava XXII.</t>
  </si>
  <si>
    <t>Na západní frontě klid</t>
  </si>
  <si>
    <t>Nebe nezná vyvolených</t>
  </si>
  <si>
    <t>Čekání na Godota</t>
  </si>
  <si>
    <t>Petr a Lucie</t>
  </si>
  <si>
    <t>Velký Gatsby</t>
  </si>
  <si>
    <t>Farma zvířat</t>
  </si>
  <si>
    <t>My děti ze stanice ZOO</t>
  </si>
  <si>
    <t>V. Dyk</t>
  </si>
  <si>
    <t>J. Wolker</t>
  </si>
  <si>
    <t>Petr Bezruč</t>
  </si>
  <si>
    <t>V. Nezval</t>
  </si>
  <si>
    <t>L. Fuks</t>
  </si>
  <si>
    <t>M. Kundera</t>
  </si>
  <si>
    <t>B. Hrabal</t>
  </si>
  <si>
    <t>V. Hrabě</t>
  </si>
  <si>
    <t>O. Pavel</t>
  </si>
  <si>
    <t>K. Čapek</t>
  </si>
  <si>
    <t>K. Poláček</t>
  </si>
  <si>
    <t>J. Otčenášek</t>
  </si>
  <si>
    <t>F. Kafka</t>
  </si>
  <si>
    <t>J. Hašek</t>
  </si>
  <si>
    <t>V. Vančura</t>
  </si>
  <si>
    <t>I. Olbracht</t>
  </si>
  <si>
    <t>M. Viewegh</t>
  </si>
  <si>
    <t>Radek John</t>
  </si>
  <si>
    <t>Václav Havel</t>
  </si>
  <si>
    <t>Krysař</t>
  </si>
  <si>
    <t>Balada o námořníkovi</t>
  </si>
  <si>
    <t>Slezské písně</t>
  </si>
  <si>
    <t>Abeceda</t>
  </si>
  <si>
    <t>Manon Lescaut</t>
  </si>
  <si>
    <t>Spalovač mrtvol</t>
  </si>
  <si>
    <t>Falešný autostop</t>
  </si>
  <si>
    <t>Ostře sledované vlaky</t>
  </si>
  <si>
    <t>Postřižiny</t>
  </si>
  <si>
    <t>Blues pro bláznivou holku</t>
  </si>
  <si>
    <t>Smrt krásných srnců</t>
  </si>
  <si>
    <t>R.U.R.</t>
  </si>
  <si>
    <t>Bílá nemoc</t>
  </si>
  <si>
    <t>Válka s mloky</t>
  </si>
  <si>
    <t>Krakatit</t>
  </si>
  <si>
    <t>Matka</t>
  </si>
  <si>
    <t>Bylo nás pět</t>
  </si>
  <si>
    <t>Romeo, Julie a tma</t>
  </si>
  <si>
    <t>Proměna</t>
  </si>
  <si>
    <t>Švejk</t>
  </si>
  <si>
    <t>Rozmarné léto</t>
  </si>
  <si>
    <t>Nikola Šuhaj loupežník</t>
  </si>
  <si>
    <t>Báječná léta pod psa</t>
  </si>
  <si>
    <t>Memento</t>
  </si>
  <si>
    <t>Audience</t>
  </si>
  <si>
    <t>Zdroj</t>
  </si>
  <si>
    <t>(celkově i s nepovinnými (snad) povídkami)</t>
  </si>
  <si>
    <t>Zdroj - čítanka 3</t>
  </si>
  <si>
    <t>4. Česká literatura 20. a 21. století (5)</t>
  </si>
  <si>
    <t>(velké stránky)</t>
  </si>
  <si>
    <t>Zdroj 1 a 2</t>
  </si>
  <si>
    <t>Zdroj 3 a 4</t>
  </si>
  <si>
    <t>Celkový počet stran v PDF</t>
  </si>
  <si>
    <t>Zdroje:</t>
  </si>
  <si>
    <t>Gymnázium Český Těšín</t>
  </si>
  <si>
    <t>Random odkazy</t>
  </si>
  <si>
    <t>Vybrané</t>
  </si>
  <si>
    <t>Zdroje</t>
  </si>
  <si>
    <t>Ano</t>
  </si>
  <si>
    <t>Celkem</t>
  </si>
  <si>
    <t>Městská knihovna v Praze</t>
  </si>
  <si>
    <t>Poznámky</t>
  </si>
  <si>
    <t>Celkem stran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</si>
</sst>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2.mlp.cz/koweb/00/04/40/96/17/petr_a_lucie.pdf" TargetMode="External"/><Relationship Id="rId21" Type="http://schemas.openxmlformats.org/officeDocument/2006/relationships/hyperlink" Target="https://www.gmct.cz/media/files/knihovna/70.%20William%20Styron%20%E2%80%93%20Sophiina%20volba.pdf" TargetMode="External"/><Relationship Id="rId34" Type="http://schemas.openxmlformats.org/officeDocument/2006/relationships/hyperlink" Target="https://www.gmct.cz/media/files/library/PDF/Slezsk%C3%A9%20p%C3%ADsn%C4%9B%20-%20Petr%20Bezru%C4%8D.pdf" TargetMode="External"/><Relationship Id="rId42" Type="http://schemas.openxmlformats.org/officeDocument/2006/relationships/hyperlink" Target="https://web2.mlp.cz/koweb/00/03/34/75/81/rur.pdf" TargetMode="External"/><Relationship Id="rId47" Type="http://schemas.openxmlformats.org/officeDocument/2006/relationships/hyperlink" Target="https://web2.mlp.cz/koweb/00/04/26/25/27/bylo_nas_pet.pdf" TargetMode="External"/><Relationship Id="rId50" Type="http://schemas.openxmlformats.org/officeDocument/2006/relationships/hyperlink" Target="https://web2.mlp.cz/koweb/00/03/37/00/55/svejk_1_a_2.pdf" TargetMode="External"/><Relationship Id="rId55" Type="http://schemas.openxmlformats.org/officeDocument/2006/relationships/hyperlink" Target="https://www.gmct.cz/media/files/library/PDF/Audience%20-%20V%C3%A1clav%20Havel.pdf" TargetMode="External"/><Relationship Id="rId63" Type="http://schemas.openxmlformats.org/officeDocument/2006/relationships/hyperlink" Target="https://web2.mlp.cz/koweb/00/04/36/50/20/evzen_onegin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eb2.mlp.cz/koweb/00/04/42/45/04/diva_bara.pdf" TargetMode="External"/><Relationship Id="rId2" Type="http://schemas.openxmlformats.org/officeDocument/2006/relationships/hyperlink" Target="https://www.gmct.cz/media/files/library/PDF/23.%20Edgar%20Allan%20Poe%20%E2%80%93%20J%C3%A1ma%20a%20Kyvadlo.pdf" TargetMode="External"/><Relationship Id="rId16" Type="http://schemas.openxmlformats.org/officeDocument/2006/relationships/hyperlink" Target="https://web2.mlp.cz/koweb/00/03/37/06/33/psohlavci.pdf" TargetMode="External"/><Relationship Id="rId29" Type="http://schemas.openxmlformats.org/officeDocument/2006/relationships/hyperlink" Target="https://cdn.discordapp.com/attachments/942690672937402419/1310668130145669170/Nebe_nezna_vyvolenych_-_Remarque_Erich_Maria.pdf?ex=67460e51&amp;is=6744bcd1&amp;hm=29210cc945792cff7ee387063ffd66cf2385d230c5f99552cc5e5cd9774a6f90&amp;" TargetMode="External"/><Relationship Id="rId11" Type="http://schemas.openxmlformats.org/officeDocument/2006/relationships/hyperlink" Target="https://web2.mlp.cz/koweb/00/03/37/00/60/povidky_malostranske.pdf" TargetMode="External"/><Relationship Id="rId24" Type="http://schemas.openxmlformats.org/officeDocument/2006/relationships/hyperlink" Target="https://www.gmct.cz/media/files/knihovna/69.%20Joseph%20Heller%20%E2%80%93%20Hlava%20XXII.pdf" TargetMode="External"/><Relationship Id="rId32" Type="http://schemas.openxmlformats.org/officeDocument/2006/relationships/hyperlink" Target="https://web2.mlp.cz/koweb/00/03/37/00/37/krysar.pdf" TargetMode="External"/><Relationship Id="rId37" Type="http://schemas.openxmlformats.org/officeDocument/2006/relationships/hyperlink" Target="https://web2.mlp.cz/koweb/00/04/50/74/31/spalovac_mrtvol.pdf" TargetMode="External"/><Relationship Id="rId40" Type="http://schemas.openxmlformats.org/officeDocument/2006/relationships/hyperlink" Target="https://www.gmct.cz/media/files/library/PDF/Blues%20pro%20bl%C3%A1znivou%20holku%20-%20V%C3%A1clav%20Hrab%C4%9B.pdf" TargetMode="External"/><Relationship Id="rId45" Type="http://schemas.openxmlformats.org/officeDocument/2006/relationships/hyperlink" Target="https://web2.mlp.cz/koweb/00/03/34/75/44/krakatit.pdf" TargetMode="External"/><Relationship Id="rId53" Type="http://schemas.openxmlformats.org/officeDocument/2006/relationships/hyperlink" Target="https://web2.mlp.cz/koweb/00/04/70/20/54/nikola_suhaj_loupeznik.pdf" TargetMode="External"/><Relationship Id="rId58" Type="http://schemas.openxmlformats.org/officeDocument/2006/relationships/hyperlink" Target="https://web2.mlp.cz/koweb/00/03/54/32/10/hamlet.pdf" TargetMode="External"/><Relationship Id="rId66" Type="http://schemas.openxmlformats.org/officeDocument/2006/relationships/hyperlink" Target="https://web2.mlp.cz/koweb/00/04/70/20/60/revizor.pdf" TargetMode="External"/><Relationship Id="rId5" Type="http://schemas.openxmlformats.org/officeDocument/2006/relationships/hyperlink" Target="https://web2.mlp.cz/koweb/00/03/37/06/67/tyrolske_elegie.pdf" TargetMode="External"/><Relationship Id="rId61" Type="http://schemas.openxmlformats.org/officeDocument/2006/relationships/hyperlink" Target="https://web2.mlp.cz/koweb/00/04/39/26/56/utrpeni_mladeho_werthera.pdf" TargetMode="External"/><Relationship Id="rId19" Type="http://schemas.openxmlformats.org/officeDocument/2006/relationships/hyperlink" Target="https://www.gmct.cz/media/files/library/PDF/O%20my%C5%A1%C3%ADch%20a%20lidech%20-%20John%20Steinbeck.pdf" TargetMode="External"/><Relationship Id="rId14" Type="http://schemas.openxmlformats.org/officeDocument/2006/relationships/hyperlink" Target="https://web2.mlp.cz/koweb/00/03/37/00/51/novy_epochalni_vylet_pana_broucka.pdf" TargetMode="External"/><Relationship Id="rId22" Type="http://schemas.openxmlformats.org/officeDocument/2006/relationships/hyperlink" Target="https://www.soss.cz/website/mainmenu/webpage%5B11%5D/for-students-and-teachers/webpage%5B5%5D/webpage%5B8%5D/13.-umberto-eco-jmeno-ruze.pdf/_showFile.php?fileId=1607" TargetMode="External"/><Relationship Id="rId27" Type="http://schemas.openxmlformats.org/officeDocument/2006/relationships/hyperlink" Target="https://web2.mlp.cz/koweb/00/04/50/74/32/velky_gatsby.pdf" TargetMode="External"/><Relationship Id="rId30" Type="http://schemas.openxmlformats.org/officeDocument/2006/relationships/hyperlink" Target="https://www.gmct.cz/media/files/library/PDF/1984%20-%20George%20Orwell.pdf" TargetMode="External"/><Relationship Id="rId35" Type="http://schemas.openxmlformats.org/officeDocument/2006/relationships/hyperlink" Target="https://www.kniznice.cz/images/Semin%C3%A1%C5%99e/sck24_nezval_po2kor_web2s.pdf" TargetMode="External"/><Relationship Id="rId43" Type="http://schemas.openxmlformats.org/officeDocument/2006/relationships/hyperlink" Target="https://web2.mlp.cz/koweb/00/03/34/75/28/bila_nemoc.pdf" TargetMode="External"/><Relationship Id="rId48" Type="http://schemas.openxmlformats.org/officeDocument/2006/relationships/hyperlink" Target="https://web2.mlp.cz/koweb/00/04/97/65/50/romeo_julie_a_tma.pdf" TargetMode="External"/><Relationship Id="rId56" Type="http://schemas.openxmlformats.org/officeDocument/2006/relationships/hyperlink" Target="https://web2.mlp.cz/koweb/00/04/67/84/67/promeny.pdf" TargetMode="External"/><Relationship Id="rId64" Type="http://schemas.openxmlformats.org/officeDocument/2006/relationships/hyperlink" Target="https://web2.mlp.cz/koweb/00/04/53/08/47/chram_matky_bozi_v_parizi.pdf" TargetMode="External"/><Relationship Id="rId8" Type="http://schemas.openxmlformats.org/officeDocument/2006/relationships/hyperlink" Target="https://web2.mlp.cz/koweb/00/03/37/00/50/noc_na_karlstejne.pdf" TargetMode="External"/><Relationship Id="rId51" Type="http://schemas.openxmlformats.org/officeDocument/2006/relationships/hyperlink" Target="https://web2.mlp.cz/koweb/00/03/57/67/85/svejk_3_a_4.pdf" TargetMode="External"/><Relationship Id="rId3" Type="http://schemas.openxmlformats.org/officeDocument/2006/relationships/hyperlink" Target="https://www.gmct.cz/media/files/library/PDF/29.%20Guy%20de%20Maupassant%20%E2%80%93%20Kuli%C4%8Dka.pdf" TargetMode="External"/><Relationship Id="rId12" Type="http://schemas.openxmlformats.org/officeDocument/2006/relationships/hyperlink" Target="https://web2.mlp.cz/koweb/00/03/37/06/47/romaneta.pdf" TargetMode="External"/><Relationship Id="rId17" Type="http://schemas.openxmlformats.org/officeDocument/2006/relationships/hyperlink" Target="https://web2.mlp.cz/koweb/00/04/38/95/15/pasmo.pdf" TargetMode="External"/><Relationship Id="rId25" Type="http://schemas.openxmlformats.org/officeDocument/2006/relationships/hyperlink" Target="https://www.gmct.cz/media/files/library/PDF/Na%20z%C3%A1padn%C3%AD%20front%C4%9B%20klid%20-%20Erich%20Maria%20Remarque.pdf" TargetMode="External"/><Relationship Id="rId33" Type="http://schemas.openxmlformats.org/officeDocument/2006/relationships/hyperlink" Target="https://is.muni.cz/el/1421/podzim2006/DVHs045/um/2486983/Beckett_Samuel_-_Cekani_na_Godota__Kolar_.pdf" TargetMode="External"/><Relationship Id="rId38" Type="http://schemas.openxmlformats.org/officeDocument/2006/relationships/hyperlink" Target="https://web2.mlp.cz/koweb/00/04/47/98/41/ostre_sledovane_vlaky.pdf" TargetMode="External"/><Relationship Id="rId46" Type="http://schemas.openxmlformats.org/officeDocument/2006/relationships/hyperlink" Target="https://web2.mlp.cz/koweb/00/03/34/75/78/matka.pdf" TargetMode="External"/><Relationship Id="rId59" Type="http://schemas.openxmlformats.org/officeDocument/2006/relationships/hyperlink" Target="https://web2.mlp.cz/koweb/00/03/54/27/71/romeo_a_julie.pdf" TargetMode="External"/><Relationship Id="rId67" Type="http://schemas.openxmlformats.org/officeDocument/2006/relationships/hyperlink" Target="https://is.muni.cz/el/1421/podzim2017/CJA004/um/seminar_-_dr_kotasek/Kundera_Falesny_autostop.PDF" TargetMode="External"/><Relationship Id="rId20" Type="http://schemas.openxmlformats.org/officeDocument/2006/relationships/hyperlink" Target="https://www.gmct.cz/media/files/library/PDF/Mal%C3%BD%20princ%20-%20Antoine%20de%20Saint%20Exup%C3%A9ry.pdf" TargetMode="External"/><Relationship Id="rId41" Type="http://schemas.openxmlformats.org/officeDocument/2006/relationships/hyperlink" Target="https://web2.mlp.cz/koweb/00/04/52/92/27/smrt_krasnych_srncu.pdf" TargetMode="External"/><Relationship Id="rId54" Type="http://schemas.openxmlformats.org/officeDocument/2006/relationships/hyperlink" Target="https://web2.mlp.cz/koweb/00/04/46/88/90/bajecna_leta_pod_psa.pdf" TargetMode="External"/><Relationship Id="rId62" Type="http://schemas.openxmlformats.org/officeDocument/2006/relationships/hyperlink" Target="https://web2.mlp.cz/koweb/00/04/52/20/58/robinson_crusoe.pdf" TargetMode="External"/><Relationship Id="rId1" Type="http://schemas.openxmlformats.org/officeDocument/2006/relationships/hyperlink" Target="https://cestina.xyxy.cz/wp-content/uploads/2014/02/Otec-Goriot-CZ.pdf" TargetMode="External"/><Relationship Id="rId6" Type="http://schemas.openxmlformats.org/officeDocument/2006/relationships/hyperlink" Target="https://web2.mlp.cz/koweb/00/03/37/00/36/kral_lavra.pdf" TargetMode="External"/><Relationship Id="rId15" Type="http://schemas.openxmlformats.org/officeDocument/2006/relationships/hyperlink" Target="https://web2.mlp.cz/koweb/00/03/37/06/50/stare_povesti_ceske_bez_poznamek.pdf" TargetMode="External"/><Relationship Id="rId23" Type="http://schemas.openxmlformats.org/officeDocument/2006/relationships/hyperlink" Target="https://cdn.discordapp.com/attachments/942690672937402419/1310666926413844572/Clavell_James_-_Kral_krysa_-_Kral_krysa.pdf?ex=67460d32&amp;is=6744bbb2&amp;hm=bae4ff60616cc764bcdb343089963a07acf966dce57a862272bc983e00b946f9&amp;" TargetMode="External"/><Relationship Id="rId28" Type="http://schemas.openxmlformats.org/officeDocument/2006/relationships/hyperlink" Target="https://www.gmct.cz/media/files/library/PDF/Farma%20zv%C3%AD%C5%99at%20-%20George%20Orwell.pdf" TargetMode="External"/><Relationship Id="rId36" Type="http://schemas.openxmlformats.org/officeDocument/2006/relationships/hyperlink" Target="https://www.gmct.cz/media/files/%C5%A0koln%C3%AD%20knihovna/Manon%20Lescaut%20-%20Vitezslav%20Nezval.pdf" TargetMode="External"/><Relationship Id="rId49" Type="http://schemas.openxmlformats.org/officeDocument/2006/relationships/hyperlink" Target="https://www.gmct.cz/media/files/library/PDF/Prom%C4%9Bna%20-%20Franz%20Kafka.pdf" TargetMode="External"/><Relationship Id="rId57" Type="http://schemas.openxmlformats.org/officeDocument/2006/relationships/hyperlink" Target="https://web2.mlp.cz/koweb/00/04/68/70/48/antigone.pdf" TargetMode="External"/><Relationship Id="rId10" Type="http://schemas.openxmlformats.org/officeDocument/2006/relationships/hyperlink" Target="https://web2.mlp.cz/koweb/00/04/44/25/15/toman_a_lesni_panna.pdf" TargetMode="External"/><Relationship Id="rId31" Type="http://schemas.openxmlformats.org/officeDocument/2006/relationships/hyperlink" Target="https://www.soss.cz/website/mainmenu/webpage%5B11%5D/for-students-and-teachers/webpage%5B5%5D/webpage%5B9%5D/felscherinow-christiane-vera-my-deti-ze-stanice-zoo.pdf/_showFile.php?fileId=1756" TargetMode="External"/><Relationship Id="rId44" Type="http://schemas.openxmlformats.org/officeDocument/2006/relationships/hyperlink" Target="https://web2.mlp.cz/koweb/00/03/34/75/66/valka_s_mloky.pdf" TargetMode="External"/><Relationship Id="rId52" Type="http://schemas.openxmlformats.org/officeDocument/2006/relationships/hyperlink" Target="https://web2.mlp.cz/koweb/00/03/84/40/72/rozmarne_leto.pdf" TargetMode="External"/><Relationship Id="rId60" Type="http://schemas.openxmlformats.org/officeDocument/2006/relationships/hyperlink" Target="https://web2.mlp.cz/koweb/00/03/66/08/78/lakomec.pdf" TargetMode="External"/><Relationship Id="rId65" Type="http://schemas.openxmlformats.org/officeDocument/2006/relationships/hyperlink" Target="https://web2.mlp.cz/koweb/00/04/53/44/15/zabijak.pdf" TargetMode="External"/><Relationship Id="rId4" Type="http://schemas.openxmlformats.org/officeDocument/2006/relationships/hyperlink" Target="https://web2.mlp.cz/koweb/00/03/34/77/26/maj.pdf" TargetMode="External"/><Relationship Id="rId9" Type="http://schemas.openxmlformats.org/officeDocument/2006/relationships/hyperlink" Target="https://web2.mlp.cz/koweb/00/03/37/00/42/kytice.pdf" TargetMode="External"/><Relationship Id="rId13" Type="http://schemas.openxmlformats.org/officeDocument/2006/relationships/hyperlink" Target="https://web2.mlp.cz/koweb/00/03/37/06/47/romaneta.pdf" TargetMode="External"/><Relationship Id="rId18" Type="http://schemas.openxmlformats.org/officeDocument/2006/relationships/hyperlink" Target="https://www.gmct.cz/media/files/library/PDF/Sta%C5%99ec%20a%20mo%C5%99e%20-%20Ernest%20Hemingway.pdf" TargetMode="External"/><Relationship Id="rId39" Type="http://schemas.openxmlformats.org/officeDocument/2006/relationships/hyperlink" Target="https://web2.mlp.cz/koweb/00/04/51/80/10/postrizin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221A-4539-429B-94E8-A725B3A71C58}">
  <dimension ref="A1:K75"/>
  <sheetViews>
    <sheetView tabSelected="1" topLeftCell="A37" zoomScaleNormal="100" workbookViewId="0">
      <selection activeCell="H54" sqref="H54"/>
    </sheetView>
  </sheetViews>
  <sheetFormatPr defaultRowHeight="15" x14ac:dyDescent="0.25"/>
  <cols>
    <col min="1" max="1" width="3" bestFit="1" customWidth="1"/>
    <col min="2" max="2" width="18.5703125" style="2" customWidth="1"/>
    <col min="3" max="3" width="25" style="2" customWidth="1"/>
    <col min="4" max="4" width="11" bestFit="1" customWidth="1"/>
    <col min="5" max="5" width="14.85546875" bestFit="1" customWidth="1"/>
    <col min="6" max="6" width="9.85546875" bestFit="1" customWidth="1"/>
    <col min="8" max="8" width="12.5703125" bestFit="1" customWidth="1"/>
    <col min="10" max="10" width="10.140625" customWidth="1"/>
  </cols>
  <sheetData>
    <row r="1" spans="1:11" x14ac:dyDescent="0.25">
      <c r="A1" s="5" t="s">
        <v>53</v>
      </c>
      <c r="B1" s="5"/>
      <c r="C1" s="5"/>
      <c r="D1" s="5"/>
    </row>
    <row r="2" spans="1:11" x14ac:dyDescent="0.25">
      <c r="B2" s="3" t="s">
        <v>1</v>
      </c>
      <c r="C2" s="3" t="s">
        <v>0</v>
      </c>
      <c r="D2" s="1" t="s">
        <v>2</v>
      </c>
      <c r="E2" s="1" t="s">
        <v>141</v>
      </c>
      <c r="G2" s="1" t="s">
        <v>140</v>
      </c>
      <c r="H2" s="1" t="str">
        <f>IF(COUNTIF($G$3:$G$9, "Ano")&gt;=2, "Splněn počet", "Nesplněn počet")</f>
        <v>Splněn počet</v>
      </c>
      <c r="J2" s="1" t="s">
        <v>145</v>
      </c>
    </row>
    <row r="3" spans="1:11" x14ac:dyDescent="0.25">
      <c r="A3">
        <v>1</v>
      </c>
      <c r="B3" s="2" t="s">
        <v>10</v>
      </c>
      <c r="C3" s="2" t="s">
        <v>3</v>
      </c>
      <c r="D3">
        <v>475</v>
      </c>
      <c r="E3" s="4" t="s">
        <v>129</v>
      </c>
      <c r="J3" t="s">
        <v>136</v>
      </c>
    </row>
    <row r="4" spans="1:11" x14ac:dyDescent="0.25">
      <c r="A4">
        <v>2</v>
      </c>
      <c r="B4" s="2" t="s">
        <v>11</v>
      </c>
      <c r="C4" s="2" t="s">
        <v>4</v>
      </c>
      <c r="D4">
        <v>71</v>
      </c>
      <c r="E4" s="4" t="s">
        <v>129</v>
      </c>
      <c r="J4" t="s">
        <v>137</v>
      </c>
      <c r="K4" t="s">
        <v>144</v>
      </c>
    </row>
    <row r="5" spans="1:11" x14ac:dyDescent="0.25">
      <c r="A5">
        <v>3</v>
      </c>
      <c r="B5" s="2" t="s">
        <v>12</v>
      </c>
      <c r="C5" s="2" t="s">
        <v>5</v>
      </c>
      <c r="D5">
        <v>188</v>
      </c>
      <c r="E5" s="4" t="s">
        <v>129</v>
      </c>
      <c r="G5" t="s">
        <v>142</v>
      </c>
      <c r="K5" t="s">
        <v>138</v>
      </c>
    </row>
    <row r="6" spans="1:11" x14ac:dyDescent="0.25">
      <c r="A6">
        <v>4</v>
      </c>
      <c r="B6" s="2" t="s">
        <v>12</v>
      </c>
      <c r="C6" s="2" t="s">
        <v>6</v>
      </c>
      <c r="D6">
        <v>161</v>
      </c>
      <c r="E6" s="4" t="s">
        <v>129</v>
      </c>
      <c r="K6" t="s">
        <v>139</v>
      </c>
    </row>
    <row r="7" spans="1:11" x14ac:dyDescent="0.25">
      <c r="A7">
        <v>5</v>
      </c>
      <c r="B7" s="2" t="s">
        <v>13</v>
      </c>
      <c r="C7" s="2" t="s">
        <v>7</v>
      </c>
      <c r="D7">
        <v>90</v>
      </c>
      <c r="E7" s="4" t="s">
        <v>129</v>
      </c>
      <c r="G7" t="s">
        <v>142</v>
      </c>
    </row>
    <row r="8" spans="1:11" x14ac:dyDescent="0.25">
      <c r="A8">
        <v>6</v>
      </c>
      <c r="B8" s="2" t="s">
        <v>14</v>
      </c>
      <c r="C8" s="2" t="s">
        <v>8</v>
      </c>
      <c r="D8">
        <v>100</v>
      </c>
      <c r="E8" s="4" t="s">
        <v>129</v>
      </c>
    </row>
    <row r="9" spans="1:11" x14ac:dyDescent="0.25">
      <c r="A9">
        <v>7</v>
      </c>
      <c r="B9" s="2" t="s">
        <v>15</v>
      </c>
      <c r="C9" s="2" t="s">
        <v>9</v>
      </c>
      <c r="D9">
        <v>290</v>
      </c>
      <c r="E9" s="4" t="s">
        <v>129</v>
      </c>
    </row>
    <row r="10" spans="1:11" x14ac:dyDescent="0.25">
      <c r="A10" s="6" t="s">
        <v>54</v>
      </c>
      <c r="B10" s="6"/>
      <c r="C10" s="6"/>
      <c r="D10" s="6"/>
      <c r="H10" s="1" t="str">
        <f>IF(COUNTIF(G11:G30, "Ano")&gt;=3, "Splněn počet", "Nesplněn počet")</f>
        <v>Splněn počet</v>
      </c>
    </row>
    <row r="11" spans="1:11" x14ac:dyDescent="0.25">
      <c r="A11">
        <v>8</v>
      </c>
      <c r="B11" s="2" t="s">
        <v>16</v>
      </c>
      <c r="C11" s="2" t="s">
        <v>33</v>
      </c>
      <c r="D11">
        <v>237</v>
      </c>
      <c r="E11" s="4" t="s">
        <v>129</v>
      </c>
    </row>
    <row r="12" spans="1:11" x14ac:dyDescent="0.25">
      <c r="A12">
        <v>9</v>
      </c>
      <c r="B12" s="2" t="s">
        <v>17</v>
      </c>
      <c r="C12" s="2" t="s">
        <v>34</v>
      </c>
      <c r="D12">
        <v>508</v>
      </c>
      <c r="E12" s="4" t="s">
        <v>129</v>
      </c>
    </row>
    <row r="13" spans="1:11" x14ac:dyDescent="0.25">
      <c r="A13">
        <v>10</v>
      </c>
      <c r="B13" s="2" t="s">
        <v>18</v>
      </c>
      <c r="C13" s="2" t="s">
        <v>35</v>
      </c>
      <c r="D13">
        <v>260</v>
      </c>
      <c r="E13" s="4" t="s">
        <v>129</v>
      </c>
    </row>
    <row r="14" spans="1:11" x14ac:dyDescent="0.25">
      <c r="A14">
        <v>11</v>
      </c>
      <c r="B14" s="2" t="s">
        <v>19</v>
      </c>
      <c r="C14" s="2" t="s">
        <v>36</v>
      </c>
      <c r="D14">
        <v>459</v>
      </c>
      <c r="E14" s="4" t="s">
        <v>129</v>
      </c>
    </row>
    <row r="15" spans="1:11" x14ac:dyDescent="0.25">
      <c r="A15">
        <v>12</v>
      </c>
      <c r="B15" s="2" t="s">
        <v>20</v>
      </c>
      <c r="C15" s="2" t="s">
        <v>37</v>
      </c>
      <c r="D15">
        <v>160</v>
      </c>
      <c r="E15" s="4" t="s">
        <v>129</v>
      </c>
      <c r="G15" t="s">
        <v>142</v>
      </c>
    </row>
    <row r="16" spans="1:11" x14ac:dyDescent="0.25">
      <c r="A16">
        <v>13</v>
      </c>
      <c r="B16" s="2" t="s">
        <v>21</v>
      </c>
      <c r="C16" s="2" t="s">
        <v>38</v>
      </c>
      <c r="D16">
        <v>9</v>
      </c>
      <c r="E16" s="4" t="s">
        <v>129</v>
      </c>
      <c r="G16" t="s">
        <v>142</v>
      </c>
    </row>
    <row r="17" spans="1:10" x14ac:dyDescent="0.25">
      <c r="A17">
        <v>14</v>
      </c>
      <c r="B17" s="2" t="s">
        <v>22</v>
      </c>
      <c r="C17" s="2" t="s">
        <v>39</v>
      </c>
      <c r="D17">
        <v>56</v>
      </c>
      <c r="E17" s="4" t="s">
        <v>129</v>
      </c>
    </row>
    <row r="18" spans="1:10" x14ac:dyDescent="0.25">
      <c r="A18">
        <v>15</v>
      </c>
      <c r="B18" s="2" t="s">
        <v>23</v>
      </c>
      <c r="C18" s="2" t="s">
        <v>40</v>
      </c>
      <c r="D18">
        <v>33</v>
      </c>
      <c r="E18" s="4" t="s">
        <v>129</v>
      </c>
    </row>
    <row r="19" spans="1:10" x14ac:dyDescent="0.25">
      <c r="A19">
        <v>16</v>
      </c>
      <c r="B19" s="2" t="s">
        <v>24</v>
      </c>
      <c r="C19" s="2" t="s">
        <v>41</v>
      </c>
      <c r="D19">
        <v>15</v>
      </c>
      <c r="E19" s="4" t="s">
        <v>129</v>
      </c>
      <c r="G19" t="s">
        <v>142</v>
      </c>
    </row>
    <row r="20" spans="1:10" x14ac:dyDescent="0.25">
      <c r="A20">
        <v>17</v>
      </c>
      <c r="B20" s="2" t="s">
        <v>24</v>
      </c>
      <c r="C20" s="2" t="s">
        <v>42</v>
      </c>
      <c r="D20">
        <v>13</v>
      </c>
      <c r="E20" s="4" t="s">
        <v>129</v>
      </c>
      <c r="G20" t="s">
        <v>142</v>
      </c>
    </row>
    <row r="21" spans="1:10" x14ac:dyDescent="0.25">
      <c r="A21">
        <v>18</v>
      </c>
      <c r="B21" s="2" t="s">
        <v>25</v>
      </c>
      <c r="C21" s="2" t="s">
        <v>43</v>
      </c>
      <c r="D21">
        <v>44</v>
      </c>
      <c r="E21" s="4" t="s">
        <v>129</v>
      </c>
    </row>
    <row r="22" spans="1:10" x14ac:dyDescent="0.25">
      <c r="A22">
        <v>19</v>
      </c>
      <c r="B22" s="2" t="s">
        <v>26</v>
      </c>
      <c r="C22" s="2" t="s">
        <v>44</v>
      </c>
      <c r="D22">
        <v>79</v>
      </c>
      <c r="E22" s="4" t="s">
        <v>129</v>
      </c>
    </row>
    <row r="23" spans="1:10" x14ac:dyDescent="0.25">
      <c r="A23">
        <v>20</v>
      </c>
      <c r="B23" s="2" t="s">
        <v>27</v>
      </c>
      <c r="C23" s="2" t="s">
        <v>45</v>
      </c>
      <c r="D23">
        <v>108</v>
      </c>
      <c r="E23" s="4" t="s">
        <v>129</v>
      </c>
      <c r="G23" t="s">
        <v>142</v>
      </c>
    </row>
    <row r="24" spans="1:10" x14ac:dyDescent="0.25">
      <c r="A24">
        <v>21</v>
      </c>
      <c r="B24" s="2" t="s">
        <v>28</v>
      </c>
      <c r="C24" s="2" t="s">
        <v>46</v>
      </c>
      <c r="D24">
        <v>15</v>
      </c>
      <c r="E24" s="4" t="s">
        <v>129</v>
      </c>
    </row>
    <row r="25" spans="1:10" x14ac:dyDescent="0.25">
      <c r="A25">
        <v>22</v>
      </c>
      <c r="B25" s="2" t="s">
        <v>29</v>
      </c>
      <c r="C25" s="2" t="s">
        <v>47</v>
      </c>
      <c r="D25">
        <v>237</v>
      </c>
      <c r="E25" s="4" t="s">
        <v>129</v>
      </c>
      <c r="G25" t="s">
        <v>142</v>
      </c>
      <c r="J25" t="s">
        <v>130</v>
      </c>
    </row>
    <row r="26" spans="1:10" x14ac:dyDescent="0.25">
      <c r="A26">
        <v>23</v>
      </c>
      <c r="B26" s="2" t="s">
        <v>30</v>
      </c>
      <c r="C26" s="2" t="s">
        <v>48</v>
      </c>
      <c r="D26">
        <v>77</v>
      </c>
      <c r="E26" s="4" t="s">
        <v>129</v>
      </c>
    </row>
    <row r="27" spans="1:10" x14ac:dyDescent="0.25">
      <c r="A27">
        <v>24</v>
      </c>
      <c r="B27" s="2" t="s">
        <v>30</v>
      </c>
      <c r="C27" s="2" t="s">
        <v>49</v>
      </c>
      <c r="D27">
        <v>126</v>
      </c>
      <c r="E27" s="4" t="s">
        <v>129</v>
      </c>
    </row>
    <row r="28" spans="1:10" x14ac:dyDescent="0.25">
      <c r="A28">
        <v>25</v>
      </c>
      <c r="B28" s="2" t="s">
        <v>31</v>
      </c>
      <c r="C28" s="2" t="s">
        <v>50</v>
      </c>
      <c r="D28">
        <v>158</v>
      </c>
      <c r="E28" s="4" t="s">
        <v>129</v>
      </c>
    </row>
    <row r="29" spans="1:10" x14ac:dyDescent="0.25">
      <c r="A29">
        <v>26</v>
      </c>
      <c r="B29" s="2" t="s">
        <v>32</v>
      </c>
      <c r="C29" s="2" t="s">
        <v>51</v>
      </c>
      <c r="D29">
        <v>239</v>
      </c>
      <c r="E29" s="4" t="s">
        <v>129</v>
      </c>
    </row>
    <row r="30" spans="1:10" x14ac:dyDescent="0.25">
      <c r="A30">
        <v>27</v>
      </c>
      <c r="B30" s="2" t="s">
        <v>32</v>
      </c>
      <c r="C30" s="2" t="s">
        <v>52</v>
      </c>
      <c r="D30">
        <v>242</v>
      </c>
      <c r="E30" s="4" t="s">
        <v>129</v>
      </c>
    </row>
    <row r="31" spans="1:10" x14ac:dyDescent="0.25">
      <c r="A31" s="6" t="s">
        <v>55</v>
      </c>
      <c r="B31" s="6"/>
      <c r="C31" s="6"/>
      <c r="D31" s="6"/>
      <c r="H31" s="1" t="str">
        <f>IF(COUNTIF(G32:G47, "Ano")&gt;=4, "Splněn počet", "Nesplněn počet")</f>
        <v>Splněn počet</v>
      </c>
    </row>
    <row r="32" spans="1:10" x14ac:dyDescent="0.25">
      <c r="A32">
        <v>28</v>
      </c>
      <c r="B32" s="2" t="s">
        <v>56</v>
      </c>
      <c r="C32" s="2" t="s">
        <v>70</v>
      </c>
      <c r="D32">
        <v>25</v>
      </c>
      <c r="E32" s="4" t="s">
        <v>129</v>
      </c>
    </row>
    <row r="33" spans="1:8" x14ac:dyDescent="0.25">
      <c r="A33">
        <v>29</v>
      </c>
      <c r="B33" s="2" t="s">
        <v>57</v>
      </c>
      <c r="C33" s="2" t="s">
        <v>71</v>
      </c>
      <c r="D33">
        <v>67</v>
      </c>
      <c r="E33" s="4" t="s">
        <v>129</v>
      </c>
      <c r="G33" t="s">
        <v>142</v>
      </c>
    </row>
    <row r="34" spans="1:8" x14ac:dyDescent="0.25">
      <c r="A34">
        <v>30</v>
      </c>
      <c r="B34" s="2" t="s">
        <v>58</v>
      </c>
      <c r="C34" s="2" t="s">
        <v>72</v>
      </c>
      <c r="D34">
        <v>63</v>
      </c>
      <c r="E34" s="4" t="s">
        <v>129</v>
      </c>
      <c r="G34" t="s">
        <v>142</v>
      </c>
    </row>
    <row r="35" spans="1:8" x14ac:dyDescent="0.25">
      <c r="A35">
        <v>31</v>
      </c>
      <c r="B35" s="2" t="s">
        <v>59</v>
      </c>
      <c r="C35" s="2" t="s">
        <v>73</v>
      </c>
      <c r="D35">
        <v>107</v>
      </c>
      <c r="E35" s="4" t="s">
        <v>129</v>
      </c>
    </row>
    <row r="36" spans="1:8" x14ac:dyDescent="0.25">
      <c r="A36">
        <v>32</v>
      </c>
      <c r="B36" s="2" t="s">
        <v>60</v>
      </c>
      <c r="C36" s="2" t="s">
        <v>74</v>
      </c>
      <c r="D36">
        <v>311</v>
      </c>
      <c r="E36" s="4" t="s">
        <v>129</v>
      </c>
    </row>
    <row r="37" spans="1:8" x14ac:dyDescent="0.25">
      <c r="A37">
        <v>33</v>
      </c>
      <c r="B37" s="2" t="s">
        <v>61</v>
      </c>
      <c r="C37" s="2" t="s">
        <v>75</v>
      </c>
      <c r="D37">
        <v>250</v>
      </c>
      <c r="E37" s="4" t="s">
        <v>129</v>
      </c>
    </row>
    <row r="38" spans="1:8" x14ac:dyDescent="0.25">
      <c r="A38">
        <v>34</v>
      </c>
      <c r="B38" s="2" t="s">
        <v>62</v>
      </c>
      <c r="C38" s="2" t="s">
        <v>76</v>
      </c>
      <c r="D38">
        <v>260</v>
      </c>
      <c r="E38" s="4" t="s">
        <v>129</v>
      </c>
    </row>
    <row r="39" spans="1:8" x14ac:dyDescent="0.25">
      <c r="A39">
        <v>35</v>
      </c>
      <c r="B39" s="2" t="s">
        <v>63</v>
      </c>
      <c r="C39" s="2" t="s">
        <v>77</v>
      </c>
      <c r="D39">
        <v>418</v>
      </c>
      <c r="E39" s="4" t="s">
        <v>129</v>
      </c>
    </row>
    <row r="40" spans="1:8" x14ac:dyDescent="0.25">
      <c r="A40">
        <v>36</v>
      </c>
      <c r="B40" s="2" t="s">
        <v>64</v>
      </c>
      <c r="C40" s="2" t="s">
        <v>78</v>
      </c>
      <c r="D40">
        <v>141</v>
      </c>
      <c r="E40" s="4" t="s">
        <v>129</v>
      </c>
    </row>
    <row r="41" spans="1:8" x14ac:dyDescent="0.25">
      <c r="A41">
        <v>37</v>
      </c>
      <c r="B41" s="2" t="s">
        <v>64</v>
      </c>
      <c r="C41" s="2" t="s">
        <v>79</v>
      </c>
      <c r="D41">
        <v>217</v>
      </c>
      <c r="E41" s="4" t="s">
        <v>129</v>
      </c>
    </row>
    <row r="42" spans="1:8" x14ac:dyDescent="0.25">
      <c r="A42">
        <v>38</v>
      </c>
      <c r="B42" s="2" t="s">
        <v>65</v>
      </c>
      <c r="C42" s="2" t="s">
        <v>80</v>
      </c>
      <c r="D42">
        <v>108</v>
      </c>
      <c r="E42" s="4" t="s">
        <v>129</v>
      </c>
    </row>
    <row r="43" spans="1:8" x14ac:dyDescent="0.25">
      <c r="A43">
        <v>39</v>
      </c>
      <c r="B43" s="2" t="s">
        <v>66</v>
      </c>
      <c r="C43" s="2" t="s">
        <v>81</v>
      </c>
      <c r="D43">
        <v>60</v>
      </c>
      <c r="E43" s="4" t="s">
        <v>129</v>
      </c>
      <c r="G43" t="s">
        <v>142</v>
      </c>
    </row>
    <row r="44" spans="1:8" x14ac:dyDescent="0.25">
      <c r="A44">
        <v>40</v>
      </c>
      <c r="B44" s="2" t="s">
        <v>67</v>
      </c>
      <c r="C44" s="2" t="s">
        <v>82</v>
      </c>
      <c r="D44">
        <v>160</v>
      </c>
      <c r="E44" s="4" t="s">
        <v>129</v>
      </c>
    </row>
    <row r="45" spans="1:8" x14ac:dyDescent="0.25">
      <c r="A45">
        <v>41</v>
      </c>
      <c r="B45" s="2" t="s">
        <v>68</v>
      </c>
      <c r="C45" s="2" t="s">
        <v>83</v>
      </c>
      <c r="D45">
        <v>80</v>
      </c>
      <c r="E45" s="4" t="s">
        <v>129</v>
      </c>
      <c r="G45" t="s">
        <v>142</v>
      </c>
    </row>
    <row r="46" spans="1:8" x14ac:dyDescent="0.25">
      <c r="A46">
        <v>42</v>
      </c>
      <c r="B46" s="2" t="s">
        <v>68</v>
      </c>
      <c r="C46" s="2">
        <v>1984</v>
      </c>
      <c r="D46">
        <v>180</v>
      </c>
      <c r="E46" s="4" t="s">
        <v>129</v>
      </c>
      <c r="G46" t="s">
        <v>142</v>
      </c>
    </row>
    <row r="47" spans="1:8" x14ac:dyDescent="0.25">
      <c r="A47">
        <v>43</v>
      </c>
      <c r="B47" s="2" t="s">
        <v>69</v>
      </c>
      <c r="C47" s="2" t="s">
        <v>84</v>
      </c>
      <c r="D47">
        <v>195</v>
      </c>
      <c r="E47" s="4" t="s">
        <v>129</v>
      </c>
    </row>
    <row r="48" spans="1:8" x14ac:dyDescent="0.25">
      <c r="A48" s="7" t="s">
        <v>132</v>
      </c>
      <c r="B48" s="7"/>
      <c r="C48" s="7"/>
      <c r="D48" s="7"/>
      <c r="H48" s="1" t="str">
        <f>IF(COUNTIF(G49:G73, "Ano")&gt;=5, "Splněn počet", "Nesplněn počet")</f>
        <v>Splněn počet</v>
      </c>
    </row>
    <row r="49" spans="1:7" x14ac:dyDescent="0.25">
      <c r="A49">
        <v>44</v>
      </c>
      <c r="B49" s="2" t="s">
        <v>85</v>
      </c>
      <c r="C49" s="2" t="s">
        <v>104</v>
      </c>
      <c r="D49">
        <v>63</v>
      </c>
      <c r="E49" s="4" t="s">
        <v>129</v>
      </c>
      <c r="G49" t="s">
        <v>142</v>
      </c>
    </row>
    <row r="50" spans="1:7" x14ac:dyDescent="0.25">
      <c r="A50">
        <v>45</v>
      </c>
      <c r="B50" s="2" t="s">
        <v>86</v>
      </c>
      <c r="C50" s="2" t="s">
        <v>105</v>
      </c>
      <c r="E50" t="s">
        <v>131</v>
      </c>
      <c r="G50" t="s">
        <v>142</v>
      </c>
    </row>
    <row r="51" spans="1:7" x14ac:dyDescent="0.25">
      <c r="A51">
        <v>46</v>
      </c>
      <c r="B51" s="2" t="s">
        <v>87</v>
      </c>
      <c r="C51" s="2" t="s">
        <v>106</v>
      </c>
      <c r="D51">
        <v>156</v>
      </c>
      <c r="E51" s="4" t="s">
        <v>129</v>
      </c>
    </row>
    <row r="52" spans="1:7" x14ac:dyDescent="0.25">
      <c r="A52">
        <v>47</v>
      </c>
      <c r="B52" s="2" t="s">
        <v>88</v>
      </c>
      <c r="C52" s="2" t="s">
        <v>107</v>
      </c>
      <c r="D52">
        <v>15</v>
      </c>
      <c r="E52" s="4" t="s">
        <v>129</v>
      </c>
    </row>
    <row r="53" spans="1:7" x14ac:dyDescent="0.25">
      <c r="A53">
        <v>48</v>
      </c>
      <c r="B53" s="2" t="s">
        <v>88</v>
      </c>
      <c r="C53" s="2" t="s">
        <v>108</v>
      </c>
      <c r="D53">
        <v>217</v>
      </c>
      <c r="E53" s="4" t="s">
        <v>129</v>
      </c>
    </row>
    <row r="54" spans="1:7" x14ac:dyDescent="0.25">
      <c r="A54">
        <v>49</v>
      </c>
      <c r="B54" s="2" t="s">
        <v>89</v>
      </c>
      <c r="C54" s="2" t="s">
        <v>109</v>
      </c>
      <c r="D54">
        <v>145</v>
      </c>
      <c r="E54" s="4" t="s">
        <v>129</v>
      </c>
      <c r="G54" t="s">
        <v>142</v>
      </c>
    </row>
    <row r="55" spans="1:7" x14ac:dyDescent="0.25">
      <c r="A55">
        <v>50</v>
      </c>
      <c r="B55" s="2" t="s">
        <v>90</v>
      </c>
      <c r="C55" s="2" t="s">
        <v>110</v>
      </c>
      <c r="E55" s="4" t="s">
        <v>129</v>
      </c>
    </row>
    <row r="56" spans="1:7" x14ac:dyDescent="0.25">
      <c r="A56">
        <v>51</v>
      </c>
      <c r="B56" s="2" t="s">
        <v>91</v>
      </c>
      <c r="C56" s="2" t="s">
        <v>111</v>
      </c>
      <c r="D56">
        <v>65</v>
      </c>
      <c r="E56" s="4" t="s">
        <v>129</v>
      </c>
    </row>
    <row r="57" spans="1:7" x14ac:dyDescent="0.25">
      <c r="A57">
        <v>52</v>
      </c>
      <c r="B57" s="2" t="s">
        <v>91</v>
      </c>
      <c r="C57" s="2" t="s">
        <v>112</v>
      </c>
      <c r="D57">
        <v>98</v>
      </c>
      <c r="E57" s="4" t="s">
        <v>129</v>
      </c>
    </row>
    <row r="58" spans="1:7" x14ac:dyDescent="0.25">
      <c r="A58">
        <v>53</v>
      </c>
      <c r="B58" s="2" t="s">
        <v>92</v>
      </c>
      <c r="C58" s="2" t="s">
        <v>113</v>
      </c>
      <c r="D58">
        <v>25</v>
      </c>
      <c r="E58" s="4" t="s">
        <v>129</v>
      </c>
    </row>
    <row r="59" spans="1:7" x14ac:dyDescent="0.25">
      <c r="A59">
        <v>54</v>
      </c>
      <c r="B59" s="2" t="s">
        <v>93</v>
      </c>
      <c r="C59" s="2" t="s">
        <v>114</v>
      </c>
      <c r="D59">
        <v>79</v>
      </c>
      <c r="E59" s="4" t="s">
        <v>129</v>
      </c>
      <c r="G59" t="s">
        <v>142</v>
      </c>
    </row>
    <row r="60" spans="1:7" x14ac:dyDescent="0.25">
      <c r="A60">
        <v>55</v>
      </c>
      <c r="B60" s="2" t="s">
        <v>94</v>
      </c>
      <c r="C60" s="2" t="s">
        <v>115</v>
      </c>
      <c r="D60">
        <v>89</v>
      </c>
      <c r="E60" s="4" t="s">
        <v>129</v>
      </c>
      <c r="G60" t="s">
        <v>142</v>
      </c>
    </row>
    <row r="61" spans="1:7" x14ac:dyDescent="0.25">
      <c r="A61">
        <v>56</v>
      </c>
      <c r="B61" s="2" t="s">
        <v>94</v>
      </c>
      <c r="C61" s="2" t="s">
        <v>116</v>
      </c>
      <c r="D61">
        <v>78</v>
      </c>
      <c r="E61" s="4" t="s">
        <v>129</v>
      </c>
      <c r="G61" t="s">
        <v>142</v>
      </c>
    </row>
    <row r="62" spans="1:7" x14ac:dyDescent="0.25">
      <c r="A62">
        <v>57</v>
      </c>
      <c r="B62" s="2" t="s">
        <v>94</v>
      </c>
      <c r="C62" s="2" t="s">
        <v>117</v>
      </c>
      <c r="D62">
        <v>219</v>
      </c>
      <c r="E62" s="4" t="s">
        <v>129</v>
      </c>
    </row>
    <row r="63" spans="1:7" x14ac:dyDescent="0.25">
      <c r="A63">
        <v>58</v>
      </c>
      <c r="B63" s="2" t="s">
        <v>94</v>
      </c>
      <c r="C63" s="2" t="s">
        <v>118</v>
      </c>
      <c r="D63">
        <v>250</v>
      </c>
      <c r="E63" s="4" t="s">
        <v>129</v>
      </c>
    </row>
    <row r="64" spans="1:7" x14ac:dyDescent="0.25">
      <c r="A64">
        <v>59</v>
      </c>
      <c r="B64" s="2" t="s">
        <v>94</v>
      </c>
      <c r="C64" s="2" t="s">
        <v>119</v>
      </c>
      <c r="D64">
        <v>73</v>
      </c>
      <c r="E64" s="4" t="s">
        <v>129</v>
      </c>
    </row>
    <row r="65" spans="1:10" x14ac:dyDescent="0.25">
      <c r="A65">
        <v>60</v>
      </c>
      <c r="B65" s="2" t="s">
        <v>95</v>
      </c>
      <c r="C65" s="2" t="s">
        <v>120</v>
      </c>
      <c r="D65">
        <v>155</v>
      </c>
      <c r="E65" s="4" t="s">
        <v>129</v>
      </c>
    </row>
    <row r="66" spans="1:10" x14ac:dyDescent="0.25">
      <c r="A66">
        <v>61</v>
      </c>
      <c r="B66" s="2" t="s">
        <v>96</v>
      </c>
      <c r="C66" s="2" t="s">
        <v>121</v>
      </c>
      <c r="D66">
        <v>137</v>
      </c>
      <c r="E66" s="4" t="s">
        <v>129</v>
      </c>
    </row>
    <row r="67" spans="1:10" x14ac:dyDescent="0.25">
      <c r="A67">
        <v>62</v>
      </c>
      <c r="B67" s="2" t="s">
        <v>97</v>
      </c>
      <c r="C67" s="2" t="s">
        <v>122</v>
      </c>
      <c r="D67">
        <v>24</v>
      </c>
      <c r="E67" s="4" t="s">
        <v>129</v>
      </c>
      <c r="G67" t="s">
        <v>142</v>
      </c>
      <c r="J67" t="s">
        <v>133</v>
      </c>
    </row>
    <row r="68" spans="1:10" x14ac:dyDescent="0.25">
      <c r="A68">
        <v>63</v>
      </c>
      <c r="B68" s="2" t="s">
        <v>98</v>
      </c>
      <c r="C68" s="2" t="s">
        <v>123</v>
      </c>
      <c r="D68">
        <v>668</v>
      </c>
      <c r="E68" s="4" t="s">
        <v>134</v>
      </c>
      <c r="F68" s="4" t="s">
        <v>135</v>
      </c>
    </row>
    <row r="69" spans="1:10" x14ac:dyDescent="0.25">
      <c r="A69">
        <v>64</v>
      </c>
      <c r="B69" s="2" t="s">
        <v>99</v>
      </c>
      <c r="C69" s="2" t="s">
        <v>124</v>
      </c>
      <c r="D69">
        <v>85</v>
      </c>
      <c r="E69" s="4" t="s">
        <v>129</v>
      </c>
    </row>
    <row r="70" spans="1:10" x14ac:dyDescent="0.25">
      <c r="A70">
        <v>65</v>
      </c>
      <c r="B70" s="2" t="s">
        <v>100</v>
      </c>
      <c r="C70" s="2" t="s">
        <v>125</v>
      </c>
      <c r="D70">
        <v>179</v>
      </c>
      <c r="E70" s="4" t="s">
        <v>129</v>
      </c>
    </row>
    <row r="71" spans="1:10" x14ac:dyDescent="0.25">
      <c r="A71">
        <v>66</v>
      </c>
      <c r="B71" s="2" t="s">
        <v>101</v>
      </c>
      <c r="C71" s="2" t="s">
        <v>126</v>
      </c>
      <c r="D71">
        <v>216</v>
      </c>
      <c r="E71" s="4" t="s">
        <v>129</v>
      </c>
    </row>
    <row r="72" spans="1:10" x14ac:dyDescent="0.25">
      <c r="A72">
        <v>67</v>
      </c>
      <c r="B72" s="2" t="s">
        <v>102</v>
      </c>
      <c r="C72" s="2" t="s">
        <v>127</v>
      </c>
      <c r="E72" t="s">
        <v>129</v>
      </c>
    </row>
    <row r="73" spans="1:10" x14ac:dyDescent="0.25">
      <c r="A73">
        <v>68</v>
      </c>
      <c r="B73" s="2" t="s">
        <v>103</v>
      </c>
      <c r="C73" s="2" t="s">
        <v>128</v>
      </c>
      <c r="D73">
        <v>45</v>
      </c>
      <c r="E73" s="4" t="s">
        <v>129</v>
      </c>
    </row>
    <row r="74" spans="1:10" x14ac:dyDescent="0.25">
      <c r="H74" s="1" t="s">
        <v>143</v>
      </c>
      <c r="I74">
        <f>COUNTIF($G$3:$G$73, "Ano")</f>
        <v>20</v>
      </c>
    </row>
    <row r="75" spans="1:10" x14ac:dyDescent="0.25">
      <c r="H75" s="1" t="s">
        <v>146</v>
      </c>
      <c r="I75">
        <f>SUMIF($G$3:$G$73, "Ano", $D$3:$D$73)</f>
        <v>1748</v>
      </c>
    </row>
  </sheetData>
  <mergeCells count="4">
    <mergeCell ref="A1:D1"/>
    <mergeCell ref="A10:D10"/>
    <mergeCell ref="A31:D31"/>
    <mergeCell ref="A48:D48"/>
  </mergeCells>
  <conditionalFormatting sqref="H2 H4:H48">
    <cfRule type="cellIs" dxfId="4" priority="4" operator="equal">
      <formula>"Splněn počet"</formula>
    </cfRule>
    <cfRule type="cellIs" dxfId="3" priority="5" operator="equal">
      <formula>"""Splněn počet"""</formula>
    </cfRule>
    <cfRule type="containsText" dxfId="2" priority="6" operator="containsText" text="&quot;Nesplněn počet&quot;">
      <formula>NOT(ISERROR(SEARCH("""Nesplněn počet""",H2)))</formula>
    </cfRule>
  </conditionalFormatting>
  <conditionalFormatting sqref="H74:I74">
    <cfRule type="cellIs" dxfId="1" priority="1" operator="lessThan">
      <formula>20</formula>
    </cfRule>
    <cfRule type="cellIs" dxfId="0" priority="2" operator="greaterThanOrEqual">
      <formula>20</formula>
    </cfRule>
  </conditionalFormatting>
  <hyperlinks>
    <hyperlink ref="E13" r:id="rId1" xr:uid="{AFCA9B09-A363-41E4-A143-B6C387578FE8}"/>
    <hyperlink ref="E16" r:id="rId2" xr:uid="{E74B921A-7827-4749-BCBD-4649A3AB9769}"/>
    <hyperlink ref="E17" r:id="rId3" xr:uid="{63D44339-3DBB-4BFC-BA9D-9FF4A14DCC95}"/>
    <hyperlink ref="E18" r:id="rId4" xr:uid="{5B451095-A413-4887-9C68-C2B0B1C42910}"/>
    <hyperlink ref="E19" r:id="rId5" xr:uid="{E55114E5-A2DF-4BE1-B57E-1E1E869A9469}"/>
    <hyperlink ref="E20" r:id="rId6" xr:uid="{5E265A52-A6AF-4237-8FD4-270384537F24}"/>
    <hyperlink ref="E21" r:id="rId7" xr:uid="{A68E4CA3-C1ED-449F-A236-AB2FC50DADA3}"/>
    <hyperlink ref="E22" r:id="rId8" xr:uid="{D0030411-6386-4686-9870-4710EDD5CD2E}"/>
    <hyperlink ref="E23" r:id="rId9" xr:uid="{44DEA13C-4E36-425E-8B46-80B573CD17A1}"/>
    <hyperlink ref="E24" r:id="rId10" xr:uid="{93699747-166A-4A52-B7BD-EC7C99AE990F}"/>
    <hyperlink ref="E25" r:id="rId11" xr:uid="{B116B59B-597F-4E77-8E11-B543DD8DE126}"/>
    <hyperlink ref="E26" r:id="rId12" xr:uid="{BCDAA937-0B91-43CF-B82D-34CC743EA076}"/>
    <hyperlink ref="E27" r:id="rId13" xr:uid="{3816801C-30BB-4D17-8F5A-5940ADA1034F}"/>
    <hyperlink ref="E28" r:id="rId14" xr:uid="{B644AA9A-EE10-4EDF-9B1A-92E06E0C7171}"/>
    <hyperlink ref="E29" r:id="rId15" xr:uid="{AE982E55-A338-4788-AF85-02A92E0B39E9}"/>
    <hyperlink ref="E30" r:id="rId16" xr:uid="{74A6E4BE-2188-4529-BDAF-0F53C31CFD33}"/>
    <hyperlink ref="E32" r:id="rId17" xr:uid="{5248A416-A6BD-4502-A7BA-2F1CC9A2B9E4}"/>
    <hyperlink ref="E33" r:id="rId18" xr:uid="{2B695A0E-B2D9-4050-A1DF-21D38E9C50F0}"/>
    <hyperlink ref="E34" r:id="rId19" xr:uid="{A750DFAB-6AE1-4385-A24F-82316EE0F2FC}"/>
    <hyperlink ref="E35" r:id="rId20" xr:uid="{F700735C-56D5-4FC1-9617-B9C84EAE40CB}"/>
    <hyperlink ref="E36" r:id="rId21" xr:uid="{9807D319-DB58-427F-88AB-7A916EEDEF91}"/>
    <hyperlink ref="E38" r:id="rId22" xr:uid="{89BFF9A1-4F68-44A3-9210-6B7F24723A38}"/>
    <hyperlink ref="E37" r:id="rId23" xr:uid="{C4204C35-1DAE-45F8-97AB-E090C7EDEBD2}"/>
    <hyperlink ref="E39" r:id="rId24" xr:uid="{CA5C827D-4095-4584-82D2-13944AA0E1A5}"/>
    <hyperlink ref="E40" r:id="rId25" xr:uid="{44CF958A-3689-4BE4-ABA8-8B95BD5F4FAD}"/>
    <hyperlink ref="E43" r:id="rId26" xr:uid="{56562A1A-95C1-44D2-B5F6-D3D9CC31E869}"/>
    <hyperlink ref="E44" r:id="rId27" xr:uid="{616BE784-C9BE-4EFF-A839-A1858DD469BC}"/>
    <hyperlink ref="E45" r:id="rId28" xr:uid="{803D2219-25C0-4EC1-8D53-D88B39FCFA43}"/>
    <hyperlink ref="E41" r:id="rId29" xr:uid="{C1E0C27D-5E85-4BA5-9084-E1EAA81AF6C1}"/>
    <hyperlink ref="E46" r:id="rId30" xr:uid="{C361494F-B14D-4C17-B5C4-D5A72C06C25C}"/>
    <hyperlink ref="E47" r:id="rId31" xr:uid="{05CECA33-AA75-41DF-83D5-C3C223F5374B}"/>
    <hyperlink ref="E49" r:id="rId32" xr:uid="{F886360D-1C24-470F-A680-BD4F9B155626}"/>
    <hyperlink ref="E42" r:id="rId33" xr:uid="{78D42F9F-E21C-49C7-841B-4CFBE2909AFC}"/>
    <hyperlink ref="E51" r:id="rId34" xr:uid="{2AB57A18-4C5E-418A-8A6E-C4046BB56E2C}"/>
    <hyperlink ref="E52" r:id="rId35" xr:uid="{BC67B5F8-1F78-4B33-883A-6010376808F0}"/>
    <hyperlink ref="E53" r:id="rId36" xr:uid="{2F27EEEB-5B0C-4D17-9D7A-F0326266BF6B}"/>
    <hyperlink ref="E54" r:id="rId37" xr:uid="{2FCF046F-3EB3-438C-A888-5409100C8009}"/>
    <hyperlink ref="E56" r:id="rId38" xr:uid="{A9AFBA17-DB73-48C1-BC7E-F7B9F6C815F6}"/>
    <hyperlink ref="E57" r:id="rId39" xr:uid="{7DA334C1-CC5D-4290-9101-2D0255DEE685}"/>
    <hyperlink ref="E58" r:id="rId40" xr:uid="{B7890E05-213F-4553-9586-C5FBFB5C4AA0}"/>
    <hyperlink ref="E59" r:id="rId41" xr:uid="{EA7DA94F-C7B1-4051-B898-0787B79321C4}"/>
    <hyperlink ref="E60" r:id="rId42" xr:uid="{2071D62F-DB5A-4783-AD4C-631C901E7B3C}"/>
    <hyperlink ref="E61" r:id="rId43" xr:uid="{FDE1FFED-0AC9-43C6-8E56-91EEE0ECE2C6}"/>
    <hyperlink ref="E62" r:id="rId44" xr:uid="{33C76227-16A8-4445-A9F8-4FF16FAC6029}"/>
    <hyperlink ref="E63" r:id="rId45" xr:uid="{39E98194-955C-4A09-B322-A109B6C2A20B}"/>
    <hyperlink ref="E64" r:id="rId46" xr:uid="{0B7A902E-34F6-4AA2-8EEB-4DC377AFEB33}"/>
    <hyperlink ref="E65" r:id="rId47" xr:uid="{E2371A58-C14A-4BA0-BDF1-7F5CF0916E03}"/>
    <hyperlink ref="E66" r:id="rId48" xr:uid="{5B146A7A-F33A-425B-9C71-58975FA5720D}"/>
    <hyperlink ref="E67" r:id="rId49" xr:uid="{2F25005F-E8E7-431A-94B1-74955F7315DA}"/>
    <hyperlink ref="E68" r:id="rId50" xr:uid="{0B3032D3-EA1B-4DE6-AA67-64F129DAE5F6}"/>
    <hyperlink ref="F68" r:id="rId51" xr:uid="{01AE717D-776B-4E5A-96EF-0A7BA1742C12}"/>
    <hyperlink ref="E69" r:id="rId52" xr:uid="{64EDF533-B18B-4394-B6F6-DE816D807091}"/>
    <hyperlink ref="E70" r:id="rId53" xr:uid="{E9F716CA-989D-4EDF-A762-281E29A09D8D}"/>
    <hyperlink ref="E71" r:id="rId54" xr:uid="{50C3D998-1972-49B7-8183-DCC22DD2EB33}"/>
    <hyperlink ref="E73" r:id="rId55" xr:uid="{B0BB4B1E-0693-421D-B251-7847A0290F61}"/>
    <hyperlink ref="E3" r:id="rId56" xr:uid="{984DC492-D6D9-4FC1-BFAC-F3FEFB81960D}"/>
    <hyperlink ref="E4" r:id="rId57" xr:uid="{51820441-89BB-4AF3-B313-6F7B2834A0B0}"/>
    <hyperlink ref="E5" r:id="rId58" xr:uid="{9B8A9F60-1E35-4231-A109-3FE87494767E}"/>
    <hyperlink ref="E6" r:id="rId59" xr:uid="{08E4706E-6FBF-4320-9721-40FA75E5D077}"/>
    <hyperlink ref="E7" r:id="rId60" xr:uid="{056BF94F-42D3-412A-BB4E-2981FA316391}"/>
    <hyperlink ref="E8" r:id="rId61" xr:uid="{73A5571D-CFCF-4175-85B9-545FC593CE24}"/>
    <hyperlink ref="E9" r:id="rId62" xr:uid="{A45A5B1E-B80C-4A68-A3A3-CD7D315CCCC0}"/>
    <hyperlink ref="E11" r:id="rId63" xr:uid="{710595E4-2186-4CB8-941D-87A1D87AB5A7}"/>
    <hyperlink ref="E12" r:id="rId64" xr:uid="{71F7DE5C-CF1E-4A37-B309-71A788F5B48E}"/>
    <hyperlink ref="E14" r:id="rId65" xr:uid="{A7727268-7A75-48B2-B8B3-4B2DDECD0DF5}"/>
    <hyperlink ref="E15" r:id="rId66" xr:uid="{F3BB44FD-00D2-492E-B4BC-17F4122E60D4}"/>
    <hyperlink ref="E55" r:id="rId67" xr:uid="{A3F80129-AC15-49BA-866C-0B9DDC8A456C}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Dluhoš</dc:creator>
  <cp:lastModifiedBy>Richard Dluhoš</cp:lastModifiedBy>
  <dcterms:created xsi:type="dcterms:W3CDTF">2024-11-25T17:07:13Z</dcterms:created>
  <dcterms:modified xsi:type="dcterms:W3CDTF">2024-11-25T19:42:17Z</dcterms:modified>
</cp:coreProperties>
</file>