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ynuk\Downloads\"/>
    </mc:Choice>
  </mc:AlternateContent>
  <bookViews>
    <workbookView xWindow="0" yWindow="0" windowWidth="11760" windowHeight="9945" activeTab="1"/>
  </bookViews>
  <sheets>
    <sheet name="Sheet1" sheetId="1" r:id="rId1"/>
    <sheet name="UseTh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20" i="1"/>
  <c r="C21" i="1"/>
  <c r="C22" i="1"/>
  <c r="C24" i="1"/>
  <c r="C25" i="1"/>
  <c r="C26" i="1"/>
  <c r="C27" i="1"/>
  <c r="C28" i="1"/>
  <c r="C29" i="1"/>
  <c r="C23" i="1"/>
  <c r="F6" i="1"/>
  <c r="F5" i="1"/>
  <c r="F4" i="1"/>
  <c r="F3" i="1"/>
  <c r="B3" i="1" s="1"/>
  <c r="F2" i="1"/>
  <c r="B2" i="1" l="1"/>
</calcChain>
</file>

<file path=xl/sharedStrings.xml><?xml version="1.0" encoding="utf-8"?>
<sst xmlns="http://schemas.openxmlformats.org/spreadsheetml/2006/main" count="20" uniqueCount="18">
  <si>
    <t>Carbon #</t>
  </si>
  <si>
    <t>Name</t>
  </si>
  <si>
    <t>1st R.T.(s)</t>
  </si>
  <si>
    <t>Undecane</t>
  </si>
  <si>
    <t>Dodecane</t>
  </si>
  <si>
    <t>Tridecane</t>
  </si>
  <si>
    <t>Tetradecane</t>
  </si>
  <si>
    <t>Pentadecane</t>
  </si>
  <si>
    <t>Hexadecane</t>
  </si>
  <si>
    <t>Heptadecane</t>
  </si>
  <si>
    <t>Octadecane</t>
  </si>
  <si>
    <t>Nonadecane</t>
  </si>
  <si>
    <t>Eicosane</t>
  </si>
  <si>
    <t>Heneicosane</t>
  </si>
  <si>
    <t>Docosane</t>
  </si>
  <si>
    <t>Tricosane</t>
  </si>
  <si>
    <t>Tetracosane</t>
  </si>
  <si>
    <t>Decane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</si>
</sst>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582.5</c:v>
                </c:pt>
                <c:pt idx="1">
                  <c:v>777.5</c:v>
                </c:pt>
                <c:pt idx="2">
                  <c:v>995</c:v>
                </c:pt>
                <c:pt idx="3">
                  <c:v>1222.5</c:v>
                </c:pt>
                <c:pt idx="4">
                  <c:v>1442.5</c:v>
                </c:pt>
                <c:pt idx="5">
                  <c:v>1657.5</c:v>
                </c:pt>
                <c:pt idx="6">
                  <c:v>1860</c:v>
                </c:pt>
                <c:pt idx="7">
                  <c:v>2052.5</c:v>
                </c:pt>
                <c:pt idx="8">
                  <c:v>2237.5</c:v>
                </c:pt>
                <c:pt idx="9">
                  <c:v>2410</c:v>
                </c:pt>
                <c:pt idx="10">
                  <c:v>2577.5</c:v>
                </c:pt>
                <c:pt idx="11">
                  <c:v>2737.5</c:v>
                </c:pt>
                <c:pt idx="12">
                  <c:v>2887.5</c:v>
                </c:pt>
                <c:pt idx="13">
                  <c:v>3035</c:v>
                </c:pt>
                <c:pt idx="14">
                  <c:v>3175</c:v>
                </c:pt>
                <c:pt idx="15">
                  <c:v>3307.5</c:v>
                </c:pt>
                <c:pt idx="16">
                  <c:v>3437.5</c:v>
                </c:pt>
                <c:pt idx="17">
                  <c:v>3562.5</c:v>
                </c:pt>
                <c:pt idx="18">
                  <c:v>3682.5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93728"/>
        <c:axId val="573003456"/>
      </c:scatterChart>
      <c:valAx>
        <c:axId val="5559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3456"/>
        <c:crosses val="autoZero"/>
        <c:crossBetween val="midCat"/>
      </c:valAx>
      <c:valAx>
        <c:axId val="573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8</xdr:row>
      <xdr:rowOff>19050</xdr:rowOff>
    </xdr:from>
    <xdr:to>
      <xdr:col>20</xdr:col>
      <xdr:colOff>380999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20" sqref="C20"/>
    </sheetView>
  </sheetViews>
  <sheetFormatPr defaultRowHeight="15" x14ac:dyDescent="0.25"/>
  <sheetData>
    <row r="1" spans="1:6" x14ac:dyDescent="0.25">
      <c r="A1" s="1" t="s">
        <v>0</v>
      </c>
      <c r="B1" s="1" t="s">
        <v>2</v>
      </c>
      <c r="D1" s="1" t="s">
        <v>1</v>
      </c>
    </row>
    <row r="2" spans="1:6" s="1" customFormat="1" x14ac:dyDescent="0.25">
      <c r="A2" s="1">
        <v>8</v>
      </c>
      <c r="B2" s="1">
        <f>$F$2*A2+$F$3</f>
        <v>151.07142857142844</v>
      </c>
      <c r="F2" s="1">
        <f>SLOPE(B4:B11,A4:A11)</f>
        <v>213.21428571428572</v>
      </c>
    </row>
    <row r="3" spans="1:6" x14ac:dyDescent="0.25">
      <c r="A3">
        <v>9</v>
      </c>
      <c r="B3" s="1">
        <f>$F$2*A3+$F$3</f>
        <v>364.28571428571422</v>
      </c>
      <c r="F3">
        <f>INTERCEPT(B4:B11,A4:A11)</f>
        <v>-1554.6428571428573</v>
      </c>
    </row>
    <row r="4" spans="1:6" ht="17.25" x14ac:dyDescent="0.25">
      <c r="A4" s="1">
        <v>10</v>
      </c>
      <c r="B4" s="1">
        <v>582.5</v>
      </c>
      <c r="C4" s="1"/>
      <c r="D4" s="1" t="s">
        <v>17</v>
      </c>
      <c r="F4">
        <f>-3.5738*8*8 + 309.06*8 - 2177.8</f>
        <v>65.95679999999993</v>
      </c>
    </row>
    <row r="5" spans="1:6" x14ac:dyDescent="0.25">
      <c r="A5" s="1">
        <v>11</v>
      </c>
      <c r="B5" s="1">
        <v>777.5</v>
      </c>
      <c r="D5" s="1" t="s">
        <v>3</v>
      </c>
      <c r="F5" s="1">
        <f>-3.5738*9*9 + 309.06*9 - 2177.8</f>
        <v>314.26219999999967</v>
      </c>
    </row>
    <row r="6" spans="1:6" x14ac:dyDescent="0.25">
      <c r="A6" s="1">
        <v>12</v>
      </c>
      <c r="B6" s="1">
        <v>995</v>
      </c>
      <c r="D6" s="1" t="s">
        <v>4</v>
      </c>
      <c r="F6" s="1">
        <f>-3.5738*10*10 + 309.06*10 - 2177.8</f>
        <v>555.41999999999962</v>
      </c>
    </row>
    <row r="7" spans="1:6" x14ac:dyDescent="0.25">
      <c r="A7" s="1">
        <v>13</v>
      </c>
      <c r="B7" s="1">
        <v>1222.5</v>
      </c>
      <c r="D7" s="1" t="s">
        <v>5</v>
      </c>
    </row>
    <row r="8" spans="1:6" x14ac:dyDescent="0.25">
      <c r="A8" s="1">
        <v>14</v>
      </c>
      <c r="B8" s="1">
        <v>1442.5</v>
      </c>
      <c r="D8" s="1" t="s">
        <v>6</v>
      </c>
    </row>
    <row r="9" spans="1:6" x14ac:dyDescent="0.25">
      <c r="A9" s="1">
        <v>15</v>
      </c>
      <c r="B9" s="1">
        <v>1657.5</v>
      </c>
      <c r="D9" s="1" t="s">
        <v>7</v>
      </c>
    </row>
    <row r="10" spans="1:6" x14ac:dyDescent="0.25">
      <c r="A10" s="1">
        <v>16</v>
      </c>
      <c r="B10" s="1">
        <v>1860</v>
      </c>
      <c r="D10" s="1" t="s">
        <v>8</v>
      </c>
    </row>
    <row r="11" spans="1:6" x14ac:dyDescent="0.25">
      <c r="A11" s="1">
        <v>17</v>
      </c>
      <c r="B11" s="1">
        <v>2052.5</v>
      </c>
      <c r="D11" s="1" t="s">
        <v>9</v>
      </c>
    </row>
    <row r="12" spans="1:6" x14ac:dyDescent="0.25">
      <c r="A12" s="1">
        <v>18</v>
      </c>
      <c r="B12" s="1">
        <v>2237.5</v>
      </c>
      <c r="D12" s="1" t="s">
        <v>10</v>
      </c>
    </row>
    <row r="13" spans="1:6" x14ac:dyDescent="0.25">
      <c r="A13" s="1">
        <v>19</v>
      </c>
      <c r="B13" s="1">
        <v>2410</v>
      </c>
      <c r="D13" s="1" t="s">
        <v>11</v>
      </c>
    </row>
    <row r="14" spans="1:6" x14ac:dyDescent="0.25">
      <c r="A14" s="1">
        <v>20</v>
      </c>
      <c r="B14" s="1">
        <v>2577.5</v>
      </c>
      <c r="D14" s="1" t="s">
        <v>12</v>
      </c>
    </row>
    <row r="15" spans="1:6" x14ac:dyDescent="0.25">
      <c r="A15" s="1">
        <v>21</v>
      </c>
      <c r="B15" s="1">
        <v>2737.5</v>
      </c>
      <c r="D15" s="1" t="s">
        <v>13</v>
      </c>
    </row>
    <row r="16" spans="1:6" x14ac:dyDescent="0.25">
      <c r="A16" s="1">
        <v>22</v>
      </c>
      <c r="B16" s="1">
        <v>2887.5</v>
      </c>
      <c r="D16" s="1" t="s">
        <v>14</v>
      </c>
    </row>
    <row r="17" spans="1:4" x14ac:dyDescent="0.25">
      <c r="A17" s="1">
        <v>23</v>
      </c>
      <c r="B17" s="1">
        <v>3035</v>
      </c>
      <c r="D17" s="1" t="s">
        <v>15</v>
      </c>
    </row>
    <row r="18" spans="1:4" x14ac:dyDescent="0.25">
      <c r="A18" s="1">
        <v>24</v>
      </c>
      <c r="B18" s="1">
        <v>3175</v>
      </c>
      <c r="D18" s="1" t="s">
        <v>16</v>
      </c>
    </row>
    <row r="19" spans="1:4" x14ac:dyDescent="0.25">
      <c r="A19" s="1">
        <v>25</v>
      </c>
      <c r="B19" s="1">
        <v>3307.5</v>
      </c>
    </row>
    <row r="20" spans="1:4" x14ac:dyDescent="0.25">
      <c r="A20" s="1">
        <v>26</v>
      </c>
      <c r="B20" s="1">
        <v>3437.5</v>
      </c>
      <c r="C20" s="1">
        <f t="shared" ref="C20:C22" si="0">-3.5738*(A20^2)+ 309.06*A20 - 2177.8</f>
        <v>3441.8712000000005</v>
      </c>
    </row>
    <row r="21" spans="1:4" x14ac:dyDescent="0.25">
      <c r="A21" s="1">
        <v>27</v>
      </c>
      <c r="B21" s="1">
        <v>3562.5</v>
      </c>
      <c r="C21" s="1">
        <f t="shared" si="0"/>
        <v>3561.5198000000009</v>
      </c>
    </row>
    <row r="22" spans="1:4" x14ac:dyDescent="0.25">
      <c r="A22" s="1">
        <v>28</v>
      </c>
      <c r="B22" s="1">
        <v>3682.5</v>
      </c>
      <c r="C22" s="1">
        <f t="shared" si="0"/>
        <v>3674.0208000000002</v>
      </c>
    </row>
    <row r="23" spans="1:4" x14ac:dyDescent="0.25">
      <c r="A23" s="1">
        <v>29</v>
      </c>
      <c r="B23">
        <v>3779.3741999999993</v>
      </c>
      <c r="C23" s="1">
        <f>-3.5738*(A23^2)+ 309.06*A23 - 2177.8</f>
        <v>3779.3741999999993</v>
      </c>
    </row>
    <row r="24" spans="1:4" x14ac:dyDescent="0.25">
      <c r="A24" s="1">
        <v>30</v>
      </c>
      <c r="B24">
        <v>3877.579999999999</v>
      </c>
      <c r="C24" s="1">
        <f t="shared" ref="C24:C37" si="1">-3.5738*(A24^2)+ 309.06*A24 - 2177.8</f>
        <v>3877.579999999999</v>
      </c>
    </row>
    <row r="25" spans="1:4" x14ac:dyDescent="0.25">
      <c r="A25" s="1">
        <v>31</v>
      </c>
      <c r="B25">
        <v>3968.6382000000003</v>
      </c>
      <c r="C25" s="1">
        <f t="shared" si="1"/>
        <v>3968.6382000000003</v>
      </c>
    </row>
    <row r="26" spans="1:4" x14ac:dyDescent="0.25">
      <c r="A26" s="1">
        <v>32</v>
      </c>
      <c r="B26">
        <v>4052.5487999999996</v>
      </c>
      <c r="C26" s="1">
        <f t="shared" si="1"/>
        <v>4052.5487999999996</v>
      </c>
    </row>
    <row r="27" spans="1:4" x14ac:dyDescent="0.25">
      <c r="A27" s="1">
        <v>33</v>
      </c>
      <c r="B27">
        <v>4129.3117999999995</v>
      </c>
      <c r="C27" s="1">
        <f t="shared" si="1"/>
        <v>4129.3117999999995</v>
      </c>
    </row>
    <row r="28" spans="1:4" x14ac:dyDescent="0.25">
      <c r="A28" s="1">
        <v>34</v>
      </c>
      <c r="B28">
        <v>4198.927200000001</v>
      </c>
      <c r="C28" s="1">
        <f t="shared" si="1"/>
        <v>4198.927200000001</v>
      </c>
    </row>
    <row r="29" spans="1:4" x14ac:dyDescent="0.25">
      <c r="A29" s="1">
        <v>35</v>
      </c>
      <c r="B29">
        <v>4261.3950000000004</v>
      </c>
      <c r="C29" s="1">
        <f t="shared" si="1"/>
        <v>4261.3950000000004</v>
      </c>
    </row>
    <row r="30" spans="1:4" x14ac:dyDescent="0.25">
      <c r="A30" s="1">
        <v>36</v>
      </c>
      <c r="B30">
        <v>4316.7151999999996</v>
      </c>
      <c r="C30" s="1">
        <f t="shared" si="1"/>
        <v>4316.7151999999996</v>
      </c>
    </row>
    <row r="31" spans="1:4" x14ac:dyDescent="0.25">
      <c r="A31" s="1">
        <v>37</v>
      </c>
      <c r="B31">
        <v>4364.8877999999995</v>
      </c>
      <c r="C31" s="1">
        <f t="shared" si="1"/>
        <v>4364.8877999999995</v>
      </c>
    </row>
    <row r="32" spans="1:4" x14ac:dyDescent="0.25">
      <c r="A32" s="1">
        <v>38</v>
      </c>
      <c r="B32">
        <v>4405.912800000001</v>
      </c>
      <c r="C32" s="1">
        <f t="shared" si="1"/>
        <v>4405.912800000001</v>
      </c>
    </row>
    <row r="33" spans="1:3" x14ac:dyDescent="0.25">
      <c r="A33" s="1">
        <v>39</v>
      </c>
      <c r="B33">
        <v>4439.7902000000004</v>
      </c>
      <c r="C33" s="1">
        <f t="shared" si="1"/>
        <v>4439.7902000000004</v>
      </c>
    </row>
    <row r="34" spans="1:3" x14ac:dyDescent="0.25">
      <c r="A34" s="1">
        <v>40</v>
      </c>
      <c r="B34">
        <v>4466.5199999999995</v>
      </c>
      <c r="C34" s="1">
        <f t="shared" si="1"/>
        <v>4466.5199999999995</v>
      </c>
    </row>
    <row r="35" spans="1:3" x14ac:dyDescent="0.25">
      <c r="A35" s="1">
        <v>41</v>
      </c>
      <c r="B35">
        <v>4486.1022000000012</v>
      </c>
      <c r="C35" s="1">
        <f t="shared" si="1"/>
        <v>4486.1022000000012</v>
      </c>
    </row>
    <row r="36" spans="1:3" x14ac:dyDescent="0.25">
      <c r="A36" s="1">
        <v>42</v>
      </c>
      <c r="B36">
        <v>4498.5368000000008</v>
      </c>
      <c r="C36" s="1">
        <f t="shared" si="1"/>
        <v>4498.5368000000008</v>
      </c>
    </row>
    <row r="37" spans="1:3" x14ac:dyDescent="0.25">
      <c r="A37" s="1">
        <v>43</v>
      </c>
      <c r="B37">
        <v>4503.8238000000001</v>
      </c>
      <c r="C37" s="1">
        <f t="shared" si="1"/>
        <v>4503.8238000000001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F27" sqref="F27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8</v>
      </c>
      <c r="B2">
        <v>151.07142857142844</v>
      </c>
    </row>
    <row r="3" spans="1:2" x14ac:dyDescent="0.25">
      <c r="A3" s="1">
        <v>9</v>
      </c>
      <c r="B3">
        <v>364.28571428571422</v>
      </c>
    </row>
    <row r="4" spans="1:2" x14ac:dyDescent="0.25">
      <c r="A4" s="1">
        <v>10</v>
      </c>
      <c r="B4">
        <v>582.5</v>
      </c>
    </row>
    <row r="5" spans="1:2" x14ac:dyDescent="0.25">
      <c r="A5" s="1">
        <v>11</v>
      </c>
      <c r="B5">
        <v>777.5</v>
      </c>
    </row>
    <row r="6" spans="1:2" x14ac:dyDescent="0.25">
      <c r="A6" s="1">
        <v>12</v>
      </c>
      <c r="B6">
        <v>995</v>
      </c>
    </row>
    <row r="7" spans="1:2" x14ac:dyDescent="0.25">
      <c r="A7" s="1">
        <v>13</v>
      </c>
      <c r="B7">
        <v>1222.5</v>
      </c>
    </row>
    <row r="8" spans="1:2" x14ac:dyDescent="0.25">
      <c r="A8" s="1">
        <v>14</v>
      </c>
      <c r="B8">
        <v>1442.5</v>
      </c>
    </row>
    <row r="9" spans="1:2" x14ac:dyDescent="0.25">
      <c r="A9" s="1">
        <v>15</v>
      </c>
      <c r="B9">
        <v>1657.5</v>
      </c>
    </row>
    <row r="10" spans="1:2" x14ac:dyDescent="0.25">
      <c r="A10" s="1">
        <v>16</v>
      </c>
      <c r="B10">
        <v>1860</v>
      </c>
    </row>
    <row r="11" spans="1:2" x14ac:dyDescent="0.25">
      <c r="A11" s="1">
        <v>17</v>
      </c>
      <c r="B11">
        <v>2052.5</v>
      </c>
    </row>
    <row r="12" spans="1:2" x14ac:dyDescent="0.25">
      <c r="A12" s="1">
        <v>18</v>
      </c>
      <c r="B12">
        <v>2237.5</v>
      </c>
    </row>
    <row r="13" spans="1:2" x14ac:dyDescent="0.25">
      <c r="A13" s="1">
        <v>19</v>
      </c>
      <c r="B13">
        <v>2410</v>
      </c>
    </row>
    <row r="14" spans="1:2" x14ac:dyDescent="0.25">
      <c r="A14" s="1">
        <v>20</v>
      </c>
      <c r="B14">
        <v>2577.5</v>
      </c>
    </row>
    <row r="15" spans="1:2" x14ac:dyDescent="0.25">
      <c r="A15" s="1">
        <v>21</v>
      </c>
      <c r="B15">
        <v>2737.5</v>
      </c>
    </row>
    <row r="16" spans="1:2" x14ac:dyDescent="0.25">
      <c r="A16" s="1">
        <v>22</v>
      </c>
      <c r="B16">
        <v>2887.5</v>
      </c>
    </row>
    <row r="17" spans="1:2" x14ac:dyDescent="0.25">
      <c r="A17" s="1">
        <v>23</v>
      </c>
      <c r="B17">
        <v>3035</v>
      </c>
    </row>
    <row r="18" spans="1:2" x14ac:dyDescent="0.25">
      <c r="A18" s="1">
        <v>24</v>
      </c>
      <c r="B18">
        <v>3175</v>
      </c>
    </row>
    <row r="19" spans="1:2" x14ac:dyDescent="0.25">
      <c r="A19" s="1">
        <v>25</v>
      </c>
      <c r="B19">
        <v>3307.5</v>
      </c>
    </row>
    <row r="20" spans="1:2" x14ac:dyDescent="0.25">
      <c r="A20" s="1">
        <v>26</v>
      </c>
      <c r="B20">
        <v>3437.5</v>
      </c>
    </row>
    <row r="21" spans="1:2" x14ac:dyDescent="0.25">
      <c r="A21" s="1">
        <v>27</v>
      </c>
      <c r="B21">
        <v>3562.5</v>
      </c>
    </row>
    <row r="22" spans="1:2" x14ac:dyDescent="0.25">
      <c r="A22" s="1">
        <v>28</v>
      </c>
      <c r="B22">
        <v>3682.5</v>
      </c>
    </row>
    <row r="23" spans="1:2" x14ac:dyDescent="0.25">
      <c r="A23" s="1">
        <v>29</v>
      </c>
      <c r="B23">
        <v>3779.3741999999993</v>
      </c>
    </row>
    <row r="24" spans="1:2" x14ac:dyDescent="0.25">
      <c r="A24" s="1">
        <v>30</v>
      </c>
      <c r="B24">
        <v>3877.579999999999</v>
      </c>
    </row>
    <row r="25" spans="1:2" x14ac:dyDescent="0.25">
      <c r="A25" s="1">
        <v>31</v>
      </c>
      <c r="B25">
        <v>3968.6382000000003</v>
      </c>
    </row>
    <row r="26" spans="1:2" x14ac:dyDescent="0.25">
      <c r="A26" s="1">
        <v>32</v>
      </c>
      <c r="B26">
        <v>4052.5487999999996</v>
      </c>
    </row>
    <row r="27" spans="1:2" x14ac:dyDescent="0.25">
      <c r="A27" s="1">
        <v>33</v>
      </c>
      <c r="B27">
        <v>4129.3117999999995</v>
      </c>
    </row>
    <row r="28" spans="1:2" x14ac:dyDescent="0.25">
      <c r="A28" s="1">
        <v>34</v>
      </c>
      <c r="B28">
        <v>4198.927200000001</v>
      </c>
    </row>
    <row r="29" spans="1:2" x14ac:dyDescent="0.25">
      <c r="A29" s="1">
        <v>35</v>
      </c>
      <c r="B29">
        <v>4261.3950000000004</v>
      </c>
    </row>
    <row r="30" spans="1:2" x14ac:dyDescent="0.25">
      <c r="A30" s="1">
        <v>36</v>
      </c>
      <c r="B30">
        <v>4316.7151999999996</v>
      </c>
    </row>
    <row r="31" spans="1:2" x14ac:dyDescent="0.25">
      <c r="A31" s="1">
        <v>37</v>
      </c>
      <c r="B31">
        <v>4364.8877999999995</v>
      </c>
    </row>
    <row r="32" spans="1:2" x14ac:dyDescent="0.25">
      <c r="A32" s="1">
        <v>38</v>
      </c>
      <c r="B32">
        <v>4405.912800000001</v>
      </c>
    </row>
    <row r="33" spans="1:2" x14ac:dyDescent="0.25">
      <c r="A33" s="1">
        <v>39</v>
      </c>
      <c r="B33">
        <v>4439.7902000000004</v>
      </c>
    </row>
    <row r="34" spans="1:2" x14ac:dyDescent="0.25">
      <c r="A34" s="1">
        <v>40</v>
      </c>
      <c r="B34">
        <v>4466.5199999999995</v>
      </c>
    </row>
    <row r="35" spans="1:2" x14ac:dyDescent="0.25">
      <c r="A35" s="1">
        <v>41</v>
      </c>
      <c r="B35">
        <v>4486.1022000000012</v>
      </c>
    </row>
    <row r="36" spans="1:2" x14ac:dyDescent="0.25">
      <c r="A36" s="1">
        <v>42</v>
      </c>
      <c r="B36">
        <v>4498.5368000000008</v>
      </c>
    </row>
    <row r="37" spans="1:2" x14ac:dyDescent="0.25">
      <c r="A37" s="1">
        <v>43</v>
      </c>
      <c r="B37">
        <v>4503.8238000000001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UseThis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SeoLin</cp:lastModifiedBy>
  <dcterms:created xsi:type="dcterms:W3CDTF">2021-05-31T20:42:27Z</dcterms:created>
  <dcterms:modified xsi:type="dcterms:W3CDTF">2021-06-04T18:33:11Z</dcterms:modified>
</cp:coreProperties>
</file>