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DeepLearning\"/>
    </mc:Choice>
  </mc:AlternateContent>
  <bookViews>
    <workbookView xWindow="0" yWindow="0" windowWidth="28800" windowHeight="13965" activeTab="3"/>
  </bookViews>
  <sheets>
    <sheet name="case05" sheetId="1" r:id="rId1"/>
    <sheet name="SVR" sheetId="2" r:id="rId2"/>
    <sheet name="GP" sheetId="10" r:id="rId3"/>
    <sheet name="MLP" sheetId="11" r:id="rId4"/>
    <sheet name="RBFR" sheetId="1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2" l="1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C3" i="12"/>
  <c r="B3" i="12"/>
  <c r="J2" i="12"/>
  <c r="J3" i="12" s="1"/>
  <c r="I2" i="12"/>
  <c r="C2" i="12"/>
  <c r="K2" i="12" s="1"/>
  <c r="K3" i="12" s="1"/>
  <c r="B2" i="12"/>
  <c r="H2" i="12" s="1"/>
  <c r="H3" i="12" s="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K2" i="11"/>
  <c r="K3" i="11" s="1"/>
  <c r="J2" i="11"/>
  <c r="J3" i="11" s="1"/>
  <c r="I2" i="11"/>
  <c r="I3" i="11" s="1"/>
  <c r="H2" i="11"/>
  <c r="H3" i="11" s="1"/>
  <c r="C2" i="11"/>
  <c r="B2" i="11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H3" i="10"/>
  <c r="C3" i="10"/>
  <c r="B3" i="10"/>
  <c r="K2" i="10"/>
  <c r="K3" i="10" s="1"/>
  <c r="K4" i="10" s="1"/>
  <c r="J2" i="10"/>
  <c r="J3" i="10" s="1"/>
  <c r="I2" i="10"/>
  <c r="I3" i="10" s="1"/>
  <c r="C2" i="10"/>
  <c r="B2" i="10"/>
  <c r="H2" i="10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K4" i="12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N2" i="12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J4" i="1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K4" i="1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N5" i="1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N5" i="10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N5" i="2"/>
  <c r="M5" i="2"/>
  <c r="N2" i="2"/>
  <c r="M2" i="2"/>
  <c r="H28" i="2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I28" i="2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J28" i="2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K28" i="2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N2" i="10" l="1"/>
  <c r="M5" i="12"/>
  <c r="O5" i="12" s="1"/>
  <c r="N5" i="12"/>
  <c r="M2" i="12"/>
  <c r="O2" i="12" s="1"/>
  <c r="M5" i="11"/>
  <c r="O5" i="11" s="1"/>
  <c r="N2" i="11"/>
  <c r="M2" i="11"/>
  <c r="M5" i="10"/>
  <c r="O5" i="10" s="1"/>
  <c r="M2" i="10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O2" i="11" l="1"/>
  <c r="O2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" i="2"/>
  <c r="K2" i="2"/>
  <c r="K3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O5" i="2" l="1"/>
  <c r="O2" i="2"/>
</calcChain>
</file>

<file path=xl/sharedStrings.xml><?xml version="1.0" encoding="utf-8"?>
<sst xmlns="http://schemas.openxmlformats.org/spreadsheetml/2006/main" count="76" uniqueCount="34">
  <si>
    <t>pre_lon</t>
    <phoneticPr fontId="2" type="noConversion"/>
  </si>
  <si>
    <t>pre_lat</t>
    <phoneticPr fontId="2" type="noConversion"/>
  </si>
  <si>
    <t>obs_lon</t>
  </si>
  <si>
    <t>obs_lon</t>
    <phoneticPr fontId="2" type="noConversion"/>
  </si>
  <si>
    <t>obs_lat</t>
  </si>
  <si>
    <t>model_lon</t>
  </si>
  <si>
    <t>model_lat</t>
  </si>
  <si>
    <t>year</t>
  </si>
  <si>
    <t>month</t>
  </si>
  <si>
    <t>day</t>
  </si>
  <si>
    <t>hour</t>
  </si>
  <si>
    <t>velocity_U</t>
  </si>
  <si>
    <t>velocity_V</t>
  </si>
  <si>
    <t>wind_u</t>
  </si>
  <si>
    <t>wind_v</t>
  </si>
  <si>
    <t>obs_lat</t>
    <phoneticPr fontId="2" type="noConversion"/>
  </si>
  <si>
    <t>lat MAE</t>
    <phoneticPr fontId="2" type="noConversion"/>
  </si>
  <si>
    <t>model_lon</t>
    <phoneticPr fontId="2" type="noConversion"/>
  </si>
  <si>
    <t>model_lat</t>
    <phoneticPr fontId="2" type="noConversion"/>
  </si>
  <si>
    <t>m lon MAE</t>
    <phoneticPr fontId="2" type="noConversion"/>
  </si>
  <si>
    <t>m lat MAE</t>
    <phoneticPr fontId="2" type="noConversion"/>
  </si>
  <si>
    <t>AVG</t>
    <phoneticPr fontId="2" type="noConversion"/>
  </si>
  <si>
    <t>AVG</t>
    <phoneticPr fontId="2" type="noConversion"/>
  </si>
  <si>
    <t>SVR_lon</t>
    <phoneticPr fontId="2" type="noConversion"/>
  </si>
  <si>
    <t>SVR_lat</t>
    <phoneticPr fontId="2" type="noConversion"/>
  </si>
  <si>
    <t>m pre_lon</t>
    <phoneticPr fontId="2" type="noConversion"/>
  </si>
  <si>
    <t>m pre_lat</t>
    <phoneticPr fontId="2" type="noConversion"/>
  </si>
  <si>
    <t>GP_lon</t>
    <phoneticPr fontId="2" type="noConversion"/>
  </si>
  <si>
    <t>MLP_lat</t>
    <phoneticPr fontId="2" type="noConversion"/>
  </si>
  <si>
    <t>lon MAE</t>
    <phoneticPr fontId="2" type="noConversion"/>
  </si>
  <si>
    <t>GP_lat</t>
    <phoneticPr fontId="2" type="noConversion"/>
  </si>
  <si>
    <t>MLP_lon</t>
    <phoneticPr fontId="2" type="noConversion"/>
  </si>
  <si>
    <t>RBFR_lon</t>
    <phoneticPr fontId="2" type="noConversion"/>
  </si>
  <si>
    <t>RBFR_lat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</si>
</sst>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1" applyFont="1" applyBorder="1">
      <alignment vertical="center"/>
    </xf>
    <xf numFmtId="0" fontId="3" fillId="2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selection activeCell="G26" sqref="G26"/>
    </sheetView>
  </sheetViews>
  <sheetFormatPr defaultRowHeight="16.5" x14ac:dyDescent="0.3"/>
  <cols>
    <col min="5" max="8" width="12.875" customWidth="1"/>
    <col min="9" max="12" width="11.375" customWidth="1"/>
  </cols>
  <sheetData>
    <row r="1" spans="1:12" ht="18" thickTop="1" thickBo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12</v>
      </c>
      <c r="K1" s="2" t="s">
        <v>13</v>
      </c>
      <c r="L1" s="2" t="s">
        <v>14</v>
      </c>
    </row>
    <row r="2" spans="1:12" ht="17.25" thickTop="1" x14ac:dyDescent="0.3">
      <c r="A2">
        <v>2015</v>
      </c>
      <c r="B2">
        <v>11</v>
      </c>
      <c r="C2">
        <v>6</v>
      </c>
      <c r="D2">
        <v>15</v>
      </c>
      <c r="E2">
        <v>125.4192</v>
      </c>
      <c r="F2">
        <v>36.257869999999997</v>
      </c>
      <c r="G2">
        <v>125.41706499999999</v>
      </c>
      <c r="H2">
        <v>36.258294999999997</v>
      </c>
      <c r="I2">
        <v>-0.1326</v>
      </c>
      <c r="J2">
        <v>-4.53E-2</v>
      </c>
      <c r="K2">
        <v>-5.7324000000000002</v>
      </c>
      <c r="L2">
        <v>2.2559</v>
      </c>
    </row>
    <row r="3" spans="1:12" x14ac:dyDescent="0.3">
      <c r="A3">
        <v>2015</v>
      </c>
      <c r="B3">
        <v>11</v>
      </c>
      <c r="C3">
        <v>6</v>
      </c>
      <c r="D3">
        <v>16</v>
      </c>
      <c r="E3">
        <v>125.42225999999999</v>
      </c>
      <c r="F3">
        <v>36.26491</v>
      </c>
      <c r="G3">
        <v>125.403674</v>
      </c>
      <c r="H3">
        <v>36.25996</v>
      </c>
      <c r="I3">
        <v>-0.1118</v>
      </c>
      <c r="J3">
        <v>-8.0799999999999997E-2</v>
      </c>
      <c r="K3">
        <v>-6.3361000000000001</v>
      </c>
      <c r="L3">
        <v>1.9805999999999999</v>
      </c>
    </row>
    <row r="4" spans="1:12" x14ac:dyDescent="0.3">
      <c r="A4">
        <v>2015</v>
      </c>
      <c r="B4">
        <v>11</v>
      </c>
      <c r="C4">
        <v>6</v>
      </c>
      <c r="D4">
        <v>17</v>
      </c>
      <c r="E4">
        <v>125.42545</v>
      </c>
      <c r="F4">
        <v>36.270510000000002</v>
      </c>
      <c r="G4">
        <v>125.391096</v>
      </c>
      <c r="H4">
        <v>36.260134000000001</v>
      </c>
      <c r="I4">
        <v>-9.1499999999999998E-2</v>
      </c>
      <c r="J4">
        <v>-0.11849999999999999</v>
      </c>
      <c r="K4">
        <v>-6.9122000000000003</v>
      </c>
      <c r="L4">
        <v>1.6972</v>
      </c>
    </row>
    <row r="5" spans="1:12" x14ac:dyDescent="0.3">
      <c r="A5">
        <v>2015</v>
      </c>
      <c r="B5">
        <v>11</v>
      </c>
      <c r="C5">
        <v>6</v>
      </c>
      <c r="D5">
        <v>18</v>
      </c>
      <c r="E5">
        <v>125.43004999999999</v>
      </c>
      <c r="F5">
        <v>36.27563</v>
      </c>
      <c r="G5">
        <v>125.378642</v>
      </c>
      <c r="H5">
        <v>36.258875000000003</v>
      </c>
      <c r="I5">
        <v>-8.8000000000000005E-3</v>
      </c>
      <c r="J5">
        <v>-3.9300000000000002E-2</v>
      </c>
      <c r="K5">
        <v>-7.1070000000000002</v>
      </c>
      <c r="L5">
        <v>2.0203000000000002</v>
      </c>
    </row>
    <row r="6" spans="1:12" x14ac:dyDescent="0.3">
      <c r="A6">
        <v>2015</v>
      </c>
      <c r="B6">
        <v>11</v>
      </c>
      <c r="C6">
        <v>6</v>
      </c>
      <c r="D6">
        <v>19</v>
      </c>
      <c r="E6">
        <v>125.43526</v>
      </c>
      <c r="F6">
        <v>36.281030000000001</v>
      </c>
      <c r="G6">
        <v>125.368032</v>
      </c>
      <c r="H6">
        <v>36.258732999999999</v>
      </c>
      <c r="I6">
        <v>7.22E-2</v>
      </c>
      <c r="J6">
        <v>4.0500000000000001E-2</v>
      </c>
      <c r="K6">
        <v>-7.2903000000000002</v>
      </c>
      <c r="L6">
        <v>2.3412000000000002</v>
      </c>
    </row>
    <row r="7" spans="1:12" x14ac:dyDescent="0.3">
      <c r="A7">
        <v>2015</v>
      </c>
      <c r="B7">
        <v>11</v>
      </c>
      <c r="C7">
        <v>6</v>
      </c>
      <c r="D7">
        <v>20</v>
      </c>
      <c r="E7">
        <v>125.44032</v>
      </c>
      <c r="F7">
        <v>36.289709999999999</v>
      </c>
      <c r="G7">
        <v>125.360409</v>
      </c>
      <c r="H7">
        <v>36.261415999999997</v>
      </c>
      <c r="I7">
        <v>0.14879999999999999</v>
      </c>
      <c r="J7">
        <v>0.11609999999999999</v>
      </c>
      <c r="K7">
        <v>-7.4622000000000002</v>
      </c>
      <c r="L7">
        <v>2.6598999999999999</v>
      </c>
    </row>
    <row r="8" spans="1:12" x14ac:dyDescent="0.3">
      <c r="A8">
        <v>2015</v>
      </c>
      <c r="B8">
        <v>11</v>
      </c>
      <c r="C8">
        <v>6</v>
      </c>
      <c r="D8">
        <v>21</v>
      </c>
      <c r="E8">
        <v>125.44414</v>
      </c>
      <c r="F8">
        <v>36.30359</v>
      </c>
      <c r="G8">
        <v>125.355097</v>
      </c>
      <c r="H8">
        <v>36.266745</v>
      </c>
      <c r="I8">
        <v>0.121</v>
      </c>
      <c r="J8">
        <v>0.17369999999999999</v>
      </c>
      <c r="K8">
        <v>-7.6273</v>
      </c>
      <c r="L8">
        <v>2.9439000000000002</v>
      </c>
    </row>
    <row r="9" spans="1:12" x14ac:dyDescent="0.3">
      <c r="A9">
        <v>2015</v>
      </c>
      <c r="B9">
        <v>11</v>
      </c>
      <c r="C9">
        <v>6</v>
      </c>
      <c r="D9">
        <v>22</v>
      </c>
      <c r="E9">
        <v>125.44353</v>
      </c>
      <c r="F9">
        <v>36.321080000000002</v>
      </c>
      <c r="G9">
        <v>125.35029900000001</v>
      </c>
      <c r="H9">
        <v>36.274372999999997</v>
      </c>
      <c r="I9">
        <v>9.3299999999999994E-2</v>
      </c>
      <c r="J9">
        <v>0.23100000000000001</v>
      </c>
      <c r="K9">
        <v>-7.7877000000000001</v>
      </c>
      <c r="L9">
        <v>3.1873</v>
      </c>
    </row>
    <row r="10" spans="1:12" x14ac:dyDescent="0.3">
      <c r="A10">
        <v>2015</v>
      </c>
      <c r="B10">
        <v>11</v>
      </c>
      <c r="C10">
        <v>6</v>
      </c>
      <c r="D10">
        <v>23</v>
      </c>
      <c r="E10">
        <v>125.44183</v>
      </c>
      <c r="F10">
        <v>36.338470000000001</v>
      </c>
      <c r="G10">
        <v>125.343547</v>
      </c>
      <c r="H10">
        <v>36.284022999999998</v>
      </c>
      <c r="I10">
        <v>6.7900000000000002E-2</v>
      </c>
      <c r="J10">
        <v>0.28100000000000003</v>
      </c>
      <c r="K10">
        <v>-7.9702999999999999</v>
      </c>
      <c r="L10">
        <v>3.4937999999999998</v>
      </c>
    </row>
    <row r="11" spans="1:12" x14ac:dyDescent="0.3">
      <c r="A11">
        <v>2015</v>
      </c>
      <c r="B11">
        <v>11</v>
      </c>
      <c r="C11">
        <v>7</v>
      </c>
      <c r="D11">
        <v>0</v>
      </c>
      <c r="E11">
        <v>125.43589</v>
      </c>
      <c r="F11">
        <v>36.355110000000003</v>
      </c>
      <c r="G11">
        <v>125.335486</v>
      </c>
      <c r="H11">
        <v>36.295608000000001</v>
      </c>
      <c r="I11">
        <v>-1.9E-2</v>
      </c>
      <c r="J11">
        <v>0.2056</v>
      </c>
      <c r="K11">
        <v>-8.1524999999999999</v>
      </c>
      <c r="L11">
        <v>3.7553999999999998</v>
      </c>
    </row>
    <row r="12" spans="1:12" x14ac:dyDescent="0.3">
      <c r="A12">
        <v>2015</v>
      </c>
      <c r="B12">
        <v>11</v>
      </c>
      <c r="C12">
        <v>7</v>
      </c>
      <c r="D12">
        <v>1</v>
      </c>
      <c r="E12">
        <v>125.42473</v>
      </c>
      <c r="F12">
        <v>36.370330000000003</v>
      </c>
      <c r="G12">
        <v>125.32463</v>
      </c>
      <c r="H12">
        <v>36.306700999999997</v>
      </c>
      <c r="I12">
        <v>-0.1089</v>
      </c>
      <c r="J12">
        <v>0.13270000000000001</v>
      </c>
      <c r="K12">
        <v>-8.3368000000000002</v>
      </c>
      <c r="L12">
        <v>4.0410000000000004</v>
      </c>
    </row>
    <row r="13" spans="1:12" x14ac:dyDescent="0.3">
      <c r="A13">
        <v>2015</v>
      </c>
      <c r="B13">
        <v>11</v>
      </c>
      <c r="C13">
        <v>7</v>
      </c>
      <c r="D13">
        <v>2</v>
      </c>
      <c r="E13">
        <v>125.41144</v>
      </c>
      <c r="F13">
        <v>36.38297</v>
      </c>
      <c r="G13">
        <v>125.309878</v>
      </c>
      <c r="H13">
        <v>36.315753999999998</v>
      </c>
      <c r="I13">
        <v>-0.20130000000000001</v>
      </c>
      <c r="J13">
        <v>6.5799999999999997E-2</v>
      </c>
      <c r="K13">
        <v>-8.5211000000000006</v>
      </c>
      <c r="L13">
        <v>4.3487</v>
      </c>
    </row>
    <row r="14" spans="1:12" x14ac:dyDescent="0.3">
      <c r="A14">
        <v>2015</v>
      </c>
      <c r="B14">
        <v>11</v>
      </c>
      <c r="C14">
        <v>7</v>
      </c>
      <c r="D14">
        <v>3</v>
      </c>
      <c r="E14">
        <v>125.39529</v>
      </c>
      <c r="F14">
        <v>36.392069999999997</v>
      </c>
      <c r="G14">
        <v>125.29192399999999</v>
      </c>
      <c r="H14">
        <v>36.322969000000001</v>
      </c>
      <c r="I14">
        <v>-0.19320000000000001</v>
      </c>
      <c r="J14">
        <v>-1.8200000000000001E-2</v>
      </c>
      <c r="K14">
        <v>-8.6771999999999991</v>
      </c>
      <c r="L14">
        <v>4.6527000000000003</v>
      </c>
    </row>
    <row r="15" spans="1:12" x14ac:dyDescent="0.3">
      <c r="A15">
        <v>2015</v>
      </c>
      <c r="B15">
        <v>11</v>
      </c>
      <c r="C15">
        <v>7</v>
      </c>
      <c r="D15">
        <v>4</v>
      </c>
      <c r="E15">
        <v>125.37429</v>
      </c>
      <c r="F15">
        <v>36.397640000000003</v>
      </c>
      <c r="G15">
        <v>125.272487</v>
      </c>
      <c r="H15">
        <v>36.328076000000003</v>
      </c>
      <c r="I15">
        <v>-0.18310000000000001</v>
      </c>
      <c r="J15">
        <v>-0.104</v>
      </c>
      <c r="K15">
        <v>-8.8249999999999993</v>
      </c>
      <c r="L15">
        <v>4.9470999999999998</v>
      </c>
    </row>
    <row r="16" spans="1:12" x14ac:dyDescent="0.3">
      <c r="A16">
        <v>2015</v>
      </c>
      <c r="B16">
        <v>11</v>
      </c>
      <c r="C16">
        <v>7</v>
      </c>
      <c r="D16">
        <v>5</v>
      </c>
      <c r="E16">
        <v>125.35369</v>
      </c>
      <c r="F16">
        <v>36.400089999999999</v>
      </c>
      <c r="G16">
        <v>125.25333000000001</v>
      </c>
      <c r="H16">
        <v>36.330758000000003</v>
      </c>
      <c r="I16">
        <v>-0.17150000000000001</v>
      </c>
      <c r="J16">
        <v>-0.1913</v>
      </c>
      <c r="K16">
        <v>-8.9545999999999992</v>
      </c>
      <c r="L16">
        <v>5.2621000000000002</v>
      </c>
    </row>
    <row r="17" spans="1:12" x14ac:dyDescent="0.3">
      <c r="A17">
        <v>2015</v>
      </c>
      <c r="B17">
        <v>11</v>
      </c>
      <c r="C17">
        <v>7</v>
      </c>
      <c r="D17">
        <v>6</v>
      </c>
      <c r="E17">
        <v>125.3373</v>
      </c>
      <c r="F17">
        <v>36.398580000000003</v>
      </c>
      <c r="G17">
        <v>125.235173</v>
      </c>
      <c r="H17">
        <v>36.330945999999997</v>
      </c>
      <c r="I17">
        <v>-8.09E-2</v>
      </c>
      <c r="J17">
        <v>-0.1522</v>
      </c>
      <c r="K17">
        <v>-9.0640999999999998</v>
      </c>
      <c r="L17">
        <v>5.5591999999999997</v>
      </c>
    </row>
    <row r="18" spans="1:12" x14ac:dyDescent="0.3">
      <c r="A18">
        <v>2015</v>
      </c>
      <c r="B18">
        <v>11</v>
      </c>
      <c r="C18">
        <v>7</v>
      </c>
      <c r="D18">
        <v>7</v>
      </c>
      <c r="E18">
        <v>125.32352</v>
      </c>
      <c r="F18">
        <v>36.395209999999999</v>
      </c>
      <c r="G18">
        <v>125.21921500000001</v>
      </c>
      <c r="H18">
        <v>36.331028000000003</v>
      </c>
      <c r="I18">
        <v>9.7000000000000003E-3</v>
      </c>
      <c r="J18">
        <v>-0.1123</v>
      </c>
      <c r="K18">
        <v>-9.1689000000000007</v>
      </c>
      <c r="L18">
        <v>5.8564999999999996</v>
      </c>
    </row>
    <row r="19" spans="1:12" x14ac:dyDescent="0.3">
      <c r="A19">
        <v>2015</v>
      </c>
      <c r="B19">
        <v>11</v>
      </c>
      <c r="C19">
        <v>7</v>
      </c>
      <c r="D19">
        <v>8</v>
      </c>
      <c r="E19">
        <v>125.31270000000001</v>
      </c>
      <c r="F19">
        <v>36.391620000000003</v>
      </c>
      <c r="G19">
        <v>125.20676</v>
      </c>
      <c r="H19">
        <v>36.332664000000001</v>
      </c>
      <c r="I19">
        <v>9.9400000000000002E-2</v>
      </c>
      <c r="J19">
        <v>-7.3300000000000004E-2</v>
      </c>
      <c r="K19">
        <v>-9.2746999999999993</v>
      </c>
      <c r="L19">
        <v>6.12</v>
      </c>
    </row>
    <row r="20" spans="1:12" x14ac:dyDescent="0.3">
      <c r="A20">
        <v>2015</v>
      </c>
      <c r="B20">
        <v>11</v>
      </c>
      <c r="C20">
        <v>7</v>
      </c>
      <c r="D20">
        <v>9</v>
      </c>
      <c r="E20">
        <v>125.30564</v>
      </c>
      <c r="F20">
        <v>36.38955</v>
      </c>
      <c r="G20">
        <v>125.197774</v>
      </c>
      <c r="H20">
        <v>36.335819999999998</v>
      </c>
      <c r="I20">
        <v>0.1104</v>
      </c>
      <c r="J20">
        <v>3.3099999999999997E-2</v>
      </c>
      <c r="K20">
        <v>-9.2591999999999999</v>
      </c>
      <c r="L20">
        <v>6.3719000000000001</v>
      </c>
    </row>
    <row r="21" spans="1:12" x14ac:dyDescent="0.3">
      <c r="A21">
        <v>2015</v>
      </c>
      <c r="B21">
        <v>11</v>
      </c>
      <c r="C21">
        <v>7</v>
      </c>
      <c r="D21">
        <v>10</v>
      </c>
      <c r="E21">
        <v>125.30092999999999</v>
      </c>
      <c r="F21">
        <v>36.389240000000001</v>
      </c>
      <c r="G21">
        <v>125.189053</v>
      </c>
      <c r="H21">
        <v>36.341698999999998</v>
      </c>
      <c r="I21">
        <v>0.12189999999999999</v>
      </c>
      <c r="J21">
        <v>0.13880000000000001</v>
      </c>
      <c r="K21">
        <v>-9.2903000000000002</v>
      </c>
      <c r="L21">
        <v>6.5514000000000001</v>
      </c>
    </row>
    <row r="22" spans="1:12" x14ac:dyDescent="0.3">
      <c r="A22">
        <v>2015</v>
      </c>
      <c r="B22">
        <v>11</v>
      </c>
      <c r="C22">
        <v>7</v>
      </c>
      <c r="D22">
        <v>11</v>
      </c>
      <c r="E22">
        <v>125.29386</v>
      </c>
      <c r="F22">
        <v>36.392609999999998</v>
      </c>
      <c r="G22">
        <v>125.181511</v>
      </c>
      <c r="H22">
        <v>36.351208999999997</v>
      </c>
      <c r="I22">
        <v>0.1368</v>
      </c>
      <c r="J22">
        <v>0.24610000000000001</v>
      </c>
      <c r="K22">
        <v>-9.2664000000000009</v>
      </c>
      <c r="L22">
        <v>6.7632000000000003</v>
      </c>
    </row>
    <row r="23" spans="1:12" x14ac:dyDescent="0.3">
      <c r="A23">
        <v>2015</v>
      </c>
      <c r="B23">
        <v>11</v>
      </c>
      <c r="C23">
        <v>7</v>
      </c>
      <c r="D23">
        <v>12</v>
      </c>
      <c r="E23">
        <v>125.28564</v>
      </c>
      <c r="F23">
        <v>36.402419999999999</v>
      </c>
      <c r="G23">
        <v>125.173191</v>
      </c>
      <c r="H23">
        <v>36.364376</v>
      </c>
      <c r="I23">
        <v>6.2E-2</v>
      </c>
      <c r="J23">
        <v>0.24079999999999999</v>
      </c>
      <c r="K23">
        <v>-8.1963000000000008</v>
      </c>
      <c r="L23">
        <v>7.5914000000000001</v>
      </c>
    </row>
    <row r="24" spans="1:12" x14ac:dyDescent="0.3">
      <c r="A24">
        <v>2015</v>
      </c>
      <c r="B24">
        <v>11</v>
      </c>
      <c r="C24">
        <v>7</v>
      </c>
      <c r="D24">
        <v>13</v>
      </c>
      <c r="E24">
        <v>125.27812</v>
      </c>
      <c r="F24">
        <v>36.416780000000003</v>
      </c>
      <c r="G24">
        <v>125.164901</v>
      </c>
      <c r="H24">
        <v>36.379447999999996</v>
      </c>
      <c r="I24">
        <v>-1.1599999999999999E-2</v>
      </c>
      <c r="J24">
        <v>0.23630000000000001</v>
      </c>
      <c r="K24">
        <v>-7.1166</v>
      </c>
      <c r="L24">
        <v>8.4527999999999999</v>
      </c>
    </row>
    <row r="25" spans="1:12" x14ac:dyDescent="0.3">
      <c r="A25">
        <v>2015</v>
      </c>
      <c r="B25">
        <v>11</v>
      </c>
      <c r="C25">
        <v>7</v>
      </c>
      <c r="D25">
        <v>14</v>
      </c>
      <c r="E25">
        <v>125.26902</v>
      </c>
      <c r="F25">
        <v>36.432510000000001</v>
      </c>
      <c r="G25">
        <v>125.154235</v>
      </c>
      <c r="H25">
        <v>36.395184</v>
      </c>
      <c r="I25">
        <v>-8.4500000000000006E-2</v>
      </c>
      <c r="J25">
        <v>0.23419999999999999</v>
      </c>
      <c r="K25">
        <v>-6.0640000000000001</v>
      </c>
      <c r="L25">
        <v>9.2899999999999991</v>
      </c>
    </row>
    <row r="26" spans="1:12" x14ac:dyDescent="0.3">
      <c r="A26">
        <v>2015</v>
      </c>
      <c r="B26">
        <v>11</v>
      </c>
      <c r="C26">
        <v>7</v>
      </c>
      <c r="D26">
        <v>15</v>
      </c>
      <c r="E26">
        <v>125.26003</v>
      </c>
      <c r="F26">
        <v>36.447319999999998</v>
      </c>
      <c r="G26">
        <v>125.141859</v>
      </c>
      <c r="H26">
        <v>36.411622999999999</v>
      </c>
      <c r="I26">
        <v>-0.1046</v>
      </c>
      <c r="J26">
        <v>0.15040000000000001</v>
      </c>
      <c r="K26">
        <v>-5.9699</v>
      </c>
      <c r="L26">
        <v>9.6608000000000001</v>
      </c>
    </row>
    <row r="27" spans="1:12" x14ac:dyDescent="0.3">
      <c r="A27">
        <v>2015</v>
      </c>
      <c r="B27">
        <v>11</v>
      </c>
      <c r="C27">
        <v>7</v>
      </c>
      <c r="D27">
        <v>16</v>
      </c>
      <c r="E27">
        <v>125.24992</v>
      </c>
      <c r="F27">
        <v>36.459879999999998</v>
      </c>
      <c r="G27">
        <v>125.128299</v>
      </c>
      <c r="H27">
        <v>36.426968000000002</v>
      </c>
      <c r="I27">
        <v>-0.12720000000000001</v>
      </c>
      <c r="J27">
        <v>6.5000000000000002E-2</v>
      </c>
      <c r="K27">
        <v>-5.8303000000000003</v>
      </c>
      <c r="L27">
        <v>9.9930000000000003</v>
      </c>
    </row>
    <row r="28" spans="1:12" x14ac:dyDescent="0.3">
      <c r="A28">
        <v>2015</v>
      </c>
      <c r="B28">
        <v>11</v>
      </c>
      <c r="C28">
        <v>7</v>
      </c>
      <c r="D28">
        <v>17</v>
      </c>
      <c r="E28">
        <v>125.23763</v>
      </c>
      <c r="F28">
        <v>36.467669999999998</v>
      </c>
      <c r="G28">
        <v>125.11468600000001</v>
      </c>
      <c r="H28">
        <v>36.439881999999997</v>
      </c>
      <c r="I28">
        <v>-0.14960000000000001</v>
      </c>
      <c r="J28">
        <v>-1.9300000000000001E-2</v>
      </c>
      <c r="K28">
        <v>-5.6459999999999999</v>
      </c>
      <c r="L28">
        <v>10.3551</v>
      </c>
    </row>
    <row r="29" spans="1:12" x14ac:dyDescent="0.3">
      <c r="A29">
        <v>2015</v>
      </c>
      <c r="B29">
        <v>11</v>
      </c>
      <c r="C29">
        <v>7</v>
      </c>
      <c r="D29">
        <v>18</v>
      </c>
      <c r="E29">
        <v>125.22517999999999</v>
      </c>
      <c r="F29">
        <v>36.470019999999998</v>
      </c>
      <c r="G29">
        <v>125.10035499999999</v>
      </c>
      <c r="H29">
        <v>36.450391000000003</v>
      </c>
      <c r="I29">
        <v>-6.7699999999999996E-2</v>
      </c>
      <c r="J29">
        <v>-1.83E-2</v>
      </c>
      <c r="K29">
        <v>-5.3354999999999997</v>
      </c>
      <c r="L29">
        <v>9.3782999999999994</v>
      </c>
    </row>
    <row r="30" spans="1:12" x14ac:dyDescent="0.3">
      <c r="A30">
        <v>2015</v>
      </c>
      <c r="B30">
        <v>11</v>
      </c>
      <c r="C30">
        <v>7</v>
      </c>
      <c r="D30">
        <v>19</v>
      </c>
      <c r="E30">
        <v>125.21566</v>
      </c>
      <c r="F30">
        <v>36.469529999999999</v>
      </c>
      <c r="G30">
        <v>125.087863</v>
      </c>
      <c r="H30">
        <v>36.459372999999999</v>
      </c>
      <c r="I30">
        <v>1.3899999999999999E-2</v>
      </c>
      <c r="J30">
        <v>-2.0500000000000001E-2</v>
      </c>
      <c r="K30">
        <v>-5.0960000000000001</v>
      </c>
      <c r="L30">
        <v>8.4155999999999995</v>
      </c>
    </row>
    <row r="31" spans="1:12" x14ac:dyDescent="0.3">
      <c r="A31">
        <v>2015</v>
      </c>
      <c r="B31">
        <v>11</v>
      </c>
      <c r="C31">
        <v>7</v>
      </c>
      <c r="D31">
        <v>20</v>
      </c>
      <c r="E31">
        <v>125.21105</v>
      </c>
      <c r="F31">
        <v>36.467880000000001</v>
      </c>
      <c r="G31">
        <v>125.07965</v>
      </c>
      <c r="H31">
        <v>36.467336000000003</v>
      </c>
      <c r="I31">
        <v>9.6199999999999994E-2</v>
      </c>
      <c r="J31">
        <v>-2.5499999999999998E-2</v>
      </c>
      <c r="K31">
        <v>-4.9038000000000004</v>
      </c>
      <c r="L31">
        <v>7.4446000000000003</v>
      </c>
    </row>
    <row r="32" spans="1:12" x14ac:dyDescent="0.3">
      <c r="A32">
        <v>2015</v>
      </c>
      <c r="B32">
        <v>11</v>
      </c>
      <c r="C32">
        <v>7</v>
      </c>
      <c r="D32">
        <v>21</v>
      </c>
      <c r="E32">
        <v>125.21227</v>
      </c>
      <c r="F32">
        <v>36.467709999999997</v>
      </c>
      <c r="G32">
        <v>125.07495</v>
      </c>
      <c r="H32">
        <v>36.474167000000001</v>
      </c>
      <c r="I32">
        <v>0.1328</v>
      </c>
      <c r="J32">
        <v>4.6399999999999997E-2</v>
      </c>
      <c r="K32">
        <v>-4.7530999999999999</v>
      </c>
      <c r="L32">
        <v>6.4650999999999996</v>
      </c>
    </row>
    <row r="33" spans="1:12" x14ac:dyDescent="0.3">
      <c r="A33">
        <v>2015</v>
      </c>
      <c r="B33">
        <v>11</v>
      </c>
      <c r="C33">
        <v>7</v>
      </c>
      <c r="D33">
        <v>22</v>
      </c>
      <c r="E33">
        <v>125.21808</v>
      </c>
      <c r="F33">
        <v>36.468879999999999</v>
      </c>
      <c r="G33">
        <v>125.071935</v>
      </c>
      <c r="H33">
        <v>36.481287999999999</v>
      </c>
      <c r="I33">
        <v>0.16789999999999999</v>
      </c>
      <c r="J33">
        <v>0.1163</v>
      </c>
      <c r="K33">
        <v>-4.7344999999999997</v>
      </c>
      <c r="L33">
        <v>5.4272999999999998</v>
      </c>
    </row>
    <row r="34" spans="1:12" x14ac:dyDescent="0.3">
      <c r="A34">
        <v>2015</v>
      </c>
      <c r="B34">
        <v>11</v>
      </c>
      <c r="C34">
        <v>7</v>
      </c>
      <c r="D34">
        <v>23</v>
      </c>
      <c r="E34">
        <v>125.22599</v>
      </c>
      <c r="F34">
        <v>36.473269999999999</v>
      </c>
      <c r="G34">
        <v>125.071139</v>
      </c>
      <c r="H34">
        <v>36.489718000000003</v>
      </c>
      <c r="I34">
        <v>0.20369999999999999</v>
      </c>
      <c r="J34">
        <v>0.18870000000000001</v>
      </c>
      <c r="K34">
        <v>-4.6856</v>
      </c>
      <c r="L34">
        <v>4.4180999999999999</v>
      </c>
    </row>
    <row r="35" spans="1:12" x14ac:dyDescent="0.3">
      <c r="A35">
        <v>2015</v>
      </c>
      <c r="B35">
        <v>11</v>
      </c>
      <c r="C35">
        <v>8</v>
      </c>
      <c r="D35">
        <v>0</v>
      </c>
      <c r="E35">
        <v>125.23363000000001</v>
      </c>
      <c r="F35">
        <v>36.480609999999999</v>
      </c>
      <c r="G35">
        <v>125.07105900000001</v>
      </c>
      <c r="H35">
        <v>36.499460999999997</v>
      </c>
      <c r="I35">
        <v>0.104</v>
      </c>
      <c r="J35">
        <v>0.17469999999999999</v>
      </c>
      <c r="K35">
        <v>-4.8056000000000001</v>
      </c>
      <c r="L35">
        <v>3.3473999999999999</v>
      </c>
    </row>
    <row r="36" spans="1:12" x14ac:dyDescent="0.3">
      <c r="A36">
        <v>2015</v>
      </c>
      <c r="B36">
        <v>11</v>
      </c>
      <c r="C36">
        <v>8</v>
      </c>
      <c r="D36">
        <v>1</v>
      </c>
      <c r="E36">
        <v>125.23832</v>
      </c>
      <c r="F36">
        <v>36.49042</v>
      </c>
      <c r="G36">
        <v>125.069191</v>
      </c>
      <c r="H36">
        <v>36.508913</v>
      </c>
      <c r="I36">
        <v>2.8E-3</v>
      </c>
      <c r="J36">
        <v>0.16439999999999999</v>
      </c>
      <c r="K36">
        <v>-4.8272000000000004</v>
      </c>
      <c r="L36">
        <v>2.2768999999999999</v>
      </c>
    </row>
    <row r="37" spans="1:12" x14ac:dyDescent="0.3">
      <c r="A37">
        <v>2015</v>
      </c>
      <c r="B37">
        <v>11</v>
      </c>
      <c r="C37">
        <v>8</v>
      </c>
      <c r="D37">
        <v>2</v>
      </c>
      <c r="E37">
        <v>125.23990999999999</v>
      </c>
      <c r="F37">
        <v>36.500239999999998</v>
      </c>
      <c r="G37">
        <v>125.06398299999999</v>
      </c>
      <c r="H37">
        <v>36.517007999999997</v>
      </c>
      <c r="I37">
        <v>-9.9099999999999994E-2</v>
      </c>
      <c r="J37">
        <v>0.15640000000000001</v>
      </c>
      <c r="K37">
        <v>-4.8085000000000004</v>
      </c>
      <c r="L37">
        <v>1.2853000000000001</v>
      </c>
    </row>
    <row r="38" spans="1:12" x14ac:dyDescent="0.3">
      <c r="A38">
        <v>2015</v>
      </c>
      <c r="B38">
        <v>11</v>
      </c>
      <c r="C38">
        <v>8</v>
      </c>
      <c r="D38">
        <v>3</v>
      </c>
      <c r="E38">
        <v>125.23743</v>
      </c>
      <c r="F38">
        <v>36.506869999999999</v>
      </c>
      <c r="G38">
        <v>125.054688</v>
      </c>
      <c r="H38">
        <v>36.523905999999997</v>
      </c>
      <c r="I38">
        <v>-0.1396</v>
      </c>
      <c r="J38">
        <v>4.1799999999999997E-2</v>
      </c>
      <c r="K38">
        <v>-4.8091999999999997</v>
      </c>
      <c r="L38">
        <v>0.31219999999999998</v>
      </c>
    </row>
    <row r="39" spans="1:12" x14ac:dyDescent="0.3">
      <c r="A39">
        <v>2015</v>
      </c>
      <c r="B39">
        <v>11</v>
      </c>
      <c r="C39">
        <v>8</v>
      </c>
      <c r="D39">
        <v>4</v>
      </c>
      <c r="E39">
        <v>125.22855</v>
      </c>
      <c r="F39">
        <v>36.508659999999999</v>
      </c>
      <c r="G39">
        <v>125.042721</v>
      </c>
      <c r="H39">
        <v>36.527625</v>
      </c>
      <c r="I39">
        <v>-0.1797</v>
      </c>
      <c r="J39">
        <v>-7.1199999999999999E-2</v>
      </c>
      <c r="K39">
        <v>-4.8327</v>
      </c>
      <c r="L39">
        <v>-0.66080000000000005</v>
      </c>
    </row>
    <row r="40" spans="1:12" x14ac:dyDescent="0.3">
      <c r="A40">
        <v>2015</v>
      </c>
      <c r="B40">
        <v>11</v>
      </c>
      <c r="C40">
        <v>8</v>
      </c>
      <c r="D40">
        <v>5</v>
      </c>
      <c r="E40">
        <v>125.21514999999999</v>
      </c>
      <c r="F40">
        <v>36.505429999999997</v>
      </c>
      <c r="G40">
        <v>125.029926</v>
      </c>
      <c r="H40">
        <v>36.526770999999997</v>
      </c>
      <c r="I40">
        <v>-0.21859999999999999</v>
      </c>
      <c r="J40">
        <v>-0.18310000000000001</v>
      </c>
      <c r="K40">
        <v>-4.7786999999999997</v>
      </c>
      <c r="L40">
        <v>-1.585</v>
      </c>
    </row>
    <row r="41" spans="1:12" x14ac:dyDescent="0.3">
      <c r="A41">
        <v>2015</v>
      </c>
      <c r="B41">
        <v>11</v>
      </c>
      <c r="C41">
        <v>8</v>
      </c>
      <c r="D41">
        <v>6</v>
      </c>
      <c r="E41">
        <v>125.20062</v>
      </c>
      <c r="F41">
        <v>36.498629999999999</v>
      </c>
      <c r="G41">
        <v>125.01646599999999</v>
      </c>
      <c r="H41">
        <v>36.521459999999998</v>
      </c>
      <c r="I41">
        <v>-0.13139999999999999</v>
      </c>
      <c r="J41">
        <v>-0.2034</v>
      </c>
      <c r="K41">
        <v>-4.62</v>
      </c>
      <c r="L41">
        <v>-2.4504999999999999</v>
      </c>
    </row>
    <row r="42" spans="1:12" x14ac:dyDescent="0.3">
      <c r="A42">
        <v>2015</v>
      </c>
      <c r="B42">
        <v>11</v>
      </c>
      <c r="C42">
        <v>8</v>
      </c>
      <c r="D42">
        <v>7</v>
      </c>
      <c r="E42">
        <v>125.18947</v>
      </c>
      <c r="F42">
        <v>36.490459999999999</v>
      </c>
      <c r="G42">
        <v>125.005394</v>
      </c>
      <c r="H42">
        <v>36.513376999999998</v>
      </c>
      <c r="I42">
        <v>-4.4999999999999998E-2</v>
      </c>
      <c r="J42">
        <v>-0.22700000000000001</v>
      </c>
      <c r="K42">
        <v>-4.3189000000000002</v>
      </c>
      <c r="L42">
        <v>-3.2863000000000002</v>
      </c>
    </row>
    <row r="43" spans="1:12" x14ac:dyDescent="0.3">
      <c r="A43">
        <v>2015</v>
      </c>
      <c r="B43">
        <v>11</v>
      </c>
      <c r="C43">
        <v>8</v>
      </c>
      <c r="D43">
        <v>8</v>
      </c>
      <c r="E43">
        <v>125.18948</v>
      </c>
      <c r="F43">
        <v>36.483170000000001</v>
      </c>
      <c r="G43">
        <v>124.997372</v>
      </c>
      <c r="H43">
        <v>36.503687999999997</v>
      </c>
      <c r="I43">
        <v>3.7900000000000003E-2</v>
      </c>
      <c r="J43">
        <v>-0.25130000000000002</v>
      </c>
      <c r="K43">
        <v>-4.1101999999999999</v>
      </c>
      <c r="L43">
        <v>-4.1881000000000004</v>
      </c>
    </row>
    <row r="44" spans="1:12" x14ac:dyDescent="0.3">
      <c r="A44">
        <v>2015</v>
      </c>
      <c r="B44">
        <v>11</v>
      </c>
      <c r="C44">
        <v>8</v>
      </c>
      <c r="D44">
        <v>9</v>
      </c>
      <c r="E44">
        <v>125.19225</v>
      </c>
      <c r="F44">
        <v>36.474829999999997</v>
      </c>
      <c r="G44">
        <v>124.993891</v>
      </c>
      <c r="H44">
        <v>36.492387000000001</v>
      </c>
      <c r="I44">
        <v>9.2700000000000005E-2</v>
      </c>
      <c r="J44">
        <v>-0.1452</v>
      </c>
      <c r="K44">
        <v>-3.7608000000000001</v>
      </c>
      <c r="L44">
        <v>-4.0627000000000004</v>
      </c>
    </row>
    <row r="45" spans="1:12" x14ac:dyDescent="0.3">
      <c r="A45">
        <v>2015</v>
      </c>
      <c r="B45">
        <v>11</v>
      </c>
      <c r="C45">
        <v>8</v>
      </c>
      <c r="D45">
        <v>10</v>
      </c>
      <c r="E45">
        <v>125.19605</v>
      </c>
      <c r="F45">
        <v>36.467930000000003</v>
      </c>
      <c r="G45">
        <v>124.993657</v>
      </c>
      <c r="H45">
        <v>36.482481</v>
      </c>
      <c r="I45">
        <v>0.1459</v>
      </c>
      <c r="J45">
        <v>-3.9399999999999998E-2</v>
      </c>
      <c r="K45">
        <v>-3.5973999999999999</v>
      </c>
      <c r="L45">
        <v>-4.0101000000000004</v>
      </c>
    </row>
    <row r="46" spans="1:12" x14ac:dyDescent="0.3">
      <c r="A46">
        <v>2015</v>
      </c>
      <c r="B46">
        <v>11</v>
      </c>
      <c r="C46">
        <v>8</v>
      </c>
      <c r="D46">
        <v>11</v>
      </c>
      <c r="E46">
        <v>125.20135000000001</v>
      </c>
      <c r="F46">
        <v>36.465989999999998</v>
      </c>
      <c r="G46">
        <v>124.99492100000001</v>
      </c>
      <c r="H46">
        <v>36.476018000000003</v>
      </c>
      <c r="I46">
        <v>0.19689999999999999</v>
      </c>
      <c r="J46">
        <v>6.7000000000000004E-2</v>
      </c>
      <c r="K46">
        <v>-3.7812000000000001</v>
      </c>
      <c r="L46">
        <v>-4.0457999999999998</v>
      </c>
    </row>
    <row r="47" spans="1:12" x14ac:dyDescent="0.3">
      <c r="A47">
        <v>2015</v>
      </c>
      <c r="B47">
        <v>11</v>
      </c>
      <c r="C47">
        <v>8</v>
      </c>
      <c r="D47">
        <v>12</v>
      </c>
      <c r="E47">
        <v>125.20702</v>
      </c>
      <c r="F47">
        <v>36.47063</v>
      </c>
      <c r="G47">
        <v>124.997984</v>
      </c>
      <c r="H47">
        <v>36.472924999999996</v>
      </c>
      <c r="I47">
        <v>0.1115</v>
      </c>
      <c r="J47">
        <v>0.1168</v>
      </c>
      <c r="K47">
        <v>-2.6141999999999999</v>
      </c>
      <c r="L47">
        <v>-4.4462999999999999</v>
      </c>
    </row>
    <row r="48" spans="1:12" x14ac:dyDescent="0.3">
      <c r="A48">
        <v>2015</v>
      </c>
      <c r="B48">
        <v>11</v>
      </c>
      <c r="C48">
        <v>8</v>
      </c>
      <c r="D48">
        <v>13</v>
      </c>
      <c r="E48">
        <v>125.21192000000001</v>
      </c>
      <c r="F48">
        <v>36.479909999999997</v>
      </c>
      <c r="G48">
        <v>124.99980499999999</v>
      </c>
      <c r="H48">
        <v>36.471944000000001</v>
      </c>
      <c r="I48">
        <v>2.53E-2</v>
      </c>
      <c r="J48">
        <v>0.16539999999999999</v>
      </c>
      <c r="K48">
        <v>-1.4841</v>
      </c>
      <c r="L48">
        <v>-4.8573000000000004</v>
      </c>
    </row>
    <row r="49" spans="1:12" x14ac:dyDescent="0.3">
      <c r="A49">
        <v>2015</v>
      </c>
      <c r="B49">
        <v>11</v>
      </c>
      <c r="C49">
        <v>8</v>
      </c>
      <c r="D49">
        <v>14</v>
      </c>
      <c r="E49">
        <v>125.21254999999999</v>
      </c>
      <c r="F49">
        <v>36.491430000000001</v>
      </c>
      <c r="G49">
        <v>124.999522</v>
      </c>
      <c r="H49">
        <v>36.472135000000002</v>
      </c>
      <c r="I49">
        <v>-6.08E-2</v>
      </c>
      <c r="J49">
        <v>0.21390000000000001</v>
      </c>
      <c r="K49">
        <v>-0.35410000000000003</v>
      </c>
      <c r="L49">
        <v>-5.2683</v>
      </c>
    </row>
    <row r="50" spans="1:12" x14ac:dyDescent="0.3">
      <c r="A50">
        <v>2015</v>
      </c>
      <c r="B50">
        <v>11</v>
      </c>
      <c r="C50">
        <v>8</v>
      </c>
      <c r="D50">
        <v>15</v>
      </c>
      <c r="E50">
        <v>125.20923999999999</v>
      </c>
      <c r="F50">
        <v>36.502609999999997</v>
      </c>
      <c r="G50">
        <v>124.997141</v>
      </c>
      <c r="H50">
        <v>36.473502000000003</v>
      </c>
      <c r="I50">
        <v>-0.111</v>
      </c>
      <c r="J50">
        <v>0.1132</v>
      </c>
      <c r="K50">
        <v>0.7631</v>
      </c>
      <c r="L50">
        <v>-5.9448999999999996</v>
      </c>
    </row>
    <row r="51" spans="1:12" x14ac:dyDescent="0.3">
      <c r="A51">
        <v>2015</v>
      </c>
      <c r="B51">
        <v>11</v>
      </c>
      <c r="C51">
        <v>8</v>
      </c>
      <c r="D51">
        <v>16</v>
      </c>
      <c r="E51">
        <v>125.20312</v>
      </c>
      <c r="F51">
        <v>36.510370000000002</v>
      </c>
      <c r="G51">
        <v>124.993484</v>
      </c>
      <c r="H51">
        <v>36.473055000000002</v>
      </c>
      <c r="I51">
        <v>-0.161</v>
      </c>
      <c r="J51">
        <v>1.2999999999999999E-2</v>
      </c>
      <c r="K51">
        <v>1.8684000000000001</v>
      </c>
      <c r="L51">
        <v>-6.6375000000000002</v>
      </c>
    </row>
    <row r="52" spans="1:12" x14ac:dyDescent="0.3">
      <c r="A52">
        <v>2015</v>
      </c>
      <c r="B52">
        <v>11</v>
      </c>
      <c r="C52">
        <v>8</v>
      </c>
      <c r="D52">
        <v>17</v>
      </c>
      <c r="E52">
        <v>125.19576000000001</v>
      </c>
      <c r="F52">
        <v>36.512540000000001</v>
      </c>
      <c r="G52">
        <v>124.98987099999999</v>
      </c>
      <c r="H52">
        <v>36.468691</v>
      </c>
      <c r="I52">
        <v>-0.20880000000000001</v>
      </c>
      <c r="J52">
        <v>-8.9099999999999999E-2</v>
      </c>
      <c r="K52">
        <v>3.0179</v>
      </c>
      <c r="L52">
        <v>-7.3102</v>
      </c>
    </row>
    <row r="53" spans="1:12" x14ac:dyDescent="0.3">
      <c r="A53">
        <v>2015</v>
      </c>
      <c r="B53">
        <v>11</v>
      </c>
      <c r="C53">
        <v>8</v>
      </c>
      <c r="D53">
        <v>18</v>
      </c>
      <c r="E53">
        <v>125.18702999999999</v>
      </c>
      <c r="F53">
        <v>36.509039999999999</v>
      </c>
      <c r="G53">
        <v>124.985771</v>
      </c>
      <c r="H53">
        <v>36.460383</v>
      </c>
      <c r="I53">
        <v>-0.13400000000000001</v>
      </c>
      <c r="J53">
        <v>-0.1278</v>
      </c>
      <c r="K53">
        <v>3.1200999999999999</v>
      </c>
      <c r="L53">
        <v>-7.4393000000000002</v>
      </c>
    </row>
    <row r="54" spans="1:12" x14ac:dyDescent="0.3">
      <c r="A54">
        <v>2015</v>
      </c>
      <c r="B54">
        <v>11</v>
      </c>
      <c r="C54">
        <v>8</v>
      </c>
      <c r="D54">
        <v>19</v>
      </c>
      <c r="E54">
        <v>125.17907</v>
      </c>
      <c r="F54">
        <v>36.502249999999997</v>
      </c>
      <c r="G54">
        <v>124.98406</v>
      </c>
      <c r="H54">
        <v>36.449612000000002</v>
      </c>
      <c r="I54">
        <v>-5.8900000000000001E-2</v>
      </c>
      <c r="J54">
        <v>-0.1668</v>
      </c>
      <c r="K54">
        <v>3.2566999999999999</v>
      </c>
      <c r="L54">
        <v>-7.5544000000000002</v>
      </c>
    </row>
    <row r="55" spans="1:12" x14ac:dyDescent="0.3">
      <c r="A55">
        <v>2015</v>
      </c>
      <c r="B55">
        <v>11</v>
      </c>
      <c r="C55">
        <v>8</v>
      </c>
      <c r="D55">
        <v>20</v>
      </c>
      <c r="E55">
        <v>125.17431999999999</v>
      </c>
      <c r="F55">
        <v>36.493659999999998</v>
      </c>
      <c r="G55">
        <v>124.985564</v>
      </c>
      <c r="H55">
        <v>36.437463000000001</v>
      </c>
      <c r="I55">
        <v>1.46E-2</v>
      </c>
      <c r="J55">
        <v>-0.20269999999999999</v>
      </c>
      <c r="K55">
        <v>3.3788</v>
      </c>
      <c r="L55">
        <v>-7.6694000000000004</v>
      </c>
    </row>
    <row r="56" spans="1:12" x14ac:dyDescent="0.3">
      <c r="A56">
        <v>2015</v>
      </c>
      <c r="B56">
        <v>11</v>
      </c>
      <c r="C56">
        <v>8</v>
      </c>
      <c r="D56">
        <v>21</v>
      </c>
      <c r="E56">
        <v>125.17601000000001</v>
      </c>
      <c r="F56">
        <v>36.484119999999997</v>
      </c>
      <c r="G56">
        <v>124.990898</v>
      </c>
      <c r="H56">
        <v>36.424035000000003</v>
      </c>
      <c r="I56">
        <v>9.3299999999999994E-2</v>
      </c>
      <c r="J56">
        <v>-0.1176</v>
      </c>
      <c r="K56">
        <v>3.5150000000000001</v>
      </c>
      <c r="L56">
        <v>-7.7704000000000004</v>
      </c>
    </row>
    <row r="57" spans="1:12" x14ac:dyDescent="0.3">
      <c r="A57">
        <v>2015</v>
      </c>
      <c r="B57">
        <v>11</v>
      </c>
      <c r="C57">
        <v>8</v>
      </c>
      <c r="D57">
        <v>22</v>
      </c>
      <c r="E57">
        <v>125.18504</v>
      </c>
      <c r="F57">
        <v>36.476529999999997</v>
      </c>
      <c r="G57">
        <v>124.998693</v>
      </c>
      <c r="H57">
        <v>36.411669000000003</v>
      </c>
      <c r="I57">
        <v>0.1699</v>
      </c>
      <c r="J57">
        <v>-2.8899999999999999E-2</v>
      </c>
      <c r="K57">
        <v>3.6063999999999998</v>
      </c>
      <c r="L57">
        <v>-7.8737000000000004</v>
      </c>
    </row>
    <row r="58" spans="1:12" x14ac:dyDescent="0.3">
      <c r="A58">
        <v>2015</v>
      </c>
      <c r="B58">
        <v>11</v>
      </c>
      <c r="C58">
        <v>8</v>
      </c>
      <c r="D58">
        <v>23</v>
      </c>
      <c r="E58">
        <v>125.19974999999999</v>
      </c>
      <c r="F58">
        <v>36.472639999999998</v>
      </c>
      <c r="G58">
        <v>125.00966</v>
      </c>
      <c r="H58">
        <v>36.402079999999998</v>
      </c>
      <c r="I58">
        <v>0.24560000000000001</v>
      </c>
      <c r="J58">
        <v>6.5500000000000003E-2</v>
      </c>
      <c r="K58">
        <v>3.6839</v>
      </c>
      <c r="L58">
        <v>-7.9615</v>
      </c>
    </row>
    <row r="59" spans="1:12" x14ac:dyDescent="0.3">
      <c r="A59">
        <v>2015</v>
      </c>
      <c r="B59">
        <v>11</v>
      </c>
      <c r="C59">
        <v>9</v>
      </c>
      <c r="D59">
        <v>0</v>
      </c>
      <c r="E59">
        <v>125.2144</v>
      </c>
      <c r="F59">
        <v>36.473730000000003</v>
      </c>
      <c r="G59">
        <v>125.02316399999999</v>
      </c>
      <c r="H59">
        <v>36.395426</v>
      </c>
      <c r="I59">
        <v>0.1651</v>
      </c>
      <c r="J59">
        <v>9.7900000000000001E-2</v>
      </c>
      <c r="K59">
        <v>3.7408000000000001</v>
      </c>
      <c r="L59">
        <v>-8.0352999999999994</v>
      </c>
    </row>
    <row r="60" spans="1:12" x14ac:dyDescent="0.3">
      <c r="A60">
        <v>2015</v>
      </c>
      <c r="B60">
        <v>11</v>
      </c>
      <c r="C60">
        <v>9</v>
      </c>
      <c r="D60">
        <v>1</v>
      </c>
      <c r="E60">
        <v>125.22678000000001</v>
      </c>
      <c r="F60">
        <v>36.478729999999999</v>
      </c>
      <c r="G60">
        <v>125.03637500000001</v>
      </c>
      <c r="H60">
        <v>36.390559000000003</v>
      </c>
      <c r="I60">
        <v>8.4400000000000003E-2</v>
      </c>
      <c r="J60">
        <v>0.12509999999999999</v>
      </c>
      <c r="K60">
        <v>3.7812000000000001</v>
      </c>
      <c r="L60">
        <v>-8.1235999999999997</v>
      </c>
    </row>
    <row r="61" spans="1:12" x14ac:dyDescent="0.3">
      <c r="A61">
        <v>2015</v>
      </c>
      <c r="B61">
        <v>11</v>
      </c>
      <c r="C61">
        <v>9</v>
      </c>
      <c r="D61">
        <v>2</v>
      </c>
      <c r="E61">
        <v>125.2366</v>
      </c>
      <c r="F61">
        <v>36.48677</v>
      </c>
      <c r="G61">
        <v>125.045678</v>
      </c>
      <c r="H61">
        <v>36.386499000000001</v>
      </c>
      <c r="I61">
        <v>2.5999999999999999E-3</v>
      </c>
      <c r="J61">
        <v>0.1492</v>
      </c>
      <c r="K61">
        <v>3.8062</v>
      </c>
      <c r="L61">
        <v>-8.2146000000000008</v>
      </c>
    </row>
    <row r="62" spans="1:12" x14ac:dyDescent="0.3">
      <c r="A62">
        <v>2015</v>
      </c>
      <c r="B62">
        <v>11</v>
      </c>
      <c r="C62">
        <v>9</v>
      </c>
      <c r="D62">
        <v>3</v>
      </c>
      <c r="E62">
        <v>125.242</v>
      </c>
      <c r="F62">
        <v>36.493980000000001</v>
      </c>
      <c r="G62">
        <v>125.05247300000001</v>
      </c>
      <c r="H62">
        <v>36.383136</v>
      </c>
      <c r="I62">
        <v>-6.83E-2</v>
      </c>
      <c r="J62">
        <v>3.2800000000000003E-2</v>
      </c>
      <c r="K62">
        <v>3.8275999999999999</v>
      </c>
      <c r="L62">
        <v>-8.3170999999999999</v>
      </c>
    </row>
    <row r="63" spans="1:12" x14ac:dyDescent="0.3">
      <c r="A63">
        <v>2015</v>
      </c>
      <c r="B63">
        <v>11</v>
      </c>
      <c r="C63">
        <v>9</v>
      </c>
      <c r="D63">
        <v>4</v>
      </c>
      <c r="E63">
        <v>125.24321</v>
      </c>
      <c r="F63">
        <v>36.498199999999997</v>
      </c>
      <c r="G63">
        <v>125.056269</v>
      </c>
      <c r="H63">
        <v>36.377791000000002</v>
      </c>
      <c r="I63">
        <v>-0.1389</v>
      </c>
      <c r="J63">
        <v>-8.5000000000000006E-2</v>
      </c>
      <c r="K63">
        <v>3.8408000000000002</v>
      </c>
      <c r="L63">
        <v>-8.4192</v>
      </c>
    </row>
    <row r="64" spans="1:12" x14ac:dyDescent="0.3">
      <c r="A64">
        <v>2015</v>
      </c>
      <c r="B64">
        <v>11</v>
      </c>
      <c r="C64">
        <v>9</v>
      </c>
      <c r="D64">
        <v>5</v>
      </c>
      <c r="E64">
        <v>125.24109</v>
      </c>
      <c r="F64">
        <v>36.497880000000002</v>
      </c>
      <c r="G64">
        <v>125.05798299999999</v>
      </c>
      <c r="H64">
        <v>36.368563999999999</v>
      </c>
      <c r="I64">
        <v>-0.2069</v>
      </c>
      <c r="J64">
        <v>-0.2041</v>
      </c>
      <c r="K64">
        <v>3.8472</v>
      </c>
      <c r="L64">
        <v>-8.5289999999999999</v>
      </c>
    </row>
    <row r="65" spans="1:12" x14ac:dyDescent="0.3">
      <c r="A65">
        <v>2015</v>
      </c>
      <c r="B65">
        <v>11</v>
      </c>
      <c r="C65">
        <v>9</v>
      </c>
      <c r="D65">
        <v>6</v>
      </c>
      <c r="E65">
        <v>125.23755</v>
      </c>
      <c r="F65">
        <v>36.490819999999999</v>
      </c>
      <c r="G65">
        <v>125.056978</v>
      </c>
      <c r="H65">
        <v>36.355409000000002</v>
      </c>
      <c r="I65">
        <v>-0.14360000000000001</v>
      </c>
      <c r="J65">
        <v>-0.22839999999999999</v>
      </c>
      <c r="K65">
        <v>3.8437000000000001</v>
      </c>
      <c r="L65">
        <v>-8.6370000000000005</v>
      </c>
    </row>
    <row r="66" spans="1:12" x14ac:dyDescent="0.3">
      <c r="A66">
        <v>2015</v>
      </c>
      <c r="B66">
        <v>11</v>
      </c>
      <c r="C66">
        <v>9</v>
      </c>
      <c r="D66">
        <v>7</v>
      </c>
      <c r="E66">
        <v>125.23481</v>
      </c>
      <c r="F66">
        <v>36.478580000000001</v>
      </c>
      <c r="G66">
        <v>125.057052</v>
      </c>
      <c r="H66">
        <v>36.340091999999999</v>
      </c>
      <c r="I66">
        <v>-7.9299999999999995E-2</v>
      </c>
      <c r="J66">
        <v>-0.25040000000000001</v>
      </c>
      <c r="K66">
        <v>3.8220999999999998</v>
      </c>
      <c r="L66">
        <v>-8.7378999999999998</v>
      </c>
    </row>
    <row r="67" spans="1:12" x14ac:dyDescent="0.3">
      <c r="A67">
        <v>2015</v>
      </c>
      <c r="B67">
        <v>11</v>
      </c>
      <c r="C67">
        <v>9</v>
      </c>
      <c r="D67">
        <v>8</v>
      </c>
      <c r="E67">
        <v>125.2358</v>
      </c>
      <c r="F67">
        <v>36.463799999999999</v>
      </c>
      <c r="G67">
        <v>125.059676</v>
      </c>
      <c r="H67">
        <v>36.323925000000003</v>
      </c>
      <c r="I67">
        <v>-1.44E-2</v>
      </c>
      <c r="J67">
        <v>-0.27060000000000001</v>
      </c>
      <c r="K67">
        <v>3.8022</v>
      </c>
      <c r="L67">
        <v>-8.8329000000000004</v>
      </c>
    </row>
    <row r="68" spans="1:12" x14ac:dyDescent="0.3">
      <c r="A68">
        <v>2015</v>
      </c>
      <c r="B68">
        <v>11</v>
      </c>
      <c r="C68">
        <v>9</v>
      </c>
      <c r="D68">
        <v>9</v>
      </c>
      <c r="E68">
        <v>125.24305</v>
      </c>
      <c r="F68">
        <v>36.448369999999997</v>
      </c>
      <c r="G68">
        <v>125.064848</v>
      </c>
      <c r="H68">
        <v>36.307014000000002</v>
      </c>
      <c r="I68">
        <v>9.11E-2</v>
      </c>
      <c r="J68">
        <v>-0.1454</v>
      </c>
      <c r="K68">
        <v>4.6962000000000002</v>
      </c>
      <c r="L68">
        <v>-8.7739999999999991</v>
      </c>
    </row>
    <row r="69" spans="1:12" x14ac:dyDescent="0.3">
      <c r="A69">
        <v>2015</v>
      </c>
      <c r="B69">
        <v>11</v>
      </c>
      <c r="C69">
        <v>9</v>
      </c>
      <c r="D69">
        <v>10</v>
      </c>
      <c r="E69">
        <v>125.25673999999999</v>
      </c>
      <c r="F69">
        <v>36.434489999999997</v>
      </c>
      <c r="G69">
        <v>125.07344399999999</v>
      </c>
      <c r="H69">
        <v>36.292200000000001</v>
      </c>
      <c r="I69">
        <v>0.19339999999999999</v>
      </c>
      <c r="J69">
        <v>-2.1000000000000001E-2</v>
      </c>
      <c r="K69">
        <v>5.5810000000000004</v>
      </c>
      <c r="L69">
        <v>-8.7647999999999993</v>
      </c>
    </row>
    <row r="70" spans="1:12" x14ac:dyDescent="0.3">
      <c r="A70">
        <v>2015</v>
      </c>
      <c r="B70">
        <v>11</v>
      </c>
      <c r="C70">
        <v>9</v>
      </c>
      <c r="D70">
        <v>11</v>
      </c>
      <c r="E70">
        <v>125.27509999999999</v>
      </c>
      <c r="F70">
        <v>36.425460000000001</v>
      </c>
      <c r="G70">
        <v>125.087193</v>
      </c>
      <c r="H70">
        <v>36.281435000000002</v>
      </c>
      <c r="I70">
        <v>0.29459999999999997</v>
      </c>
      <c r="J70">
        <v>0.10580000000000001</v>
      </c>
      <c r="K70">
        <v>6.4560000000000004</v>
      </c>
      <c r="L70">
        <v>-8.8071000000000002</v>
      </c>
    </row>
    <row r="71" spans="1:12" x14ac:dyDescent="0.3">
      <c r="A71">
        <v>2015</v>
      </c>
      <c r="B71">
        <v>11</v>
      </c>
      <c r="C71">
        <v>9</v>
      </c>
      <c r="D71">
        <v>12</v>
      </c>
      <c r="E71">
        <v>125.29604999999999</v>
      </c>
      <c r="F71">
        <v>36.422420000000002</v>
      </c>
      <c r="G71">
        <v>125.106049</v>
      </c>
      <c r="H71">
        <v>36.274711000000003</v>
      </c>
      <c r="I71">
        <v>0.21729999999999999</v>
      </c>
      <c r="J71">
        <v>0.15079999999999999</v>
      </c>
      <c r="K71">
        <v>6.5073999999999996</v>
      </c>
      <c r="L71">
        <v>-9.2414000000000005</v>
      </c>
    </row>
    <row r="72" spans="1:12" x14ac:dyDescent="0.3">
      <c r="A72">
        <v>2015</v>
      </c>
      <c r="B72">
        <v>11</v>
      </c>
      <c r="C72">
        <v>9</v>
      </c>
      <c r="D72">
        <v>13</v>
      </c>
      <c r="E72">
        <v>125.31211999999999</v>
      </c>
      <c r="F72">
        <v>36.424660000000003</v>
      </c>
      <c r="G72">
        <v>125.123867</v>
      </c>
      <c r="H72">
        <v>36.270257000000001</v>
      </c>
      <c r="I72">
        <v>0.13750000000000001</v>
      </c>
      <c r="J72">
        <v>0.19439999999999999</v>
      </c>
      <c r="K72">
        <v>6.5997000000000003</v>
      </c>
      <c r="L72">
        <v>-9.6197999999999997</v>
      </c>
    </row>
    <row r="73" spans="1:12" x14ac:dyDescent="0.3">
      <c r="A73">
        <v>2015</v>
      </c>
      <c r="B73">
        <v>11</v>
      </c>
      <c r="C73">
        <v>9</v>
      </c>
      <c r="D73">
        <v>14</v>
      </c>
      <c r="E73">
        <v>125.32312</v>
      </c>
      <c r="F73">
        <v>36.430149999999998</v>
      </c>
      <c r="G73">
        <v>125.139292</v>
      </c>
      <c r="H73">
        <v>36.266824999999997</v>
      </c>
      <c r="I73">
        <v>5.45E-2</v>
      </c>
      <c r="J73">
        <v>0.23649999999999999</v>
      </c>
      <c r="K73">
        <v>6.6994999999999996</v>
      </c>
      <c r="L73">
        <v>-9.9841999999999995</v>
      </c>
    </row>
    <row r="74" spans="1:12" x14ac:dyDescent="0.3">
      <c r="A74">
        <v>2015</v>
      </c>
      <c r="B74">
        <v>11</v>
      </c>
      <c r="C74">
        <v>9</v>
      </c>
      <c r="D74">
        <v>15</v>
      </c>
      <c r="E74">
        <v>125.32765000000001</v>
      </c>
      <c r="F74">
        <v>36.435169999999999</v>
      </c>
      <c r="G74">
        <v>125.150852</v>
      </c>
      <c r="H74">
        <v>36.264415999999997</v>
      </c>
      <c r="I74">
        <v>-3.8399999999999997E-2</v>
      </c>
      <c r="J74">
        <v>0.1147</v>
      </c>
      <c r="K74">
        <v>5.9897</v>
      </c>
      <c r="L74">
        <v>-9.9001000000000001</v>
      </c>
    </row>
    <row r="75" spans="1:12" x14ac:dyDescent="0.3">
      <c r="A75">
        <v>2015</v>
      </c>
      <c r="B75">
        <v>11</v>
      </c>
      <c r="C75">
        <v>9</v>
      </c>
      <c r="D75">
        <v>16</v>
      </c>
      <c r="E75">
        <v>125.32492000000001</v>
      </c>
      <c r="F75">
        <v>36.436700000000002</v>
      </c>
      <c r="G75">
        <v>125.159109</v>
      </c>
      <c r="H75">
        <v>36.260167000000003</v>
      </c>
      <c r="I75">
        <v>-0.1308</v>
      </c>
      <c r="J75">
        <v>-9.7000000000000003E-3</v>
      </c>
      <c r="K75">
        <v>5.2747999999999999</v>
      </c>
      <c r="L75">
        <v>-9.8153000000000006</v>
      </c>
    </row>
    <row r="76" spans="1:12" x14ac:dyDescent="0.3">
      <c r="A76">
        <v>2015</v>
      </c>
      <c r="B76">
        <v>11</v>
      </c>
      <c r="C76">
        <v>9</v>
      </c>
      <c r="D76">
        <v>17</v>
      </c>
      <c r="E76">
        <v>125.31832</v>
      </c>
      <c r="F76">
        <v>36.43215</v>
      </c>
      <c r="G76">
        <v>125.163506</v>
      </c>
      <c r="H76">
        <v>36.251990999999997</v>
      </c>
      <c r="I76">
        <v>-0.2223</v>
      </c>
      <c r="J76">
        <v>-0.13589999999999999</v>
      </c>
      <c r="K76">
        <v>4.5529999999999999</v>
      </c>
      <c r="L76">
        <v>-9.6940000000000008</v>
      </c>
    </row>
    <row r="77" spans="1:12" x14ac:dyDescent="0.3">
      <c r="A77">
        <v>2015</v>
      </c>
      <c r="B77">
        <v>11</v>
      </c>
      <c r="C77">
        <v>9</v>
      </c>
      <c r="D77">
        <v>18</v>
      </c>
      <c r="E77">
        <v>125.3108</v>
      </c>
      <c r="F77">
        <v>36.421100000000003</v>
      </c>
      <c r="G77">
        <v>125.163377</v>
      </c>
      <c r="H77">
        <v>36.239902999999998</v>
      </c>
      <c r="I77">
        <v>-0.16930000000000001</v>
      </c>
      <c r="J77">
        <v>-0.1779</v>
      </c>
      <c r="K77">
        <v>4.3513999999999999</v>
      </c>
      <c r="L77">
        <v>-9.5127000000000006</v>
      </c>
    </row>
    <row r="78" spans="1:12" x14ac:dyDescent="0.3">
      <c r="A78">
        <v>2015</v>
      </c>
      <c r="B78">
        <v>11</v>
      </c>
      <c r="C78">
        <v>9</v>
      </c>
      <c r="D78">
        <v>19</v>
      </c>
      <c r="E78">
        <v>125.30171</v>
      </c>
      <c r="F78">
        <v>36.404150000000001</v>
      </c>
      <c r="G78">
        <v>125.162462</v>
      </c>
      <c r="H78">
        <v>36.225521000000001</v>
      </c>
      <c r="I78">
        <v>-0.1166</v>
      </c>
      <c r="J78">
        <v>-0.21740000000000001</v>
      </c>
      <c r="K78">
        <v>4.1546000000000003</v>
      </c>
      <c r="L78">
        <v>-9.3400999999999996</v>
      </c>
    </row>
    <row r="79" spans="1:12" x14ac:dyDescent="0.3">
      <c r="A79">
        <v>2015</v>
      </c>
      <c r="B79">
        <v>11</v>
      </c>
      <c r="C79">
        <v>9</v>
      </c>
      <c r="D79">
        <v>20</v>
      </c>
      <c r="E79">
        <v>125.29527</v>
      </c>
      <c r="F79">
        <v>36.383969999999998</v>
      </c>
      <c r="G79">
        <v>125.16409899999999</v>
      </c>
      <c r="H79">
        <v>36.210006999999997</v>
      </c>
      <c r="I79">
        <v>-6.5199999999999994E-2</v>
      </c>
      <c r="J79">
        <v>-0.254</v>
      </c>
      <c r="K79">
        <v>3.9418000000000002</v>
      </c>
      <c r="L79">
        <v>-9.1547999999999998</v>
      </c>
    </row>
    <row r="80" spans="1:12" x14ac:dyDescent="0.3">
      <c r="A80">
        <v>2015</v>
      </c>
      <c r="B80">
        <v>11</v>
      </c>
      <c r="C80">
        <v>9</v>
      </c>
      <c r="D80">
        <v>21</v>
      </c>
      <c r="E80">
        <v>125.29437</v>
      </c>
      <c r="F80">
        <v>36.365200000000002</v>
      </c>
      <c r="G80">
        <v>125.167519</v>
      </c>
      <c r="H80">
        <v>36.193461999999997</v>
      </c>
      <c r="I80">
        <v>4.3499999999999997E-2</v>
      </c>
      <c r="J80">
        <v>-0.1351</v>
      </c>
      <c r="K80">
        <v>3.7376</v>
      </c>
      <c r="L80">
        <v>-8.9814000000000007</v>
      </c>
    </row>
    <row r="81" spans="1:12" x14ac:dyDescent="0.3">
      <c r="A81">
        <v>2015</v>
      </c>
      <c r="B81">
        <v>11</v>
      </c>
      <c r="C81">
        <v>9</v>
      </c>
      <c r="D81">
        <v>22</v>
      </c>
      <c r="E81">
        <v>125.30101000000001</v>
      </c>
      <c r="F81">
        <v>36.348579999999998</v>
      </c>
      <c r="G81">
        <v>125.174069</v>
      </c>
      <c r="H81">
        <v>36.178891</v>
      </c>
      <c r="I81">
        <v>0.15160000000000001</v>
      </c>
      <c r="J81">
        <v>-1.18E-2</v>
      </c>
      <c r="K81">
        <v>3.5398999999999998</v>
      </c>
      <c r="L81">
        <v>-8.8184000000000005</v>
      </c>
    </row>
    <row r="82" spans="1:12" x14ac:dyDescent="0.3">
      <c r="A82">
        <v>2015</v>
      </c>
      <c r="B82">
        <v>11</v>
      </c>
      <c r="C82">
        <v>9</v>
      </c>
      <c r="D82">
        <v>23</v>
      </c>
      <c r="E82">
        <v>125.31241</v>
      </c>
      <c r="F82">
        <v>36.335880000000003</v>
      </c>
      <c r="G82">
        <v>125.184038</v>
      </c>
      <c r="H82">
        <v>36.168398000000003</v>
      </c>
      <c r="I82">
        <v>0.25990000000000002</v>
      </c>
      <c r="J82">
        <v>0.1133</v>
      </c>
      <c r="K82">
        <v>3.3664000000000001</v>
      </c>
      <c r="L82">
        <v>-8.6775000000000002</v>
      </c>
    </row>
    <row r="83" spans="1:12" x14ac:dyDescent="0.3">
      <c r="A83">
        <v>2015</v>
      </c>
      <c r="B83">
        <v>11</v>
      </c>
      <c r="C83">
        <v>10</v>
      </c>
      <c r="D83">
        <v>0</v>
      </c>
      <c r="E83">
        <v>125.32608</v>
      </c>
      <c r="F83">
        <v>36.3294</v>
      </c>
      <c r="G83">
        <v>125.197452</v>
      </c>
      <c r="H83">
        <v>36.162041000000002</v>
      </c>
      <c r="I83">
        <v>0.18870000000000001</v>
      </c>
      <c r="J83">
        <v>0.1459</v>
      </c>
      <c r="K83">
        <v>3.2210999999999999</v>
      </c>
      <c r="L83">
        <v>-8.5614000000000008</v>
      </c>
    </row>
    <row r="84" spans="1:12" x14ac:dyDescent="0.3">
      <c r="A84">
        <v>2015</v>
      </c>
      <c r="B84">
        <v>11</v>
      </c>
      <c r="C84">
        <v>10</v>
      </c>
      <c r="D84">
        <v>1</v>
      </c>
      <c r="E84">
        <v>125.34076</v>
      </c>
      <c r="F84">
        <v>36.327669999999998</v>
      </c>
      <c r="G84">
        <v>125.210865</v>
      </c>
      <c r="H84">
        <v>36.158093000000001</v>
      </c>
      <c r="I84">
        <v>0.1172</v>
      </c>
      <c r="J84">
        <v>0.17699999999999999</v>
      </c>
      <c r="K84">
        <v>3.0762999999999998</v>
      </c>
      <c r="L84">
        <v>-8.4433000000000007</v>
      </c>
    </row>
    <row r="85" spans="1:12" x14ac:dyDescent="0.3">
      <c r="A85">
        <v>2015</v>
      </c>
      <c r="B85">
        <v>11</v>
      </c>
      <c r="C85">
        <v>10</v>
      </c>
      <c r="D85">
        <v>2</v>
      </c>
      <c r="E85">
        <v>125.35099</v>
      </c>
      <c r="F85">
        <v>36.328299999999999</v>
      </c>
      <c r="G85">
        <v>125.22054900000001</v>
      </c>
      <c r="H85">
        <v>36.155264000000003</v>
      </c>
      <c r="I85">
        <v>4.58E-2</v>
      </c>
      <c r="J85">
        <v>0.20649999999999999</v>
      </c>
      <c r="K85">
        <v>2.9377</v>
      </c>
      <c r="L85">
        <v>-8.3282000000000007</v>
      </c>
    </row>
    <row r="86" spans="1:12" x14ac:dyDescent="0.3">
      <c r="A86">
        <v>2015</v>
      </c>
      <c r="B86">
        <v>11</v>
      </c>
      <c r="C86">
        <v>10</v>
      </c>
      <c r="D86">
        <v>3</v>
      </c>
      <c r="E86">
        <v>125.35603999999999</v>
      </c>
      <c r="F86">
        <v>36.328850000000003</v>
      </c>
      <c r="G86">
        <v>125.227203</v>
      </c>
      <c r="H86">
        <v>36.153502000000003</v>
      </c>
      <c r="I86">
        <v>-5.0099999999999999E-2</v>
      </c>
      <c r="J86">
        <v>6.88E-2</v>
      </c>
      <c r="K86">
        <v>2.7988</v>
      </c>
      <c r="L86">
        <v>-8.2170000000000005</v>
      </c>
    </row>
    <row r="87" spans="1:12" x14ac:dyDescent="0.3">
      <c r="A87">
        <v>2015</v>
      </c>
      <c r="B87">
        <v>11</v>
      </c>
      <c r="C87">
        <v>10</v>
      </c>
      <c r="D87">
        <v>4</v>
      </c>
      <c r="E87">
        <v>125.35688</v>
      </c>
      <c r="F87">
        <v>36.32752</v>
      </c>
      <c r="G87">
        <v>125.230929</v>
      </c>
      <c r="H87">
        <v>36.149630999999999</v>
      </c>
      <c r="I87">
        <v>-0.1464</v>
      </c>
      <c r="J87">
        <v>-7.0499999999999993E-2</v>
      </c>
      <c r="K87">
        <v>2.6551</v>
      </c>
      <c r="L87">
        <v>-8.1020000000000003</v>
      </c>
    </row>
    <row r="88" spans="1:12" x14ac:dyDescent="0.3">
      <c r="A88">
        <v>2015</v>
      </c>
      <c r="B88">
        <v>11</v>
      </c>
      <c r="C88">
        <v>10</v>
      </c>
      <c r="D88">
        <v>5</v>
      </c>
      <c r="E88">
        <v>125.35455</v>
      </c>
      <c r="F88">
        <v>36.321109999999997</v>
      </c>
      <c r="G88">
        <v>125.231329</v>
      </c>
      <c r="H88">
        <v>36.141368</v>
      </c>
      <c r="I88">
        <v>-0.24179999999999999</v>
      </c>
      <c r="J88">
        <v>-0.21110000000000001</v>
      </c>
      <c r="K88">
        <v>2.5105</v>
      </c>
      <c r="L88">
        <v>-7.9961000000000002</v>
      </c>
    </row>
    <row r="89" spans="1:12" x14ac:dyDescent="0.3">
      <c r="A89">
        <v>2015</v>
      </c>
      <c r="B89">
        <v>11</v>
      </c>
      <c r="C89">
        <v>10</v>
      </c>
      <c r="D89">
        <v>6</v>
      </c>
      <c r="E89">
        <v>125.35159</v>
      </c>
      <c r="F89">
        <v>36.308309999999999</v>
      </c>
      <c r="G89">
        <v>125.22774200000001</v>
      </c>
      <c r="H89">
        <v>36.128675999999999</v>
      </c>
      <c r="I89">
        <v>-0.1903</v>
      </c>
      <c r="J89">
        <v>-0.24440000000000001</v>
      </c>
      <c r="K89">
        <v>2.3708</v>
      </c>
      <c r="L89">
        <v>-7.9063999999999997</v>
      </c>
    </row>
    <row r="90" spans="1:12" x14ac:dyDescent="0.3">
      <c r="A90">
        <v>2015</v>
      </c>
      <c r="B90">
        <v>11</v>
      </c>
      <c r="C90">
        <v>10</v>
      </c>
      <c r="D90">
        <v>7</v>
      </c>
      <c r="E90">
        <v>125.34772</v>
      </c>
      <c r="F90">
        <v>36.290889999999997</v>
      </c>
      <c r="G90">
        <v>125.22430799999999</v>
      </c>
      <c r="H90">
        <v>36.113543999999997</v>
      </c>
      <c r="I90">
        <v>-0.13900000000000001</v>
      </c>
      <c r="J90">
        <v>-0.27579999999999999</v>
      </c>
      <c r="K90">
        <v>2.2311999999999999</v>
      </c>
      <c r="L90">
        <v>-7.8146000000000004</v>
      </c>
    </row>
    <row r="91" spans="1:12" x14ac:dyDescent="0.3">
      <c r="A91">
        <v>2015</v>
      </c>
      <c r="B91">
        <v>11</v>
      </c>
      <c r="C91">
        <v>10</v>
      </c>
      <c r="D91">
        <v>8</v>
      </c>
      <c r="E91">
        <v>125.34945</v>
      </c>
      <c r="F91">
        <v>36.269260000000003</v>
      </c>
      <c r="G91">
        <v>125.22207299999999</v>
      </c>
      <c r="H91">
        <v>36.097482999999997</v>
      </c>
      <c r="I91">
        <v>-8.7400000000000005E-2</v>
      </c>
      <c r="J91">
        <v>-0.30349999999999999</v>
      </c>
      <c r="K91">
        <v>2.0998000000000001</v>
      </c>
      <c r="L91">
        <v>-7.7404000000000002</v>
      </c>
    </row>
    <row r="92" spans="1:12" x14ac:dyDescent="0.3">
      <c r="A92">
        <v>2015</v>
      </c>
      <c r="B92">
        <v>11</v>
      </c>
      <c r="C92">
        <v>10</v>
      </c>
      <c r="D92">
        <v>9</v>
      </c>
      <c r="E92">
        <v>125.35851</v>
      </c>
      <c r="F92">
        <v>36.247250000000001</v>
      </c>
      <c r="G92">
        <v>125.222424</v>
      </c>
      <c r="H92">
        <v>36.080607000000001</v>
      </c>
      <c r="I92">
        <v>3.85E-2</v>
      </c>
      <c r="J92">
        <v>-0.13750000000000001</v>
      </c>
      <c r="K92">
        <v>2.444</v>
      </c>
      <c r="L92">
        <v>-7.2930999999999999</v>
      </c>
    </row>
    <row r="93" spans="1:12" x14ac:dyDescent="0.3">
      <c r="A93">
        <v>2015</v>
      </c>
      <c r="B93">
        <v>11</v>
      </c>
      <c r="C93">
        <v>10</v>
      </c>
      <c r="D93">
        <v>10</v>
      </c>
      <c r="E93">
        <v>125.37496</v>
      </c>
      <c r="F93">
        <v>36.227969999999999</v>
      </c>
      <c r="G93">
        <v>125.226737</v>
      </c>
      <c r="H93">
        <v>36.066816000000003</v>
      </c>
      <c r="I93">
        <v>0.16420000000000001</v>
      </c>
      <c r="J93">
        <v>3.15E-2</v>
      </c>
      <c r="K93">
        <v>2.7852000000000001</v>
      </c>
      <c r="L93">
        <v>-6.8621999999999996</v>
      </c>
    </row>
    <row r="94" spans="1:12" x14ac:dyDescent="0.3">
      <c r="A94">
        <v>2015</v>
      </c>
      <c r="B94">
        <v>11</v>
      </c>
      <c r="C94">
        <v>10</v>
      </c>
      <c r="D94">
        <v>11</v>
      </c>
      <c r="E94">
        <v>125.39874</v>
      </c>
      <c r="F94">
        <v>36.214930000000003</v>
      </c>
      <c r="G94">
        <v>125.235128</v>
      </c>
      <c r="H94">
        <v>36.058866999999999</v>
      </c>
      <c r="I94">
        <v>0.29330000000000001</v>
      </c>
      <c r="J94">
        <v>0.19769999999999999</v>
      </c>
      <c r="K94">
        <v>3.1251000000000002</v>
      </c>
      <c r="L94">
        <v>-6.4099000000000004</v>
      </c>
    </row>
    <row r="95" spans="1:12" x14ac:dyDescent="0.3">
      <c r="A95">
        <v>2015</v>
      </c>
      <c r="B95">
        <v>11</v>
      </c>
      <c r="C95">
        <v>10</v>
      </c>
      <c r="D95">
        <v>12</v>
      </c>
      <c r="E95">
        <v>125.42664000000001</v>
      </c>
      <c r="F95">
        <v>36.207520000000002</v>
      </c>
      <c r="G95">
        <v>125.249084</v>
      </c>
      <c r="H95">
        <v>36.056730000000002</v>
      </c>
      <c r="I95">
        <v>0.23380000000000001</v>
      </c>
      <c r="J95">
        <v>0.25059999999999999</v>
      </c>
      <c r="K95">
        <v>3.0731999999999999</v>
      </c>
      <c r="L95">
        <v>-6.4059999999999997</v>
      </c>
    </row>
    <row r="96" spans="1:12" x14ac:dyDescent="0.3">
      <c r="A96">
        <v>2015</v>
      </c>
      <c r="B96">
        <v>11</v>
      </c>
      <c r="C96">
        <v>10</v>
      </c>
      <c r="D96">
        <v>13</v>
      </c>
      <c r="E96">
        <v>125.45237</v>
      </c>
      <c r="F96">
        <v>36.206429999999997</v>
      </c>
      <c r="G96">
        <v>125.263237</v>
      </c>
      <c r="H96">
        <v>36.057977999999999</v>
      </c>
      <c r="I96">
        <v>0.17050000000000001</v>
      </c>
      <c r="J96">
        <v>0.30270000000000002</v>
      </c>
      <c r="K96">
        <v>3.0301999999999998</v>
      </c>
      <c r="L96">
        <v>-6.3734999999999999</v>
      </c>
    </row>
    <row r="97" spans="1:12" x14ac:dyDescent="0.3">
      <c r="A97">
        <v>2015</v>
      </c>
      <c r="B97">
        <v>11</v>
      </c>
      <c r="C97">
        <v>10</v>
      </c>
      <c r="D97">
        <v>14</v>
      </c>
      <c r="E97">
        <v>125.47750000000001</v>
      </c>
      <c r="F97">
        <v>36.212969999999999</v>
      </c>
      <c r="G97">
        <v>125.27410500000001</v>
      </c>
      <c r="H97">
        <v>36.060937000000003</v>
      </c>
      <c r="I97">
        <v>0.1053</v>
      </c>
      <c r="J97">
        <v>0.35589999999999999</v>
      </c>
      <c r="K97">
        <v>2.9929000000000001</v>
      </c>
      <c r="L97">
        <v>-6.3292999999999999</v>
      </c>
    </row>
    <row r="98" spans="1:12" x14ac:dyDescent="0.3">
      <c r="A98">
        <v>2015</v>
      </c>
      <c r="B98">
        <v>11</v>
      </c>
      <c r="C98">
        <v>10</v>
      </c>
      <c r="D98">
        <v>15</v>
      </c>
      <c r="E98">
        <v>125.49575</v>
      </c>
      <c r="F98">
        <v>36.223260000000003</v>
      </c>
      <c r="G98">
        <v>125.282343</v>
      </c>
      <c r="H98">
        <v>36.065658999999997</v>
      </c>
      <c r="I98">
        <v>-1.2999999999999999E-2</v>
      </c>
      <c r="J98">
        <v>0.21260000000000001</v>
      </c>
      <c r="K98">
        <v>2.5331000000000001</v>
      </c>
      <c r="L98">
        <v>-6.5888</v>
      </c>
    </row>
    <row r="99" spans="1:12" x14ac:dyDescent="0.3">
      <c r="A99">
        <v>2015</v>
      </c>
      <c r="B99">
        <v>11</v>
      </c>
      <c r="C99">
        <v>10</v>
      </c>
      <c r="D99">
        <v>16</v>
      </c>
      <c r="E99">
        <v>125.50508000000001</v>
      </c>
      <c r="F99">
        <v>36.229810000000001</v>
      </c>
      <c r="G99">
        <v>125.287077</v>
      </c>
      <c r="H99">
        <v>36.068277000000002</v>
      </c>
      <c r="I99">
        <v>-0.1313</v>
      </c>
      <c r="J99">
        <v>6.7199999999999996E-2</v>
      </c>
      <c r="K99">
        <v>2.0703</v>
      </c>
      <c r="L99">
        <v>-6.8517000000000001</v>
      </c>
    </row>
    <row r="100" spans="1:12" x14ac:dyDescent="0.3">
      <c r="A100">
        <v>2015</v>
      </c>
      <c r="B100">
        <v>11</v>
      </c>
      <c r="C100">
        <v>10</v>
      </c>
      <c r="D100">
        <v>17</v>
      </c>
      <c r="E100">
        <v>125.50832</v>
      </c>
      <c r="F100">
        <v>36.230310000000003</v>
      </c>
      <c r="G100">
        <v>125.28652700000001</v>
      </c>
      <c r="H100">
        <v>36.065950000000001</v>
      </c>
      <c r="I100">
        <v>-0.2495</v>
      </c>
      <c r="J100">
        <v>-7.8100000000000003E-2</v>
      </c>
      <c r="K100">
        <v>1.6048</v>
      </c>
      <c r="L100">
        <v>-7.1317000000000004</v>
      </c>
    </row>
    <row r="101" spans="1:12" x14ac:dyDescent="0.3">
      <c r="A101">
        <v>2015</v>
      </c>
      <c r="B101">
        <v>11</v>
      </c>
      <c r="C101">
        <v>10</v>
      </c>
      <c r="D101">
        <v>18</v>
      </c>
      <c r="E101">
        <v>125.50509</v>
      </c>
      <c r="F101">
        <v>36.222259999999999</v>
      </c>
      <c r="G101">
        <v>125.281389</v>
      </c>
      <c r="H101">
        <v>36.058599999999998</v>
      </c>
      <c r="I101">
        <v>-0.20949999999999999</v>
      </c>
      <c r="J101">
        <v>-0.14829999999999999</v>
      </c>
      <c r="K101">
        <v>1.4428000000000001</v>
      </c>
      <c r="L101">
        <v>-7.0122999999999998</v>
      </c>
    </row>
    <row r="102" spans="1:12" x14ac:dyDescent="0.3">
      <c r="A102">
        <v>2015</v>
      </c>
      <c r="B102">
        <v>11</v>
      </c>
      <c r="C102">
        <v>10</v>
      </c>
      <c r="D102">
        <v>19</v>
      </c>
      <c r="E102">
        <v>125.49914</v>
      </c>
      <c r="F102">
        <v>36.205159999999999</v>
      </c>
      <c r="G102">
        <v>125.275576</v>
      </c>
      <c r="H102">
        <v>36.047859000000003</v>
      </c>
      <c r="I102">
        <v>-0.16980000000000001</v>
      </c>
      <c r="J102">
        <v>-0.21779999999999999</v>
      </c>
      <c r="K102">
        <v>1.2779</v>
      </c>
      <c r="L102">
        <v>-6.8928000000000003</v>
      </c>
    </row>
    <row r="103" spans="1:12" x14ac:dyDescent="0.3">
      <c r="A103">
        <v>2015</v>
      </c>
      <c r="B103">
        <v>11</v>
      </c>
      <c r="C103">
        <v>10</v>
      </c>
      <c r="D103">
        <v>20</v>
      </c>
      <c r="E103">
        <v>125.49290999999999</v>
      </c>
      <c r="F103">
        <v>36.182690000000001</v>
      </c>
      <c r="G103">
        <v>125.27182000000001</v>
      </c>
      <c r="H103">
        <v>36.034975000000003</v>
      </c>
      <c r="I103">
        <v>-0.1328</v>
      </c>
      <c r="J103">
        <v>-0.28489999999999999</v>
      </c>
      <c r="K103">
        <v>1.1116999999999999</v>
      </c>
      <c r="L103">
        <v>-6.7732999999999999</v>
      </c>
    </row>
    <row r="104" spans="1:12" x14ac:dyDescent="0.3">
      <c r="A104">
        <v>2015</v>
      </c>
      <c r="B104">
        <v>11</v>
      </c>
      <c r="C104">
        <v>10</v>
      </c>
      <c r="D104">
        <v>21</v>
      </c>
      <c r="E104">
        <v>125.48667</v>
      </c>
      <c r="F104">
        <v>36.16037</v>
      </c>
      <c r="G104">
        <v>125.268671</v>
      </c>
      <c r="H104">
        <v>36.020049999999998</v>
      </c>
      <c r="I104">
        <v>-3.0999999999999999E-3</v>
      </c>
      <c r="J104">
        <v>-0.1454</v>
      </c>
      <c r="K104">
        <v>0.95369999999999999</v>
      </c>
      <c r="L104">
        <v>-6.6334999999999997</v>
      </c>
    </row>
    <row r="105" spans="1:12" x14ac:dyDescent="0.3">
      <c r="A105">
        <v>2015</v>
      </c>
      <c r="B105">
        <v>11</v>
      </c>
      <c r="C105">
        <v>10</v>
      </c>
      <c r="D105">
        <v>22</v>
      </c>
      <c r="E105">
        <v>125.48565000000001</v>
      </c>
      <c r="F105">
        <v>36.141210000000001</v>
      </c>
      <c r="G105">
        <v>125.26963499999999</v>
      </c>
      <c r="H105">
        <v>36.007041999999998</v>
      </c>
      <c r="I105">
        <v>0.1244</v>
      </c>
      <c r="J105">
        <v>-5.0000000000000001E-4</v>
      </c>
      <c r="K105">
        <v>0.79769999999999996</v>
      </c>
      <c r="L105">
        <v>-6.4995000000000003</v>
      </c>
    </row>
    <row r="106" spans="1:12" x14ac:dyDescent="0.3">
      <c r="A106">
        <v>2015</v>
      </c>
      <c r="B106">
        <v>11</v>
      </c>
      <c r="C106">
        <v>10</v>
      </c>
      <c r="D106">
        <v>23</v>
      </c>
      <c r="E106">
        <v>125.48972999999999</v>
      </c>
      <c r="F106">
        <v>36.128779999999999</v>
      </c>
      <c r="G106">
        <v>125.274165</v>
      </c>
      <c r="H106">
        <v>35.998797000000003</v>
      </c>
      <c r="I106">
        <v>0.25140000000000001</v>
      </c>
      <c r="J106">
        <v>0.14699999999999999</v>
      </c>
      <c r="K106">
        <v>0.65200000000000002</v>
      </c>
      <c r="L106">
        <v>-6.351</v>
      </c>
    </row>
    <row r="107" spans="1:12" x14ac:dyDescent="0.3">
      <c r="A107">
        <v>2015</v>
      </c>
      <c r="B107">
        <v>11</v>
      </c>
      <c r="C107">
        <v>11</v>
      </c>
      <c r="D107">
        <v>0</v>
      </c>
      <c r="E107">
        <v>125.49767</v>
      </c>
      <c r="F107">
        <v>36.1235</v>
      </c>
      <c r="G107">
        <v>125.283576</v>
      </c>
      <c r="H107">
        <v>35.995460999999999</v>
      </c>
      <c r="I107">
        <v>0.2069</v>
      </c>
      <c r="J107">
        <v>0.1933</v>
      </c>
      <c r="K107">
        <v>0.51249999999999996</v>
      </c>
      <c r="L107">
        <v>-6.2023000000000001</v>
      </c>
    </row>
    <row r="108" spans="1:12" x14ac:dyDescent="0.3">
      <c r="A108">
        <v>2015</v>
      </c>
      <c r="B108">
        <v>11</v>
      </c>
      <c r="C108">
        <v>11</v>
      </c>
      <c r="D108">
        <v>1</v>
      </c>
      <c r="E108">
        <v>125.50738</v>
      </c>
      <c r="F108">
        <v>36.123420000000003</v>
      </c>
      <c r="G108">
        <v>125.29324099999999</v>
      </c>
      <c r="H108">
        <v>35.995114999999998</v>
      </c>
      <c r="I108">
        <v>0.1658</v>
      </c>
      <c r="J108">
        <v>0.23669999999999999</v>
      </c>
      <c r="K108">
        <v>0.37090000000000001</v>
      </c>
      <c r="L108">
        <v>-6.0608000000000004</v>
      </c>
    </row>
    <row r="109" spans="1:12" x14ac:dyDescent="0.3">
      <c r="A109">
        <v>2015</v>
      </c>
      <c r="B109">
        <v>11</v>
      </c>
      <c r="C109">
        <v>11</v>
      </c>
      <c r="D109">
        <v>2</v>
      </c>
      <c r="E109">
        <v>125.51430999999999</v>
      </c>
      <c r="F109">
        <v>36.125709999999998</v>
      </c>
      <c r="G109">
        <v>125.301079</v>
      </c>
      <c r="H109">
        <v>35.996333999999997</v>
      </c>
      <c r="I109">
        <v>0.12540000000000001</v>
      </c>
      <c r="J109">
        <v>0.28149999999999997</v>
      </c>
      <c r="K109">
        <v>0.23960000000000001</v>
      </c>
      <c r="L109">
        <v>-5.9280999999999997</v>
      </c>
    </row>
    <row r="110" spans="1:12" x14ac:dyDescent="0.3">
      <c r="A110">
        <v>2015</v>
      </c>
      <c r="B110">
        <v>11</v>
      </c>
      <c r="C110">
        <v>11</v>
      </c>
      <c r="D110">
        <v>3</v>
      </c>
      <c r="E110">
        <v>125.51302</v>
      </c>
      <c r="F110">
        <v>36.129280000000001</v>
      </c>
      <c r="G110">
        <v>125.306602</v>
      </c>
      <c r="H110">
        <v>35.999513</v>
      </c>
      <c r="I110">
        <v>1.4E-3</v>
      </c>
      <c r="J110">
        <v>0.1241</v>
      </c>
      <c r="K110">
        <v>0.1033</v>
      </c>
      <c r="L110">
        <v>-5.7999000000000001</v>
      </c>
    </row>
    <row r="162" spans="1:8" x14ac:dyDescent="0.3">
      <c r="A162" s="5"/>
      <c r="B162" s="5"/>
      <c r="C162" s="5"/>
      <c r="D162" s="5"/>
      <c r="E162" s="5"/>
      <c r="F162" s="5"/>
      <c r="G162" s="5"/>
      <c r="H162" s="5"/>
    </row>
    <row r="163" spans="1:8" x14ac:dyDescent="0.3">
      <c r="A163" s="5"/>
      <c r="B163" s="5"/>
      <c r="C163" s="5"/>
      <c r="D163" s="5"/>
      <c r="E163" s="5"/>
      <c r="F163" s="5"/>
      <c r="G163" s="5"/>
      <c r="H163" s="5"/>
    </row>
    <row r="164" spans="1:8" x14ac:dyDescent="0.3">
      <c r="A164" s="5"/>
      <c r="B164" s="5"/>
      <c r="C164" s="5"/>
      <c r="D164" s="5"/>
      <c r="E164" s="5"/>
      <c r="F164" s="5"/>
      <c r="G164" s="5"/>
      <c r="H164" s="5"/>
    </row>
    <row r="165" spans="1:8" x14ac:dyDescent="0.3">
      <c r="A165" s="5"/>
      <c r="B165" s="5"/>
      <c r="C165" s="5"/>
      <c r="D165" s="5"/>
      <c r="E165" s="5"/>
      <c r="F165" s="5"/>
      <c r="G165" s="5"/>
      <c r="H165" s="5"/>
    </row>
    <row r="166" spans="1:8" x14ac:dyDescent="0.3">
      <c r="A166" s="5"/>
      <c r="B166" s="5"/>
      <c r="C166" s="5"/>
      <c r="D166" s="5"/>
      <c r="E166" s="5"/>
      <c r="F166" s="5"/>
      <c r="G166" s="5"/>
      <c r="H166" s="5"/>
    </row>
    <row r="167" spans="1:8" x14ac:dyDescent="0.3">
      <c r="A167" s="5"/>
      <c r="B167" s="5"/>
      <c r="C167" s="5"/>
      <c r="D167" s="5"/>
      <c r="E167" s="5"/>
      <c r="F167" s="5"/>
      <c r="G167" s="5"/>
      <c r="H167" s="5"/>
    </row>
    <row r="168" spans="1:8" x14ac:dyDescent="0.3">
      <c r="A168" s="5"/>
      <c r="B168" s="5"/>
      <c r="C168" s="5"/>
      <c r="D168" s="5"/>
      <c r="E168" s="5"/>
      <c r="F168" s="5"/>
      <c r="G168" s="5"/>
      <c r="H168" s="5"/>
    </row>
    <row r="169" spans="1:8" x14ac:dyDescent="0.3">
      <c r="A169" s="5"/>
      <c r="B169" s="5"/>
      <c r="C169" s="5"/>
      <c r="D169" s="5"/>
      <c r="E169" s="5"/>
      <c r="F169" s="5"/>
      <c r="G169" s="5"/>
      <c r="H169" s="5"/>
    </row>
    <row r="170" spans="1:8" x14ac:dyDescent="0.3">
      <c r="A170" s="5"/>
      <c r="B170" s="5"/>
      <c r="C170" s="5"/>
      <c r="D170" s="5"/>
      <c r="E170" s="5"/>
      <c r="F170" s="5"/>
      <c r="G170" s="5"/>
      <c r="H170" s="5"/>
    </row>
    <row r="171" spans="1:8" x14ac:dyDescent="0.3">
      <c r="A171" s="5"/>
      <c r="B171" s="5"/>
      <c r="C171" s="5"/>
      <c r="D171" s="5"/>
      <c r="E171" s="5"/>
      <c r="F171" s="5"/>
      <c r="G171" s="5"/>
      <c r="H171" s="5"/>
    </row>
    <row r="172" spans="1:8" x14ac:dyDescent="0.3">
      <c r="A172" s="5"/>
      <c r="B172" s="5"/>
      <c r="C172" s="5"/>
      <c r="D172" s="5"/>
      <c r="E172" s="5"/>
      <c r="F172" s="5"/>
      <c r="G172" s="5"/>
      <c r="H172" s="5"/>
    </row>
    <row r="173" spans="1:8" x14ac:dyDescent="0.3">
      <c r="A173" s="5"/>
      <c r="B173" s="5"/>
      <c r="C173" s="5"/>
      <c r="D173" s="5"/>
      <c r="E173" s="5"/>
      <c r="F173" s="5"/>
      <c r="G173" s="5"/>
      <c r="H173" s="5"/>
    </row>
    <row r="174" spans="1:8" x14ac:dyDescent="0.3">
      <c r="A174" s="5"/>
      <c r="B174" s="5"/>
      <c r="C174" s="5"/>
      <c r="D174" s="5"/>
      <c r="E174" s="5"/>
      <c r="F174" s="5"/>
      <c r="G174" s="5"/>
      <c r="H174" s="5"/>
    </row>
    <row r="175" spans="1:8" x14ac:dyDescent="0.3">
      <c r="A175" s="5"/>
      <c r="B175" s="5"/>
      <c r="C175" s="5"/>
      <c r="D175" s="5"/>
      <c r="E175" s="5"/>
      <c r="F175" s="5"/>
      <c r="G175" s="5"/>
      <c r="H175" s="5"/>
    </row>
    <row r="176" spans="1:8" x14ac:dyDescent="0.3">
      <c r="A176" s="5"/>
      <c r="B176" s="5"/>
      <c r="C176" s="5"/>
      <c r="D176" s="5"/>
      <c r="E176" s="5"/>
      <c r="F176" s="5"/>
      <c r="G176" s="5"/>
      <c r="H176" s="5"/>
    </row>
    <row r="177" spans="1:8" x14ac:dyDescent="0.3">
      <c r="A177" s="5"/>
      <c r="B177" s="5"/>
      <c r="C177" s="5"/>
      <c r="D177" s="5"/>
      <c r="E177" s="5"/>
      <c r="F177" s="5"/>
      <c r="G177" s="5"/>
      <c r="H177" s="5"/>
    </row>
    <row r="178" spans="1:8" x14ac:dyDescent="0.3">
      <c r="A178" s="5"/>
      <c r="B178" s="5"/>
      <c r="C178" s="5"/>
      <c r="D178" s="5"/>
      <c r="E178" s="5"/>
      <c r="F178" s="5"/>
      <c r="G178" s="5"/>
      <c r="H178" s="5"/>
    </row>
    <row r="179" spans="1:8" x14ac:dyDescent="0.3">
      <c r="A179" s="5"/>
      <c r="B179" s="5"/>
      <c r="C179" s="5"/>
      <c r="D179" s="5"/>
      <c r="E179" s="5"/>
      <c r="F179" s="5"/>
      <c r="G179" s="5"/>
      <c r="H179" s="5"/>
    </row>
    <row r="180" spans="1:8" x14ac:dyDescent="0.3">
      <c r="A180" s="5"/>
      <c r="B180" s="5"/>
      <c r="C180" s="5"/>
      <c r="D180" s="5"/>
      <c r="E180" s="5"/>
      <c r="F180" s="5"/>
      <c r="G180" s="5"/>
      <c r="H180" s="5"/>
    </row>
    <row r="181" spans="1:8" x14ac:dyDescent="0.3">
      <c r="A181" s="5"/>
      <c r="B181" s="5"/>
      <c r="C181" s="5"/>
      <c r="D181" s="5"/>
      <c r="E181" s="5"/>
      <c r="F181" s="5"/>
      <c r="G181" s="5"/>
      <c r="H181" s="5"/>
    </row>
    <row r="182" spans="1:8" x14ac:dyDescent="0.3">
      <c r="A182" s="5"/>
      <c r="B182" s="5"/>
      <c r="C182" s="5"/>
      <c r="D182" s="5"/>
      <c r="E182" s="5"/>
      <c r="F182" s="5"/>
      <c r="G182" s="5"/>
      <c r="H182" s="5"/>
    </row>
    <row r="183" spans="1:8" x14ac:dyDescent="0.3">
      <c r="A183" s="5"/>
      <c r="B183" s="5"/>
      <c r="C183" s="5"/>
      <c r="D183" s="5"/>
      <c r="E183" s="5"/>
      <c r="F183" s="5"/>
      <c r="G183" s="5"/>
      <c r="H183" s="5"/>
    </row>
    <row r="184" spans="1:8" x14ac:dyDescent="0.3">
      <c r="A184" s="5"/>
      <c r="B184" s="5"/>
      <c r="C184" s="5"/>
      <c r="D184" s="5"/>
      <c r="E184" s="5"/>
      <c r="F184" s="5"/>
      <c r="G184" s="5"/>
      <c r="H184" s="5"/>
    </row>
    <row r="185" spans="1:8" x14ac:dyDescent="0.3">
      <c r="A185" s="5"/>
      <c r="B185" s="5"/>
      <c r="C185" s="5"/>
      <c r="D185" s="5"/>
      <c r="E185" s="5"/>
      <c r="F185" s="5"/>
      <c r="G185" s="5"/>
      <c r="H185" s="5"/>
    </row>
    <row r="186" spans="1:8" x14ac:dyDescent="0.3">
      <c r="A186" s="5"/>
      <c r="B186" s="5"/>
      <c r="C186" s="5"/>
      <c r="D186" s="5"/>
      <c r="E186" s="5"/>
      <c r="F186" s="5"/>
      <c r="G186" s="5"/>
      <c r="H186" s="5"/>
    </row>
    <row r="187" spans="1:8" x14ac:dyDescent="0.3">
      <c r="A187" s="5"/>
      <c r="B187" s="5"/>
      <c r="C187" s="5"/>
      <c r="D187" s="5"/>
      <c r="E187" s="5"/>
      <c r="F187" s="5"/>
      <c r="G187" s="5"/>
      <c r="H187" s="5"/>
    </row>
    <row r="188" spans="1:8" x14ac:dyDescent="0.3">
      <c r="A188" s="5"/>
      <c r="B188" s="5"/>
      <c r="C188" s="5"/>
      <c r="D188" s="5"/>
      <c r="E188" s="5"/>
      <c r="F188" s="5"/>
      <c r="G188" s="5"/>
      <c r="H188" s="5"/>
    </row>
    <row r="189" spans="1:8" x14ac:dyDescent="0.3">
      <c r="A189" s="5"/>
      <c r="B189" s="5"/>
      <c r="C189" s="5"/>
      <c r="D189" s="5"/>
      <c r="E189" s="5"/>
      <c r="F189" s="5"/>
      <c r="G189" s="5"/>
      <c r="H189" s="5"/>
    </row>
    <row r="190" spans="1:8" x14ac:dyDescent="0.3">
      <c r="A190" s="5"/>
      <c r="B190" s="5"/>
      <c r="C190" s="5"/>
      <c r="D190" s="5"/>
      <c r="E190" s="5"/>
      <c r="F190" s="5"/>
      <c r="G190" s="5"/>
      <c r="H190" s="5"/>
    </row>
    <row r="191" spans="1:8" x14ac:dyDescent="0.3">
      <c r="A191" s="5"/>
      <c r="B191" s="5"/>
      <c r="C191" s="5"/>
      <c r="D191" s="5"/>
      <c r="E191" s="5"/>
      <c r="F191" s="5"/>
      <c r="G191" s="5"/>
      <c r="H191" s="5"/>
    </row>
    <row r="192" spans="1:8" x14ac:dyDescent="0.3">
      <c r="A192" s="5"/>
      <c r="B192" s="5"/>
      <c r="C192" s="5"/>
      <c r="D192" s="5"/>
      <c r="E192" s="5"/>
      <c r="F192" s="5"/>
      <c r="G192" s="5"/>
      <c r="H192" s="5"/>
    </row>
    <row r="193" spans="1:8" x14ac:dyDescent="0.3">
      <c r="A193" s="5"/>
      <c r="B193" s="5"/>
      <c r="C193" s="5"/>
      <c r="D193" s="5"/>
      <c r="E193" s="5"/>
      <c r="F193" s="5"/>
      <c r="G193" s="5"/>
      <c r="H193" s="5"/>
    </row>
    <row r="194" spans="1:8" x14ac:dyDescent="0.3">
      <c r="A194" s="5"/>
      <c r="B194" s="5"/>
      <c r="C194" s="5"/>
      <c r="D194" s="5"/>
      <c r="E194" s="5"/>
      <c r="F194" s="5"/>
      <c r="G194" s="5"/>
      <c r="H194" s="5"/>
    </row>
    <row r="195" spans="1:8" x14ac:dyDescent="0.3">
      <c r="A195" s="5"/>
      <c r="B195" s="5"/>
      <c r="C195" s="5"/>
      <c r="D195" s="5"/>
      <c r="E195" s="5"/>
      <c r="F195" s="5"/>
      <c r="G195" s="5"/>
      <c r="H195" s="5"/>
    </row>
    <row r="196" spans="1:8" x14ac:dyDescent="0.3">
      <c r="A196" s="5"/>
      <c r="B196" s="5"/>
      <c r="C196" s="5"/>
      <c r="D196" s="5"/>
      <c r="E196" s="5"/>
      <c r="F196" s="5"/>
      <c r="G196" s="5"/>
      <c r="H196" s="5"/>
    </row>
    <row r="197" spans="1:8" x14ac:dyDescent="0.3">
      <c r="A197" s="5"/>
      <c r="B197" s="5"/>
      <c r="C197" s="5"/>
      <c r="D197" s="5"/>
      <c r="E197" s="5"/>
      <c r="F197" s="5"/>
      <c r="G197" s="5"/>
      <c r="H197" s="5"/>
    </row>
    <row r="198" spans="1:8" x14ac:dyDescent="0.3">
      <c r="A198" s="5"/>
      <c r="B198" s="5"/>
      <c r="C198" s="5"/>
      <c r="D198" s="5"/>
      <c r="E198" s="5"/>
      <c r="F198" s="5"/>
      <c r="G198" s="5"/>
      <c r="H198" s="5"/>
    </row>
    <row r="199" spans="1:8" x14ac:dyDescent="0.3">
      <c r="A199" s="5"/>
      <c r="B199" s="5"/>
      <c r="C199" s="5"/>
      <c r="D199" s="5"/>
      <c r="E199" s="5"/>
      <c r="F199" s="5"/>
      <c r="G199" s="5"/>
      <c r="H199" s="5"/>
    </row>
    <row r="200" spans="1:8" x14ac:dyDescent="0.3">
      <c r="A200" s="5"/>
      <c r="B200" s="5"/>
      <c r="C200" s="5"/>
      <c r="D200" s="5"/>
      <c r="E200" s="5"/>
      <c r="F200" s="5"/>
      <c r="G200" s="5"/>
      <c r="H200" s="5"/>
    </row>
    <row r="201" spans="1:8" x14ac:dyDescent="0.3">
      <c r="A201" s="5"/>
      <c r="B201" s="5"/>
      <c r="C201" s="5"/>
      <c r="D201" s="5"/>
      <c r="E201" s="5"/>
      <c r="F201" s="5"/>
      <c r="G201" s="5"/>
      <c r="H201" s="5"/>
    </row>
    <row r="202" spans="1:8" x14ac:dyDescent="0.3">
      <c r="A202" s="5"/>
      <c r="B202" s="5"/>
      <c r="C202" s="5"/>
      <c r="D202" s="5"/>
      <c r="E202" s="5"/>
      <c r="F202" s="5"/>
      <c r="G202" s="5"/>
      <c r="H202" s="5"/>
    </row>
    <row r="203" spans="1:8" x14ac:dyDescent="0.3">
      <c r="A203" s="5"/>
      <c r="B203" s="5"/>
      <c r="C203" s="5"/>
      <c r="D203" s="5"/>
      <c r="E203" s="5"/>
      <c r="F203" s="5"/>
      <c r="G203" s="5"/>
      <c r="H203" s="5"/>
    </row>
    <row r="204" spans="1:8" x14ac:dyDescent="0.3">
      <c r="A204" s="5"/>
      <c r="B204" s="5"/>
      <c r="C204" s="5"/>
      <c r="D204" s="5"/>
      <c r="E204" s="5"/>
      <c r="F204" s="5"/>
      <c r="G204" s="5"/>
      <c r="H204" s="5"/>
    </row>
    <row r="205" spans="1:8" x14ac:dyDescent="0.3">
      <c r="A205" s="5"/>
      <c r="B205" s="5"/>
      <c r="C205" s="5"/>
      <c r="D205" s="5"/>
      <c r="E205" s="5"/>
      <c r="F205" s="5"/>
      <c r="G205" s="5"/>
      <c r="H205" s="5"/>
    </row>
    <row r="206" spans="1:8" x14ac:dyDescent="0.3">
      <c r="A206" s="5"/>
      <c r="B206" s="5"/>
      <c r="C206" s="5"/>
      <c r="D206" s="5"/>
      <c r="E206" s="5"/>
      <c r="F206" s="5"/>
      <c r="G206" s="5"/>
      <c r="H206" s="5"/>
    </row>
    <row r="207" spans="1:8" x14ac:dyDescent="0.3">
      <c r="A207" s="5"/>
      <c r="B207" s="5"/>
      <c r="C207" s="5"/>
      <c r="D207" s="5"/>
      <c r="E207" s="5"/>
      <c r="F207" s="5"/>
      <c r="G207" s="5"/>
      <c r="H207" s="5"/>
    </row>
    <row r="208" spans="1:8" x14ac:dyDescent="0.3">
      <c r="A208" s="5"/>
      <c r="B208" s="5"/>
      <c r="C208" s="5"/>
      <c r="D208" s="5"/>
      <c r="E208" s="5"/>
      <c r="F208" s="5"/>
      <c r="G208" s="5"/>
      <c r="H208" s="5"/>
    </row>
    <row r="209" spans="1:8" x14ac:dyDescent="0.3">
      <c r="A209" s="5"/>
      <c r="B209" s="5"/>
      <c r="C209" s="5"/>
      <c r="D209" s="5"/>
      <c r="E209" s="5"/>
      <c r="F209" s="5"/>
      <c r="G209" s="5"/>
      <c r="H209" s="5"/>
    </row>
    <row r="210" spans="1:8" x14ac:dyDescent="0.3">
      <c r="A210" s="5"/>
      <c r="B210" s="5"/>
      <c r="C210" s="5"/>
      <c r="D210" s="5"/>
      <c r="E210" s="5"/>
      <c r="F210" s="5"/>
      <c r="G210" s="5"/>
      <c r="H210" s="5"/>
    </row>
    <row r="211" spans="1:8" x14ac:dyDescent="0.3">
      <c r="A211" s="5"/>
      <c r="B211" s="5"/>
      <c r="C211" s="5"/>
      <c r="D211" s="5"/>
      <c r="E211" s="5"/>
      <c r="F211" s="5"/>
      <c r="G211" s="5"/>
      <c r="H211" s="5"/>
    </row>
    <row r="212" spans="1:8" x14ac:dyDescent="0.3">
      <c r="A212" s="5"/>
      <c r="B212" s="5"/>
      <c r="C212" s="5"/>
      <c r="D212" s="5"/>
      <c r="E212" s="5"/>
      <c r="F212" s="5"/>
      <c r="G212" s="5"/>
      <c r="H212" s="5"/>
    </row>
    <row r="213" spans="1:8" x14ac:dyDescent="0.3">
      <c r="A213" s="5"/>
      <c r="B213" s="5"/>
      <c r="C213" s="5"/>
      <c r="D213" s="5"/>
      <c r="E213" s="5"/>
      <c r="F213" s="5"/>
      <c r="G213" s="5"/>
      <c r="H213" s="5"/>
    </row>
    <row r="214" spans="1:8" x14ac:dyDescent="0.3">
      <c r="A214" s="5"/>
      <c r="B214" s="5"/>
      <c r="C214" s="5"/>
      <c r="D214" s="5"/>
      <c r="E214" s="5"/>
      <c r="F214" s="5"/>
      <c r="G214" s="5"/>
      <c r="H214" s="5"/>
    </row>
    <row r="215" spans="1:8" x14ac:dyDescent="0.3">
      <c r="A215" s="5"/>
      <c r="B215" s="5"/>
      <c r="C215" s="5"/>
      <c r="D215" s="5"/>
      <c r="E215" s="5"/>
      <c r="F215" s="5"/>
      <c r="G215" s="5"/>
      <c r="H215" s="5"/>
    </row>
    <row r="216" spans="1:8" x14ac:dyDescent="0.3">
      <c r="A216" s="5"/>
      <c r="B216" s="5"/>
      <c r="C216" s="5"/>
      <c r="D216" s="5"/>
      <c r="E216" s="5"/>
      <c r="F216" s="5"/>
      <c r="G216" s="5"/>
      <c r="H216" s="5"/>
    </row>
    <row r="217" spans="1:8" x14ac:dyDescent="0.3">
      <c r="A217" s="5"/>
      <c r="B217" s="5"/>
      <c r="C217" s="5"/>
      <c r="D217" s="5"/>
      <c r="E217" s="5"/>
      <c r="F217" s="5"/>
      <c r="G217" s="5"/>
      <c r="H217" s="5"/>
    </row>
    <row r="218" spans="1:8" x14ac:dyDescent="0.3">
      <c r="A218" s="5"/>
      <c r="B218" s="5"/>
      <c r="C218" s="5"/>
      <c r="D218" s="5"/>
      <c r="E218" s="5"/>
      <c r="F218" s="5"/>
      <c r="G218" s="5"/>
      <c r="H218" s="5"/>
    </row>
    <row r="219" spans="1:8" x14ac:dyDescent="0.3">
      <c r="A219" s="5"/>
      <c r="B219" s="5"/>
      <c r="C219" s="5"/>
      <c r="D219" s="5"/>
      <c r="E219" s="5"/>
      <c r="F219" s="5"/>
      <c r="G219" s="5"/>
      <c r="H219" s="5"/>
    </row>
    <row r="220" spans="1:8" x14ac:dyDescent="0.3">
      <c r="A220" s="5"/>
      <c r="B220" s="5"/>
      <c r="C220" s="5"/>
      <c r="D220" s="5"/>
      <c r="E220" s="5"/>
      <c r="F220" s="5"/>
      <c r="G220" s="5"/>
      <c r="H220" s="5"/>
    </row>
    <row r="221" spans="1:8" x14ac:dyDescent="0.3">
      <c r="A221" s="5"/>
      <c r="B221" s="5"/>
      <c r="C221" s="5"/>
      <c r="D221" s="5"/>
      <c r="E221" s="5"/>
      <c r="F221" s="5"/>
      <c r="G221" s="5"/>
      <c r="H221" s="5"/>
    </row>
    <row r="222" spans="1:8" x14ac:dyDescent="0.3">
      <c r="A222" s="5"/>
      <c r="B222" s="5"/>
      <c r="C222" s="5"/>
      <c r="D222" s="5"/>
      <c r="E222" s="5"/>
      <c r="F222" s="5"/>
      <c r="G222" s="5"/>
      <c r="H222" s="5"/>
    </row>
    <row r="223" spans="1:8" x14ac:dyDescent="0.3">
      <c r="A223" s="5"/>
      <c r="B223" s="5"/>
      <c r="C223" s="5"/>
      <c r="D223" s="5"/>
      <c r="E223" s="5"/>
      <c r="F223" s="5"/>
      <c r="G223" s="5"/>
      <c r="H223" s="5"/>
    </row>
    <row r="224" spans="1:8" x14ac:dyDescent="0.3">
      <c r="A224" s="5"/>
      <c r="B224" s="5"/>
      <c r="C224" s="5"/>
      <c r="D224" s="5"/>
      <c r="E224" s="5"/>
      <c r="F224" s="5"/>
      <c r="G224" s="5"/>
      <c r="H224" s="5"/>
    </row>
    <row r="225" spans="1:8" x14ac:dyDescent="0.3">
      <c r="A225" s="5"/>
      <c r="B225" s="5"/>
      <c r="C225" s="5"/>
      <c r="D225" s="5"/>
      <c r="E225" s="5"/>
      <c r="F225" s="5"/>
      <c r="G225" s="5"/>
      <c r="H225" s="5"/>
    </row>
    <row r="226" spans="1:8" x14ac:dyDescent="0.3">
      <c r="A226" s="5"/>
      <c r="B226" s="5"/>
      <c r="C226" s="5"/>
      <c r="D226" s="5"/>
      <c r="E226" s="5"/>
      <c r="F226" s="5"/>
      <c r="G226" s="5"/>
      <c r="H226" s="5"/>
    </row>
    <row r="227" spans="1:8" x14ac:dyDescent="0.3">
      <c r="A227" s="5"/>
      <c r="B227" s="5"/>
      <c r="C227" s="5"/>
      <c r="D227" s="5"/>
      <c r="E227" s="5"/>
      <c r="F227" s="5"/>
      <c r="G227" s="5"/>
      <c r="H227" s="5"/>
    </row>
    <row r="228" spans="1:8" x14ac:dyDescent="0.3">
      <c r="A228" s="5"/>
      <c r="B228" s="5"/>
      <c r="C228" s="5"/>
      <c r="D228" s="5"/>
      <c r="E228" s="5"/>
      <c r="F228" s="5"/>
      <c r="G228" s="5"/>
      <c r="H228" s="5"/>
    </row>
    <row r="229" spans="1:8" x14ac:dyDescent="0.3">
      <c r="A229" s="5"/>
      <c r="B229" s="5"/>
      <c r="C229" s="5"/>
      <c r="D229" s="5"/>
      <c r="E229" s="5"/>
      <c r="F229" s="5"/>
      <c r="G229" s="5"/>
      <c r="H229" s="5"/>
    </row>
    <row r="230" spans="1:8" x14ac:dyDescent="0.3">
      <c r="A230" s="5"/>
      <c r="B230" s="5"/>
      <c r="C230" s="5"/>
      <c r="D230" s="5"/>
      <c r="E230" s="5"/>
      <c r="F230" s="5"/>
      <c r="G230" s="5"/>
      <c r="H230" s="5"/>
    </row>
    <row r="231" spans="1:8" x14ac:dyDescent="0.3">
      <c r="A231" s="5"/>
      <c r="B231" s="5"/>
      <c r="C231" s="5"/>
      <c r="D231" s="5"/>
      <c r="E231" s="5"/>
      <c r="F231" s="5"/>
      <c r="G231" s="5"/>
      <c r="H231" s="5"/>
    </row>
    <row r="232" spans="1:8" x14ac:dyDescent="0.3">
      <c r="A232" s="5"/>
      <c r="B232" s="5"/>
      <c r="C232" s="5"/>
      <c r="D232" s="5"/>
      <c r="E232" s="5"/>
      <c r="F232" s="5"/>
      <c r="G232" s="5"/>
      <c r="H232" s="5"/>
    </row>
    <row r="233" spans="1:8" x14ac:dyDescent="0.3">
      <c r="A233" s="5"/>
      <c r="B233" s="5"/>
      <c r="C233" s="5"/>
      <c r="D233" s="5"/>
      <c r="E233" s="5"/>
      <c r="F233" s="5"/>
      <c r="G233" s="5"/>
      <c r="H233" s="5"/>
    </row>
    <row r="234" spans="1:8" x14ac:dyDescent="0.3">
      <c r="A234" s="5"/>
      <c r="B234" s="5"/>
      <c r="C234" s="5"/>
      <c r="D234" s="5"/>
      <c r="E234" s="5"/>
      <c r="F234" s="5"/>
      <c r="G234" s="5"/>
      <c r="H234" s="5"/>
    </row>
    <row r="235" spans="1:8" x14ac:dyDescent="0.3">
      <c r="A235" s="5"/>
      <c r="B235" s="5"/>
      <c r="C235" s="5"/>
      <c r="D235" s="5"/>
      <c r="E235" s="5"/>
      <c r="F235" s="5"/>
      <c r="G235" s="5"/>
      <c r="H235" s="5"/>
    </row>
    <row r="236" spans="1:8" x14ac:dyDescent="0.3">
      <c r="A236" s="5"/>
      <c r="B236" s="5"/>
      <c r="C236" s="5"/>
      <c r="D236" s="5"/>
      <c r="E236" s="5"/>
      <c r="F236" s="5"/>
      <c r="G236" s="5"/>
      <c r="H236" s="5"/>
    </row>
    <row r="237" spans="1:8" x14ac:dyDescent="0.3">
      <c r="A237" s="5"/>
      <c r="B237" s="5"/>
      <c r="C237" s="5"/>
      <c r="D237" s="5"/>
      <c r="E237" s="5"/>
      <c r="F237" s="5"/>
      <c r="G237" s="5"/>
      <c r="H237" s="5"/>
    </row>
    <row r="238" spans="1:8" x14ac:dyDescent="0.3">
      <c r="A238" s="5"/>
      <c r="B238" s="5"/>
      <c r="C238" s="5"/>
      <c r="D238" s="5"/>
      <c r="E238" s="5"/>
      <c r="F238" s="5"/>
      <c r="G238" s="5"/>
      <c r="H238" s="5"/>
    </row>
    <row r="239" spans="1:8" x14ac:dyDescent="0.3">
      <c r="A239" s="5"/>
      <c r="B239" s="5"/>
      <c r="C239" s="5"/>
      <c r="D239" s="5"/>
      <c r="E239" s="5"/>
      <c r="F239" s="5"/>
      <c r="G239" s="5"/>
      <c r="H239" s="5"/>
    </row>
    <row r="240" spans="1:8" x14ac:dyDescent="0.3">
      <c r="A240" s="5"/>
      <c r="B240" s="5"/>
      <c r="C240" s="5"/>
      <c r="D240" s="5"/>
      <c r="E240" s="5"/>
      <c r="F240" s="5"/>
      <c r="G240" s="5"/>
      <c r="H240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D2" sqref="D2:K110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23</v>
      </c>
      <c r="I1" s="2" t="s">
        <v>24</v>
      </c>
      <c r="J1" s="2" t="s">
        <v>17</v>
      </c>
      <c r="K1" s="2" t="s">
        <v>18</v>
      </c>
      <c r="L1" s="1"/>
      <c r="M1" s="2" t="s">
        <v>29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case05!E2</f>
        <v>125.4192</v>
      </c>
      <c r="C2" s="5">
        <f>case05!F2</f>
        <v>36.257869999999997</v>
      </c>
      <c r="D2" s="6"/>
      <c r="E2" s="6"/>
      <c r="F2" s="5"/>
      <c r="G2" s="5"/>
      <c r="H2" s="6">
        <f>$B$2</f>
        <v>125.4192</v>
      </c>
      <c r="I2" s="6">
        <f>$C$2</f>
        <v>36.257869999999997</v>
      </c>
      <c r="J2" s="6">
        <f>$B$2</f>
        <v>125.4192</v>
      </c>
      <c r="K2" s="6">
        <f>$C$2</f>
        <v>36.257869999999997</v>
      </c>
      <c r="M2" s="4">
        <f>SUMPRODUCT(ABS(H3:H109-B3:B109)/COUNT(H3:H109))</f>
        <v>0.14616644859813124</v>
      </c>
      <c r="N2" s="4">
        <f>SUMPRODUCT(ABS(I3:I109-C3:C109)/COUNT(I3:I109))</f>
        <v>4.1047757009348332E-2</v>
      </c>
      <c r="O2" s="4">
        <f>AVERAGE(M2:N2)</f>
        <v>9.3607102803739795E-2</v>
      </c>
    </row>
    <row r="3" spans="1:15" ht="17.25" thickBot="1" x14ac:dyDescent="0.35">
      <c r="A3" s="7">
        <v>2</v>
      </c>
      <c r="B3" s="5">
        <f>case05!E3</f>
        <v>125.42225999999999</v>
      </c>
      <c r="C3" s="5">
        <f>case05!F3</f>
        <v>36.26491</v>
      </c>
      <c r="D3" s="5">
        <v>-1.3769999999999999E-2</v>
      </c>
      <c r="E3" s="5">
        <v>3.5300000000000002E-3</v>
      </c>
      <c r="F3" s="5">
        <v>-1.3391E-2</v>
      </c>
      <c r="G3" s="5">
        <v>1.665E-3</v>
      </c>
      <c r="H3" s="6">
        <f t="shared" ref="H3:H27" si="0">H2+D3</f>
        <v>125.40543000000001</v>
      </c>
      <c r="I3" s="6">
        <f t="shared" ref="I3:I27" si="1">I2+E3</f>
        <v>36.261399999999995</v>
      </c>
      <c r="J3" s="6">
        <f t="shared" ref="J3:J27" si="2">J2+F3</f>
        <v>125.405809</v>
      </c>
      <c r="K3" s="6">
        <f t="shared" ref="K3:K27" si="3">K2+G3</f>
        <v>36.259535</v>
      </c>
    </row>
    <row r="4" spans="1:15" ht="18" thickTop="1" thickBot="1" x14ac:dyDescent="0.35">
      <c r="A4" s="7">
        <v>3</v>
      </c>
      <c r="B4" s="5">
        <f>case05!E4</f>
        <v>125.42545</v>
      </c>
      <c r="C4" s="5">
        <f>case05!F4</f>
        <v>36.270510000000002</v>
      </c>
      <c r="D4" s="5">
        <v>-1.341E-2</v>
      </c>
      <c r="E4" s="5">
        <v>1.25E-3</v>
      </c>
      <c r="F4" s="5">
        <v>-1.2578000000000001E-2</v>
      </c>
      <c r="G4" s="5">
        <v>1.74E-4</v>
      </c>
      <c r="H4" s="6">
        <f t="shared" si="0"/>
        <v>125.39202000000002</v>
      </c>
      <c r="I4" s="6">
        <f t="shared" si="1"/>
        <v>36.262649999999994</v>
      </c>
      <c r="J4" s="6">
        <f t="shared" si="2"/>
        <v>125.393231</v>
      </c>
      <c r="K4" s="6">
        <f t="shared" si="3"/>
        <v>36.259709000000001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case05!E5</f>
        <v>125.43004999999999</v>
      </c>
      <c r="C5" s="5">
        <f>case05!F5</f>
        <v>36.27563</v>
      </c>
      <c r="D5" s="5">
        <v>-1.303E-2</v>
      </c>
      <c r="E5" s="5">
        <v>-1.1199999999999999E-3</v>
      </c>
      <c r="F5" s="5">
        <v>-1.2454E-2</v>
      </c>
      <c r="G5" s="5">
        <v>-1.2589999999999999E-3</v>
      </c>
      <c r="H5" s="6">
        <f t="shared" si="0"/>
        <v>125.37899000000002</v>
      </c>
      <c r="I5" s="6">
        <f t="shared" si="1"/>
        <v>36.261529999999993</v>
      </c>
      <c r="J5" s="6">
        <f t="shared" si="2"/>
        <v>125.38077699999999</v>
      </c>
      <c r="K5" s="6">
        <f t="shared" si="3"/>
        <v>36.258450000000003</v>
      </c>
      <c r="M5" s="4">
        <f>SUMPRODUCT(ABS(J3:J109-B3:B109)/COUNT(J3:J109))</f>
        <v>0.15482455140185719</v>
      </c>
      <c r="N5" s="4">
        <f>SUMPRODUCT(ABS(K3:K109-C3:C109)/COUNT(K3:K109))</f>
        <v>9.0890672897192451E-2</v>
      </c>
      <c r="O5" s="4">
        <f>AVERAGE(M5:N5)</f>
        <v>0.12285761214952481</v>
      </c>
    </row>
    <row r="6" spans="1:15" x14ac:dyDescent="0.3">
      <c r="A6" s="7">
        <v>5</v>
      </c>
      <c r="B6" s="5">
        <f>case05!E6</f>
        <v>125.43526</v>
      </c>
      <c r="C6" s="5">
        <f>case05!F6</f>
        <v>36.281030000000001</v>
      </c>
      <c r="D6" s="5">
        <v>-9.2399999999999999E-3</v>
      </c>
      <c r="E6" s="5">
        <v>1.23E-3</v>
      </c>
      <c r="F6" s="5">
        <v>-1.061E-2</v>
      </c>
      <c r="G6" s="5">
        <v>-1.4200000000000001E-4</v>
      </c>
      <c r="H6" s="6">
        <f t="shared" si="0"/>
        <v>125.36975000000001</v>
      </c>
      <c r="I6" s="6">
        <f t="shared" si="1"/>
        <v>36.262759999999993</v>
      </c>
      <c r="J6" s="6">
        <f t="shared" si="2"/>
        <v>125.370167</v>
      </c>
      <c r="K6" s="6">
        <f t="shared" si="3"/>
        <v>36.258308000000007</v>
      </c>
      <c r="M6" s="3"/>
    </row>
    <row r="7" spans="1:15" x14ac:dyDescent="0.3">
      <c r="A7" s="7">
        <v>6</v>
      </c>
      <c r="B7" s="5">
        <f>case05!E7</f>
        <v>125.44032</v>
      </c>
      <c r="C7" s="5">
        <f>case05!F7</f>
        <v>36.289709999999999</v>
      </c>
      <c r="D7" s="5">
        <v>-5.5199999999999997E-3</v>
      </c>
      <c r="E7" s="5">
        <v>3.63E-3</v>
      </c>
      <c r="F7" s="5">
        <v>-7.6229999999999996E-3</v>
      </c>
      <c r="G7" s="5">
        <v>2.6830000000000001E-3</v>
      </c>
      <c r="H7" s="6">
        <f t="shared" si="0"/>
        <v>125.36423000000001</v>
      </c>
      <c r="I7" s="6">
        <f t="shared" si="1"/>
        <v>36.266389999999994</v>
      </c>
      <c r="J7" s="6">
        <f t="shared" si="2"/>
        <v>125.362544</v>
      </c>
      <c r="K7" s="6">
        <f t="shared" si="3"/>
        <v>36.260991000000004</v>
      </c>
    </row>
    <row r="8" spans="1:15" x14ac:dyDescent="0.3">
      <c r="A8" s="7">
        <v>7</v>
      </c>
      <c r="B8" s="5">
        <f>case05!E8</f>
        <v>125.44414</v>
      </c>
      <c r="C8" s="5">
        <f>case05!F8</f>
        <v>36.30359</v>
      </c>
      <c r="D8" s="5">
        <v>-2E-3</v>
      </c>
      <c r="E8" s="5">
        <v>5.9300000000000004E-3</v>
      </c>
      <c r="F8" s="5">
        <v>-5.3119999999999999E-3</v>
      </c>
      <c r="G8" s="5">
        <v>5.3290000000000004E-3</v>
      </c>
      <c r="H8" s="6">
        <f t="shared" si="0"/>
        <v>125.36223000000001</v>
      </c>
      <c r="I8" s="6">
        <f t="shared" si="1"/>
        <v>36.272319999999993</v>
      </c>
      <c r="J8" s="6">
        <f t="shared" si="2"/>
        <v>125.357232</v>
      </c>
      <c r="K8" s="6">
        <f t="shared" si="3"/>
        <v>36.266320000000007</v>
      </c>
    </row>
    <row r="9" spans="1:15" x14ac:dyDescent="0.3">
      <c r="A9" s="7">
        <v>8</v>
      </c>
      <c r="B9" s="5">
        <f>case05!E9</f>
        <v>125.44353</v>
      </c>
      <c r="C9" s="5">
        <f>case05!F9</f>
        <v>36.321080000000002</v>
      </c>
      <c r="D9" s="5">
        <v>-3.5599999999999998E-3</v>
      </c>
      <c r="E9" s="5">
        <v>9.3500000000000007E-3</v>
      </c>
      <c r="F9" s="5">
        <v>-4.7980000000000002E-3</v>
      </c>
      <c r="G9" s="5">
        <v>7.6280000000000002E-3</v>
      </c>
      <c r="H9" s="6">
        <f t="shared" si="0"/>
        <v>125.35867000000002</v>
      </c>
      <c r="I9" s="6">
        <f t="shared" si="1"/>
        <v>36.281669999999991</v>
      </c>
      <c r="J9" s="6">
        <f t="shared" si="2"/>
        <v>125.352434</v>
      </c>
      <c r="K9" s="6">
        <f t="shared" si="3"/>
        <v>36.273948000000004</v>
      </c>
    </row>
    <row r="10" spans="1:15" x14ac:dyDescent="0.3">
      <c r="A10" s="7">
        <v>9</v>
      </c>
      <c r="B10" s="5">
        <f>case05!E10</f>
        <v>125.44183</v>
      </c>
      <c r="C10" s="5">
        <f>case05!F10</f>
        <v>36.338470000000001</v>
      </c>
      <c r="D10" s="5">
        <v>-5.0899999999999999E-3</v>
      </c>
      <c r="E10" s="5">
        <v>1.273E-2</v>
      </c>
      <c r="F10" s="5">
        <v>-6.7520000000000002E-3</v>
      </c>
      <c r="G10" s="5">
        <v>9.6500000000000006E-3</v>
      </c>
      <c r="H10" s="6">
        <f t="shared" si="0"/>
        <v>125.35358000000002</v>
      </c>
      <c r="I10" s="6">
        <f t="shared" si="1"/>
        <v>36.294399999999989</v>
      </c>
      <c r="J10" s="6">
        <f t="shared" si="2"/>
        <v>125.345682</v>
      </c>
      <c r="K10" s="6">
        <f t="shared" si="3"/>
        <v>36.283598000000005</v>
      </c>
    </row>
    <row r="11" spans="1:15" x14ac:dyDescent="0.3">
      <c r="A11" s="7">
        <v>10</v>
      </c>
      <c r="B11" s="5">
        <f>case05!E11</f>
        <v>125.43589</v>
      </c>
      <c r="C11" s="5">
        <f>case05!F11</f>
        <v>36.355110000000003</v>
      </c>
      <c r="D11" s="5">
        <v>-6.5599999999999999E-3</v>
      </c>
      <c r="E11" s="5">
        <v>1.5779999999999999E-2</v>
      </c>
      <c r="F11" s="5">
        <v>-8.0610000000000005E-3</v>
      </c>
      <c r="G11" s="5">
        <v>1.1585E-2</v>
      </c>
      <c r="H11" s="6">
        <f t="shared" si="0"/>
        <v>125.34702000000003</v>
      </c>
      <c r="I11" s="6">
        <f t="shared" si="1"/>
        <v>36.310179999999988</v>
      </c>
      <c r="J11" s="6">
        <f t="shared" si="2"/>
        <v>125.337621</v>
      </c>
      <c r="K11" s="6">
        <f t="shared" si="3"/>
        <v>36.295183000000002</v>
      </c>
    </row>
    <row r="12" spans="1:15" x14ac:dyDescent="0.3">
      <c r="A12" s="7">
        <v>11</v>
      </c>
      <c r="B12" s="5">
        <f>case05!E12</f>
        <v>125.42473</v>
      </c>
      <c r="C12" s="5">
        <f>case05!F12</f>
        <v>36.370330000000003</v>
      </c>
      <c r="D12" s="5">
        <v>-1.107E-2</v>
      </c>
      <c r="E12" s="5">
        <v>1.4189999999999999E-2</v>
      </c>
      <c r="F12" s="5">
        <v>-1.0855999999999999E-2</v>
      </c>
      <c r="G12" s="5">
        <v>1.1093E-2</v>
      </c>
      <c r="H12" s="6">
        <f t="shared" si="0"/>
        <v>125.33595000000003</v>
      </c>
      <c r="I12" s="6">
        <f t="shared" si="1"/>
        <v>36.324369999999988</v>
      </c>
      <c r="J12" s="6">
        <f t="shared" si="2"/>
        <v>125.32676499999999</v>
      </c>
      <c r="K12" s="6">
        <f t="shared" si="3"/>
        <v>36.306276000000004</v>
      </c>
    </row>
    <row r="13" spans="1:15" x14ac:dyDescent="0.3">
      <c r="A13" s="7">
        <v>12</v>
      </c>
      <c r="B13" s="5">
        <f>case05!E13</f>
        <v>125.41144</v>
      </c>
      <c r="C13" s="5">
        <f>case05!F13</f>
        <v>36.38297</v>
      </c>
      <c r="D13" s="5">
        <v>-1.5720000000000001E-2</v>
      </c>
      <c r="E13" s="5">
        <v>1.2789999999999999E-2</v>
      </c>
      <c r="F13" s="5">
        <v>-1.4751999999999999E-2</v>
      </c>
      <c r="G13" s="5">
        <v>9.0530000000000003E-3</v>
      </c>
      <c r="H13" s="6">
        <f t="shared" si="0"/>
        <v>125.32023000000002</v>
      </c>
      <c r="I13" s="6">
        <f t="shared" si="1"/>
        <v>36.33715999999999</v>
      </c>
      <c r="J13" s="6">
        <f t="shared" si="2"/>
        <v>125.31201299999999</v>
      </c>
      <c r="K13" s="6">
        <f t="shared" si="3"/>
        <v>36.315329000000006</v>
      </c>
    </row>
    <row r="14" spans="1:15" x14ac:dyDescent="0.3">
      <c r="A14" s="7">
        <v>13</v>
      </c>
      <c r="B14" s="5">
        <f>case05!E14</f>
        <v>125.39529</v>
      </c>
      <c r="C14" s="5">
        <f>case05!F14</f>
        <v>36.392069999999997</v>
      </c>
      <c r="D14" s="5">
        <v>-2.051E-2</v>
      </c>
      <c r="E14" s="5">
        <v>1.174E-2</v>
      </c>
      <c r="F14" s="5">
        <v>-1.7954000000000001E-2</v>
      </c>
      <c r="G14" s="5">
        <v>7.2150000000000001E-3</v>
      </c>
      <c r="H14" s="6">
        <f t="shared" si="0"/>
        <v>125.29972000000002</v>
      </c>
      <c r="I14" s="6">
        <f t="shared" si="1"/>
        <v>36.348899999999993</v>
      </c>
      <c r="J14" s="6">
        <f t="shared" si="2"/>
        <v>125.29405899999999</v>
      </c>
      <c r="K14" s="6">
        <f t="shared" si="3"/>
        <v>36.322544000000008</v>
      </c>
    </row>
    <row r="15" spans="1:15" x14ac:dyDescent="0.3">
      <c r="A15" s="7">
        <v>14</v>
      </c>
      <c r="B15" s="5">
        <f>case05!E15</f>
        <v>125.37429</v>
      </c>
      <c r="C15" s="5">
        <f>case05!F15</f>
        <v>36.397640000000003</v>
      </c>
      <c r="D15" s="5">
        <v>-2.0379999999999999E-2</v>
      </c>
      <c r="E15" s="5">
        <v>7.9699999999999997E-3</v>
      </c>
      <c r="F15" s="5">
        <v>-1.9436999999999999E-2</v>
      </c>
      <c r="G15" s="5">
        <v>5.1070000000000004E-3</v>
      </c>
      <c r="H15" s="6">
        <f t="shared" si="0"/>
        <v>125.27934000000002</v>
      </c>
      <c r="I15" s="6">
        <f t="shared" si="1"/>
        <v>36.356869999999994</v>
      </c>
      <c r="J15" s="6">
        <f t="shared" si="2"/>
        <v>125.27462199999999</v>
      </c>
      <c r="K15" s="6">
        <f t="shared" si="3"/>
        <v>36.32765100000001</v>
      </c>
    </row>
    <row r="16" spans="1:15" x14ac:dyDescent="0.3">
      <c r="A16" s="7">
        <v>15</v>
      </c>
      <c r="B16" s="5">
        <f>case05!E16</f>
        <v>125.35369</v>
      </c>
      <c r="C16" s="5">
        <f>case05!F16</f>
        <v>36.400089999999999</v>
      </c>
      <c r="D16" s="5">
        <v>-2.0140000000000002E-2</v>
      </c>
      <c r="E16" s="5">
        <v>4.0800000000000003E-3</v>
      </c>
      <c r="F16" s="5">
        <v>-1.9157E-2</v>
      </c>
      <c r="G16" s="5">
        <v>2.6819999999999999E-3</v>
      </c>
      <c r="H16" s="6">
        <f t="shared" si="0"/>
        <v>125.25920000000002</v>
      </c>
      <c r="I16" s="6">
        <f t="shared" si="1"/>
        <v>36.360949999999995</v>
      </c>
      <c r="J16" s="6">
        <f t="shared" si="2"/>
        <v>125.25546499999999</v>
      </c>
      <c r="K16" s="6">
        <f t="shared" si="3"/>
        <v>36.33033300000001</v>
      </c>
    </row>
    <row r="17" spans="1:11" x14ac:dyDescent="0.3">
      <c r="A17" s="7">
        <v>16</v>
      </c>
      <c r="B17" s="5">
        <f>case05!E17</f>
        <v>125.3373</v>
      </c>
      <c r="C17" s="5">
        <f>case05!F17</f>
        <v>36.398580000000003</v>
      </c>
      <c r="D17" s="5">
        <v>-1.9810000000000001E-2</v>
      </c>
      <c r="E17" s="5">
        <v>1.1E-4</v>
      </c>
      <c r="F17" s="5">
        <v>-1.8157E-2</v>
      </c>
      <c r="G17" s="5">
        <v>1.8799999999999999E-4</v>
      </c>
      <c r="H17" s="6">
        <f t="shared" si="0"/>
        <v>125.23939000000001</v>
      </c>
      <c r="I17" s="6">
        <f t="shared" si="1"/>
        <v>36.361059999999995</v>
      </c>
      <c r="J17" s="6">
        <f t="shared" si="2"/>
        <v>125.23730799999998</v>
      </c>
      <c r="K17" s="6">
        <f t="shared" si="3"/>
        <v>36.330521000000012</v>
      </c>
    </row>
    <row r="18" spans="1:11" x14ac:dyDescent="0.3">
      <c r="A18" s="7">
        <v>17</v>
      </c>
      <c r="B18" s="5">
        <f>case05!E18</f>
        <v>125.32352</v>
      </c>
      <c r="C18" s="5">
        <f>case05!F18</f>
        <v>36.395209999999999</v>
      </c>
      <c r="D18" s="5">
        <v>-1.5559999999999999E-2</v>
      </c>
      <c r="E18" s="5">
        <v>4.4000000000000002E-4</v>
      </c>
      <c r="F18" s="5">
        <v>-1.5958E-2</v>
      </c>
      <c r="G18" s="5">
        <v>8.2000000000000001E-5</v>
      </c>
      <c r="H18" s="6">
        <f t="shared" si="0"/>
        <v>125.22383000000002</v>
      </c>
      <c r="I18" s="6">
        <f t="shared" si="1"/>
        <v>36.361499999999992</v>
      </c>
      <c r="J18" s="6">
        <f t="shared" si="2"/>
        <v>125.22134999999999</v>
      </c>
      <c r="K18" s="6">
        <f t="shared" si="3"/>
        <v>36.330603000000011</v>
      </c>
    </row>
    <row r="19" spans="1:11" x14ac:dyDescent="0.3">
      <c r="A19" s="7">
        <v>18</v>
      </c>
      <c r="B19" s="5">
        <f>case05!E19</f>
        <v>125.31270000000001</v>
      </c>
      <c r="C19" s="5">
        <f>case05!F19</f>
        <v>36.391620000000003</v>
      </c>
      <c r="D19" s="5">
        <v>-1.1299999999999999E-2</v>
      </c>
      <c r="E19" s="5">
        <v>8.0000000000000004E-4</v>
      </c>
      <c r="F19" s="5">
        <v>-1.2455000000000001E-2</v>
      </c>
      <c r="G19" s="5">
        <v>1.6360000000000001E-3</v>
      </c>
      <c r="H19" s="6">
        <f t="shared" si="0"/>
        <v>125.21253000000002</v>
      </c>
      <c r="I19" s="6">
        <f t="shared" si="1"/>
        <v>36.362299999999991</v>
      </c>
      <c r="J19" s="6">
        <f t="shared" si="2"/>
        <v>125.20889499999998</v>
      </c>
      <c r="K19" s="6">
        <f t="shared" si="3"/>
        <v>36.332239000000008</v>
      </c>
    </row>
    <row r="20" spans="1:11" x14ac:dyDescent="0.3">
      <c r="A20" s="7">
        <v>19</v>
      </c>
      <c r="B20" s="5">
        <f>case05!E20</f>
        <v>125.30564</v>
      </c>
      <c r="C20" s="5">
        <f>case05!F20</f>
        <v>36.38955</v>
      </c>
      <c r="D20" s="5">
        <v>-7.0800000000000004E-3</v>
      </c>
      <c r="E20" s="5">
        <v>1.1199999999999999E-3</v>
      </c>
      <c r="F20" s="5">
        <v>-8.9859999999999992E-3</v>
      </c>
      <c r="G20" s="5">
        <v>3.156E-3</v>
      </c>
      <c r="H20" s="6">
        <f t="shared" si="0"/>
        <v>125.20545000000001</v>
      </c>
      <c r="I20" s="6">
        <f t="shared" si="1"/>
        <v>36.363419999999991</v>
      </c>
      <c r="J20" s="6">
        <f t="shared" si="2"/>
        <v>125.19990899999999</v>
      </c>
      <c r="K20" s="6">
        <f t="shared" si="3"/>
        <v>36.335395000000005</v>
      </c>
    </row>
    <row r="21" spans="1:11" x14ac:dyDescent="0.3">
      <c r="A21" s="7">
        <v>20</v>
      </c>
      <c r="B21" s="5">
        <f>case05!E21</f>
        <v>125.30092999999999</v>
      </c>
      <c r="C21" s="5">
        <f>case05!F21</f>
        <v>36.389240000000001</v>
      </c>
      <c r="D21" s="5">
        <v>-6.5100000000000002E-3</v>
      </c>
      <c r="E21" s="5">
        <v>6.0299999999999998E-3</v>
      </c>
      <c r="F21" s="5">
        <v>-8.7209999999999996E-3</v>
      </c>
      <c r="G21" s="5">
        <v>5.8789999999999997E-3</v>
      </c>
      <c r="H21" s="6">
        <f t="shared" si="0"/>
        <v>125.19894000000001</v>
      </c>
      <c r="I21" s="6">
        <f t="shared" si="1"/>
        <v>36.369449999999993</v>
      </c>
      <c r="J21" s="6">
        <f t="shared" si="2"/>
        <v>125.191188</v>
      </c>
      <c r="K21" s="6">
        <f t="shared" si="3"/>
        <v>36.341274000000006</v>
      </c>
    </row>
    <row r="22" spans="1:11" x14ac:dyDescent="0.3">
      <c r="A22" s="7">
        <v>21</v>
      </c>
      <c r="B22" s="5">
        <f>case05!E22</f>
        <v>125.29386</v>
      </c>
      <c r="C22" s="5">
        <f>case05!F22</f>
        <v>36.392609999999998</v>
      </c>
      <c r="D22" s="5">
        <v>-5.9699999999999996E-3</v>
      </c>
      <c r="E22" s="5">
        <v>1.0829999999999999E-2</v>
      </c>
      <c r="F22" s="5">
        <v>-7.5420000000000001E-3</v>
      </c>
      <c r="G22" s="5">
        <v>9.5099999999999994E-3</v>
      </c>
      <c r="H22" s="6">
        <f t="shared" si="0"/>
        <v>125.19297</v>
      </c>
      <c r="I22" s="6">
        <f t="shared" si="1"/>
        <v>36.380279999999992</v>
      </c>
      <c r="J22" s="6">
        <f t="shared" si="2"/>
        <v>125.183646</v>
      </c>
      <c r="K22" s="6">
        <f t="shared" si="3"/>
        <v>36.350784000000004</v>
      </c>
    </row>
    <row r="23" spans="1:11" x14ac:dyDescent="0.3">
      <c r="A23" s="7">
        <v>22</v>
      </c>
      <c r="B23" s="5">
        <f>case05!E23</f>
        <v>125.28564</v>
      </c>
      <c r="C23" s="5">
        <f>case05!F23</f>
        <v>36.402419999999999</v>
      </c>
      <c r="D23" s="5">
        <v>-5.1999999999999998E-3</v>
      </c>
      <c r="E23" s="5">
        <v>1.567E-2</v>
      </c>
      <c r="F23" s="5">
        <v>-8.3199999999999993E-3</v>
      </c>
      <c r="G23" s="5">
        <v>1.3167E-2</v>
      </c>
      <c r="H23" s="6">
        <f t="shared" si="0"/>
        <v>125.18777</v>
      </c>
      <c r="I23" s="6">
        <f t="shared" si="1"/>
        <v>36.395949999999992</v>
      </c>
      <c r="J23" s="6">
        <f t="shared" si="2"/>
        <v>125.175326</v>
      </c>
      <c r="K23" s="6">
        <f t="shared" si="3"/>
        <v>36.363951000000007</v>
      </c>
    </row>
    <row r="24" spans="1:11" x14ac:dyDescent="0.3">
      <c r="A24" s="7">
        <v>23</v>
      </c>
      <c r="B24" s="5">
        <f>case05!E24</f>
        <v>125.27812</v>
      </c>
      <c r="C24" s="5">
        <f>case05!F24</f>
        <v>36.416780000000003</v>
      </c>
      <c r="D24" s="5">
        <v>-7.79E-3</v>
      </c>
      <c r="E24" s="5">
        <v>1.7579999999999998E-2</v>
      </c>
      <c r="F24" s="5">
        <v>-8.2900000000000005E-3</v>
      </c>
      <c r="G24" s="5">
        <v>1.5072E-2</v>
      </c>
      <c r="H24" s="6">
        <f t="shared" si="0"/>
        <v>125.17998</v>
      </c>
      <c r="I24" s="6">
        <f t="shared" si="1"/>
        <v>36.413529999999994</v>
      </c>
      <c r="J24" s="6">
        <f t="shared" si="2"/>
        <v>125.167036</v>
      </c>
      <c r="K24" s="6">
        <f t="shared" si="3"/>
        <v>36.379023000000011</v>
      </c>
    </row>
    <row r="25" spans="1:11" x14ac:dyDescent="0.3">
      <c r="A25" s="7">
        <v>24</v>
      </c>
      <c r="B25" s="5">
        <f>case05!E25</f>
        <v>125.26902</v>
      </c>
      <c r="C25" s="5">
        <f>case05!F25</f>
        <v>36.432510000000001</v>
      </c>
      <c r="D25" s="5">
        <v>-1.031E-2</v>
      </c>
      <c r="E25" s="5">
        <v>1.9529999999999999E-2</v>
      </c>
      <c r="F25" s="5">
        <v>-1.0666E-2</v>
      </c>
      <c r="G25" s="5">
        <v>1.5736E-2</v>
      </c>
      <c r="H25" s="6">
        <f t="shared" si="0"/>
        <v>125.16967</v>
      </c>
      <c r="I25" s="6">
        <f t="shared" si="1"/>
        <v>36.433059999999998</v>
      </c>
      <c r="J25" s="6">
        <f t="shared" si="2"/>
        <v>125.15637</v>
      </c>
      <c r="K25" s="6">
        <f t="shared" si="3"/>
        <v>36.394759000000008</v>
      </c>
    </row>
    <row r="26" spans="1:11" x14ac:dyDescent="0.3">
      <c r="A26" s="7">
        <v>25</v>
      </c>
      <c r="B26" s="5">
        <f>case05!E26</f>
        <v>125.26003</v>
      </c>
      <c r="C26" s="5">
        <f>case05!F26</f>
        <v>36.447319999999998</v>
      </c>
      <c r="D26" s="5">
        <v>-1.282E-2</v>
      </c>
      <c r="E26" s="5">
        <v>2.1559999999999999E-2</v>
      </c>
      <c r="F26" s="5">
        <v>-1.2376E-2</v>
      </c>
      <c r="G26" s="5">
        <v>1.6438999999999999E-2</v>
      </c>
      <c r="H26" s="6">
        <f t="shared" si="0"/>
        <v>125.15684999999999</v>
      </c>
      <c r="I26" s="6">
        <f t="shared" si="1"/>
        <v>36.454619999999998</v>
      </c>
      <c r="J26" s="6">
        <f t="shared" si="2"/>
        <v>125.14399399999999</v>
      </c>
      <c r="K26" s="6">
        <f t="shared" si="3"/>
        <v>36.411198000000006</v>
      </c>
    </row>
    <row r="27" spans="1:11" x14ac:dyDescent="0.3">
      <c r="A27" s="7">
        <v>26</v>
      </c>
      <c r="B27" s="5">
        <f>case05!E27</f>
        <v>125.24992</v>
      </c>
      <c r="C27" s="5">
        <f>case05!F27</f>
        <v>36.459879999999998</v>
      </c>
      <c r="D27" s="5">
        <v>-1.38E-2</v>
      </c>
      <c r="E27" s="5">
        <v>1.84E-2</v>
      </c>
      <c r="F27" s="5">
        <v>-1.3559999999999999E-2</v>
      </c>
      <c r="G27" s="5">
        <v>1.5344999999999999E-2</v>
      </c>
      <c r="H27" s="6">
        <f t="shared" si="0"/>
        <v>125.14304999999999</v>
      </c>
      <c r="I27" s="6">
        <f t="shared" si="1"/>
        <v>36.473019999999998</v>
      </c>
      <c r="J27" s="6">
        <f t="shared" si="2"/>
        <v>125.13043399999999</v>
      </c>
      <c r="K27" s="6">
        <f t="shared" si="3"/>
        <v>36.426543000000009</v>
      </c>
    </row>
    <row r="28" spans="1:11" x14ac:dyDescent="0.3">
      <c r="A28" s="7">
        <v>27</v>
      </c>
      <c r="B28" s="5">
        <f>case05!E28</f>
        <v>125.23763</v>
      </c>
      <c r="C28" s="5">
        <f>case05!F28</f>
        <v>36.467669999999998</v>
      </c>
      <c r="D28" s="5">
        <v>-1.4840000000000001E-2</v>
      </c>
      <c r="E28" s="5">
        <v>1.519E-2</v>
      </c>
      <c r="F28" s="5">
        <v>-1.3613E-2</v>
      </c>
      <c r="G28" s="5">
        <v>1.2914E-2</v>
      </c>
      <c r="H28" s="6">
        <f t="shared" ref="H28:H91" si="4">H27+D28</f>
        <v>125.12820999999998</v>
      </c>
      <c r="I28" s="6">
        <f t="shared" ref="I28:I91" si="5">I27+E28</f>
        <v>36.488209999999995</v>
      </c>
      <c r="J28" s="6">
        <f t="shared" ref="J28:J91" si="6">J27+F28</f>
        <v>125.11682099999999</v>
      </c>
      <c r="K28" s="6">
        <f t="shared" ref="K28:K91" si="7">K27+G28</f>
        <v>36.439457000000012</v>
      </c>
    </row>
    <row r="29" spans="1:11" x14ac:dyDescent="0.3">
      <c r="A29" s="7">
        <v>28</v>
      </c>
      <c r="B29" s="5">
        <f>case05!E29</f>
        <v>125.22517999999999</v>
      </c>
      <c r="C29" s="5">
        <f>case05!F29</f>
        <v>36.470019999999998</v>
      </c>
      <c r="D29" s="5">
        <v>-1.5820000000000001E-2</v>
      </c>
      <c r="E29" s="5">
        <v>1.204E-2</v>
      </c>
      <c r="F29" s="5">
        <v>-1.4331E-2</v>
      </c>
      <c r="G29" s="5">
        <v>1.0508999999999999E-2</v>
      </c>
      <c r="H29" s="6">
        <f t="shared" si="4"/>
        <v>125.11238999999998</v>
      </c>
      <c r="I29" s="6">
        <f t="shared" si="5"/>
        <v>36.500249999999994</v>
      </c>
      <c r="J29" s="6">
        <f t="shared" si="6"/>
        <v>125.10248999999999</v>
      </c>
      <c r="K29" s="6">
        <f t="shared" si="7"/>
        <v>36.449966000000011</v>
      </c>
    </row>
    <row r="30" spans="1:11" x14ac:dyDescent="0.3">
      <c r="A30" s="7">
        <v>29</v>
      </c>
      <c r="B30" s="5">
        <f>case05!E30</f>
        <v>125.21566</v>
      </c>
      <c r="C30" s="5">
        <f>case05!F30</f>
        <v>36.469529999999999</v>
      </c>
      <c r="D30" s="5">
        <v>-1.133E-2</v>
      </c>
      <c r="E30" s="5">
        <v>9.6900000000000007E-3</v>
      </c>
      <c r="F30" s="5">
        <v>-1.2492E-2</v>
      </c>
      <c r="G30" s="5">
        <v>8.9820000000000004E-3</v>
      </c>
      <c r="H30" s="6">
        <f t="shared" si="4"/>
        <v>125.10105999999998</v>
      </c>
      <c r="I30" s="6">
        <f t="shared" si="5"/>
        <v>36.509939999999993</v>
      </c>
      <c r="J30" s="6">
        <f t="shared" si="6"/>
        <v>125.08999799999999</v>
      </c>
      <c r="K30" s="6">
        <f t="shared" si="7"/>
        <v>36.458948000000014</v>
      </c>
    </row>
    <row r="31" spans="1:11" x14ac:dyDescent="0.3">
      <c r="A31" s="7">
        <v>30</v>
      </c>
      <c r="B31" s="5">
        <f>case05!E31</f>
        <v>125.21105</v>
      </c>
      <c r="C31" s="5">
        <f>case05!F31</f>
        <v>36.467880000000001</v>
      </c>
      <c r="D31" s="5">
        <v>-6.94E-3</v>
      </c>
      <c r="E31" s="5">
        <v>7.1999999999999998E-3</v>
      </c>
      <c r="F31" s="5">
        <v>-8.2129999999999998E-3</v>
      </c>
      <c r="G31" s="5">
        <v>7.9629999999999996E-3</v>
      </c>
      <c r="H31" s="6">
        <f t="shared" si="4"/>
        <v>125.09411999999998</v>
      </c>
      <c r="I31" s="6">
        <f t="shared" si="5"/>
        <v>36.517139999999991</v>
      </c>
      <c r="J31" s="6">
        <f t="shared" si="6"/>
        <v>125.081785</v>
      </c>
      <c r="K31" s="6">
        <f t="shared" si="7"/>
        <v>36.46691100000001</v>
      </c>
    </row>
    <row r="32" spans="1:11" x14ac:dyDescent="0.3">
      <c r="A32" s="7">
        <v>31</v>
      </c>
      <c r="B32" s="5">
        <f>case05!E32</f>
        <v>125.21227</v>
      </c>
      <c r="C32" s="5">
        <f>case05!F32</f>
        <v>36.467709999999997</v>
      </c>
      <c r="D32" s="5">
        <v>-2.5699999999999998E-3</v>
      </c>
      <c r="E32" s="5">
        <v>4.5599999999999998E-3</v>
      </c>
      <c r="F32" s="5">
        <v>-4.7000000000000002E-3</v>
      </c>
      <c r="G32" s="5">
        <v>6.8310000000000003E-3</v>
      </c>
      <c r="H32" s="6">
        <f t="shared" si="4"/>
        <v>125.09154999999997</v>
      </c>
      <c r="I32" s="6">
        <f t="shared" si="5"/>
        <v>36.521699999999989</v>
      </c>
      <c r="J32" s="6">
        <f t="shared" si="6"/>
        <v>125.077085</v>
      </c>
      <c r="K32" s="6">
        <f t="shared" si="7"/>
        <v>36.473742000000009</v>
      </c>
    </row>
    <row r="33" spans="1:11" x14ac:dyDescent="0.3">
      <c r="A33" s="7">
        <v>32</v>
      </c>
      <c r="B33" s="5">
        <f>case05!E33</f>
        <v>125.21808</v>
      </c>
      <c r="C33" s="5">
        <f>case05!F33</f>
        <v>36.468879999999999</v>
      </c>
      <c r="D33" s="5">
        <v>-4.2999999999999999E-4</v>
      </c>
      <c r="E33" s="5">
        <v>6.3299999999999997E-3</v>
      </c>
      <c r="F33" s="5">
        <v>-3.0149999999999999E-3</v>
      </c>
      <c r="G33" s="5">
        <v>7.1209999999999997E-3</v>
      </c>
      <c r="H33" s="6">
        <f t="shared" si="4"/>
        <v>125.09111999999998</v>
      </c>
      <c r="I33" s="6">
        <f t="shared" si="5"/>
        <v>36.528029999999987</v>
      </c>
      <c r="J33" s="6">
        <f t="shared" si="6"/>
        <v>125.07406999999999</v>
      </c>
      <c r="K33" s="6">
        <f t="shared" si="7"/>
        <v>36.480863000000006</v>
      </c>
    </row>
    <row r="34" spans="1:11" x14ac:dyDescent="0.3">
      <c r="A34" s="7">
        <v>33</v>
      </c>
      <c r="B34" s="5">
        <f>case05!E34</f>
        <v>125.22599</v>
      </c>
      <c r="C34" s="5">
        <f>case05!F34</f>
        <v>36.473269999999999</v>
      </c>
      <c r="D34" s="5">
        <v>1.5100000000000001E-3</v>
      </c>
      <c r="E34" s="5">
        <v>7.9900000000000006E-3</v>
      </c>
      <c r="F34" s="5">
        <v>-7.9600000000000005E-4</v>
      </c>
      <c r="G34" s="5">
        <v>8.43E-3</v>
      </c>
      <c r="H34" s="6">
        <f t="shared" si="4"/>
        <v>125.09262999999997</v>
      </c>
      <c r="I34" s="6">
        <f t="shared" si="5"/>
        <v>36.536019999999986</v>
      </c>
      <c r="J34" s="6">
        <f t="shared" si="6"/>
        <v>125.073274</v>
      </c>
      <c r="K34" s="6">
        <f t="shared" si="7"/>
        <v>36.489293000000004</v>
      </c>
    </row>
    <row r="35" spans="1:11" x14ac:dyDescent="0.3">
      <c r="A35" s="7">
        <v>34</v>
      </c>
      <c r="B35" s="5">
        <f>case05!E35</f>
        <v>125.23363000000001</v>
      </c>
      <c r="C35" s="5">
        <f>case05!F35</f>
        <v>36.480609999999999</v>
      </c>
      <c r="D35" s="5">
        <v>3.5000000000000001E-3</v>
      </c>
      <c r="E35" s="5">
        <v>9.7699999999999992E-3</v>
      </c>
      <c r="F35" s="5">
        <v>-8.0000000000000007E-5</v>
      </c>
      <c r="G35" s="5">
        <v>9.7429999999999999E-3</v>
      </c>
      <c r="H35" s="6">
        <f t="shared" si="4"/>
        <v>125.09612999999997</v>
      </c>
      <c r="I35" s="6">
        <f t="shared" si="5"/>
        <v>36.54578999999999</v>
      </c>
      <c r="J35" s="6">
        <f t="shared" si="6"/>
        <v>125.073194</v>
      </c>
      <c r="K35" s="6">
        <f t="shared" si="7"/>
        <v>36.499036000000004</v>
      </c>
    </row>
    <row r="36" spans="1:11" x14ac:dyDescent="0.3">
      <c r="A36" s="7">
        <v>35</v>
      </c>
      <c r="B36" s="5">
        <f>case05!E36</f>
        <v>125.23832</v>
      </c>
      <c r="C36" s="5">
        <f>case05!F36</f>
        <v>36.49042</v>
      </c>
      <c r="D36" s="5">
        <v>-1.31E-3</v>
      </c>
      <c r="E36" s="5">
        <v>1.01E-2</v>
      </c>
      <c r="F36" s="5">
        <v>-1.8680000000000001E-3</v>
      </c>
      <c r="G36" s="5">
        <v>9.4520000000000003E-3</v>
      </c>
      <c r="H36" s="6">
        <f t="shared" si="4"/>
        <v>125.09481999999997</v>
      </c>
      <c r="I36" s="6">
        <f t="shared" si="5"/>
        <v>36.555889999999991</v>
      </c>
      <c r="J36" s="6">
        <f t="shared" si="6"/>
        <v>125.071326</v>
      </c>
      <c r="K36" s="6">
        <f t="shared" si="7"/>
        <v>36.508488000000007</v>
      </c>
    </row>
    <row r="37" spans="1:11" x14ac:dyDescent="0.3">
      <c r="A37" s="7">
        <v>36</v>
      </c>
      <c r="B37" s="5">
        <f>case05!E37</f>
        <v>125.23990999999999</v>
      </c>
      <c r="C37" s="5">
        <f>case05!F37</f>
        <v>36.500239999999998</v>
      </c>
      <c r="D37" s="5">
        <v>-6.0899999999999999E-3</v>
      </c>
      <c r="E37" s="5">
        <v>1.0630000000000001E-2</v>
      </c>
      <c r="F37" s="5">
        <v>-5.208E-3</v>
      </c>
      <c r="G37" s="5">
        <v>8.0949999999999998E-3</v>
      </c>
      <c r="H37" s="6">
        <f t="shared" si="4"/>
        <v>125.08872999999997</v>
      </c>
      <c r="I37" s="6">
        <f t="shared" si="5"/>
        <v>36.56651999999999</v>
      </c>
      <c r="J37" s="6">
        <f t="shared" si="6"/>
        <v>125.066118</v>
      </c>
      <c r="K37" s="6">
        <f t="shared" si="7"/>
        <v>36.516583000000004</v>
      </c>
    </row>
    <row r="38" spans="1:11" x14ac:dyDescent="0.3">
      <c r="A38" s="7">
        <v>37</v>
      </c>
      <c r="B38" s="5">
        <f>case05!E38</f>
        <v>125.23743</v>
      </c>
      <c r="C38" s="5">
        <f>case05!F38</f>
        <v>36.506869999999999</v>
      </c>
      <c r="D38" s="5">
        <v>-1.086E-2</v>
      </c>
      <c r="E38" s="5">
        <v>1.1350000000000001E-2</v>
      </c>
      <c r="F38" s="5">
        <v>-9.2949999999999994E-3</v>
      </c>
      <c r="G38" s="5">
        <v>6.8979999999999996E-3</v>
      </c>
      <c r="H38" s="6">
        <f t="shared" si="4"/>
        <v>125.07786999999998</v>
      </c>
      <c r="I38" s="6">
        <f t="shared" si="5"/>
        <v>36.57786999999999</v>
      </c>
      <c r="J38" s="6">
        <f t="shared" si="6"/>
        <v>125.05682300000001</v>
      </c>
      <c r="K38" s="6">
        <f t="shared" si="7"/>
        <v>36.523481000000004</v>
      </c>
    </row>
    <row r="39" spans="1:11" x14ac:dyDescent="0.3">
      <c r="A39" s="7">
        <v>38</v>
      </c>
      <c r="B39" s="5">
        <f>case05!E39</f>
        <v>125.22855</v>
      </c>
      <c r="C39" s="5">
        <f>case05!F39</f>
        <v>36.508659999999999</v>
      </c>
      <c r="D39" s="5">
        <v>-1.273E-2</v>
      </c>
      <c r="E39" s="5">
        <v>6.0000000000000001E-3</v>
      </c>
      <c r="F39" s="5">
        <v>-1.1967E-2</v>
      </c>
      <c r="G39" s="5">
        <v>3.7190000000000001E-3</v>
      </c>
      <c r="H39" s="6">
        <f t="shared" si="4"/>
        <v>125.06513999999997</v>
      </c>
      <c r="I39" s="6">
        <f t="shared" si="5"/>
        <v>36.58386999999999</v>
      </c>
      <c r="J39" s="6">
        <f t="shared" si="6"/>
        <v>125.04485600000001</v>
      </c>
      <c r="K39" s="6">
        <f t="shared" si="7"/>
        <v>36.527200000000001</v>
      </c>
    </row>
    <row r="40" spans="1:11" x14ac:dyDescent="0.3">
      <c r="A40" s="7">
        <v>39</v>
      </c>
      <c r="B40" s="5">
        <f>case05!E40</f>
        <v>125.21514999999999</v>
      </c>
      <c r="C40" s="5">
        <f>case05!F40</f>
        <v>36.505429999999997</v>
      </c>
      <c r="D40" s="5">
        <v>-1.46E-2</v>
      </c>
      <c r="E40" s="5">
        <v>7.2000000000000005E-4</v>
      </c>
      <c r="F40" s="5">
        <v>-1.2795000000000001E-2</v>
      </c>
      <c r="G40" s="5">
        <v>-8.5400000000000005E-4</v>
      </c>
      <c r="H40" s="6">
        <f t="shared" si="4"/>
        <v>125.05053999999997</v>
      </c>
      <c r="I40" s="6">
        <f t="shared" si="5"/>
        <v>36.584589999999992</v>
      </c>
      <c r="J40" s="6">
        <f t="shared" si="6"/>
        <v>125.03206100000001</v>
      </c>
      <c r="K40" s="6">
        <f t="shared" si="7"/>
        <v>36.526346000000004</v>
      </c>
    </row>
    <row r="41" spans="1:11" x14ac:dyDescent="0.3">
      <c r="A41" s="7">
        <v>40</v>
      </c>
      <c r="B41" s="5">
        <f>case05!E41</f>
        <v>125.20062</v>
      </c>
      <c r="C41" s="5">
        <f>case05!F41</f>
        <v>36.498629999999999</v>
      </c>
      <c r="D41" s="5">
        <v>-1.6330000000000001E-2</v>
      </c>
      <c r="E41" s="5">
        <v>-4.4900000000000001E-3</v>
      </c>
      <c r="F41" s="5">
        <v>-1.346E-2</v>
      </c>
      <c r="G41" s="5">
        <v>-5.3109999999999997E-3</v>
      </c>
      <c r="H41" s="6">
        <f t="shared" si="4"/>
        <v>125.03420999999997</v>
      </c>
      <c r="I41" s="6">
        <f t="shared" si="5"/>
        <v>36.580099999999995</v>
      </c>
      <c r="J41" s="6">
        <f t="shared" si="6"/>
        <v>125.01860100000002</v>
      </c>
      <c r="K41" s="6">
        <f t="shared" si="7"/>
        <v>36.521035000000005</v>
      </c>
    </row>
    <row r="42" spans="1:11" x14ac:dyDescent="0.3">
      <c r="A42" s="7">
        <v>41</v>
      </c>
      <c r="B42" s="5">
        <f>case05!E42</f>
        <v>125.18947</v>
      </c>
      <c r="C42" s="5">
        <f>case05!F42</f>
        <v>36.490459999999999</v>
      </c>
      <c r="D42" s="5">
        <v>-1.1780000000000001E-2</v>
      </c>
      <c r="E42" s="5">
        <v>-7.8300000000000002E-3</v>
      </c>
      <c r="F42" s="5">
        <v>-1.1072E-2</v>
      </c>
      <c r="G42" s="5">
        <v>-8.0829999999999999E-3</v>
      </c>
      <c r="H42" s="6">
        <f t="shared" si="4"/>
        <v>125.02242999999997</v>
      </c>
      <c r="I42" s="6">
        <f t="shared" si="5"/>
        <v>36.572269999999996</v>
      </c>
      <c r="J42" s="6">
        <f t="shared" si="6"/>
        <v>125.00752900000002</v>
      </c>
      <c r="K42" s="6">
        <f t="shared" si="7"/>
        <v>36.512952000000006</v>
      </c>
    </row>
    <row r="43" spans="1:11" x14ac:dyDescent="0.3">
      <c r="A43" s="7">
        <v>42</v>
      </c>
      <c r="B43" s="5">
        <f>case05!E43</f>
        <v>125.18948</v>
      </c>
      <c r="C43" s="5">
        <f>case05!F43</f>
        <v>36.483170000000001</v>
      </c>
      <c r="D43" s="5">
        <v>-7.1199999999999996E-3</v>
      </c>
      <c r="E43" s="5">
        <v>-1.129E-2</v>
      </c>
      <c r="F43" s="5">
        <v>-8.0219999999999996E-3</v>
      </c>
      <c r="G43" s="5">
        <v>-9.6889999999999997E-3</v>
      </c>
      <c r="H43" s="6">
        <f t="shared" si="4"/>
        <v>125.01530999999997</v>
      </c>
      <c r="I43" s="6">
        <f t="shared" si="5"/>
        <v>36.560979999999994</v>
      </c>
      <c r="J43" s="6">
        <f t="shared" si="6"/>
        <v>124.99950700000002</v>
      </c>
      <c r="K43" s="6">
        <f t="shared" si="7"/>
        <v>36.503263000000004</v>
      </c>
    </row>
    <row r="44" spans="1:11" x14ac:dyDescent="0.3">
      <c r="A44" s="7">
        <v>43</v>
      </c>
      <c r="B44" s="5">
        <f>case05!E44</f>
        <v>125.19225</v>
      </c>
      <c r="C44" s="5">
        <f>case05!F44</f>
        <v>36.474829999999997</v>
      </c>
      <c r="D44" s="5">
        <v>-2.7200000000000002E-3</v>
      </c>
      <c r="E44" s="5">
        <v>-1.477E-2</v>
      </c>
      <c r="F44" s="5">
        <v>-3.4810000000000002E-3</v>
      </c>
      <c r="G44" s="5">
        <v>-1.1301E-2</v>
      </c>
      <c r="H44" s="6">
        <f t="shared" si="4"/>
        <v>125.01258999999997</v>
      </c>
      <c r="I44" s="6">
        <f t="shared" si="5"/>
        <v>36.546209999999995</v>
      </c>
      <c r="J44" s="6">
        <f t="shared" si="6"/>
        <v>124.99602600000003</v>
      </c>
      <c r="K44" s="6">
        <f t="shared" si="7"/>
        <v>36.491962000000001</v>
      </c>
    </row>
    <row r="45" spans="1:11" x14ac:dyDescent="0.3">
      <c r="A45" s="7">
        <v>44</v>
      </c>
      <c r="B45" s="5">
        <f>case05!E45</f>
        <v>125.19605</v>
      </c>
      <c r="C45" s="5">
        <f>case05!F45</f>
        <v>36.467930000000003</v>
      </c>
      <c r="D45" s="5">
        <v>3.6000000000000002E-4</v>
      </c>
      <c r="E45" s="5">
        <v>-1.081E-2</v>
      </c>
      <c r="F45" s="5">
        <v>-2.34E-4</v>
      </c>
      <c r="G45" s="5">
        <v>-9.9059999999999999E-3</v>
      </c>
      <c r="H45" s="6">
        <f t="shared" si="4"/>
        <v>125.01294999999998</v>
      </c>
      <c r="I45" s="6">
        <f t="shared" si="5"/>
        <v>36.535399999999996</v>
      </c>
      <c r="J45" s="6">
        <f t="shared" si="6"/>
        <v>124.99579200000002</v>
      </c>
      <c r="K45" s="6">
        <f t="shared" si="7"/>
        <v>36.482056</v>
      </c>
    </row>
    <row r="46" spans="1:11" x14ac:dyDescent="0.3">
      <c r="A46" s="7">
        <v>45</v>
      </c>
      <c r="B46" s="5">
        <f>case05!E46</f>
        <v>125.20135000000001</v>
      </c>
      <c r="C46" s="5">
        <f>case05!F46</f>
        <v>36.465989999999998</v>
      </c>
      <c r="D46" s="5">
        <v>3.1700000000000001E-3</v>
      </c>
      <c r="E46" s="5">
        <v>-6.9100000000000003E-3</v>
      </c>
      <c r="F46" s="5">
        <v>1.2639999999999999E-3</v>
      </c>
      <c r="G46" s="5">
        <v>-6.463E-3</v>
      </c>
      <c r="H46" s="6">
        <f t="shared" si="4"/>
        <v>125.01611999999997</v>
      </c>
      <c r="I46" s="6">
        <f t="shared" si="5"/>
        <v>36.528489999999998</v>
      </c>
      <c r="J46" s="6">
        <f t="shared" si="6"/>
        <v>124.99705600000003</v>
      </c>
      <c r="K46" s="6">
        <f t="shared" si="7"/>
        <v>36.475593000000003</v>
      </c>
    </row>
    <row r="47" spans="1:11" x14ac:dyDescent="0.3">
      <c r="A47" s="7">
        <v>46</v>
      </c>
      <c r="B47" s="5">
        <f>case05!E47</f>
        <v>125.20702</v>
      </c>
      <c r="C47" s="5">
        <f>case05!F47</f>
        <v>36.47063</v>
      </c>
      <c r="D47" s="5">
        <v>5.5100000000000001E-3</v>
      </c>
      <c r="E47" s="5">
        <v>-3.0100000000000001E-3</v>
      </c>
      <c r="F47" s="5">
        <v>3.0630000000000002E-3</v>
      </c>
      <c r="G47" s="5">
        <v>-3.0929999999999998E-3</v>
      </c>
      <c r="H47" s="6">
        <f t="shared" si="4"/>
        <v>125.02162999999997</v>
      </c>
      <c r="I47" s="6">
        <f t="shared" si="5"/>
        <v>36.525479999999995</v>
      </c>
      <c r="J47" s="6">
        <f t="shared" si="6"/>
        <v>125.00011900000003</v>
      </c>
      <c r="K47" s="6">
        <f t="shared" si="7"/>
        <v>36.472500000000004</v>
      </c>
    </row>
    <row r="48" spans="1:11" x14ac:dyDescent="0.3">
      <c r="A48" s="7">
        <v>47</v>
      </c>
      <c r="B48" s="5">
        <f>case05!E48</f>
        <v>125.21192000000001</v>
      </c>
      <c r="C48" s="5">
        <f>case05!F48</f>
        <v>36.479909999999997</v>
      </c>
      <c r="D48" s="5">
        <v>2.7399999999999998E-3</v>
      </c>
      <c r="E48" s="5">
        <v>5.8E-4</v>
      </c>
      <c r="F48" s="5">
        <v>1.8209999999999999E-3</v>
      </c>
      <c r="G48" s="5">
        <v>-9.810000000000001E-4</v>
      </c>
      <c r="H48" s="6">
        <f t="shared" si="4"/>
        <v>125.02436999999998</v>
      </c>
      <c r="I48" s="6">
        <f t="shared" si="5"/>
        <v>36.526059999999994</v>
      </c>
      <c r="J48" s="6">
        <f t="shared" si="6"/>
        <v>125.00194000000003</v>
      </c>
      <c r="K48" s="6">
        <f t="shared" si="7"/>
        <v>36.471519000000001</v>
      </c>
    </row>
    <row r="49" spans="1:11" x14ac:dyDescent="0.3">
      <c r="A49" s="7">
        <v>48</v>
      </c>
      <c r="B49" s="5">
        <f>case05!E49</f>
        <v>125.21254999999999</v>
      </c>
      <c r="C49" s="5">
        <f>case05!F49</f>
        <v>36.491430000000001</v>
      </c>
      <c r="D49" s="5">
        <v>-1.1E-4</v>
      </c>
      <c r="E49" s="5">
        <v>4.1200000000000004E-3</v>
      </c>
      <c r="F49" s="5">
        <v>-2.8299999999999999E-4</v>
      </c>
      <c r="G49" s="5">
        <v>1.9100000000000001E-4</v>
      </c>
      <c r="H49" s="6">
        <f t="shared" si="4"/>
        <v>125.02425999999997</v>
      </c>
      <c r="I49" s="6">
        <f t="shared" si="5"/>
        <v>36.530179999999994</v>
      </c>
      <c r="J49" s="6">
        <f t="shared" si="6"/>
        <v>125.00165700000004</v>
      </c>
      <c r="K49" s="6">
        <f t="shared" si="7"/>
        <v>36.471710000000002</v>
      </c>
    </row>
    <row r="50" spans="1:11" x14ac:dyDescent="0.3">
      <c r="A50" s="7">
        <v>49</v>
      </c>
      <c r="B50" s="5">
        <f>case05!E50</f>
        <v>125.20923999999999</v>
      </c>
      <c r="C50" s="5">
        <f>case05!F50</f>
        <v>36.502609999999997</v>
      </c>
      <c r="D50" s="5">
        <v>-2.9499999999999999E-3</v>
      </c>
      <c r="E50" s="5">
        <v>7.6499999999999997E-3</v>
      </c>
      <c r="F50" s="5">
        <v>-2.3809999999999999E-3</v>
      </c>
      <c r="G50" s="5">
        <v>1.3669999999999999E-3</v>
      </c>
      <c r="H50" s="6">
        <f t="shared" si="4"/>
        <v>125.02130999999997</v>
      </c>
      <c r="I50" s="6">
        <f t="shared" si="5"/>
        <v>36.537829999999992</v>
      </c>
      <c r="J50" s="6">
        <f t="shared" si="6"/>
        <v>124.99927600000004</v>
      </c>
      <c r="K50" s="6">
        <f t="shared" si="7"/>
        <v>36.473077000000004</v>
      </c>
    </row>
    <row r="51" spans="1:11" x14ac:dyDescent="0.3">
      <c r="A51" s="7">
        <v>50</v>
      </c>
      <c r="B51" s="5">
        <f>case05!E51</f>
        <v>125.20312</v>
      </c>
      <c r="C51" s="5">
        <f>case05!F51</f>
        <v>36.510370000000002</v>
      </c>
      <c r="D51" s="5">
        <v>-4.0800000000000003E-3</v>
      </c>
      <c r="E51" s="5">
        <v>3.3899999999999998E-3</v>
      </c>
      <c r="F51" s="5">
        <v>-3.6570000000000001E-3</v>
      </c>
      <c r="G51" s="5">
        <v>-4.4700000000000002E-4</v>
      </c>
      <c r="H51" s="6">
        <f t="shared" si="4"/>
        <v>125.01722999999997</v>
      </c>
      <c r="I51" s="6">
        <f t="shared" si="5"/>
        <v>36.541219999999996</v>
      </c>
      <c r="J51" s="6">
        <f t="shared" si="6"/>
        <v>124.99561900000003</v>
      </c>
      <c r="K51" s="6">
        <f t="shared" si="7"/>
        <v>36.472630000000002</v>
      </c>
    </row>
    <row r="52" spans="1:11" x14ac:dyDescent="0.3">
      <c r="A52" s="7">
        <v>51</v>
      </c>
      <c r="B52" s="5">
        <f>case05!E52</f>
        <v>125.19576000000001</v>
      </c>
      <c r="C52" s="5">
        <f>case05!F52</f>
        <v>36.512540000000001</v>
      </c>
      <c r="D52" s="5">
        <v>-5.2199999999999998E-3</v>
      </c>
      <c r="E52" s="5">
        <v>-8.5999999999999998E-4</v>
      </c>
      <c r="F52" s="5">
        <v>-3.6129999999999999E-3</v>
      </c>
      <c r="G52" s="5">
        <v>-4.3639999999999998E-3</v>
      </c>
      <c r="H52" s="6">
        <f t="shared" si="4"/>
        <v>125.01200999999998</v>
      </c>
      <c r="I52" s="6">
        <f t="shared" si="5"/>
        <v>36.540359999999993</v>
      </c>
      <c r="J52" s="6">
        <f t="shared" si="6"/>
        <v>124.99200600000003</v>
      </c>
      <c r="K52" s="6">
        <f t="shared" si="7"/>
        <v>36.468266</v>
      </c>
    </row>
    <row r="53" spans="1:11" x14ac:dyDescent="0.3">
      <c r="A53" s="7">
        <v>52</v>
      </c>
      <c r="B53" s="5">
        <f>case05!E53</f>
        <v>125.18702999999999</v>
      </c>
      <c r="C53" s="5">
        <f>case05!F53</f>
        <v>36.509039999999999</v>
      </c>
      <c r="D53" s="5">
        <v>-6.2100000000000002E-3</v>
      </c>
      <c r="E53" s="5">
        <v>-5.2199999999999998E-3</v>
      </c>
      <c r="F53" s="5">
        <v>-4.1000000000000003E-3</v>
      </c>
      <c r="G53" s="5">
        <v>-8.3079999999999994E-3</v>
      </c>
      <c r="H53" s="6">
        <f t="shared" si="4"/>
        <v>125.00579999999998</v>
      </c>
      <c r="I53" s="6">
        <f t="shared" si="5"/>
        <v>36.535139999999991</v>
      </c>
      <c r="J53" s="6">
        <f t="shared" si="6"/>
        <v>124.98790600000004</v>
      </c>
      <c r="K53" s="6">
        <f t="shared" si="7"/>
        <v>36.459958</v>
      </c>
    </row>
    <row r="54" spans="1:11" x14ac:dyDescent="0.3">
      <c r="A54" s="7">
        <v>53</v>
      </c>
      <c r="B54" s="5">
        <f>case05!E54</f>
        <v>125.17907</v>
      </c>
      <c r="C54" s="5">
        <f>case05!F54</f>
        <v>36.502249999999997</v>
      </c>
      <c r="D54" s="5">
        <v>-2.4499999999999999E-3</v>
      </c>
      <c r="E54" s="5">
        <v>-8.5400000000000007E-3</v>
      </c>
      <c r="F54" s="5">
        <v>-1.7110000000000001E-3</v>
      </c>
      <c r="G54" s="5">
        <v>-1.0770999999999999E-2</v>
      </c>
      <c r="H54" s="6">
        <f t="shared" si="4"/>
        <v>125.00334999999998</v>
      </c>
      <c r="I54" s="6">
        <f t="shared" si="5"/>
        <v>36.526599999999988</v>
      </c>
      <c r="J54" s="6">
        <f t="shared" si="6"/>
        <v>124.98619500000004</v>
      </c>
      <c r="K54" s="6">
        <f t="shared" si="7"/>
        <v>36.449187000000002</v>
      </c>
    </row>
    <row r="55" spans="1:11" x14ac:dyDescent="0.3">
      <c r="A55" s="7">
        <v>54</v>
      </c>
      <c r="B55" s="5">
        <f>case05!E55</f>
        <v>125.17431999999999</v>
      </c>
      <c r="C55" s="5">
        <f>case05!F55</f>
        <v>36.493659999999998</v>
      </c>
      <c r="D55" s="5">
        <v>1.3500000000000001E-3</v>
      </c>
      <c r="E55" s="5">
        <v>-1.187E-2</v>
      </c>
      <c r="F55" s="5">
        <v>1.5039999999999999E-3</v>
      </c>
      <c r="G55" s="5">
        <v>-1.2149E-2</v>
      </c>
      <c r="H55" s="6">
        <f t="shared" si="4"/>
        <v>125.00469999999999</v>
      </c>
      <c r="I55" s="6">
        <f t="shared" si="5"/>
        <v>36.514729999999986</v>
      </c>
      <c r="J55" s="6">
        <f t="shared" si="6"/>
        <v>124.98769900000003</v>
      </c>
      <c r="K55" s="6">
        <f t="shared" si="7"/>
        <v>36.437038000000001</v>
      </c>
    </row>
    <row r="56" spans="1:11" x14ac:dyDescent="0.3">
      <c r="A56" s="7">
        <v>55</v>
      </c>
      <c r="B56" s="5">
        <f>case05!E56</f>
        <v>125.17601000000001</v>
      </c>
      <c r="C56" s="5">
        <f>case05!F56</f>
        <v>36.484119999999997</v>
      </c>
      <c r="D56" s="5">
        <v>5.0600000000000003E-3</v>
      </c>
      <c r="E56" s="5">
        <v>-1.502E-2</v>
      </c>
      <c r="F56" s="5">
        <v>5.3340000000000002E-3</v>
      </c>
      <c r="G56" s="5">
        <v>-1.3428000000000001E-2</v>
      </c>
      <c r="H56" s="6">
        <f t="shared" si="4"/>
        <v>125.00975999999999</v>
      </c>
      <c r="I56" s="6">
        <f t="shared" si="5"/>
        <v>36.499709999999986</v>
      </c>
      <c r="J56" s="6">
        <f t="shared" si="6"/>
        <v>124.99303300000004</v>
      </c>
      <c r="K56" s="6">
        <f t="shared" si="7"/>
        <v>36.423610000000004</v>
      </c>
    </row>
    <row r="57" spans="1:11" x14ac:dyDescent="0.3">
      <c r="A57" s="7">
        <v>56</v>
      </c>
      <c r="B57" s="5">
        <f>case05!E57</f>
        <v>125.18504</v>
      </c>
      <c r="C57" s="5">
        <f>case05!F57</f>
        <v>36.476529999999997</v>
      </c>
      <c r="D57" s="5">
        <v>9.1000000000000004E-3</v>
      </c>
      <c r="E57" s="5">
        <v>-1.269E-2</v>
      </c>
      <c r="F57" s="5">
        <v>7.7949999999999998E-3</v>
      </c>
      <c r="G57" s="5">
        <v>-1.2366E-2</v>
      </c>
      <c r="H57" s="6">
        <f t="shared" si="4"/>
        <v>125.01885999999999</v>
      </c>
      <c r="I57" s="6">
        <f t="shared" si="5"/>
        <v>36.487019999999987</v>
      </c>
      <c r="J57" s="6">
        <f t="shared" si="6"/>
        <v>125.00082800000004</v>
      </c>
      <c r="K57" s="6">
        <f t="shared" si="7"/>
        <v>36.411244000000003</v>
      </c>
    </row>
    <row r="58" spans="1:11" x14ac:dyDescent="0.3">
      <c r="A58" s="7">
        <v>57</v>
      </c>
      <c r="B58" s="5">
        <f>case05!E58</f>
        <v>125.19974999999999</v>
      </c>
      <c r="C58" s="5">
        <f>case05!F58</f>
        <v>36.472639999999998</v>
      </c>
      <c r="D58" s="5">
        <v>1.299E-2</v>
      </c>
      <c r="E58" s="5">
        <v>-1.0149999999999999E-2</v>
      </c>
      <c r="F58" s="5">
        <v>1.0966999999999999E-2</v>
      </c>
      <c r="G58" s="5">
        <v>-9.5890000000000003E-3</v>
      </c>
      <c r="H58" s="6">
        <f t="shared" si="4"/>
        <v>125.03184999999999</v>
      </c>
      <c r="I58" s="6">
        <f t="shared" si="5"/>
        <v>36.476869999999984</v>
      </c>
      <c r="J58" s="6">
        <f t="shared" si="6"/>
        <v>125.01179500000003</v>
      </c>
      <c r="K58" s="6">
        <f t="shared" si="7"/>
        <v>36.401655000000005</v>
      </c>
    </row>
    <row r="59" spans="1:11" x14ac:dyDescent="0.3">
      <c r="A59" s="7">
        <v>58</v>
      </c>
      <c r="B59" s="5">
        <f>case05!E59</f>
        <v>125.2144</v>
      </c>
      <c r="C59" s="5">
        <f>case05!F59</f>
        <v>36.473730000000003</v>
      </c>
      <c r="D59" s="5">
        <v>1.6809999999999999E-2</v>
      </c>
      <c r="E59" s="5">
        <v>-7.3200000000000001E-3</v>
      </c>
      <c r="F59" s="5">
        <v>1.3504E-2</v>
      </c>
      <c r="G59" s="5">
        <v>-6.6540000000000002E-3</v>
      </c>
      <c r="H59" s="6">
        <f t="shared" si="4"/>
        <v>125.04866</v>
      </c>
      <c r="I59" s="6">
        <f t="shared" si="5"/>
        <v>36.469549999999984</v>
      </c>
      <c r="J59" s="6">
        <f t="shared" si="6"/>
        <v>125.02529900000003</v>
      </c>
      <c r="K59" s="6">
        <f t="shared" si="7"/>
        <v>36.395001000000008</v>
      </c>
    </row>
    <row r="60" spans="1:11" x14ac:dyDescent="0.3">
      <c r="A60" s="7">
        <v>59</v>
      </c>
      <c r="B60" s="5">
        <f>case05!E60</f>
        <v>125.22678000000001</v>
      </c>
      <c r="C60" s="5">
        <f>case05!F60</f>
        <v>36.478729999999999</v>
      </c>
      <c r="D60" s="5">
        <v>1.299E-2</v>
      </c>
      <c r="E60" s="5">
        <v>-4.3600000000000002E-3</v>
      </c>
      <c r="F60" s="5">
        <v>1.3211000000000001E-2</v>
      </c>
      <c r="G60" s="5">
        <v>-4.8669999999999998E-3</v>
      </c>
      <c r="H60" s="6">
        <f t="shared" si="4"/>
        <v>125.06165</v>
      </c>
      <c r="I60" s="6">
        <f t="shared" si="5"/>
        <v>36.465189999999986</v>
      </c>
      <c r="J60" s="6">
        <f t="shared" si="6"/>
        <v>125.03851000000003</v>
      </c>
      <c r="K60" s="6">
        <f t="shared" si="7"/>
        <v>36.39013400000001</v>
      </c>
    </row>
    <row r="61" spans="1:11" x14ac:dyDescent="0.3">
      <c r="A61" s="7">
        <v>60</v>
      </c>
      <c r="B61" s="5">
        <f>case05!E61</f>
        <v>125.2366</v>
      </c>
      <c r="C61" s="5">
        <f>case05!F61</f>
        <v>36.48677</v>
      </c>
      <c r="D61" s="5">
        <v>9.1400000000000006E-3</v>
      </c>
      <c r="E61" s="5">
        <v>-1.64E-3</v>
      </c>
      <c r="F61" s="5">
        <v>9.3030000000000005E-3</v>
      </c>
      <c r="G61" s="5">
        <v>-4.0600000000000002E-3</v>
      </c>
      <c r="H61" s="6">
        <f t="shared" si="4"/>
        <v>125.07079</v>
      </c>
      <c r="I61" s="6">
        <f t="shared" si="5"/>
        <v>36.463549999999984</v>
      </c>
      <c r="J61" s="6">
        <f t="shared" si="6"/>
        <v>125.04781300000003</v>
      </c>
      <c r="K61" s="6">
        <f t="shared" si="7"/>
        <v>36.386074000000008</v>
      </c>
    </row>
    <row r="62" spans="1:11" x14ac:dyDescent="0.3">
      <c r="A62" s="7">
        <v>61</v>
      </c>
      <c r="B62" s="5">
        <f>case05!E62</f>
        <v>125.242</v>
      </c>
      <c r="C62" s="5">
        <f>case05!F62</f>
        <v>36.493980000000001</v>
      </c>
      <c r="D62" s="5">
        <v>5.2100000000000002E-3</v>
      </c>
      <c r="E62" s="5">
        <v>9.5E-4</v>
      </c>
      <c r="F62" s="5">
        <v>6.7949999999999998E-3</v>
      </c>
      <c r="G62" s="5">
        <v>-3.3630000000000001E-3</v>
      </c>
      <c r="H62" s="6">
        <f t="shared" si="4"/>
        <v>125.07600000000001</v>
      </c>
      <c r="I62" s="6">
        <f t="shared" si="5"/>
        <v>36.464499999999987</v>
      </c>
      <c r="J62" s="6">
        <f t="shared" si="6"/>
        <v>125.05460800000003</v>
      </c>
      <c r="K62" s="6">
        <f t="shared" si="7"/>
        <v>36.382711000000008</v>
      </c>
    </row>
    <row r="63" spans="1:11" x14ac:dyDescent="0.3">
      <c r="A63" s="7">
        <v>62</v>
      </c>
      <c r="B63" s="5">
        <f>case05!E63</f>
        <v>125.24321</v>
      </c>
      <c r="C63" s="5">
        <f>case05!F63</f>
        <v>36.498199999999997</v>
      </c>
      <c r="D63" s="5">
        <v>1.75E-3</v>
      </c>
      <c r="E63" s="5">
        <v>-3.15E-3</v>
      </c>
      <c r="F63" s="5">
        <v>3.7959999999999999E-3</v>
      </c>
      <c r="G63" s="5">
        <v>-5.3449999999999999E-3</v>
      </c>
      <c r="H63" s="6">
        <f t="shared" si="4"/>
        <v>125.07775000000001</v>
      </c>
      <c r="I63" s="6">
        <f t="shared" si="5"/>
        <v>36.461349999999989</v>
      </c>
      <c r="J63" s="6">
        <f t="shared" si="6"/>
        <v>125.05840400000002</v>
      </c>
      <c r="K63" s="6">
        <f t="shared" si="7"/>
        <v>36.377366000000009</v>
      </c>
    </row>
    <row r="64" spans="1:11" x14ac:dyDescent="0.3">
      <c r="A64" s="7">
        <v>63</v>
      </c>
      <c r="B64" s="5">
        <f>case05!E64</f>
        <v>125.24109</v>
      </c>
      <c r="C64" s="5">
        <f>case05!F64</f>
        <v>36.497880000000002</v>
      </c>
      <c r="D64" s="5">
        <v>-1.7099999999999999E-3</v>
      </c>
      <c r="E64" s="5">
        <v>-7.3099999999999997E-3</v>
      </c>
      <c r="F64" s="5">
        <v>1.714E-3</v>
      </c>
      <c r="G64" s="5">
        <v>-9.2270000000000008E-3</v>
      </c>
      <c r="H64" s="6">
        <f t="shared" si="4"/>
        <v>125.07604000000001</v>
      </c>
      <c r="I64" s="6">
        <f t="shared" si="5"/>
        <v>36.454039999999992</v>
      </c>
      <c r="J64" s="6">
        <f t="shared" si="6"/>
        <v>125.06011800000003</v>
      </c>
      <c r="K64" s="6">
        <f t="shared" si="7"/>
        <v>36.368139000000006</v>
      </c>
    </row>
    <row r="65" spans="1:11" x14ac:dyDescent="0.3">
      <c r="A65" s="7">
        <v>64</v>
      </c>
      <c r="B65" s="5">
        <f>case05!E65</f>
        <v>125.23755</v>
      </c>
      <c r="C65" s="5">
        <f>case05!F65</f>
        <v>36.490819999999999</v>
      </c>
      <c r="D65" s="5">
        <v>-5.0499999999999998E-3</v>
      </c>
      <c r="E65" s="5">
        <v>-1.1599999999999999E-2</v>
      </c>
      <c r="F65" s="5">
        <v>-1.005E-3</v>
      </c>
      <c r="G65" s="5">
        <v>-1.3155E-2</v>
      </c>
      <c r="H65" s="6">
        <f t="shared" si="4"/>
        <v>125.07099000000001</v>
      </c>
      <c r="I65" s="6">
        <f t="shared" si="5"/>
        <v>36.442439999999991</v>
      </c>
      <c r="J65" s="6">
        <f t="shared" si="6"/>
        <v>125.05911300000002</v>
      </c>
      <c r="K65" s="6">
        <f t="shared" si="7"/>
        <v>36.354984000000009</v>
      </c>
    </row>
    <row r="66" spans="1:11" x14ac:dyDescent="0.3">
      <c r="A66" s="7">
        <v>65</v>
      </c>
      <c r="B66" s="5">
        <f>case05!E66</f>
        <v>125.23481</v>
      </c>
      <c r="C66" s="5">
        <f>case05!F66</f>
        <v>36.478580000000001</v>
      </c>
      <c r="D66" s="5">
        <v>-1.97E-3</v>
      </c>
      <c r="E66" s="5">
        <v>-1.4019999999999999E-2</v>
      </c>
      <c r="F66" s="5">
        <v>7.3999999999999996E-5</v>
      </c>
      <c r="G66" s="5">
        <v>-1.5317000000000001E-2</v>
      </c>
      <c r="H66" s="6">
        <f t="shared" si="4"/>
        <v>125.06902000000001</v>
      </c>
      <c r="I66" s="6">
        <f t="shared" si="5"/>
        <v>36.428419999999988</v>
      </c>
      <c r="J66" s="6">
        <f t="shared" si="6"/>
        <v>125.05918700000002</v>
      </c>
      <c r="K66" s="6">
        <f t="shared" si="7"/>
        <v>36.339667000000006</v>
      </c>
    </row>
    <row r="67" spans="1:11" x14ac:dyDescent="0.3">
      <c r="A67" s="7">
        <v>66</v>
      </c>
      <c r="B67" s="5">
        <f>case05!E67</f>
        <v>125.2358</v>
      </c>
      <c r="C67" s="5">
        <f>case05!F67</f>
        <v>36.463799999999999</v>
      </c>
      <c r="D67" s="5">
        <v>1.14E-3</v>
      </c>
      <c r="E67" s="5">
        <v>-1.635E-2</v>
      </c>
      <c r="F67" s="5">
        <v>2.624E-3</v>
      </c>
      <c r="G67" s="5">
        <v>-1.6167000000000001E-2</v>
      </c>
      <c r="H67" s="6">
        <f t="shared" si="4"/>
        <v>125.07016000000002</v>
      </c>
      <c r="I67" s="6">
        <f t="shared" si="5"/>
        <v>36.412069999999986</v>
      </c>
      <c r="J67" s="6">
        <f t="shared" si="6"/>
        <v>125.06181100000002</v>
      </c>
      <c r="K67" s="6">
        <f t="shared" si="7"/>
        <v>36.323500000000003</v>
      </c>
    </row>
    <row r="68" spans="1:11" x14ac:dyDescent="0.3">
      <c r="A68" s="7">
        <v>67</v>
      </c>
      <c r="B68" s="5">
        <f>case05!E68</f>
        <v>125.24305</v>
      </c>
      <c r="C68" s="5">
        <f>case05!F68</f>
        <v>36.448369999999997</v>
      </c>
      <c r="D68" s="5">
        <v>4.28E-3</v>
      </c>
      <c r="E68" s="5">
        <v>-1.8599999999999998E-2</v>
      </c>
      <c r="F68" s="5">
        <v>5.1720000000000004E-3</v>
      </c>
      <c r="G68" s="5">
        <v>-1.6910999999999999E-2</v>
      </c>
      <c r="H68" s="6">
        <f t="shared" si="4"/>
        <v>125.07444000000001</v>
      </c>
      <c r="I68" s="6">
        <f t="shared" si="5"/>
        <v>36.393469999999986</v>
      </c>
      <c r="J68" s="6">
        <f t="shared" si="6"/>
        <v>125.06698300000002</v>
      </c>
      <c r="K68" s="6">
        <f t="shared" si="7"/>
        <v>36.306589000000002</v>
      </c>
    </row>
    <row r="69" spans="1:11" x14ac:dyDescent="0.3">
      <c r="A69" s="7">
        <v>68</v>
      </c>
      <c r="B69" s="5">
        <f>case05!E69</f>
        <v>125.25673999999999</v>
      </c>
      <c r="C69" s="5">
        <f>case05!F69</f>
        <v>36.434489999999997</v>
      </c>
      <c r="D69" s="5">
        <v>1.0460000000000001E-2</v>
      </c>
      <c r="E69" s="5">
        <v>-1.478E-2</v>
      </c>
      <c r="F69" s="5">
        <v>8.5959999999999995E-3</v>
      </c>
      <c r="G69" s="5">
        <v>-1.4814000000000001E-2</v>
      </c>
      <c r="H69" s="6">
        <f t="shared" si="4"/>
        <v>125.0849</v>
      </c>
      <c r="I69" s="6">
        <f t="shared" si="5"/>
        <v>36.378689999999985</v>
      </c>
      <c r="J69" s="6">
        <f t="shared" si="6"/>
        <v>125.07557900000002</v>
      </c>
      <c r="K69" s="6">
        <f t="shared" si="7"/>
        <v>36.291775000000001</v>
      </c>
    </row>
    <row r="70" spans="1:11" x14ac:dyDescent="0.3">
      <c r="A70" s="7">
        <v>69</v>
      </c>
      <c r="B70" s="5">
        <f>case05!E70</f>
        <v>125.27509999999999</v>
      </c>
      <c r="C70" s="5">
        <f>case05!F70</f>
        <v>36.425460000000001</v>
      </c>
      <c r="D70" s="5">
        <v>1.6469999999999999E-2</v>
      </c>
      <c r="E70" s="5">
        <v>-1.099E-2</v>
      </c>
      <c r="F70" s="5">
        <v>1.3749000000000001E-2</v>
      </c>
      <c r="G70" s="5">
        <v>-1.0765E-2</v>
      </c>
      <c r="H70" s="6">
        <f t="shared" si="4"/>
        <v>125.10137</v>
      </c>
      <c r="I70" s="6">
        <f t="shared" si="5"/>
        <v>36.367699999999985</v>
      </c>
      <c r="J70" s="6">
        <f t="shared" si="6"/>
        <v>125.08932800000002</v>
      </c>
      <c r="K70" s="6">
        <f t="shared" si="7"/>
        <v>36.281010000000002</v>
      </c>
    </row>
    <row r="71" spans="1:11" x14ac:dyDescent="0.3">
      <c r="A71" s="7">
        <v>70</v>
      </c>
      <c r="B71" s="5">
        <f>case05!E71</f>
        <v>125.29604999999999</v>
      </c>
      <c r="C71" s="5">
        <f>case05!F71</f>
        <v>36.422420000000002</v>
      </c>
      <c r="D71" s="5">
        <v>2.2440000000000002E-2</v>
      </c>
      <c r="E71" s="5">
        <v>-7.11E-3</v>
      </c>
      <c r="F71" s="5">
        <v>1.8856000000000001E-2</v>
      </c>
      <c r="G71" s="5">
        <v>-6.7239999999999999E-3</v>
      </c>
      <c r="H71" s="6">
        <f t="shared" si="4"/>
        <v>125.12381000000001</v>
      </c>
      <c r="I71" s="6">
        <f t="shared" si="5"/>
        <v>36.360589999999988</v>
      </c>
      <c r="J71" s="6">
        <f t="shared" si="6"/>
        <v>125.10818400000002</v>
      </c>
      <c r="K71" s="6">
        <f t="shared" si="7"/>
        <v>36.274286000000004</v>
      </c>
    </row>
    <row r="72" spans="1:11" x14ac:dyDescent="0.3">
      <c r="A72" s="7">
        <v>71</v>
      </c>
      <c r="B72" s="5">
        <f>case05!E72</f>
        <v>125.31211999999999</v>
      </c>
      <c r="C72" s="5">
        <f>case05!F72</f>
        <v>36.424660000000003</v>
      </c>
      <c r="D72" s="5">
        <v>1.883E-2</v>
      </c>
      <c r="E72" s="5">
        <v>-3.9300000000000003E-3</v>
      </c>
      <c r="F72" s="5">
        <v>1.7818000000000001E-2</v>
      </c>
      <c r="G72" s="5">
        <v>-4.4539999999999996E-3</v>
      </c>
      <c r="H72" s="6">
        <f t="shared" si="4"/>
        <v>125.14264</v>
      </c>
      <c r="I72" s="6">
        <f t="shared" si="5"/>
        <v>36.356659999999991</v>
      </c>
      <c r="J72" s="6">
        <f t="shared" si="6"/>
        <v>125.12600200000003</v>
      </c>
      <c r="K72" s="6">
        <f t="shared" si="7"/>
        <v>36.269832000000001</v>
      </c>
    </row>
    <row r="73" spans="1:11" x14ac:dyDescent="0.3">
      <c r="A73" s="7">
        <v>72</v>
      </c>
      <c r="B73" s="5">
        <f>case05!E73</f>
        <v>125.32312</v>
      </c>
      <c r="C73" s="5">
        <f>case05!F73</f>
        <v>36.430149999999998</v>
      </c>
      <c r="D73" s="5">
        <v>1.5129999999999999E-2</v>
      </c>
      <c r="E73" s="5">
        <v>-7.2999999999999996E-4</v>
      </c>
      <c r="F73" s="5">
        <v>1.5424999999999999E-2</v>
      </c>
      <c r="G73" s="5">
        <v>-3.4320000000000002E-3</v>
      </c>
      <c r="H73" s="6">
        <f t="shared" si="4"/>
        <v>125.15777</v>
      </c>
      <c r="I73" s="6">
        <f t="shared" si="5"/>
        <v>36.355929999999994</v>
      </c>
      <c r="J73" s="6">
        <f t="shared" si="6"/>
        <v>125.14142700000002</v>
      </c>
      <c r="K73" s="6">
        <f t="shared" si="7"/>
        <v>36.266400000000004</v>
      </c>
    </row>
    <row r="74" spans="1:11" x14ac:dyDescent="0.3">
      <c r="A74" s="7">
        <v>73</v>
      </c>
      <c r="B74" s="5">
        <f>case05!E74</f>
        <v>125.32765000000001</v>
      </c>
      <c r="C74" s="5">
        <f>case05!F74</f>
        <v>36.435169999999999</v>
      </c>
      <c r="D74" s="5">
        <v>1.129E-2</v>
      </c>
      <c r="E74" s="5">
        <v>2.48E-3</v>
      </c>
      <c r="F74" s="5">
        <v>1.1560000000000001E-2</v>
      </c>
      <c r="G74" s="5">
        <v>-2.4090000000000001E-3</v>
      </c>
      <c r="H74" s="6">
        <f t="shared" si="4"/>
        <v>125.16906</v>
      </c>
      <c r="I74" s="6">
        <f t="shared" si="5"/>
        <v>36.358409999999992</v>
      </c>
      <c r="J74" s="6">
        <f t="shared" si="6"/>
        <v>125.15298700000002</v>
      </c>
      <c r="K74" s="6">
        <f t="shared" si="7"/>
        <v>36.263991000000004</v>
      </c>
    </row>
    <row r="75" spans="1:11" x14ac:dyDescent="0.3">
      <c r="A75" s="7">
        <v>74</v>
      </c>
      <c r="B75" s="5">
        <f>case05!E75</f>
        <v>125.32492000000001</v>
      </c>
      <c r="C75" s="5">
        <f>case05!F75</f>
        <v>36.436700000000002</v>
      </c>
      <c r="D75" s="5">
        <v>5.9100000000000003E-3</v>
      </c>
      <c r="E75" s="5">
        <v>-1.2899999999999999E-3</v>
      </c>
      <c r="F75" s="5">
        <v>8.2570000000000005E-3</v>
      </c>
      <c r="G75" s="5">
        <v>-4.2490000000000002E-3</v>
      </c>
      <c r="H75" s="6">
        <f t="shared" si="4"/>
        <v>125.17497</v>
      </c>
      <c r="I75" s="6">
        <f t="shared" si="5"/>
        <v>36.357119999999995</v>
      </c>
      <c r="J75" s="6">
        <f t="shared" si="6"/>
        <v>125.16124400000002</v>
      </c>
      <c r="K75" s="6">
        <f t="shared" si="7"/>
        <v>36.259742000000003</v>
      </c>
    </row>
    <row r="76" spans="1:11" x14ac:dyDescent="0.3">
      <c r="A76" s="7">
        <v>75</v>
      </c>
      <c r="B76" s="5">
        <f>case05!E76</f>
        <v>125.31832</v>
      </c>
      <c r="C76" s="5">
        <f>case05!F76</f>
        <v>36.43215</v>
      </c>
      <c r="D76" s="5">
        <v>5.4000000000000001E-4</v>
      </c>
      <c r="E76" s="5">
        <v>-5.1900000000000002E-3</v>
      </c>
      <c r="F76" s="5">
        <v>4.3969999999999999E-3</v>
      </c>
      <c r="G76" s="5">
        <v>-8.1759999999999992E-3</v>
      </c>
      <c r="H76" s="6">
        <f t="shared" si="4"/>
        <v>125.17551</v>
      </c>
      <c r="I76" s="6">
        <f t="shared" si="5"/>
        <v>36.351929999999996</v>
      </c>
      <c r="J76" s="6">
        <f t="shared" si="6"/>
        <v>125.16564100000002</v>
      </c>
      <c r="K76" s="6">
        <f t="shared" si="7"/>
        <v>36.251566000000004</v>
      </c>
    </row>
    <row r="77" spans="1:11" x14ac:dyDescent="0.3">
      <c r="A77" s="7">
        <v>76</v>
      </c>
      <c r="B77" s="5">
        <f>case05!E77</f>
        <v>125.3108</v>
      </c>
      <c r="C77" s="5">
        <f>case05!F77</f>
        <v>36.421100000000003</v>
      </c>
      <c r="D77" s="5">
        <v>-4.79E-3</v>
      </c>
      <c r="E77" s="5">
        <v>-9.1599999999999997E-3</v>
      </c>
      <c r="F77" s="5">
        <v>-1.2899999999999999E-4</v>
      </c>
      <c r="G77" s="5">
        <v>-1.2088E-2</v>
      </c>
      <c r="H77" s="6">
        <f t="shared" si="4"/>
        <v>125.17072</v>
      </c>
      <c r="I77" s="6">
        <f t="shared" si="5"/>
        <v>36.342769999999994</v>
      </c>
      <c r="J77" s="6">
        <f t="shared" si="6"/>
        <v>125.16551200000002</v>
      </c>
      <c r="K77" s="6">
        <f t="shared" si="7"/>
        <v>36.239478000000005</v>
      </c>
    </row>
    <row r="78" spans="1:11" x14ac:dyDescent="0.3">
      <c r="A78" s="7">
        <v>77</v>
      </c>
      <c r="B78" s="5">
        <f>case05!E78</f>
        <v>125.30171</v>
      </c>
      <c r="C78" s="5">
        <f>case05!F78</f>
        <v>36.404150000000001</v>
      </c>
      <c r="D78" s="5">
        <v>-2.49E-3</v>
      </c>
      <c r="E78" s="5">
        <v>-1.1950000000000001E-2</v>
      </c>
      <c r="F78" s="5">
        <v>-9.1500000000000001E-4</v>
      </c>
      <c r="G78" s="5">
        <v>-1.4382000000000001E-2</v>
      </c>
      <c r="H78" s="6">
        <f t="shared" si="4"/>
        <v>125.16823000000001</v>
      </c>
      <c r="I78" s="6">
        <f t="shared" si="5"/>
        <v>36.330819999999996</v>
      </c>
      <c r="J78" s="6">
        <f t="shared" si="6"/>
        <v>125.16459700000001</v>
      </c>
      <c r="K78" s="6">
        <f t="shared" si="7"/>
        <v>36.225096000000008</v>
      </c>
    </row>
    <row r="79" spans="1:11" x14ac:dyDescent="0.3">
      <c r="A79" s="7">
        <v>78</v>
      </c>
      <c r="B79" s="5">
        <f>case05!E79</f>
        <v>125.29527</v>
      </c>
      <c r="C79" s="5">
        <f>case05!F79</f>
        <v>36.383969999999998</v>
      </c>
      <c r="D79" s="5">
        <v>-1.9000000000000001E-4</v>
      </c>
      <c r="E79" s="5">
        <v>-1.4630000000000001E-2</v>
      </c>
      <c r="F79" s="5">
        <v>1.637E-3</v>
      </c>
      <c r="G79" s="5">
        <v>-1.5514E-2</v>
      </c>
      <c r="H79" s="6">
        <f t="shared" si="4"/>
        <v>125.16804</v>
      </c>
      <c r="I79" s="6">
        <f t="shared" si="5"/>
        <v>36.316189999999999</v>
      </c>
      <c r="J79" s="6">
        <f t="shared" si="6"/>
        <v>125.16623400000002</v>
      </c>
      <c r="K79" s="6">
        <f t="shared" si="7"/>
        <v>36.209582000000005</v>
      </c>
    </row>
    <row r="80" spans="1:11" x14ac:dyDescent="0.3">
      <c r="A80" s="7">
        <v>79</v>
      </c>
      <c r="B80" s="5">
        <f>case05!E80</f>
        <v>125.29437</v>
      </c>
      <c r="C80" s="5">
        <f>case05!F80</f>
        <v>36.365200000000002</v>
      </c>
      <c r="D80" s="5">
        <v>2.0300000000000001E-3</v>
      </c>
      <c r="E80" s="5">
        <v>-1.7139999999999999E-2</v>
      </c>
      <c r="F80" s="5">
        <v>3.4199999999999999E-3</v>
      </c>
      <c r="G80" s="5">
        <v>-1.6545000000000001E-2</v>
      </c>
      <c r="H80" s="6">
        <f t="shared" si="4"/>
        <v>125.17007000000001</v>
      </c>
      <c r="I80" s="6">
        <f t="shared" si="5"/>
        <v>36.299050000000001</v>
      </c>
      <c r="J80" s="6">
        <f t="shared" si="6"/>
        <v>125.16965400000002</v>
      </c>
      <c r="K80" s="6">
        <f t="shared" si="7"/>
        <v>36.193037000000004</v>
      </c>
    </row>
    <row r="81" spans="1:11" x14ac:dyDescent="0.3">
      <c r="A81" s="7">
        <v>80</v>
      </c>
      <c r="B81" s="5">
        <f>case05!E81</f>
        <v>125.30101000000001</v>
      </c>
      <c r="C81" s="5">
        <f>case05!F81</f>
        <v>36.348579999999998</v>
      </c>
      <c r="D81" s="5">
        <v>7.11E-3</v>
      </c>
      <c r="E81" s="5">
        <v>-1.359E-2</v>
      </c>
      <c r="F81" s="5">
        <v>6.5500000000000003E-3</v>
      </c>
      <c r="G81" s="5">
        <v>-1.4571000000000001E-2</v>
      </c>
      <c r="H81" s="6">
        <f t="shared" si="4"/>
        <v>125.17718000000001</v>
      </c>
      <c r="I81" s="6">
        <f t="shared" si="5"/>
        <v>36.28546</v>
      </c>
      <c r="J81" s="6">
        <f t="shared" si="6"/>
        <v>125.17620400000003</v>
      </c>
      <c r="K81" s="6">
        <f t="shared" si="7"/>
        <v>36.178466000000007</v>
      </c>
    </row>
    <row r="82" spans="1:11" x14ac:dyDescent="0.3">
      <c r="A82" s="7">
        <v>81</v>
      </c>
      <c r="B82" s="5">
        <f>case05!E82</f>
        <v>125.31241</v>
      </c>
      <c r="C82" s="5">
        <f>case05!F82</f>
        <v>36.335880000000003</v>
      </c>
      <c r="D82" s="5">
        <v>1.218E-2</v>
      </c>
      <c r="E82" s="5">
        <v>-9.8300000000000002E-3</v>
      </c>
      <c r="F82" s="5">
        <v>9.9690000000000004E-3</v>
      </c>
      <c r="G82" s="5">
        <v>-1.0493000000000001E-2</v>
      </c>
      <c r="H82" s="6">
        <f t="shared" si="4"/>
        <v>125.18936000000001</v>
      </c>
      <c r="I82" s="6">
        <f t="shared" si="5"/>
        <v>36.27563</v>
      </c>
      <c r="J82" s="6">
        <f t="shared" si="6"/>
        <v>125.18617300000003</v>
      </c>
      <c r="K82" s="6">
        <f t="shared" si="7"/>
        <v>36.167973000000011</v>
      </c>
    </row>
    <row r="83" spans="1:11" x14ac:dyDescent="0.3">
      <c r="A83" s="7">
        <v>82</v>
      </c>
      <c r="B83" s="5">
        <f>case05!E83</f>
        <v>125.32608</v>
      </c>
      <c r="C83" s="5">
        <f>case05!F83</f>
        <v>36.3294</v>
      </c>
      <c r="D83" s="5">
        <v>1.7299999999999999E-2</v>
      </c>
      <c r="E83" s="5">
        <v>-6.0099999999999997E-3</v>
      </c>
      <c r="F83" s="5">
        <v>1.3414000000000001E-2</v>
      </c>
      <c r="G83" s="5">
        <v>-6.3569999999999998E-3</v>
      </c>
      <c r="H83" s="6">
        <f t="shared" si="4"/>
        <v>125.20666000000001</v>
      </c>
      <c r="I83" s="6">
        <f t="shared" si="5"/>
        <v>36.269619999999996</v>
      </c>
      <c r="J83" s="6">
        <f t="shared" si="6"/>
        <v>125.19958700000002</v>
      </c>
      <c r="K83" s="6">
        <f t="shared" si="7"/>
        <v>36.161616000000009</v>
      </c>
    </row>
    <row r="84" spans="1:11" x14ac:dyDescent="0.3">
      <c r="A84" s="7">
        <v>83</v>
      </c>
      <c r="B84" s="5">
        <f>case05!E84</f>
        <v>125.34076</v>
      </c>
      <c r="C84" s="5">
        <f>case05!F84</f>
        <v>36.327669999999998</v>
      </c>
      <c r="D84" s="5">
        <v>1.367E-2</v>
      </c>
      <c r="E84" s="5">
        <v>-3.0500000000000002E-3</v>
      </c>
      <c r="F84" s="5">
        <v>1.3413E-2</v>
      </c>
      <c r="G84" s="5">
        <v>-3.9480000000000001E-3</v>
      </c>
      <c r="H84" s="6">
        <f t="shared" si="4"/>
        <v>125.22033000000002</v>
      </c>
      <c r="I84" s="6">
        <f t="shared" si="5"/>
        <v>36.266569999999994</v>
      </c>
      <c r="J84" s="6">
        <f t="shared" si="6"/>
        <v>125.21300000000002</v>
      </c>
      <c r="K84" s="6">
        <f t="shared" si="7"/>
        <v>36.157668000000008</v>
      </c>
    </row>
    <row r="85" spans="1:11" x14ac:dyDescent="0.3">
      <c r="A85" s="7">
        <v>84</v>
      </c>
      <c r="B85" s="5">
        <f>case05!E85</f>
        <v>125.35099</v>
      </c>
      <c r="C85" s="5">
        <f>case05!F85</f>
        <v>36.328299999999999</v>
      </c>
      <c r="D85" s="5">
        <v>1.0030000000000001E-2</v>
      </c>
      <c r="E85" s="5">
        <v>-1.6000000000000001E-4</v>
      </c>
      <c r="F85" s="5">
        <v>9.6839999999999999E-3</v>
      </c>
      <c r="G85" s="5">
        <v>-2.8289999999999999E-3</v>
      </c>
      <c r="H85" s="6">
        <f t="shared" si="4"/>
        <v>125.23036000000002</v>
      </c>
      <c r="I85" s="6">
        <f t="shared" si="5"/>
        <v>36.266409999999993</v>
      </c>
      <c r="J85" s="6">
        <f t="shared" si="6"/>
        <v>125.22268400000002</v>
      </c>
      <c r="K85" s="6">
        <f t="shared" si="7"/>
        <v>36.15483900000001</v>
      </c>
    </row>
    <row r="86" spans="1:11" x14ac:dyDescent="0.3">
      <c r="A86" s="7">
        <v>85</v>
      </c>
      <c r="B86" s="5">
        <f>case05!E86</f>
        <v>125.35603999999999</v>
      </c>
      <c r="C86" s="5">
        <f>case05!F86</f>
        <v>36.328850000000003</v>
      </c>
      <c r="D86" s="5">
        <v>6.3899999999999998E-3</v>
      </c>
      <c r="E86" s="5">
        <v>2.66E-3</v>
      </c>
      <c r="F86" s="5">
        <v>6.6540000000000002E-3</v>
      </c>
      <c r="G86" s="5">
        <v>-1.7619999999999999E-3</v>
      </c>
      <c r="H86" s="6">
        <f t="shared" si="4"/>
        <v>125.23675000000001</v>
      </c>
      <c r="I86" s="6">
        <f t="shared" si="5"/>
        <v>36.269069999999992</v>
      </c>
      <c r="J86" s="6">
        <f t="shared" si="6"/>
        <v>125.22933800000001</v>
      </c>
      <c r="K86" s="6">
        <f t="shared" si="7"/>
        <v>36.15307700000001</v>
      </c>
    </row>
    <row r="87" spans="1:11" x14ac:dyDescent="0.3">
      <c r="A87" s="7">
        <v>86</v>
      </c>
      <c r="B87" s="5">
        <f>case05!E87</f>
        <v>125.35688</v>
      </c>
      <c r="C87" s="5">
        <f>case05!F87</f>
        <v>36.32752</v>
      </c>
      <c r="D87" s="5">
        <v>1.49E-3</v>
      </c>
      <c r="E87" s="5">
        <v>-1.7600000000000001E-3</v>
      </c>
      <c r="F87" s="5">
        <v>3.7260000000000001E-3</v>
      </c>
      <c r="G87" s="5">
        <v>-3.8709999999999999E-3</v>
      </c>
      <c r="H87" s="6">
        <f t="shared" si="4"/>
        <v>125.23824000000002</v>
      </c>
      <c r="I87" s="6">
        <f t="shared" si="5"/>
        <v>36.267309999999995</v>
      </c>
      <c r="J87" s="6">
        <f t="shared" si="6"/>
        <v>125.23306400000001</v>
      </c>
      <c r="K87" s="6">
        <f t="shared" si="7"/>
        <v>36.149206000000014</v>
      </c>
    </row>
    <row r="88" spans="1:11" x14ac:dyDescent="0.3">
      <c r="A88" s="7">
        <v>87</v>
      </c>
      <c r="B88" s="5">
        <f>case05!E88</f>
        <v>125.35455</v>
      </c>
      <c r="C88" s="5">
        <f>case05!F88</f>
        <v>36.321109999999997</v>
      </c>
      <c r="D88" s="5">
        <v>-3.4399999999999999E-3</v>
      </c>
      <c r="E88" s="5">
        <v>-6.2399999999999999E-3</v>
      </c>
      <c r="F88" s="5">
        <v>4.0000000000000002E-4</v>
      </c>
      <c r="G88" s="5">
        <v>-8.2629999999999995E-3</v>
      </c>
      <c r="H88" s="6">
        <f t="shared" si="4"/>
        <v>125.23480000000002</v>
      </c>
      <c r="I88" s="6">
        <f t="shared" si="5"/>
        <v>36.261069999999997</v>
      </c>
      <c r="J88" s="6">
        <f t="shared" si="6"/>
        <v>125.23346400000001</v>
      </c>
      <c r="K88" s="6">
        <f t="shared" si="7"/>
        <v>36.140943000000014</v>
      </c>
    </row>
    <row r="89" spans="1:11" x14ac:dyDescent="0.3">
      <c r="A89" s="7">
        <v>88</v>
      </c>
      <c r="B89" s="5">
        <f>case05!E89</f>
        <v>125.35159</v>
      </c>
      <c r="C89" s="5">
        <f>case05!F89</f>
        <v>36.308309999999999</v>
      </c>
      <c r="D89" s="5">
        <v>-8.3199999999999993E-3</v>
      </c>
      <c r="E89" s="5">
        <v>-1.081E-2</v>
      </c>
      <c r="F89" s="5">
        <v>-3.5869999999999999E-3</v>
      </c>
      <c r="G89" s="5">
        <v>-1.2692E-2</v>
      </c>
      <c r="H89" s="6">
        <f t="shared" si="4"/>
        <v>125.22648000000002</v>
      </c>
      <c r="I89" s="6">
        <f t="shared" si="5"/>
        <v>36.250259999999997</v>
      </c>
      <c r="J89" s="6">
        <f t="shared" si="6"/>
        <v>125.22987700000002</v>
      </c>
      <c r="K89" s="6">
        <f t="shared" si="7"/>
        <v>36.128251000000013</v>
      </c>
    </row>
    <row r="90" spans="1:11" x14ac:dyDescent="0.3">
      <c r="A90" s="7">
        <v>89</v>
      </c>
      <c r="B90" s="5">
        <f>case05!E90</f>
        <v>125.34772</v>
      </c>
      <c r="C90" s="5">
        <f>case05!F90</f>
        <v>36.290889999999997</v>
      </c>
      <c r="D90" s="5">
        <v>-6.0000000000000001E-3</v>
      </c>
      <c r="E90" s="5">
        <v>-1.325E-2</v>
      </c>
      <c r="F90" s="5">
        <v>-3.434E-3</v>
      </c>
      <c r="G90" s="5">
        <v>-1.5132E-2</v>
      </c>
      <c r="H90" s="6">
        <f t="shared" si="4"/>
        <v>125.22048000000002</v>
      </c>
      <c r="I90" s="6">
        <f t="shared" si="5"/>
        <v>36.237009999999998</v>
      </c>
      <c r="J90" s="6">
        <f t="shared" si="6"/>
        <v>125.22644300000002</v>
      </c>
      <c r="K90" s="6">
        <f t="shared" si="7"/>
        <v>36.113119000000012</v>
      </c>
    </row>
    <row r="91" spans="1:11" x14ac:dyDescent="0.3">
      <c r="A91" s="7">
        <v>90</v>
      </c>
      <c r="B91" s="5">
        <f>case05!E91</f>
        <v>125.34945</v>
      </c>
      <c r="C91" s="5">
        <f>case05!F91</f>
        <v>36.269260000000003</v>
      </c>
      <c r="D91" s="5">
        <v>-3.6900000000000001E-3</v>
      </c>
      <c r="E91" s="5">
        <v>-1.559E-2</v>
      </c>
      <c r="F91" s="5">
        <v>-2.235E-3</v>
      </c>
      <c r="G91" s="5">
        <v>-1.6060999999999999E-2</v>
      </c>
      <c r="H91" s="6">
        <f t="shared" si="4"/>
        <v>125.21679000000002</v>
      </c>
      <c r="I91" s="6">
        <f t="shared" si="5"/>
        <v>36.221419999999995</v>
      </c>
      <c r="J91" s="6">
        <f t="shared" si="6"/>
        <v>125.22420800000002</v>
      </c>
      <c r="K91" s="6">
        <f t="shared" si="7"/>
        <v>36.097058000000011</v>
      </c>
    </row>
    <row r="92" spans="1:11" x14ac:dyDescent="0.3">
      <c r="A92" s="7">
        <v>91</v>
      </c>
      <c r="B92" s="5">
        <f>case05!E92</f>
        <v>125.35851</v>
      </c>
      <c r="C92" s="5">
        <f>case05!F92</f>
        <v>36.247250000000001</v>
      </c>
      <c r="D92" s="5">
        <v>-1.3600000000000001E-3</v>
      </c>
      <c r="E92" s="5">
        <v>-1.779E-2</v>
      </c>
      <c r="F92" s="5">
        <v>3.5100000000000002E-4</v>
      </c>
      <c r="G92" s="5">
        <v>-1.6875999999999999E-2</v>
      </c>
      <c r="H92" s="6">
        <f t="shared" ref="H92:H110" si="8">H91+D92</f>
        <v>125.21543000000001</v>
      </c>
      <c r="I92" s="6">
        <f t="shared" ref="I92:I110" si="9">I91+E92</f>
        <v>36.203629999999997</v>
      </c>
      <c r="J92" s="6">
        <f t="shared" ref="J92:J110" si="10">J91+F92</f>
        <v>125.22455900000001</v>
      </c>
      <c r="K92" s="6">
        <f t="shared" ref="K92:K110" si="11">K91+G92</f>
        <v>36.080182000000008</v>
      </c>
    </row>
    <row r="93" spans="1:11" x14ac:dyDescent="0.3">
      <c r="A93" s="7">
        <v>92</v>
      </c>
      <c r="B93" s="5">
        <f>case05!E93</f>
        <v>125.37496</v>
      </c>
      <c r="C93" s="5">
        <f>case05!F93</f>
        <v>36.227969999999999</v>
      </c>
      <c r="D93" s="5">
        <v>5.1599999999999997E-3</v>
      </c>
      <c r="E93" s="5">
        <v>-1.2160000000000001E-2</v>
      </c>
      <c r="F93" s="5">
        <v>4.313E-3</v>
      </c>
      <c r="G93" s="5">
        <v>-1.3790999999999999E-2</v>
      </c>
      <c r="H93" s="6">
        <f t="shared" si="8"/>
        <v>125.22059000000002</v>
      </c>
      <c r="I93" s="6">
        <f t="shared" si="9"/>
        <v>36.191469999999995</v>
      </c>
      <c r="J93" s="6">
        <f t="shared" si="10"/>
        <v>125.22887200000001</v>
      </c>
      <c r="K93" s="6">
        <f t="shared" si="11"/>
        <v>36.06639100000001</v>
      </c>
    </row>
    <row r="94" spans="1:11" x14ac:dyDescent="0.3">
      <c r="A94" s="7">
        <v>93</v>
      </c>
      <c r="B94" s="5">
        <f>case05!E94</f>
        <v>125.39874</v>
      </c>
      <c r="C94" s="5">
        <f>case05!F94</f>
        <v>36.214930000000003</v>
      </c>
      <c r="D94" s="5">
        <v>1.166E-2</v>
      </c>
      <c r="E94" s="5">
        <v>-6.3899999999999998E-3</v>
      </c>
      <c r="F94" s="5">
        <v>8.3909999999999992E-3</v>
      </c>
      <c r="G94" s="5">
        <v>-7.9489999999999995E-3</v>
      </c>
      <c r="H94" s="6">
        <f t="shared" si="8"/>
        <v>125.23225000000002</v>
      </c>
      <c r="I94" s="6">
        <f t="shared" si="9"/>
        <v>36.185079999999992</v>
      </c>
      <c r="J94" s="6">
        <f t="shared" si="10"/>
        <v>125.23726300000001</v>
      </c>
      <c r="K94" s="6">
        <f t="shared" si="11"/>
        <v>36.058442000000007</v>
      </c>
    </row>
    <row r="95" spans="1:11" x14ac:dyDescent="0.3">
      <c r="A95" s="7">
        <v>94</v>
      </c>
      <c r="B95" s="5">
        <f>case05!E95</f>
        <v>125.42664000000001</v>
      </c>
      <c r="C95" s="5">
        <f>case05!F95</f>
        <v>36.207520000000002</v>
      </c>
      <c r="D95" s="5">
        <v>1.8319999999999999E-2</v>
      </c>
      <c r="E95" s="5">
        <v>-8.0999999999999996E-4</v>
      </c>
      <c r="F95" s="5">
        <v>1.3956E-2</v>
      </c>
      <c r="G95" s="5">
        <v>-2.137E-3</v>
      </c>
      <c r="H95" s="6">
        <f t="shared" si="8"/>
        <v>125.25057000000002</v>
      </c>
      <c r="I95" s="6">
        <f t="shared" si="9"/>
        <v>36.184269999999991</v>
      </c>
      <c r="J95" s="6">
        <f t="shared" si="10"/>
        <v>125.25121900000001</v>
      </c>
      <c r="K95" s="6">
        <f t="shared" si="11"/>
        <v>36.056305000000009</v>
      </c>
    </row>
    <row r="96" spans="1:11" x14ac:dyDescent="0.3">
      <c r="A96" s="7">
        <v>95</v>
      </c>
      <c r="B96" s="5">
        <f>case05!E96</f>
        <v>125.45237</v>
      </c>
      <c r="C96" s="5">
        <f>case05!F96</f>
        <v>36.206429999999997</v>
      </c>
      <c r="D96" s="5">
        <v>1.5389999999999999E-2</v>
      </c>
      <c r="E96" s="5">
        <v>2.7699999999999999E-3</v>
      </c>
      <c r="F96" s="5">
        <v>1.4153000000000001E-2</v>
      </c>
      <c r="G96" s="5">
        <v>1.248E-3</v>
      </c>
      <c r="H96" s="6">
        <f t="shared" si="8"/>
        <v>125.26596000000002</v>
      </c>
      <c r="I96" s="6">
        <f t="shared" si="9"/>
        <v>36.187039999999989</v>
      </c>
      <c r="J96" s="6">
        <f t="shared" si="10"/>
        <v>125.265372</v>
      </c>
      <c r="K96" s="6">
        <f t="shared" si="11"/>
        <v>36.057553000000006</v>
      </c>
    </row>
    <row r="97" spans="1:11" x14ac:dyDescent="0.3">
      <c r="A97" s="7">
        <v>96</v>
      </c>
      <c r="B97" s="5">
        <f>case05!E97</f>
        <v>125.47750000000001</v>
      </c>
      <c r="C97" s="5">
        <f>case05!F97</f>
        <v>36.212969999999999</v>
      </c>
      <c r="D97" s="5">
        <v>1.2290000000000001E-2</v>
      </c>
      <c r="E97" s="5">
        <v>6.4000000000000003E-3</v>
      </c>
      <c r="F97" s="5">
        <v>1.0867999999999999E-2</v>
      </c>
      <c r="G97" s="5">
        <v>2.9589999999999998E-3</v>
      </c>
      <c r="H97" s="6">
        <f t="shared" si="8"/>
        <v>125.27825000000001</v>
      </c>
      <c r="I97" s="6">
        <f t="shared" si="9"/>
        <v>36.193439999999988</v>
      </c>
      <c r="J97" s="6">
        <f t="shared" si="10"/>
        <v>125.27624</v>
      </c>
      <c r="K97" s="6">
        <f t="shared" si="11"/>
        <v>36.060512000000003</v>
      </c>
    </row>
    <row r="98" spans="1:11" x14ac:dyDescent="0.3">
      <c r="A98" s="7">
        <v>97</v>
      </c>
      <c r="B98" s="5">
        <f>case05!E98</f>
        <v>125.49575</v>
      </c>
      <c r="C98" s="5">
        <f>case05!F98</f>
        <v>36.223260000000003</v>
      </c>
      <c r="D98" s="5">
        <v>9.0900000000000009E-3</v>
      </c>
      <c r="E98" s="5">
        <v>1.014E-2</v>
      </c>
      <c r="F98" s="5">
        <v>8.2380000000000005E-3</v>
      </c>
      <c r="G98" s="5">
        <v>4.7219999999999996E-3</v>
      </c>
      <c r="H98" s="6">
        <f t="shared" si="8"/>
        <v>125.28734000000001</v>
      </c>
      <c r="I98" s="6">
        <f t="shared" si="9"/>
        <v>36.203579999999988</v>
      </c>
      <c r="J98" s="6">
        <f t="shared" si="10"/>
        <v>125.28447800000001</v>
      </c>
      <c r="K98" s="6">
        <f t="shared" si="11"/>
        <v>36.065234000000004</v>
      </c>
    </row>
    <row r="99" spans="1:11" x14ac:dyDescent="0.3">
      <c r="A99" s="7">
        <v>98</v>
      </c>
      <c r="B99" s="5">
        <f>case05!E99</f>
        <v>125.50508000000001</v>
      </c>
      <c r="C99" s="5">
        <f>case05!F99</f>
        <v>36.229810000000001</v>
      </c>
      <c r="D99" s="5">
        <v>2.8E-3</v>
      </c>
      <c r="E99" s="5">
        <v>5.5599999999999998E-3</v>
      </c>
      <c r="F99" s="5">
        <v>4.7340000000000004E-3</v>
      </c>
      <c r="G99" s="5">
        <v>2.6180000000000001E-3</v>
      </c>
      <c r="H99" s="6">
        <f t="shared" si="8"/>
        <v>125.29014000000001</v>
      </c>
      <c r="I99" s="6">
        <f t="shared" si="9"/>
        <v>36.209139999999991</v>
      </c>
      <c r="J99" s="6">
        <f t="shared" si="10"/>
        <v>125.28921200000001</v>
      </c>
      <c r="K99" s="6">
        <f t="shared" si="11"/>
        <v>36.067852000000002</v>
      </c>
    </row>
    <row r="100" spans="1:11" x14ac:dyDescent="0.3">
      <c r="A100" s="7">
        <v>99</v>
      </c>
      <c r="B100" s="5">
        <f>case05!E100</f>
        <v>125.50832</v>
      </c>
      <c r="C100" s="5">
        <f>case05!F100</f>
        <v>36.230310000000003</v>
      </c>
      <c r="D100" s="5">
        <v>-3.49E-3</v>
      </c>
      <c r="E100" s="5">
        <v>8.8999999999999995E-4</v>
      </c>
      <c r="F100" s="5">
        <v>-5.5000000000000003E-4</v>
      </c>
      <c r="G100" s="5">
        <v>-2.3270000000000001E-3</v>
      </c>
      <c r="H100" s="6">
        <f t="shared" si="8"/>
        <v>125.28665000000001</v>
      </c>
      <c r="I100" s="6">
        <f t="shared" si="9"/>
        <v>36.210029999999989</v>
      </c>
      <c r="J100" s="6">
        <f t="shared" si="10"/>
        <v>125.288662</v>
      </c>
      <c r="K100" s="6">
        <f t="shared" si="11"/>
        <v>36.065525000000001</v>
      </c>
    </row>
    <row r="101" spans="1:11" x14ac:dyDescent="0.3">
      <c r="A101" s="7">
        <v>100</v>
      </c>
      <c r="B101" s="5">
        <f>case05!E101</f>
        <v>125.50509</v>
      </c>
      <c r="C101" s="5">
        <f>case05!F101</f>
        <v>36.222259999999999</v>
      </c>
      <c r="D101" s="5">
        <v>-9.7800000000000005E-3</v>
      </c>
      <c r="E101" s="5">
        <v>-3.8E-3</v>
      </c>
      <c r="F101" s="5">
        <v>-5.1380000000000002E-3</v>
      </c>
      <c r="G101" s="5">
        <v>-7.3499999999999998E-3</v>
      </c>
      <c r="H101" s="6">
        <f t="shared" si="8"/>
        <v>125.27687</v>
      </c>
      <c r="I101" s="6">
        <f t="shared" si="9"/>
        <v>36.206229999999991</v>
      </c>
      <c r="J101" s="6">
        <f t="shared" si="10"/>
        <v>125.283524</v>
      </c>
      <c r="K101" s="6">
        <f t="shared" si="11"/>
        <v>36.058174999999999</v>
      </c>
    </row>
    <row r="102" spans="1:11" x14ac:dyDescent="0.3">
      <c r="A102" s="7">
        <v>101</v>
      </c>
      <c r="B102" s="5">
        <f>case05!E102</f>
        <v>125.49914</v>
      </c>
      <c r="C102" s="5">
        <f>case05!F102</f>
        <v>36.205159999999999</v>
      </c>
      <c r="D102" s="5">
        <v>-8.0700000000000008E-3</v>
      </c>
      <c r="E102" s="5">
        <v>-7.6899999999999998E-3</v>
      </c>
      <c r="F102" s="5">
        <v>-5.8129999999999996E-3</v>
      </c>
      <c r="G102" s="5">
        <v>-1.0741000000000001E-2</v>
      </c>
      <c r="H102" s="6">
        <f t="shared" si="8"/>
        <v>125.2688</v>
      </c>
      <c r="I102" s="6">
        <f t="shared" si="9"/>
        <v>36.198539999999994</v>
      </c>
      <c r="J102" s="6">
        <f t="shared" si="10"/>
        <v>125.277711</v>
      </c>
      <c r="K102" s="6">
        <f t="shared" si="11"/>
        <v>36.047433999999996</v>
      </c>
    </row>
    <row r="103" spans="1:11" x14ac:dyDescent="0.3">
      <c r="A103" s="7">
        <v>102</v>
      </c>
      <c r="B103" s="5">
        <f>case05!E103</f>
        <v>125.49290999999999</v>
      </c>
      <c r="C103" s="5">
        <f>case05!F103</f>
        <v>36.182690000000001</v>
      </c>
      <c r="D103" s="5">
        <v>-6.3699999999999998E-3</v>
      </c>
      <c r="E103" s="5">
        <v>-1.155E-2</v>
      </c>
      <c r="F103" s="5">
        <v>-3.7559999999999998E-3</v>
      </c>
      <c r="G103" s="5">
        <v>-1.2884E-2</v>
      </c>
      <c r="H103" s="6">
        <f t="shared" si="8"/>
        <v>125.26242999999999</v>
      </c>
      <c r="I103" s="6">
        <f t="shared" si="9"/>
        <v>36.186989999999994</v>
      </c>
      <c r="J103" s="6">
        <f t="shared" si="10"/>
        <v>125.273955</v>
      </c>
      <c r="K103" s="6">
        <f t="shared" si="11"/>
        <v>36.034549999999996</v>
      </c>
    </row>
    <row r="104" spans="1:11" x14ac:dyDescent="0.3">
      <c r="A104" s="7">
        <v>103</v>
      </c>
      <c r="B104" s="5">
        <f>case05!E104</f>
        <v>125.48667</v>
      </c>
      <c r="C104" s="5">
        <f>case05!F104</f>
        <v>36.16037</v>
      </c>
      <c r="D104" s="5">
        <v>-4.81E-3</v>
      </c>
      <c r="E104" s="5">
        <v>-1.524E-2</v>
      </c>
      <c r="F104" s="5">
        <v>-3.1489999999999999E-3</v>
      </c>
      <c r="G104" s="5">
        <v>-1.4925000000000001E-2</v>
      </c>
      <c r="H104" s="6">
        <f t="shared" si="8"/>
        <v>125.25761999999999</v>
      </c>
      <c r="I104" s="6">
        <f t="shared" si="9"/>
        <v>36.171749999999996</v>
      </c>
      <c r="J104" s="6">
        <f t="shared" si="10"/>
        <v>125.27080600000001</v>
      </c>
      <c r="K104" s="6">
        <f t="shared" si="11"/>
        <v>36.019624999999998</v>
      </c>
    </row>
    <row r="105" spans="1:11" x14ac:dyDescent="0.3">
      <c r="A105" s="7">
        <v>104</v>
      </c>
      <c r="B105" s="5">
        <f>case05!E105</f>
        <v>125.48565000000001</v>
      </c>
      <c r="C105" s="5">
        <f>case05!F105</f>
        <v>36.141210000000001</v>
      </c>
      <c r="D105" s="5">
        <v>1.3600000000000001E-3</v>
      </c>
      <c r="E105" s="5">
        <v>-1.1169999999999999E-2</v>
      </c>
      <c r="F105" s="5">
        <v>9.6400000000000001E-4</v>
      </c>
      <c r="G105" s="5">
        <v>-1.3008E-2</v>
      </c>
      <c r="H105" s="6">
        <f t="shared" si="8"/>
        <v>125.25897999999999</v>
      </c>
      <c r="I105" s="6">
        <f t="shared" si="9"/>
        <v>36.160579999999996</v>
      </c>
      <c r="J105" s="6">
        <f t="shared" si="10"/>
        <v>125.27177</v>
      </c>
      <c r="K105" s="6">
        <f t="shared" si="11"/>
        <v>36.006616999999999</v>
      </c>
    </row>
    <row r="106" spans="1:11" x14ac:dyDescent="0.3">
      <c r="A106" s="7">
        <v>105</v>
      </c>
      <c r="B106" s="5">
        <f>case05!E106</f>
        <v>125.48972999999999</v>
      </c>
      <c r="C106" s="5">
        <f>case05!F106</f>
        <v>36.128779999999999</v>
      </c>
      <c r="D106" s="5">
        <v>7.4400000000000004E-3</v>
      </c>
      <c r="E106" s="5">
        <v>-6.8100000000000001E-3</v>
      </c>
      <c r="F106" s="5">
        <v>4.5300000000000002E-3</v>
      </c>
      <c r="G106" s="5">
        <v>-8.2450000000000006E-3</v>
      </c>
      <c r="H106" s="6">
        <f t="shared" si="8"/>
        <v>125.26642</v>
      </c>
      <c r="I106" s="6">
        <f t="shared" si="9"/>
        <v>36.153769999999994</v>
      </c>
      <c r="J106" s="6">
        <f t="shared" si="10"/>
        <v>125.27630000000001</v>
      </c>
      <c r="K106" s="6">
        <f t="shared" si="11"/>
        <v>35.998371999999996</v>
      </c>
    </row>
    <row r="107" spans="1:11" x14ac:dyDescent="0.3">
      <c r="A107" s="7">
        <v>106</v>
      </c>
      <c r="B107" s="5">
        <f>case05!E107</f>
        <v>125.49767</v>
      </c>
      <c r="C107" s="5">
        <f>case05!F107</f>
        <v>36.1235</v>
      </c>
      <c r="D107" s="5">
        <v>1.35E-2</v>
      </c>
      <c r="E107" s="5">
        <v>-2.31E-3</v>
      </c>
      <c r="F107" s="5">
        <v>9.4109999999999992E-3</v>
      </c>
      <c r="G107" s="5">
        <v>-3.336E-3</v>
      </c>
      <c r="H107" s="6">
        <f t="shared" si="8"/>
        <v>125.27991999999999</v>
      </c>
      <c r="I107" s="6">
        <f t="shared" si="9"/>
        <v>36.151459999999993</v>
      </c>
      <c r="J107" s="6">
        <f t="shared" si="10"/>
        <v>125.28571100000001</v>
      </c>
      <c r="K107" s="6">
        <f t="shared" si="11"/>
        <v>35.995035999999999</v>
      </c>
    </row>
    <row r="108" spans="1:11" x14ac:dyDescent="0.3">
      <c r="A108" s="7">
        <v>107</v>
      </c>
      <c r="B108" s="5">
        <f>case05!E108</f>
        <v>125.50738</v>
      </c>
      <c r="C108" s="5">
        <f>case05!F108</f>
        <v>36.123420000000003</v>
      </c>
      <c r="D108" s="5">
        <v>1.1180000000000001E-2</v>
      </c>
      <c r="E108" s="5">
        <v>7.9000000000000001E-4</v>
      </c>
      <c r="F108" s="5">
        <v>9.665E-3</v>
      </c>
      <c r="G108" s="5">
        <v>-3.4600000000000001E-4</v>
      </c>
      <c r="H108" s="6">
        <f t="shared" si="8"/>
        <v>125.29109999999999</v>
      </c>
      <c r="I108" s="6">
        <f t="shared" si="9"/>
        <v>36.152249999999995</v>
      </c>
      <c r="J108" s="6">
        <f t="shared" si="10"/>
        <v>125.295376</v>
      </c>
      <c r="K108" s="6">
        <f t="shared" si="11"/>
        <v>35.994689999999999</v>
      </c>
    </row>
    <row r="109" spans="1:11" x14ac:dyDescent="0.3">
      <c r="A109" s="7">
        <v>108</v>
      </c>
      <c r="B109" s="5">
        <f>case05!E109</f>
        <v>125.51430999999999</v>
      </c>
      <c r="C109" s="5">
        <f>case05!F109</f>
        <v>36.125709999999998</v>
      </c>
      <c r="D109" s="5">
        <v>9.0200000000000002E-3</v>
      </c>
      <c r="E109" s="5">
        <v>3.7000000000000002E-3</v>
      </c>
      <c r="F109" s="5">
        <v>7.8379999999999995E-3</v>
      </c>
      <c r="G109" s="5">
        <v>1.219E-3</v>
      </c>
      <c r="H109" s="6">
        <f t="shared" si="8"/>
        <v>125.30011999999999</v>
      </c>
      <c r="I109" s="6">
        <f t="shared" si="9"/>
        <v>36.155949999999997</v>
      </c>
      <c r="J109" s="6">
        <f t="shared" si="10"/>
        <v>125.30321400000001</v>
      </c>
      <c r="K109" s="6">
        <f t="shared" si="11"/>
        <v>35.995908999999997</v>
      </c>
    </row>
    <row r="110" spans="1:11" x14ac:dyDescent="0.3">
      <c r="A110" s="7">
        <v>109</v>
      </c>
      <c r="B110" s="5">
        <f>case05!E110</f>
        <v>125.51302</v>
      </c>
      <c r="C110" s="5">
        <f>case05!F110</f>
        <v>36.129280000000001</v>
      </c>
      <c r="D110" s="5">
        <v>6.9100000000000003E-3</v>
      </c>
      <c r="E110" s="5">
        <v>6.6499999999999997E-3</v>
      </c>
      <c r="F110" s="5">
        <v>5.5230000000000001E-3</v>
      </c>
      <c r="G110" s="5">
        <v>3.179E-3</v>
      </c>
      <c r="H110" s="6">
        <f t="shared" si="8"/>
        <v>125.30703</v>
      </c>
      <c r="I110" s="6">
        <f t="shared" si="9"/>
        <v>36.162599999999998</v>
      </c>
      <c r="J110" s="6">
        <f t="shared" si="10"/>
        <v>125.30873700000001</v>
      </c>
      <c r="K110" s="6">
        <f t="shared" si="11"/>
        <v>35.999088</v>
      </c>
    </row>
    <row r="111" spans="1:11" x14ac:dyDescent="0.3">
      <c r="A111" s="8"/>
      <c r="B111" s="5"/>
      <c r="C111" s="5"/>
      <c r="D111" s="5"/>
      <c r="E111" s="5"/>
      <c r="F111" s="6"/>
      <c r="G111" s="6"/>
      <c r="H111" s="6"/>
      <c r="I111" s="6"/>
      <c r="J111" s="6"/>
      <c r="K111" s="6"/>
    </row>
    <row r="112" spans="1:11" x14ac:dyDescent="0.3">
      <c r="A112" s="8"/>
      <c r="B112" s="5"/>
      <c r="C112" s="5"/>
      <c r="D112" s="5"/>
      <c r="E112" s="5"/>
      <c r="F112" s="6"/>
      <c r="G112" s="6"/>
      <c r="H112" s="6"/>
      <c r="I112" s="6"/>
      <c r="J112" s="6"/>
      <c r="K112" s="6"/>
    </row>
    <row r="113" spans="1:11" x14ac:dyDescent="0.3">
      <c r="A113" s="8"/>
      <c r="B113" s="5"/>
      <c r="C113" s="5"/>
      <c r="D113" s="5"/>
      <c r="E113" s="5"/>
      <c r="F113" s="6"/>
      <c r="G113" s="6"/>
      <c r="H113" s="6"/>
      <c r="I113" s="6"/>
      <c r="J113" s="6"/>
      <c r="K113" s="6"/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D2" sqref="D2:K110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27</v>
      </c>
      <c r="I1" s="2" t="s">
        <v>30</v>
      </c>
      <c r="J1" s="2" t="s">
        <v>17</v>
      </c>
      <c r="K1" s="2" t="s">
        <v>18</v>
      </c>
      <c r="L1" s="1"/>
      <c r="M1" s="2" t="s">
        <v>29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case05!E2</f>
        <v>125.4192</v>
      </c>
      <c r="C2" s="5">
        <f>case05!F2</f>
        <v>36.257869999999997</v>
      </c>
      <c r="D2" s="6"/>
      <c r="E2" s="6"/>
      <c r="F2" s="5"/>
      <c r="G2" s="5"/>
      <c r="H2" s="6">
        <f>$B$2</f>
        <v>125.4192</v>
      </c>
      <c r="I2" s="6">
        <f>$C$2</f>
        <v>36.257869999999997</v>
      </c>
      <c r="J2" s="6">
        <f>$B$2</f>
        <v>125.4192</v>
      </c>
      <c r="K2" s="6">
        <f>$C$2</f>
        <v>36.257869999999997</v>
      </c>
      <c r="M2" s="4">
        <f>SUMPRODUCT(ABS(H3:H109-B3:B109)/COUNT(H3:H109))</f>
        <v>0.18438635514013829</v>
      </c>
      <c r="N2" s="4">
        <f>SUMPRODUCT(ABS(I3:I109-C3:C109)/COUNT(I3:I109))</f>
        <v>3.4335607476635902E-2</v>
      </c>
      <c r="O2" s="4">
        <f>AVERAGE(M2:N2)</f>
        <v>0.10936098130838709</v>
      </c>
    </row>
    <row r="3" spans="1:15" ht="17.25" thickBot="1" x14ac:dyDescent="0.35">
      <c r="A3" s="7">
        <v>2</v>
      </c>
      <c r="B3" s="5">
        <f>case05!E3</f>
        <v>125.42225999999999</v>
      </c>
      <c r="C3" s="5">
        <f>case05!F3</f>
        <v>36.26491</v>
      </c>
      <c r="D3" s="5">
        <v>-1.299E-2</v>
      </c>
      <c r="E3" s="5">
        <v>4.2599999999999999E-3</v>
      </c>
      <c r="F3" s="5">
        <v>-1.3391E-2</v>
      </c>
      <c r="G3" s="5">
        <v>1.665E-3</v>
      </c>
      <c r="H3" s="6">
        <f t="shared" ref="H3:H27" si="0">H2+D3</f>
        <v>125.40621</v>
      </c>
      <c r="I3" s="6">
        <f t="shared" ref="I3:I27" si="1">I2+E3</f>
        <v>36.262129999999999</v>
      </c>
      <c r="J3" s="6">
        <f t="shared" ref="J3:J27" si="2">J2+F3</f>
        <v>125.405809</v>
      </c>
      <c r="K3" s="6">
        <f t="shared" ref="K3:K27" si="3">K2+G3</f>
        <v>36.259535</v>
      </c>
    </row>
    <row r="4" spans="1:15" ht="18" thickTop="1" thickBot="1" x14ac:dyDescent="0.35">
      <c r="A4" s="7">
        <v>3</v>
      </c>
      <c r="B4" s="5">
        <f>case05!E4</f>
        <v>125.42545</v>
      </c>
      <c r="C4" s="5">
        <f>case05!F4</f>
        <v>36.270510000000002</v>
      </c>
      <c r="D4" s="5">
        <v>-1.162E-2</v>
      </c>
      <c r="E4" s="5">
        <v>3.0899999999999999E-3</v>
      </c>
      <c r="F4" s="5">
        <v>-1.2578000000000001E-2</v>
      </c>
      <c r="G4" s="5">
        <v>1.74E-4</v>
      </c>
      <c r="H4" s="6">
        <f t="shared" si="0"/>
        <v>125.39459000000001</v>
      </c>
      <c r="I4" s="6">
        <f t="shared" si="1"/>
        <v>36.265219999999999</v>
      </c>
      <c r="J4" s="6">
        <f t="shared" si="2"/>
        <v>125.393231</v>
      </c>
      <c r="K4" s="6">
        <f t="shared" si="3"/>
        <v>36.259709000000001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case05!E5</f>
        <v>125.43004999999999</v>
      </c>
      <c r="C5" s="5">
        <f>case05!F5</f>
        <v>36.27563</v>
      </c>
      <c r="D5" s="5">
        <v>-1.025E-2</v>
      </c>
      <c r="E5" s="5">
        <v>1.82E-3</v>
      </c>
      <c r="F5" s="5">
        <v>-1.2454E-2</v>
      </c>
      <c r="G5" s="5">
        <v>-1.2589999999999999E-3</v>
      </c>
      <c r="H5" s="6">
        <f t="shared" si="0"/>
        <v>125.38434000000001</v>
      </c>
      <c r="I5" s="6">
        <f t="shared" si="1"/>
        <v>36.267040000000001</v>
      </c>
      <c r="J5" s="6">
        <f t="shared" si="2"/>
        <v>125.38077699999999</v>
      </c>
      <c r="K5" s="6">
        <f t="shared" si="3"/>
        <v>36.258450000000003</v>
      </c>
      <c r="M5" s="4">
        <f>SUMPRODUCT(ABS(J3:J109-B3:B109)/COUNT(J3:J109))</f>
        <v>0.15482455140185719</v>
      </c>
      <c r="N5" s="4">
        <f>SUMPRODUCT(ABS(K3:K109-C3:C109)/COUNT(K3:K109))</f>
        <v>9.0890672897192451E-2</v>
      </c>
      <c r="O5" s="4">
        <f>AVERAGE(M5:N5)</f>
        <v>0.12285761214952481</v>
      </c>
    </row>
    <row r="6" spans="1:15" x14ac:dyDescent="0.3">
      <c r="A6" s="7">
        <v>5</v>
      </c>
      <c r="B6" s="5">
        <f>case05!E6</f>
        <v>125.43526</v>
      </c>
      <c r="C6" s="5">
        <f>case05!F6</f>
        <v>36.281030000000001</v>
      </c>
      <c r="D6" s="5">
        <v>-7.5900000000000004E-3</v>
      </c>
      <c r="E6" s="5">
        <v>3.2799999999999999E-3</v>
      </c>
      <c r="F6" s="5">
        <v>-1.061E-2</v>
      </c>
      <c r="G6" s="5">
        <v>-1.4200000000000001E-4</v>
      </c>
      <c r="H6" s="6">
        <f t="shared" si="0"/>
        <v>125.37675000000002</v>
      </c>
      <c r="I6" s="6">
        <f t="shared" si="1"/>
        <v>36.270319999999998</v>
      </c>
      <c r="J6" s="6">
        <f t="shared" si="2"/>
        <v>125.370167</v>
      </c>
      <c r="K6" s="6">
        <f t="shared" si="3"/>
        <v>36.258308000000007</v>
      </c>
      <c r="M6" s="3"/>
    </row>
    <row r="7" spans="1:15" x14ac:dyDescent="0.3">
      <c r="A7" s="7">
        <v>6</v>
      </c>
      <c r="B7" s="5">
        <f>case05!E7</f>
        <v>125.44032</v>
      </c>
      <c r="C7" s="5">
        <f>case05!F7</f>
        <v>36.289709999999999</v>
      </c>
      <c r="D7" s="5">
        <v>-5.0000000000000001E-3</v>
      </c>
      <c r="E7" s="5">
        <v>4.79E-3</v>
      </c>
      <c r="F7" s="5">
        <v>-7.6229999999999996E-3</v>
      </c>
      <c r="G7" s="5">
        <v>2.6830000000000001E-3</v>
      </c>
      <c r="H7" s="6">
        <f t="shared" si="0"/>
        <v>125.37175000000002</v>
      </c>
      <c r="I7" s="6">
        <f t="shared" si="1"/>
        <v>36.275109999999998</v>
      </c>
      <c r="J7" s="6">
        <f t="shared" si="2"/>
        <v>125.362544</v>
      </c>
      <c r="K7" s="6">
        <f t="shared" si="3"/>
        <v>36.260991000000004</v>
      </c>
    </row>
    <row r="8" spans="1:15" x14ac:dyDescent="0.3">
      <c r="A8" s="7">
        <v>7</v>
      </c>
      <c r="B8" s="5">
        <f>case05!E8</f>
        <v>125.44414</v>
      </c>
      <c r="C8" s="5">
        <f>case05!F8</f>
        <v>36.30359</v>
      </c>
      <c r="D8" s="5">
        <v>-2.5799999999999998E-3</v>
      </c>
      <c r="E8" s="5">
        <v>6.2100000000000002E-3</v>
      </c>
      <c r="F8" s="5">
        <v>-5.3119999999999999E-3</v>
      </c>
      <c r="G8" s="5">
        <v>5.3290000000000004E-3</v>
      </c>
      <c r="H8" s="6">
        <f t="shared" si="0"/>
        <v>125.36917000000003</v>
      </c>
      <c r="I8" s="6">
        <f t="shared" si="1"/>
        <v>36.281320000000001</v>
      </c>
      <c r="J8" s="6">
        <f t="shared" si="2"/>
        <v>125.357232</v>
      </c>
      <c r="K8" s="6">
        <f t="shared" si="3"/>
        <v>36.266320000000007</v>
      </c>
    </row>
    <row r="9" spans="1:15" x14ac:dyDescent="0.3">
      <c r="A9" s="7">
        <v>8</v>
      </c>
      <c r="B9" s="5">
        <f>case05!E9</f>
        <v>125.44353</v>
      </c>
      <c r="C9" s="5">
        <f>case05!F9</f>
        <v>36.321080000000002</v>
      </c>
      <c r="D9" s="5">
        <v>-4.3099999999999996E-3</v>
      </c>
      <c r="E9" s="5">
        <v>9.0900000000000009E-3</v>
      </c>
      <c r="F9" s="5">
        <v>-4.7980000000000002E-3</v>
      </c>
      <c r="G9" s="5">
        <v>7.6280000000000002E-3</v>
      </c>
      <c r="H9" s="6">
        <f t="shared" si="0"/>
        <v>125.36486000000002</v>
      </c>
      <c r="I9" s="6">
        <f t="shared" si="1"/>
        <v>36.290410000000001</v>
      </c>
      <c r="J9" s="6">
        <f t="shared" si="2"/>
        <v>125.352434</v>
      </c>
      <c r="K9" s="6">
        <f t="shared" si="3"/>
        <v>36.273948000000004</v>
      </c>
    </row>
    <row r="10" spans="1:15" x14ac:dyDescent="0.3">
      <c r="A10" s="7">
        <v>9</v>
      </c>
      <c r="B10" s="5">
        <f>case05!E10</f>
        <v>125.44183</v>
      </c>
      <c r="C10" s="5">
        <f>case05!F10</f>
        <v>36.338470000000001</v>
      </c>
      <c r="D10" s="5">
        <v>-6.0000000000000001E-3</v>
      </c>
      <c r="E10" s="5">
        <v>1.196E-2</v>
      </c>
      <c r="F10" s="5">
        <v>-6.7520000000000002E-3</v>
      </c>
      <c r="G10" s="5">
        <v>9.6500000000000006E-3</v>
      </c>
      <c r="H10" s="6">
        <f t="shared" si="0"/>
        <v>125.35886000000002</v>
      </c>
      <c r="I10" s="6">
        <f t="shared" si="1"/>
        <v>36.302370000000003</v>
      </c>
      <c r="J10" s="6">
        <f t="shared" si="2"/>
        <v>125.345682</v>
      </c>
      <c r="K10" s="6">
        <f t="shared" si="3"/>
        <v>36.283598000000005</v>
      </c>
    </row>
    <row r="11" spans="1:15" x14ac:dyDescent="0.3">
      <c r="A11" s="7">
        <v>10</v>
      </c>
      <c r="B11" s="5">
        <f>case05!E11</f>
        <v>125.43589</v>
      </c>
      <c r="C11" s="5">
        <f>case05!F11</f>
        <v>36.355110000000003</v>
      </c>
      <c r="D11" s="5">
        <v>-7.6299999999999996E-3</v>
      </c>
      <c r="E11" s="5">
        <v>1.452E-2</v>
      </c>
      <c r="F11" s="5">
        <v>-8.0610000000000005E-3</v>
      </c>
      <c r="G11" s="5">
        <v>1.1585E-2</v>
      </c>
      <c r="H11" s="6">
        <f t="shared" si="0"/>
        <v>125.35123000000002</v>
      </c>
      <c r="I11" s="6">
        <f t="shared" si="1"/>
        <v>36.316890000000001</v>
      </c>
      <c r="J11" s="6">
        <f t="shared" si="2"/>
        <v>125.337621</v>
      </c>
      <c r="K11" s="6">
        <f t="shared" si="3"/>
        <v>36.295183000000002</v>
      </c>
    </row>
    <row r="12" spans="1:15" x14ac:dyDescent="0.3">
      <c r="A12" s="7">
        <v>11</v>
      </c>
      <c r="B12" s="5">
        <f>case05!E12</f>
        <v>125.42473</v>
      </c>
      <c r="C12" s="5">
        <f>case05!F12</f>
        <v>36.370330000000003</v>
      </c>
      <c r="D12" s="5">
        <v>-1.119E-2</v>
      </c>
      <c r="E12" s="5">
        <v>1.3639999999999999E-2</v>
      </c>
      <c r="F12" s="5">
        <v>-1.0855999999999999E-2</v>
      </c>
      <c r="G12" s="5">
        <v>1.1093E-2</v>
      </c>
      <c r="H12" s="6">
        <f t="shared" si="0"/>
        <v>125.34004000000002</v>
      </c>
      <c r="I12" s="6">
        <f t="shared" si="1"/>
        <v>36.330530000000003</v>
      </c>
      <c r="J12" s="6">
        <f t="shared" si="2"/>
        <v>125.32676499999999</v>
      </c>
      <c r="K12" s="6">
        <f t="shared" si="3"/>
        <v>36.306276000000004</v>
      </c>
    </row>
    <row r="13" spans="1:15" x14ac:dyDescent="0.3">
      <c r="A13" s="7">
        <v>12</v>
      </c>
      <c r="B13" s="5">
        <f>case05!E13</f>
        <v>125.41144</v>
      </c>
      <c r="C13" s="5">
        <f>case05!F13</f>
        <v>36.38297</v>
      </c>
      <c r="D13" s="5">
        <v>-1.491E-2</v>
      </c>
      <c r="E13" s="5">
        <v>1.2919999999999999E-2</v>
      </c>
      <c r="F13" s="5">
        <v>-1.4751999999999999E-2</v>
      </c>
      <c r="G13" s="5">
        <v>9.0530000000000003E-3</v>
      </c>
      <c r="H13" s="6">
        <f t="shared" si="0"/>
        <v>125.32513000000002</v>
      </c>
      <c r="I13" s="6">
        <f t="shared" si="1"/>
        <v>36.343450000000004</v>
      </c>
      <c r="J13" s="6">
        <f t="shared" si="2"/>
        <v>125.31201299999999</v>
      </c>
      <c r="K13" s="6">
        <f t="shared" si="3"/>
        <v>36.315329000000006</v>
      </c>
    </row>
    <row r="14" spans="1:15" x14ac:dyDescent="0.3">
      <c r="A14" s="7">
        <v>13</v>
      </c>
      <c r="B14" s="5">
        <f>case05!E14</f>
        <v>125.39529</v>
      </c>
      <c r="C14" s="5">
        <f>case05!F14</f>
        <v>36.392069999999997</v>
      </c>
      <c r="D14" s="5">
        <v>-1.8790000000000001E-2</v>
      </c>
      <c r="E14" s="5">
        <v>1.248E-2</v>
      </c>
      <c r="F14" s="5">
        <v>-1.7954000000000001E-2</v>
      </c>
      <c r="G14" s="5">
        <v>7.2150000000000001E-3</v>
      </c>
      <c r="H14" s="6">
        <f t="shared" si="0"/>
        <v>125.30634000000002</v>
      </c>
      <c r="I14" s="6">
        <f t="shared" si="1"/>
        <v>36.355930000000001</v>
      </c>
      <c r="J14" s="6">
        <f t="shared" si="2"/>
        <v>125.29405899999999</v>
      </c>
      <c r="K14" s="6">
        <f t="shared" si="3"/>
        <v>36.322544000000008</v>
      </c>
    </row>
    <row r="15" spans="1:15" x14ac:dyDescent="0.3">
      <c r="A15" s="7">
        <v>14</v>
      </c>
      <c r="B15" s="5">
        <f>case05!E15</f>
        <v>125.37429</v>
      </c>
      <c r="C15" s="5">
        <f>case05!F15</f>
        <v>36.397640000000003</v>
      </c>
      <c r="D15" s="5">
        <v>-1.8460000000000001E-2</v>
      </c>
      <c r="E15" s="5">
        <v>9.3200000000000002E-3</v>
      </c>
      <c r="F15" s="5">
        <v>-1.9436999999999999E-2</v>
      </c>
      <c r="G15" s="5">
        <v>5.1070000000000004E-3</v>
      </c>
      <c r="H15" s="6">
        <f t="shared" si="0"/>
        <v>125.28788000000002</v>
      </c>
      <c r="I15" s="6">
        <f t="shared" si="1"/>
        <v>36.365250000000003</v>
      </c>
      <c r="J15" s="6">
        <f t="shared" si="2"/>
        <v>125.27462199999999</v>
      </c>
      <c r="K15" s="6">
        <f t="shared" si="3"/>
        <v>36.32765100000001</v>
      </c>
    </row>
    <row r="16" spans="1:15" x14ac:dyDescent="0.3">
      <c r="A16" s="7">
        <v>15</v>
      </c>
      <c r="B16" s="5">
        <f>case05!E16</f>
        <v>125.35369</v>
      </c>
      <c r="C16" s="5">
        <f>case05!F16</f>
        <v>36.400089999999999</v>
      </c>
      <c r="D16" s="5">
        <v>-1.8030000000000001E-2</v>
      </c>
      <c r="E16" s="5">
        <v>6.0400000000000002E-3</v>
      </c>
      <c r="F16" s="5">
        <v>-1.9157E-2</v>
      </c>
      <c r="G16" s="5">
        <v>2.6819999999999999E-3</v>
      </c>
      <c r="H16" s="6">
        <f t="shared" si="0"/>
        <v>125.26985000000002</v>
      </c>
      <c r="I16" s="6">
        <f t="shared" si="1"/>
        <v>36.371290000000002</v>
      </c>
      <c r="J16" s="6">
        <f t="shared" si="2"/>
        <v>125.25546499999999</v>
      </c>
      <c r="K16" s="6">
        <f t="shared" si="3"/>
        <v>36.33033300000001</v>
      </c>
    </row>
    <row r="17" spans="1:11" x14ac:dyDescent="0.3">
      <c r="A17" s="7">
        <v>16</v>
      </c>
      <c r="B17" s="5">
        <f>case05!E17</f>
        <v>125.3373</v>
      </c>
      <c r="C17" s="5">
        <f>case05!F17</f>
        <v>36.398580000000003</v>
      </c>
      <c r="D17" s="5">
        <v>-1.7559999999999999E-2</v>
      </c>
      <c r="E17" s="5">
        <v>2.65E-3</v>
      </c>
      <c r="F17" s="5">
        <v>-1.8157E-2</v>
      </c>
      <c r="G17" s="5">
        <v>1.8799999999999999E-4</v>
      </c>
      <c r="H17" s="6">
        <f t="shared" si="0"/>
        <v>125.25229000000002</v>
      </c>
      <c r="I17" s="6">
        <f t="shared" si="1"/>
        <v>36.373940000000005</v>
      </c>
      <c r="J17" s="6">
        <f t="shared" si="2"/>
        <v>125.23730799999998</v>
      </c>
      <c r="K17" s="6">
        <f t="shared" si="3"/>
        <v>36.330521000000012</v>
      </c>
    </row>
    <row r="18" spans="1:11" x14ac:dyDescent="0.3">
      <c r="A18" s="7">
        <v>17</v>
      </c>
      <c r="B18" s="5">
        <f>case05!E18</f>
        <v>125.32352</v>
      </c>
      <c r="C18" s="5">
        <f>case05!F18</f>
        <v>36.395209999999999</v>
      </c>
      <c r="D18" s="5">
        <v>-1.4370000000000001E-2</v>
      </c>
      <c r="E18" s="5">
        <v>2.3700000000000001E-3</v>
      </c>
      <c r="F18" s="5">
        <v>-1.5958E-2</v>
      </c>
      <c r="G18" s="5">
        <v>8.2000000000000001E-5</v>
      </c>
      <c r="H18" s="6">
        <f t="shared" si="0"/>
        <v>125.23792000000002</v>
      </c>
      <c r="I18" s="6">
        <f t="shared" si="1"/>
        <v>36.376310000000004</v>
      </c>
      <c r="J18" s="6">
        <f t="shared" si="2"/>
        <v>125.22134999999999</v>
      </c>
      <c r="K18" s="6">
        <f t="shared" si="3"/>
        <v>36.330603000000011</v>
      </c>
    </row>
    <row r="19" spans="1:11" x14ac:dyDescent="0.3">
      <c r="A19" s="7">
        <v>18</v>
      </c>
      <c r="B19" s="5">
        <f>case05!E19</f>
        <v>125.31270000000001</v>
      </c>
      <c r="C19" s="5">
        <f>case05!F19</f>
        <v>36.391620000000003</v>
      </c>
      <c r="D19" s="5">
        <v>-1.119E-2</v>
      </c>
      <c r="E19" s="5">
        <v>2.1099999999999999E-3</v>
      </c>
      <c r="F19" s="5">
        <v>-1.2455000000000001E-2</v>
      </c>
      <c r="G19" s="5">
        <v>1.6360000000000001E-3</v>
      </c>
      <c r="H19" s="6">
        <f t="shared" si="0"/>
        <v>125.22673000000002</v>
      </c>
      <c r="I19" s="6">
        <f t="shared" si="1"/>
        <v>36.378420000000006</v>
      </c>
      <c r="J19" s="6">
        <f t="shared" si="2"/>
        <v>125.20889499999998</v>
      </c>
      <c r="K19" s="6">
        <f t="shared" si="3"/>
        <v>36.332239000000008</v>
      </c>
    </row>
    <row r="20" spans="1:11" x14ac:dyDescent="0.3">
      <c r="A20" s="7">
        <v>19</v>
      </c>
      <c r="B20" s="5">
        <f>case05!E20</f>
        <v>125.30564</v>
      </c>
      <c r="C20" s="5">
        <f>case05!F20</f>
        <v>36.38955</v>
      </c>
      <c r="D20" s="5">
        <v>-8.0000000000000002E-3</v>
      </c>
      <c r="E20" s="5">
        <v>1.8400000000000001E-3</v>
      </c>
      <c r="F20" s="5">
        <v>-8.9859999999999992E-3</v>
      </c>
      <c r="G20" s="5">
        <v>3.156E-3</v>
      </c>
      <c r="H20" s="6">
        <f t="shared" si="0"/>
        <v>125.21873000000002</v>
      </c>
      <c r="I20" s="6">
        <f t="shared" si="1"/>
        <v>36.380260000000007</v>
      </c>
      <c r="J20" s="6">
        <f t="shared" si="2"/>
        <v>125.19990899999999</v>
      </c>
      <c r="K20" s="6">
        <f t="shared" si="3"/>
        <v>36.335395000000005</v>
      </c>
    </row>
    <row r="21" spans="1:11" x14ac:dyDescent="0.3">
      <c r="A21" s="7">
        <v>20</v>
      </c>
      <c r="B21" s="5">
        <f>case05!E21</f>
        <v>125.30092999999999</v>
      </c>
      <c r="C21" s="5">
        <f>case05!F21</f>
        <v>36.389240000000001</v>
      </c>
      <c r="D21" s="5">
        <v>-8.3199999999999993E-3</v>
      </c>
      <c r="E21" s="5">
        <v>5.5799999999999999E-3</v>
      </c>
      <c r="F21" s="5">
        <v>-8.7209999999999996E-3</v>
      </c>
      <c r="G21" s="5">
        <v>5.8789999999999997E-3</v>
      </c>
      <c r="H21" s="6">
        <f t="shared" si="0"/>
        <v>125.21041000000002</v>
      </c>
      <c r="I21" s="6">
        <f t="shared" si="1"/>
        <v>36.385840000000009</v>
      </c>
      <c r="J21" s="6">
        <f t="shared" si="2"/>
        <v>125.191188</v>
      </c>
      <c r="K21" s="6">
        <f t="shared" si="3"/>
        <v>36.341274000000006</v>
      </c>
    </row>
    <row r="22" spans="1:11" x14ac:dyDescent="0.3">
      <c r="A22" s="7">
        <v>21</v>
      </c>
      <c r="B22" s="5">
        <f>case05!E22</f>
        <v>125.29386</v>
      </c>
      <c r="C22" s="5">
        <f>case05!F22</f>
        <v>36.392609999999998</v>
      </c>
      <c r="D22" s="5">
        <v>-8.5299999999999994E-3</v>
      </c>
      <c r="E22" s="5">
        <v>9.3299999999999998E-3</v>
      </c>
      <c r="F22" s="5">
        <v>-7.5420000000000001E-3</v>
      </c>
      <c r="G22" s="5">
        <v>9.5099999999999994E-3</v>
      </c>
      <c r="H22" s="6">
        <f t="shared" si="0"/>
        <v>125.20188000000003</v>
      </c>
      <c r="I22" s="6">
        <f t="shared" si="1"/>
        <v>36.395170000000007</v>
      </c>
      <c r="J22" s="6">
        <f t="shared" si="2"/>
        <v>125.183646</v>
      </c>
      <c r="K22" s="6">
        <f t="shared" si="3"/>
        <v>36.350784000000004</v>
      </c>
    </row>
    <row r="23" spans="1:11" x14ac:dyDescent="0.3">
      <c r="A23" s="7">
        <v>22</v>
      </c>
      <c r="B23" s="5">
        <f>case05!E23</f>
        <v>125.28564</v>
      </c>
      <c r="C23" s="5">
        <f>case05!F23</f>
        <v>36.402419999999999</v>
      </c>
      <c r="D23" s="5">
        <v>-8.6499999999999997E-3</v>
      </c>
      <c r="E23" s="5">
        <v>1.302E-2</v>
      </c>
      <c r="F23" s="5">
        <v>-8.3199999999999993E-3</v>
      </c>
      <c r="G23" s="5">
        <v>1.3167E-2</v>
      </c>
      <c r="H23" s="6">
        <f t="shared" si="0"/>
        <v>125.19323000000003</v>
      </c>
      <c r="I23" s="6">
        <f t="shared" si="1"/>
        <v>36.408190000000005</v>
      </c>
      <c r="J23" s="6">
        <f t="shared" si="2"/>
        <v>125.175326</v>
      </c>
      <c r="K23" s="6">
        <f t="shared" si="3"/>
        <v>36.363951000000007</v>
      </c>
    </row>
    <row r="24" spans="1:11" x14ac:dyDescent="0.3">
      <c r="A24" s="7">
        <v>23</v>
      </c>
      <c r="B24" s="5">
        <f>case05!E24</f>
        <v>125.27812</v>
      </c>
      <c r="C24" s="5">
        <f>case05!F24</f>
        <v>36.416780000000003</v>
      </c>
      <c r="D24" s="5">
        <v>-1.2760000000000001E-2</v>
      </c>
      <c r="E24" s="5">
        <v>1.332E-2</v>
      </c>
      <c r="F24" s="5">
        <v>-8.2900000000000005E-3</v>
      </c>
      <c r="G24" s="5">
        <v>1.5072E-2</v>
      </c>
      <c r="H24" s="6">
        <f t="shared" si="0"/>
        <v>125.18047000000003</v>
      </c>
      <c r="I24" s="6">
        <f t="shared" si="1"/>
        <v>36.421510000000005</v>
      </c>
      <c r="J24" s="6">
        <f t="shared" si="2"/>
        <v>125.167036</v>
      </c>
      <c r="K24" s="6">
        <f t="shared" si="3"/>
        <v>36.379023000000011</v>
      </c>
    </row>
    <row r="25" spans="1:11" x14ac:dyDescent="0.3">
      <c r="A25" s="7">
        <v>24</v>
      </c>
      <c r="B25" s="5">
        <f>case05!E25</f>
        <v>125.26902</v>
      </c>
      <c r="C25" s="5">
        <f>case05!F25</f>
        <v>36.432510000000001</v>
      </c>
      <c r="D25" s="5">
        <v>-1.687E-2</v>
      </c>
      <c r="E25" s="5">
        <v>1.3610000000000001E-2</v>
      </c>
      <c r="F25" s="5">
        <v>-1.0666E-2</v>
      </c>
      <c r="G25" s="5">
        <v>1.5736E-2</v>
      </c>
      <c r="H25" s="6">
        <f t="shared" si="0"/>
        <v>125.16360000000003</v>
      </c>
      <c r="I25" s="6">
        <f t="shared" si="1"/>
        <v>36.435120000000005</v>
      </c>
      <c r="J25" s="6">
        <f t="shared" si="2"/>
        <v>125.15637</v>
      </c>
      <c r="K25" s="6">
        <f t="shared" si="3"/>
        <v>36.394759000000008</v>
      </c>
    </row>
    <row r="26" spans="1:11" x14ac:dyDescent="0.3">
      <c r="A26" s="7">
        <v>25</v>
      </c>
      <c r="B26" s="5">
        <f>case05!E26</f>
        <v>125.26003</v>
      </c>
      <c r="C26" s="5">
        <f>case05!F26</f>
        <v>36.447319999999998</v>
      </c>
      <c r="D26" s="5">
        <v>-2.0930000000000001E-2</v>
      </c>
      <c r="E26" s="5">
        <v>1.4E-2</v>
      </c>
      <c r="F26" s="5">
        <v>-1.2376E-2</v>
      </c>
      <c r="G26" s="5">
        <v>1.6438999999999999E-2</v>
      </c>
      <c r="H26" s="6">
        <f t="shared" si="0"/>
        <v>125.14267000000002</v>
      </c>
      <c r="I26" s="6">
        <f t="shared" si="1"/>
        <v>36.449120000000008</v>
      </c>
      <c r="J26" s="6">
        <f t="shared" si="2"/>
        <v>125.14399399999999</v>
      </c>
      <c r="K26" s="6">
        <f t="shared" si="3"/>
        <v>36.411198000000006</v>
      </c>
    </row>
    <row r="27" spans="1:11" x14ac:dyDescent="0.3">
      <c r="A27" s="7">
        <v>26</v>
      </c>
      <c r="B27" s="5">
        <f>case05!E27</f>
        <v>125.24992</v>
      </c>
      <c r="C27" s="5">
        <f>case05!F27</f>
        <v>36.459879999999998</v>
      </c>
      <c r="D27" s="5">
        <v>-2.1850000000000001E-2</v>
      </c>
      <c r="E27" s="5">
        <v>1.1180000000000001E-2</v>
      </c>
      <c r="F27" s="5">
        <v>-1.3559999999999999E-2</v>
      </c>
      <c r="G27" s="5">
        <v>1.5344999999999999E-2</v>
      </c>
      <c r="H27" s="6">
        <f t="shared" si="0"/>
        <v>125.12082000000002</v>
      </c>
      <c r="I27" s="6">
        <f t="shared" si="1"/>
        <v>36.460300000000011</v>
      </c>
      <c r="J27" s="6">
        <f t="shared" si="2"/>
        <v>125.13043399999999</v>
      </c>
      <c r="K27" s="6">
        <f t="shared" si="3"/>
        <v>36.426543000000009</v>
      </c>
    </row>
    <row r="28" spans="1:11" x14ac:dyDescent="0.3">
      <c r="A28" s="7">
        <v>27</v>
      </c>
      <c r="B28" s="5">
        <f>case05!E28</f>
        <v>125.23763</v>
      </c>
      <c r="C28" s="5">
        <f>case05!F28</f>
        <v>36.467669999999998</v>
      </c>
      <c r="D28" s="5">
        <v>-2.282E-2</v>
      </c>
      <c r="E28" s="5">
        <v>8.3099999999999997E-3</v>
      </c>
      <c r="F28" s="5">
        <v>-1.3613E-2</v>
      </c>
      <c r="G28" s="5">
        <v>1.2914E-2</v>
      </c>
      <c r="H28" s="6">
        <f t="shared" ref="H28:K91" si="4">H27+D28</f>
        <v>125.09800000000003</v>
      </c>
      <c r="I28" s="6">
        <f t="shared" si="4"/>
        <v>36.468610000000012</v>
      </c>
      <c r="J28" s="6">
        <f t="shared" si="4"/>
        <v>125.11682099999999</v>
      </c>
      <c r="K28" s="6">
        <f t="shared" si="4"/>
        <v>36.439457000000012</v>
      </c>
    </row>
    <row r="29" spans="1:11" x14ac:dyDescent="0.3">
      <c r="A29" s="7">
        <v>28</v>
      </c>
      <c r="B29" s="5">
        <f>case05!E29</f>
        <v>125.22517999999999</v>
      </c>
      <c r="C29" s="5">
        <f>case05!F29</f>
        <v>36.470019999999998</v>
      </c>
      <c r="D29" s="5">
        <v>-2.383E-2</v>
      </c>
      <c r="E29" s="5">
        <v>5.4299999999999999E-3</v>
      </c>
      <c r="F29" s="5">
        <v>-1.4331E-2</v>
      </c>
      <c r="G29" s="5">
        <v>1.0508999999999999E-2</v>
      </c>
      <c r="H29" s="6">
        <f t="shared" si="4"/>
        <v>125.07417000000002</v>
      </c>
      <c r="I29" s="6">
        <f t="shared" si="4"/>
        <v>36.474040000000009</v>
      </c>
      <c r="J29" s="6">
        <f t="shared" si="4"/>
        <v>125.10248999999999</v>
      </c>
      <c r="K29" s="6">
        <f t="shared" si="4"/>
        <v>36.449966000000011</v>
      </c>
    </row>
    <row r="30" spans="1:11" x14ac:dyDescent="0.3">
      <c r="A30" s="7">
        <v>29</v>
      </c>
      <c r="B30" s="5">
        <f>case05!E30</f>
        <v>125.21566</v>
      </c>
      <c r="C30" s="5">
        <f>case05!F30</f>
        <v>36.469529999999999</v>
      </c>
      <c r="D30" s="5">
        <v>-1.9269999999999999E-2</v>
      </c>
      <c r="E30" s="5">
        <v>3.5000000000000001E-3</v>
      </c>
      <c r="F30" s="5">
        <v>-1.2492E-2</v>
      </c>
      <c r="G30" s="5">
        <v>8.9820000000000004E-3</v>
      </c>
      <c r="H30" s="6">
        <f t="shared" si="4"/>
        <v>125.05490000000002</v>
      </c>
      <c r="I30" s="6">
        <f t="shared" si="4"/>
        <v>36.477540000000012</v>
      </c>
      <c r="J30" s="6">
        <f t="shared" si="4"/>
        <v>125.08999799999999</v>
      </c>
      <c r="K30" s="6">
        <f t="shared" si="4"/>
        <v>36.458948000000014</v>
      </c>
    </row>
    <row r="31" spans="1:11" x14ac:dyDescent="0.3">
      <c r="A31" s="7">
        <v>30</v>
      </c>
      <c r="B31" s="5">
        <f>case05!E31</f>
        <v>125.21105</v>
      </c>
      <c r="C31" s="5">
        <f>case05!F31</f>
        <v>36.467880000000001</v>
      </c>
      <c r="D31" s="5">
        <v>-1.473E-2</v>
      </c>
      <c r="E31" s="5">
        <v>1.5299999999999999E-3</v>
      </c>
      <c r="F31" s="5">
        <v>-8.2129999999999998E-3</v>
      </c>
      <c r="G31" s="5">
        <v>7.9629999999999996E-3</v>
      </c>
      <c r="H31" s="6">
        <f t="shared" si="4"/>
        <v>125.04017000000002</v>
      </c>
      <c r="I31" s="6">
        <f t="shared" si="4"/>
        <v>36.479070000000014</v>
      </c>
      <c r="J31" s="6">
        <f t="shared" si="4"/>
        <v>125.081785</v>
      </c>
      <c r="K31" s="6">
        <f t="shared" si="4"/>
        <v>36.46691100000001</v>
      </c>
    </row>
    <row r="32" spans="1:11" x14ac:dyDescent="0.3">
      <c r="A32" s="7">
        <v>31</v>
      </c>
      <c r="B32" s="5">
        <f>case05!E32</f>
        <v>125.21227</v>
      </c>
      <c r="C32" s="5">
        <f>case05!F32</f>
        <v>36.467709999999997</v>
      </c>
      <c r="D32" s="5">
        <v>-1.013E-2</v>
      </c>
      <c r="E32" s="5">
        <v>-5.1000000000000004E-4</v>
      </c>
      <c r="F32" s="5">
        <v>-4.7000000000000002E-3</v>
      </c>
      <c r="G32" s="5">
        <v>6.8310000000000003E-3</v>
      </c>
      <c r="H32" s="6">
        <f t="shared" si="4"/>
        <v>125.03004000000001</v>
      </c>
      <c r="I32" s="6">
        <f t="shared" si="4"/>
        <v>36.478560000000016</v>
      </c>
      <c r="J32" s="6">
        <f t="shared" si="4"/>
        <v>125.077085</v>
      </c>
      <c r="K32" s="6">
        <f t="shared" si="4"/>
        <v>36.473742000000009</v>
      </c>
    </row>
    <row r="33" spans="1:11" x14ac:dyDescent="0.3">
      <c r="A33" s="7">
        <v>32</v>
      </c>
      <c r="B33" s="5">
        <f>case05!E33</f>
        <v>125.21808</v>
      </c>
      <c r="C33" s="5">
        <f>case05!F33</f>
        <v>36.468879999999999</v>
      </c>
      <c r="D33" s="5">
        <v>-7.7400000000000004E-3</v>
      </c>
      <c r="E33" s="5">
        <v>1.2999999999999999E-3</v>
      </c>
      <c r="F33" s="5">
        <v>-3.0149999999999999E-3</v>
      </c>
      <c r="G33" s="5">
        <v>7.1209999999999997E-3</v>
      </c>
      <c r="H33" s="6">
        <f t="shared" si="4"/>
        <v>125.02230000000002</v>
      </c>
      <c r="I33" s="6">
        <f t="shared" si="4"/>
        <v>36.479860000000016</v>
      </c>
      <c r="J33" s="6">
        <f t="shared" si="4"/>
        <v>125.07406999999999</v>
      </c>
      <c r="K33" s="6">
        <f t="shared" si="4"/>
        <v>36.480863000000006</v>
      </c>
    </row>
    <row r="34" spans="1:11" x14ac:dyDescent="0.3">
      <c r="A34" s="7">
        <v>33</v>
      </c>
      <c r="B34" s="5">
        <f>case05!E34</f>
        <v>125.22599</v>
      </c>
      <c r="C34" s="5">
        <f>case05!F34</f>
        <v>36.473269999999999</v>
      </c>
      <c r="D34" s="5">
        <v>-5.3200000000000001E-3</v>
      </c>
      <c r="E34" s="5">
        <v>3.1900000000000001E-3</v>
      </c>
      <c r="F34" s="5">
        <v>-7.9600000000000005E-4</v>
      </c>
      <c r="G34" s="5">
        <v>8.43E-3</v>
      </c>
      <c r="H34" s="6">
        <f t="shared" si="4"/>
        <v>125.01698000000002</v>
      </c>
      <c r="I34" s="6">
        <f t="shared" si="4"/>
        <v>36.483050000000013</v>
      </c>
      <c r="J34" s="6">
        <f t="shared" si="4"/>
        <v>125.073274</v>
      </c>
      <c r="K34" s="6">
        <f t="shared" si="4"/>
        <v>36.489293000000004</v>
      </c>
    </row>
    <row r="35" spans="1:11" x14ac:dyDescent="0.3">
      <c r="A35" s="7">
        <v>34</v>
      </c>
      <c r="B35" s="5">
        <f>case05!E35</f>
        <v>125.23363000000001</v>
      </c>
      <c r="C35" s="5">
        <f>case05!F35</f>
        <v>36.480609999999999</v>
      </c>
      <c r="D35" s="5">
        <v>-2.9099999999999998E-3</v>
      </c>
      <c r="E35" s="5">
        <v>5.13E-3</v>
      </c>
      <c r="F35" s="5">
        <v>-8.0000000000000007E-5</v>
      </c>
      <c r="G35" s="5">
        <v>9.7429999999999999E-3</v>
      </c>
      <c r="H35" s="6">
        <f t="shared" si="4"/>
        <v>125.01407000000002</v>
      </c>
      <c r="I35" s="6">
        <f t="shared" si="4"/>
        <v>36.488180000000014</v>
      </c>
      <c r="J35" s="6">
        <f t="shared" si="4"/>
        <v>125.073194</v>
      </c>
      <c r="K35" s="6">
        <f t="shared" si="4"/>
        <v>36.499036000000004</v>
      </c>
    </row>
    <row r="36" spans="1:11" x14ac:dyDescent="0.3">
      <c r="A36" s="7">
        <v>35</v>
      </c>
      <c r="B36" s="5">
        <f>case05!E36</f>
        <v>125.23832</v>
      </c>
      <c r="C36" s="5">
        <f>case05!F36</f>
        <v>36.49042</v>
      </c>
      <c r="D36" s="5">
        <v>-5.62E-3</v>
      </c>
      <c r="E36" s="5">
        <v>6.77E-3</v>
      </c>
      <c r="F36" s="5">
        <v>-1.8680000000000001E-3</v>
      </c>
      <c r="G36" s="5">
        <v>9.4520000000000003E-3</v>
      </c>
      <c r="H36" s="6">
        <f t="shared" si="4"/>
        <v>125.00845000000002</v>
      </c>
      <c r="I36" s="6">
        <f t="shared" si="4"/>
        <v>36.494950000000017</v>
      </c>
      <c r="J36" s="6">
        <f t="shared" si="4"/>
        <v>125.071326</v>
      </c>
      <c r="K36" s="6">
        <f t="shared" si="4"/>
        <v>36.508488000000007</v>
      </c>
    </row>
    <row r="37" spans="1:11" x14ac:dyDescent="0.3">
      <c r="A37" s="7">
        <v>36</v>
      </c>
      <c r="B37" s="5">
        <f>case05!E37</f>
        <v>125.23990999999999</v>
      </c>
      <c r="C37" s="5">
        <f>case05!F37</f>
        <v>36.500239999999998</v>
      </c>
      <c r="D37" s="5">
        <v>-8.3999999999999995E-3</v>
      </c>
      <c r="E37" s="5">
        <v>8.4799999999999997E-3</v>
      </c>
      <c r="F37" s="5">
        <v>-5.208E-3</v>
      </c>
      <c r="G37" s="5">
        <v>8.0949999999999998E-3</v>
      </c>
      <c r="H37" s="6">
        <f t="shared" si="4"/>
        <v>125.00005000000003</v>
      </c>
      <c r="I37" s="6">
        <f t="shared" si="4"/>
        <v>36.503430000000016</v>
      </c>
      <c r="J37" s="6">
        <f t="shared" si="4"/>
        <v>125.066118</v>
      </c>
      <c r="K37" s="6">
        <f t="shared" si="4"/>
        <v>36.516583000000004</v>
      </c>
    </row>
    <row r="38" spans="1:11" x14ac:dyDescent="0.3">
      <c r="A38" s="7">
        <v>37</v>
      </c>
      <c r="B38" s="5">
        <f>case05!E38</f>
        <v>125.23743</v>
      </c>
      <c r="C38" s="5">
        <f>case05!F38</f>
        <v>36.506869999999999</v>
      </c>
      <c r="D38" s="5">
        <v>-1.132E-2</v>
      </c>
      <c r="E38" s="5">
        <v>1.025E-2</v>
      </c>
      <c r="F38" s="5">
        <v>-9.2949999999999994E-3</v>
      </c>
      <c r="G38" s="5">
        <v>6.8979999999999996E-3</v>
      </c>
      <c r="H38" s="6">
        <f t="shared" si="4"/>
        <v>124.98873000000003</v>
      </c>
      <c r="I38" s="6">
        <f t="shared" si="4"/>
        <v>36.513680000000015</v>
      </c>
      <c r="J38" s="6">
        <f t="shared" si="4"/>
        <v>125.05682300000001</v>
      </c>
      <c r="K38" s="6">
        <f t="shared" si="4"/>
        <v>36.523481000000004</v>
      </c>
    </row>
    <row r="39" spans="1:11" x14ac:dyDescent="0.3">
      <c r="A39" s="7">
        <v>38</v>
      </c>
      <c r="B39" s="5">
        <f>case05!E39</f>
        <v>125.22855</v>
      </c>
      <c r="C39" s="5">
        <f>case05!F39</f>
        <v>36.508659999999999</v>
      </c>
      <c r="D39" s="5">
        <v>-1.128E-2</v>
      </c>
      <c r="E39" s="5">
        <v>6.7999999999999996E-3</v>
      </c>
      <c r="F39" s="5">
        <v>-1.1967E-2</v>
      </c>
      <c r="G39" s="5">
        <v>3.7190000000000001E-3</v>
      </c>
      <c r="H39" s="6">
        <f t="shared" si="4"/>
        <v>124.97745000000003</v>
      </c>
      <c r="I39" s="6">
        <f t="shared" si="4"/>
        <v>36.520480000000013</v>
      </c>
      <c r="J39" s="6">
        <f t="shared" si="4"/>
        <v>125.04485600000001</v>
      </c>
      <c r="K39" s="6">
        <f t="shared" si="4"/>
        <v>36.527200000000001</v>
      </c>
    </row>
    <row r="40" spans="1:11" x14ac:dyDescent="0.3">
      <c r="A40" s="7">
        <v>39</v>
      </c>
      <c r="B40" s="5">
        <f>case05!E40</f>
        <v>125.21514999999999</v>
      </c>
      <c r="C40" s="5">
        <f>case05!F40</f>
        <v>36.505429999999997</v>
      </c>
      <c r="D40" s="5">
        <v>-1.123E-2</v>
      </c>
      <c r="E40" s="5">
        <v>3.4199999999999999E-3</v>
      </c>
      <c r="F40" s="5">
        <v>-1.2795000000000001E-2</v>
      </c>
      <c r="G40" s="5">
        <v>-8.5400000000000005E-4</v>
      </c>
      <c r="H40" s="6">
        <f t="shared" si="4"/>
        <v>124.96622000000004</v>
      </c>
      <c r="I40" s="6">
        <f t="shared" si="4"/>
        <v>36.523900000000012</v>
      </c>
      <c r="J40" s="6">
        <f t="shared" si="4"/>
        <v>125.03206100000001</v>
      </c>
      <c r="K40" s="6">
        <f t="shared" si="4"/>
        <v>36.526346000000004</v>
      </c>
    </row>
    <row r="41" spans="1:11" x14ac:dyDescent="0.3">
      <c r="A41" s="7">
        <v>40</v>
      </c>
      <c r="B41" s="5">
        <f>case05!E41</f>
        <v>125.20062</v>
      </c>
      <c r="C41" s="5">
        <f>case05!F41</f>
        <v>36.498629999999999</v>
      </c>
      <c r="D41" s="5">
        <v>-1.12E-2</v>
      </c>
      <c r="E41" s="5">
        <v>-2.0000000000000002E-5</v>
      </c>
      <c r="F41" s="5">
        <v>-1.346E-2</v>
      </c>
      <c r="G41" s="5">
        <v>-5.3109999999999997E-3</v>
      </c>
      <c r="H41" s="6">
        <f t="shared" si="4"/>
        <v>124.95502000000003</v>
      </c>
      <c r="I41" s="6">
        <f t="shared" si="4"/>
        <v>36.523880000000013</v>
      </c>
      <c r="J41" s="6">
        <f t="shared" si="4"/>
        <v>125.01860100000002</v>
      </c>
      <c r="K41" s="6">
        <f t="shared" si="4"/>
        <v>36.521035000000005</v>
      </c>
    </row>
    <row r="42" spans="1:11" x14ac:dyDescent="0.3">
      <c r="A42" s="7">
        <v>41</v>
      </c>
      <c r="B42" s="5">
        <f>case05!E42</f>
        <v>125.18947</v>
      </c>
      <c r="C42" s="5">
        <f>case05!F42</f>
        <v>36.490459999999999</v>
      </c>
      <c r="D42" s="5">
        <v>-6.4700000000000001E-3</v>
      </c>
      <c r="E42" s="5">
        <v>-2.7100000000000002E-3</v>
      </c>
      <c r="F42" s="5">
        <v>-1.1072E-2</v>
      </c>
      <c r="G42" s="5">
        <v>-8.0829999999999999E-3</v>
      </c>
      <c r="H42" s="6">
        <f t="shared" si="4"/>
        <v>124.94855000000004</v>
      </c>
      <c r="I42" s="6">
        <f t="shared" si="4"/>
        <v>36.521170000000012</v>
      </c>
      <c r="J42" s="6">
        <f t="shared" si="4"/>
        <v>125.00752900000002</v>
      </c>
      <c r="K42" s="6">
        <f t="shared" si="4"/>
        <v>36.512952000000006</v>
      </c>
    </row>
    <row r="43" spans="1:11" x14ac:dyDescent="0.3">
      <c r="A43" s="7">
        <v>42</v>
      </c>
      <c r="B43" s="5">
        <f>case05!E43</f>
        <v>125.18948</v>
      </c>
      <c r="C43" s="5">
        <f>case05!F43</f>
        <v>36.483170000000001</v>
      </c>
      <c r="D43" s="5">
        <v>-1.7899999999999999E-3</v>
      </c>
      <c r="E43" s="5">
        <v>-5.6299999999999996E-3</v>
      </c>
      <c r="F43" s="5">
        <v>-8.0219999999999996E-3</v>
      </c>
      <c r="G43" s="5">
        <v>-9.6889999999999997E-3</v>
      </c>
      <c r="H43" s="6">
        <f t="shared" si="4"/>
        <v>124.94676000000004</v>
      </c>
      <c r="I43" s="6">
        <f t="shared" si="4"/>
        <v>36.515540000000016</v>
      </c>
      <c r="J43" s="6">
        <f t="shared" si="4"/>
        <v>124.99950700000002</v>
      </c>
      <c r="K43" s="6">
        <f t="shared" si="4"/>
        <v>36.503263000000004</v>
      </c>
    </row>
    <row r="44" spans="1:11" x14ac:dyDescent="0.3">
      <c r="A44" s="7">
        <v>43</v>
      </c>
      <c r="B44" s="5">
        <f>case05!E44</f>
        <v>125.19225</v>
      </c>
      <c r="C44" s="5">
        <f>case05!F44</f>
        <v>36.474829999999997</v>
      </c>
      <c r="D44" s="5">
        <v>2.8300000000000001E-3</v>
      </c>
      <c r="E44" s="5">
        <v>-8.43E-3</v>
      </c>
      <c r="F44" s="5">
        <v>-3.4810000000000002E-3</v>
      </c>
      <c r="G44" s="5">
        <v>-1.1301E-2</v>
      </c>
      <c r="H44" s="6">
        <f t="shared" si="4"/>
        <v>124.94959000000004</v>
      </c>
      <c r="I44" s="6">
        <f t="shared" si="4"/>
        <v>36.507110000000019</v>
      </c>
      <c r="J44" s="6">
        <f t="shared" si="4"/>
        <v>124.99602600000003</v>
      </c>
      <c r="K44" s="6">
        <f t="shared" si="4"/>
        <v>36.491962000000001</v>
      </c>
    </row>
    <row r="45" spans="1:11" x14ac:dyDescent="0.3">
      <c r="A45" s="7">
        <v>44</v>
      </c>
      <c r="B45" s="5">
        <f>case05!E45</f>
        <v>125.19605</v>
      </c>
      <c r="C45" s="5">
        <f>case05!F45</f>
        <v>36.467930000000003</v>
      </c>
      <c r="D45" s="5">
        <v>4.45E-3</v>
      </c>
      <c r="E45" s="5">
        <v>-5.9100000000000003E-3</v>
      </c>
      <c r="F45" s="5">
        <v>-2.34E-4</v>
      </c>
      <c r="G45" s="5">
        <v>-9.9059999999999999E-3</v>
      </c>
      <c r="H45" s="6">
        <f t="shared" si="4"/>
        <v>124.95404000000005</v>
      </c>
      <c r="I45" s="6">
        <f t="shared" si="4"/>
        <v>36.501200000000019</v>
      </c>
      <c r="J45" s="6">
        <f t="shared" si="4"/>
        <v>124.99579200000002</v>
      </c>
      <c r="K45" s="6">
        <f t="shared" si="4"/>
        <v>36.482056</v>
      </c>
    </row>
    <row r="46" spans="1:11" x14ac:dyDescent="0.3">
      <c r="A46" s="7">
        <v>45</v>
      </c>
      <c r="B46" s="5">
        <f>case05!E46</f>
        <v>125.20135000000001</v>
      </c>
      <c r="C46" s="5">
        <f>case05!F46</f>
        <v>36.465989999999998</v>
      </c>
      <c r="D46" s="5">
        <v>6.1000000000000004E-3</v>
      </c>
      <c r="E46" s="5">
        <v>-3.1900000000000001E-3</v>
      </c>
      <c r="F46" s="5">
        <v>1.2639999999999999E-3</v>
      </c>
      <c r="G46" s="5">
        <v>-6.463E-3</v>
      </c>
      <c r="H46" s="6">
        <f t="shared" si="4"/>
        <v>124.96014000000005</v>
      </c>
      <c r="I46" s="6">
        <f t="shared" si="4"/>
        <v>36.498010000000022</v>
      </c>
      <c r="J46" s="6">
        <f t="shared" si="4"/>
        <v>124.99705600000003</v>
      </c>
      <c r="K46" s="6">
        <f t="shared" si="4"/>
        <v>36.475593000000003</v>
      </c>
    </row>
    <row r="47" spans="1:11" x14ac:dyDescent="0.3">
      <c r="A47" s="7">
        <v>46</v>
      </c>
      <c r="B47" s="5">
        <f>case05!E47</f>
        <v>125.20702</v>
      </c>
      <c r="C47" s="5">
        <f>case05!F47</f>
        <v>36.47063</v>
      </c>
      <c r="D47" s="5">
        <v>7.7799999999999996E-3</v>
      </c>
      <c r="E47" s="5">
        <v>-8.0000000000000007E-5</v>
      </c>
      <c r="F47" s="5">
        <v>3.0630000000000002E-3</v>
      </c>
      <c r="G47" s="5">
        <v>-3.0929999999999998E-3</v>
      </c>
      <c r="H47" s="6">
        <f t="shared" si="4"/>
        <v>124.96792000000005</v>
      </c>
      <c r="I47" s="6">
        <f t="shared" si="4"/>
        <v>36.497930000000025</v>
      </c>
      <c r="J47" s="6">
        <f t="shared" si="4"/>
        <v>125.00011900000003</v>
      </c>
      <c r="K47" s="6">
        <f t="shared" si="4"/>
        <v>36.472500000000004</v>
      </c>
    </row>
    <row r="48" spans="1:11" x14ac:dyDescent="0.3">
      <c r="A48" s="7">
        <v>47</v>
      </c>
      <c r="B48" s="5">
        <f>case05!E48</f>
        <v>125.21192000000001</v>
      </c>
      <c r="C48" s="5">
        <f>case05!F48</f>
        <v>36.479909999999997</v>
      </c>
      <c r="D48" s="5">
        <v>4.5100000000000001E-3</v>
      </c>
      <c r="E48" s="5">
        <v>2.4199999999999998E-3</v>
      </c>
      <c r="F48" s="5">
        <v>1.8209999999999999E-3</v>
      </c>
      <c r="G48" s="5">
        <v>-9.810000000000001E-4</v>
      </c>
      <c r="H48" s="6">
        <f t="shared" si="4"/>
        <v>124.97243000000005</v>
      </c>
      <c r="I48" s="6">
        <f t="shared" si="4"/>
        <v>36.500350000000026</v>
      </c>
      <c r="J48" s="6">
        <f t="shared" si="4"/>
        <v>125.00194000000003</v>
      </c>
      <c r="K48" s="6">
        <f t="shared" si="4"/>
        <v>36.471519000000001</v>
      </c>
    </row>
    <row r="49" spans="1:11" x14ac:dyDescent="0.3">
      <c r="A49" s="7">
        <v>48</v>
      </c>
      <c r="B49" s="5">
        <f>case05!E49</f>
        <v>125.21254999999999</v>
      </c>
      <c r="C49" s="5">
        <f>case05!F49</f>
        <v>36.491430000000001</v>
      </c>
      <c r="D49" s="5">
        <v>1.23E-3</v>
      </c>
      <c r="E49" s="5">
        <v>4.9199999999999999E-3</v>
      </c>
      <c r="F49" s="5">
        <v>-2.8299999999999999E-4</v>
      </c>
      <c r="G49" s="5">
        <v>1.9100000000000001E-4</v>
      </c>
      <c r="H49" s="6">
        <f t="shared" si="4"/>
        <v>124.97366000000005</v>
      </c>
      <c r="I49" s="6">
        <f t="shared" si="4"/>
        <v>36.505270000000024</v>
      </c>
      <c r="J49" s="6">
        <f t="shared" si="4"/>
        <v>125.00165700000004</v>
      </c>
      <c r="K49" s="6">
        <f t="shared" si="4"/>
        <v>36.471710000000002</v>
      </c>
    </row>
    <row r="50" spans="1:11" x14ac:dyDescent="0.3">
      <c r="A50" s="7">
        <v>49</v>
      </c>
      <c r="B50" s="5">
        <f>case05!E50</f>
        <v>125.20923999999999</v>
      </c>
      <c r="C50" s="5">
        <f>case05!F50</f>
        <v>36.502609999999997</v>
      </c>
      <c r="D50" s="5">
        <v>-2.0500000000000002E-3</v>
      </c>
      <c r="E50" s="5">
        <v>7.4099999999999999E-3</v>
      </c>
      <c r="F50" s="5">
        <v>-2.3809999999999999E-3</v>
      </c>
      <c r="G50" s="5">
        <v>1.3669999999999999E-3</v>
      </c>
      <c r="H50" s="6">
        <f t="shared" si="4"/>
        <v>124.97161000000006</v>
      </c>
      <c r="I50" s="6">
        <f t="shared" si="4"/>
        <v>36.512680000000024</v>
      </c>
      <c r="J50" s="6">
        <f t="shared" si="4"/>
        <v>124.99927600000004</v>
      </c>
      <c r="K50" s="6">
        <f t="shared" si="4"/>
        <v>36.473077000000004</v>
      </c>
    </row>
    <row r="51" spans="1:11" x14ac:dyDescent="0.3">
      <c r="A51" s="7">
        <v>50</v>
      </c>
      <c r="B51" s="5">
        <f>case05!E51</f>
        <v>125.20312</v>
      </c>
      <c r="C51" s="5">
        <f>case05!F51</f>
        <v>36.510370000000002</v>
      </c>
      <c r="D51" s="5">
        <v>-2.8700000000000002E-3</v>
      </c>
      <c r="E51" s="5">
        <v>3.5999999999999999E-3</v>
      </c>
      <c r="F51" s="5">
        <v>-3.6570000000000001E-3</v>
      </c>
      <c r="G51" s="5">
        <v>-4.4700000000000002E-4</v>
      </c>
      <c r="H51" s="6">
        <f t="shared" si="4"/>
        <v>124.96874000000005</v>
      </c>
      <c r="I51" s="6">
        <f t="shared" si="4"/>
        <v>36.516280000000023</v>
      </c>
      <c r="J51" s="6">
        <f t="shared" si="4"/>
        <v>124.99561900000003</v>
      </c>
      <c r="K51" s="6">
        <f t="shared" si="4"/>
        <v>36.472630000000002</v>
      </c>
    </row>
    <row r="52" spans="1:11" x14ac:dyDescent="0.3">
      <c r="A52" s="7">
        <v>51</v>
      </c>
      <c r="B52" s="5">
        <f>case05!E52</f>
        <v>125.19576000000001</v>
      </c>
      <c r="C52" s="5">
        <f>case05!F52</f>
        <v>36.512540000000001</v>
      </c>
      <c r="D52" s="5">
        <v>-3.6700000000000001E-3</v>
      </c>
      <c r="E52" s="5">
        <v>-1.8000000000000001E-4</v>
      </c>
      <c r="F52" s="5">
        <v>-3.6129999999999999E-3</v>
      </c>
      <c r="G52" s="5">
        <v>-4.3639999999999998E-3</v>
      </c>
      <c r="H52" s="6">
        <f t="shared" si="4"/>
        <v>124.96507000000005</v>
      </c>
      <c r="I52" s="6">
        <f t="shared" si="4"/>
        <v>36.516100000000023</v>
      </c>
      <c r="J52" s="6">
        <f t="shared" si="4"/>
        <v>124.99200600000003</v>
      </c>
      <c r="K52" s="6">
        <f t="shared" si="4"/>
        <v>36.468266</v>
      </c>
    </row>
    <row r="53" spans="1:11" x14ac:dyDescent="0.3">
      <c r="A53" s="7">
        <v>52</v>
      </c>
      <c r="B53" s="5">
        <f>case05!E53</f>
        <v>125.18702999999999</v>
      </c>
      <c r="C53" s="5">
        <f>case05!F53</f>
        <v>36.509039999999999</v>
      </c>
      <c r="D53" s="5">
        <v>-4.4000000000000003E-3</v>
      </c>
      <c r="E53" s="5">
        <v>-4.1200000000000004E-3</v>
      </c>
      <c r="F53" s="5">
        <v>-4.1000000000000003E-3</v>
      </c>
      <c r="G53" s="5">
        <v>-8.3079999999999994E-3</v>
      </c>
      <c r="H53" s="6">
        <f t="shared" si="4"/>
        <v>124.96067000000005</v>
      </c>
      <c r="I53" s="6">
        <f t="shared" si="4"/>
        <v>36.511980000000023</v>
      </c>
      <c r="J53" s="6">
        <f t="shared" si="4"/>
        <v>124.98790600000004</v>
      </c>
      <c r="K53" s="6">
        <f t="shared" si="4"/>
        <v>36.459958</v>
      </c>
    </row>
    <row r="54" spans="1:11" x14ac:dyDescent="0.3">
      <c r="A54" s="7">
        <v>53</v>
      </c>
      <c r="B54" s="5">
        <f>case05!E54</f>
        <v>125.17907</v>
      </c>
      <c r="C54" s="5">
        <f>case05!F54</f>
        <v>36.502249999999997</v>
      </c>
      <c r="D54" s="5">
        <v>-1E-3</v>
      </c>
      <c r="E54" s="5">
        <v>-7.1999999999999998E-3</v>
      </c>
      <c r="F54" s="5">
        <v>-1.7110000000000001E-3</v>
      </c>
      <c r="G54" s="5">
        <v>-1.0770999999999999E-2</v>
      </c>
      <c r="H54" s="6">
        <f t="shared" si="4"/>
        <v>124.95967000000005</v>
      </c>
      <c r="I54" s="6">
        <f t="shared" si="4"/>
        <v>36.504780000000025</v>
      </c>
      <c r="J54" s="6">
        <f t="shared" si="4"/>
        <v>124.98619500000004</v>
      </c>
      <c r="K54" s="6">
        <f t="shared" si="4"/>
        <v>36.449187000000002</v>
      </c>
    </row>
    <row r="55" spans="1:11" x14ac:dyDescent="0.3">
      <c r="A55" s="7">
        <v>54</v>
      </c>
      <c r="B55" s="5">
        <f>case05!E55</f>
        <v>125.17431999999999</v>
      </c>
      <c r="C55" s="5">
        <f>case05!F55</f>
        <v>36.493659999999998</v>
      </c>
      <c r="D55" s="5">
        <v>2.3900000000000002E-3</v>
      </c>
      <c r="E55" s="5">
        <v>-1.0319999999999999E-2</v>
      </c>
      <c r="F55" s="5">
        <v>1.5039999999999999E-3</v>
      </c>
      <c r="G55" s="5">
        <v>-1.2149E-2</v>
      </c>
      <c r="H55" s="6">
        <f t="shared" si="4"/>
        <v>124.96206000000005</v>
      </c>
      <c r="I55" s="6">
        <f t="shared" si="4"/>
        <v>36.494460000000025</v>
      </c>
      <c r="J55" s="6">
        <f t="shared" si="4"/>
        <v>124.98769900000003</v>
      </c>
      <c r="K55" s="6">
        <f t="shared" si="4"/>
        <v>36.437038000000001</v>
      </c>
    </row>
    <row r="56" spans="1:11" x14ac:dyDescent="0.3">
      <c r="A56" s="7">
        <v>55</v>
      </c>
      <c r="B56" s="5">
        <f>case05!E56</f>
        <v>125.17601000000001</v>
      </c>
      <c r="C56" s="5">
        <f>case05!F56</f>
        <v>36.484119999999997</v>
      </c>
      <c r="D56" s="5">
        <v>5.7000000000000002E-3</v>
      </c>
      <c r="E56" s="5">
        <v>-1.328E-2</v>
      </c>
      <c r="F56" s="5">
        <v>5.3340000000000002E-3</v>
      </c>
      <c r="G56" s="5">
        <v>-1.3428000000000001E-2</v>
      </c>
      <c r="H56" s="6">
        <f t="shared" si="4"/>
        <v>124.96776000000006</v>
      </c>
      <c r="I56" s="6">
        <f t="shared" si="4"/>
        <v>36.481180000000023</v>
      </c>
      <c r="J56" s="6">
        <f t="shared" si="4"/>
        <v>124.99303300000004</v>
      </c>
      <c r="K56" s="6">
        <f t="shared" si="4"/>
        <v>36.423610000000004</v>
      </c>
    </row>
    <row r="57" spans="1:11" x14ac:dyDescent="0.3">
      <c r="A57" s="7">
        <v>56</v>
      </c>
      <c r="B57" s="5">
        <f>case05!E57</f>
        <v>125.18504</v>
      </c>
      <c r="C57" s="5">
        <f>case05!F57</f>
        <v>36.476529999999997</v>
      </c>
      <c r="D57" s="5">
        <v>8.6800000000000002E-3</v>
      </c>
      <c r="E57" s="5">
        <v>-1.183E-2</v>
      </c>
      <c r="F57" s="5">
        <v>7.7949999999999998E-3</v>
      </c>
      <c r="G57" s="5">
        <v>-1.2366E-2</v>
      </c>
      <c r="H57" s="6">
        <f t="shared" si="4"/>
        <v>124.97644000000005</v>
      </c>
      <c r="I57" s="6">
        <f t="shared" si="4"/>
        <v>36.46935000000002</v>
      </c>
      <c r="J57" s="6">
        <f t="shared" si="4"/>
        <v>125.00082800000004</v>
      </c>
      <c r="K57" s="6">
        <f t="shared" si="4"/>
        <v>36.411244000000003</v>
      </c>
    </row>
    <row r="58" spans="1:11" x14ac:dyDescent="0.3">
      <c r="A58" s="7">
        <v>57</v>
      </c>
      <c r="B58" s="5">
        <f>case05!E58</f>
        <v>125.19974999999999</v>
      </c>
      <c r="C58" s="5">
        <f>case05!F58</f>
        <v>36.472639999999998</v>
      </c>
      <c r="D58" s="5">
        <v>1.157E-2</v>
      </c>
      <c r="E58" s="5">
        <v>-1.0160000000000001E-2</v>
      </c>
      <c r="F58" s="5">
        <v>1.0966999999999999E-2</v>
      </c>
      <c r="G58" s="5">
        <v>-9.5890000000000003E-3</v>
      </c>
      <c r="H58" s="6">
        <f t="shared" si="4"/>
        <v>124.98801000000006</v>
      </c>
      <c r="I58" s="6">
        <f t="shared" si="4"/>
        <v>36.459190000000021</v>
      </c>
      <c r="J58" s="6">
        <f t="shared" si="4"/>
        <v>125.01179500000003</v>
      </c>
      <c r="K58" s="6">
        <f t="shared" si="4"/>
        <v>36.401655000000005</v>
      </c>
    </row>
    <row r="59" spans="1:11" x14ac:dyDescent="0.3">
      <c r="A59" s="7">
        <v>58</v>
      </c>
      <c r="B59" s="5">
        <f>case05!E59</f>
        <v>125.2144</v>
      </c>
      <c r="C59" s="5">
        <f>case05!F59</f>
        <v>36.473730000000003</v>
      </c>
      <c r="D59" s="5">
        <v>1.4370000000000001E-2</v>
      </c>
      <c r="E59" s="5">
        <v>-8.2500000000000004E-3</v>
      </c>
      <c r="F59" s="5">
        <v>1.3504E-2</v>
      </c>
      <c r="G59" s="5">
        <v>-6.6540000000000002E-3</v>
      </c>
      <c r="H59" s="6">
        <f t="shared" si="4"/>
        <v>125.00238000000006</v>
      </c>
      <c r="I59" s="6">
        <f t="shared" si="4"/>
        <v>36.450940000000024</v>
      </c>
      <c r="J59" s="6">
        <f t="shared" si="4"/>
        <v>125.02529900000003</v>
      </c>
      <c r="K59" s="6">
        <f t="shared" si="4"/>
        <v>36.395001000000008</v>
      </c>
    </row>
    <row r="60" spans="1:11" x14ac:dyDescent="0.3">
      <c r="A60" s="7">
        <v>59</v>
      </c>
      <c r="B60" s="5">
        <f>case05!E60</f>
        <v>125.22678000000001</v>
      </c>
      <c r="C60" s="5">
        <f>case05!F60</f>
        <v>36.478729999999999</v>
      </c>
      <c r="D60" s="5">
        <v>1.1010000000000001E-2</v>
      </c>
      <c r="E60" s="5">
        <v>-5.4400000000000004E-3</v>
      </c>
      <c r="F60" s="5">
        <v>1.3211000000000001E-2</v>
      </c>
      <c r="G60" s="5">
        <v>-4.8669999999999998E-3</v>
      </c>
      <c r="H60" s="6">
        <f t="shared" si="4"/>
        <v>125.01339000000006</v>
      </c>
      <c r="I60" s="6">
        <f t="shared" si="4"/>
        <v>36.445500000000024</v>
      </c>
      <c r="J60" s="6">
        <f t="shared" si="4"/>
        <v>125.03851000000003</v>
      </c>
      <c r="K60" s="6">
        <f t="shared" si="4"/>
        <v>36.39013400000001</v>
      </c>
    </row>
    <row r="61" spans="1:11" x14ac:dyDescent="0.3">
      <c r="A61" s="7">
        <v>60</v>
      </c>
      <c r="B61" s="5">
        <f>case05!E61</f>
        <v>125.2366</v>
      </c>
      <c r="C61" s="5">
        <f>case05!F61</f>
        <v>36.48677</v>
      </c>
      <c r="D61" s="5">
        <v>7.6899999999999998E-3</v>
      </c>
      <c r="E61" s="5">
        <v>-2.82E-3</v>
      </c>
      <c r="F61" s="5">
        <v>9.3030000000000005E-3</v>
      </c>
      <c r="G61" s="5">
        <v>-4.0600000000000002E-3</v>
      </c>
      <c r="H61" s="6">
        <f t="shared" si="4"/>
        <v>125.02108000000005</v>
      </c>
      <c r="I61" s="6">
        <f t="shared" si="4"/>
        <v>36.442680000000024</v>
      </c>
      <c r="J61" s="6">
        <f t="shared" si="4"/>
        <v>125.04781300000003</v>
      </c>
      <c r="K61" s="6">
        <f t="shared" si="4"/>
        <v>36.386074000000008</v>
      </c>
    </row>
    <row r="62" spans="1:11" x14ac:dyDescent="0.3">
      <c r="A62" s="7">
        <v>61</v>
      </c>
      <c r="B62" s="5">
        <f>case05!E62</f>
        <v>125.242</v>
      </c>
      <c r="C62" s="5">
        <f>case05!F62</f>
        <v>36.493980000000001</v>
      </c>
      <c r="D62" s="5">
        <v>4.3400000000000001E-3</v>
      </c>
      <c r="E62" s="5">
        <v>-2.7E-4</v>
      </c>
      <c r="F62" s="5">
        <v>6.7949999999999998E-3</v>
      </c>
      <c r="G62" s="5">
        <v>-3.3630000000000001E-3</v>
      </c>
      <c r="H62" s="6">
        <f t="shared" si="4"/>
        <v>125.02542000000005</v>
      </c>
      <c r="I62" s="6">
        <f t="shared" si="4"/>
        <v>36.442410000000024</v>
      </c>
      <c r="J62" s="6">
        <f t="shared" si="4"/>
        <v>125.05460800000003</v>
      </c>
      <c r="K62" s="6">
        <f t="shared" si="4"/>
        <v>36.382711000000008</v>
      </c>
    </row>
    <row r="63" spans="1:11" x14ac:dyDescent="0.3">
      <c r="A63" s="7">
        <v>62</v>
      </c>
      <c r="B63" s="5">
        <f>case05!E63</f>
        <v>125.24321</v>
      </c>
      <c r="C63" s="5">
        <f>case05!F63</f>
        <v>36.498199999999997</v>
      </c>
      <c r="D63" s="5">
        <v>2.0600000000000002E-3</v>
      </c>
      <c r="E63" s="5">
        <v>-3.2000000000000002E-3</v>
      </c>
      <c r="F63" s="5">
        <v>3.7959999999999999E-3</v>
      </c>
      <c r="G63" s="5">
        <v>-5.3449999999999999E-3</v>
      </c>
      <c r="H63" s="6">
        <f t="shared" si="4"/>
        <v>125.02748000000005</v>
      </c>
      <c r="I63" s="6">
        <f t="shared" si="4"/>
        <v>36.439210000000024</v>
      </c>
      <c r="J63" s="6">
        <f t="shared" si="4"/>
        <v>125.05840400000002</v>
      </c>
      <c r="K63" s="6">
        <f t="shared" si="4"/>
        <v>36.377366000000009</v>
      </c>
    </row>
    <row r="64" spans="1:11" x14ac:dyDescent="0.3">
      <c r="A64" s="7">
        <v>63</v>
      </c>
      <c r="B64" s="5">
        <f>case05!E64</f>
        <v>125.24109</v>
      </c>
      <c r="C64" s="5">
        <f>case05!F64</f>
        <v>36.497880000000002</v>
      </c>
      <c r="D64" s="5">
        <v>-2.0000000000000001E-4</v>
      </c>
      <c r="E64" s="5">
        <v>-6.1799999999999997E-3</v>
      </c>
      <c r="F64" s="5">
        <v>1.714E-3</v>
      </c>
      <c r="G64" s="5">
        <v>-9.2270000000000008E-3</v>
      </c>
      <c r="H64" s="6">
        <f t="shared" si="4"/>
        <v>125.02728000000005</v>
      </c>
      <c r="I64" s="6">
        <f t="shared" si="4"/>
        <v>36.433030000000024</v>
      </c>
      <c r="J64" s="6">
        <f t="shared" si="4"/>
        <v>125.06011800000003</v>
      </c>
      <c r="K64" s="6">
        <f t="shared" si="4"/>
        <v>36.368139000000006</v>
      </c>
    </row>
    <row r="65" spans="1:11" x14ac:dyDescent="0.3">
      <c r="A65" s="7">
        <v>64</v>
      </c>
      <c r="B65" s="5">
        <f>case05!E65</f>
        <v>125.23755</v>
      </c>
      <c r="C65" s="5">
        <f>case05!F65</f>
        <v>36.490819999999999</v>
      </c>
      <c r="D65" s="5">
        <v>-2.3400000000000001E-3</v>
      </c>
      <c r="E65" s="5">
        <v>-9.2499999999999995E-3</v>
      </c>
      <c r="F65" s="5">
        <v>-1.005E-3</v>
      </c>
      <c r="G65" s="5">
        <v>-1.3155E-2</v>
      </c>
      <c r="H65" s="6">
        <f t="shared" si="4"/>
        <v>125.02494000000004</v>
      </c>
      <c r="I65" s="6">
        <f t="shared" si="4"/>
        <v>36.423780000000022</v>
      </c>
      <c r="J65" s="6">
        <f t="shared" si="4"/>
        <v>125.05911300000002</v>
      </c>
      <c r="K65" s="6">
        <f t="shared" si="4"/>
        <v>36.354984000000009</v>
      </c>
    </row>
    <row r="66" spans="1:11" x14ac:dyDescent="0.3">
      <c r="A66" s="7">
        <v>65</v>
      </c>
      <c r="B66" s="5">
        <f>case05!E66</f>
        <v>125.23481</v>
      </c>
      <c r="C66" s="5">
        <f>case05!F66</f>
        <v>36.478580000000001</v>
      </c>
      <c r="D66" s="5">
        <v>5.0000000000000001E-4</v>
      </c>
      <c r="E66" s="5">
        <v>-1.145E-2</v>
      </c>
      <c r="F66" s="5">
        <v>7.3999999999999996E-5</v>
      </c>
      <c r="G66" s="5">
        <v>-1.5317000000000001E-2</v>
      </c>
      <c r="H66" s="6">
        <f t="shared" si="4"/>
        <v>125.02544000000005</v>
      </c>
      <c r="I66" s="6">
        <f t="shared" si="4"/>
        <v>36.412330000000019</v>
      </c>
      <c r="J66" s="6">
        <f t="shared" si="4"/>
        <v>125.05918700000002</v>
      </c>
      <c r="K66" s="6">
        <f t="shared" si="4"/>
        <v>36.339667000000006</v>
      </c>
    </row>
    <row r="67" spans="1:11" x14ac:dyDescent="0.3">
      <c r="A67" s="7">
        <v>66</v>
      </c>
      <c r="B67" s="5">
        <f>case05!E67</f>
        <v>125.2358</v>
      </c>
      <c r="C67" s="5">
        <f>case05!F67</f>
        <v>36.463799999999999</v>
      </c>
      <c r="D67" s="5">
        <v>3.3600000000000001E-3</v>
      </c>
      <c r="E67" s="5">
        <v>-1.357E-2</v>
      </c>
      <c r="F67" s="5">
        <v>2.624E-3</v>
      </c>
      <c r="G67" s="5">
        <v>-1.6167000000000001E-2</v>
      </c>
      <c r="H67" s="6">
        <f t="shared" si="4"/>
        <v>125.02880000000005</v>
      </c>
      <c r="I67" s="6">
        <f t="shared" si="4"/>
        <v>36.398760000000017</v>
      </c>
      <c r="J67" s="6">
        <f t="shared" si="4"/>
        <v>125.06181100000002</v>
      </c>
      <c r="K67" s="6">
        <f t="shared" si="4"/>
        <v>36.323500000000003</v>
      </c>
    </row>
    <row r="68" spans="1:11" x14ac:dyDescent="0.3">
      <c r="A68" s="7">
        <v>67</v>
      </c>
      <c r="B68" s="5">
        <f>case05!E68</f>
        <v>125.24305</v>
      </c>
      <c r="C68" s="5">
        <f>case05!F68</f>
        <v>36.448369999999997</v>
      </c>
      <c r="D68" s="5">
        <v>6.2300000000000003E-3</v>
      </c>
      <c r="E68" s="5">
        <v>-1.5630000000000002E-2</v>
      </c>
      <c r="F68" s="5">
        <v>5.1720000000000004E-3</v>
      </c>
      <c r="G68" s="5">
        <v>-1.6910999999999999E-2</v>
      </c>
      <c r="H68" s="6">
        <f t="shared" si="4"/>
        <v>125.03503000000005</v>
      </c>
      <c r="I68" s="6">
        <f t="shared" si="4"/>
        <v>36.383130000000016</v>
      </c>
      <c r="J68" s="6">
        <f t="shared" si="4"/>
        <v>125.06698300000002</v>
      </c>
      <c r="K68" s="6">
        <f t="shared" si="4"/>
        <v>36.306589000000002</v>
      </c>
    </row>
    <row r="69" spans="1:11" x14ac:dyDescent="0.3">
      <c r="A69" s="7">
        <v>68</v>
      </c>
      <c r="B69" s="5">
        <f>case05!E69</f>
        <v>125.25673999999999</v>
      </c>
      <c r="C69" s="5">
        <f>case05!F69</f>
        <v>36.434489999999997</v>
      </c>
      <c r="D69" s="5">
        <v>9.9100000000000004E-3</v>
      </c>
      <c r="E69" s="5">
        <v>-1.3950000000000001E-2</v>
      </c>
      <c r="F69" s="5">
        <v>8.5959999999999995E-3</v>
      </c>
      <c r="G69" s="5">
        <v>-1.4814000000000001E-2</v>
      </c>
      <c r="H69" s="6">
        <f t="shared" si="4"/>
        <v>125.04494000000005</v>
      </c>
      <c r="I69" s="6">
        <f t="shared" si="4"/>
        <v>36.369180000000014</v>
      </c>
      <c r="J69" s="6">
        <f t="shared" si="4"/>
        <v>125.07557900000002</v>
      </c>
      <c r="K69" s="6">
        <f t="shared" si="4"/>
        <v>36.291775000000001</v>
      </c>
    </row>
    <row r="70" spans="1:11" x14ac:dyDescent="0.3">
      <c r="A70" s="7">
        <v>69</v>
      </c>
      <c r="B70" s="5">
        <f>case05!E70</f>
        <v>125.27509999999999</v>
      </c>
      <c r="C70" s="5">
        <f>case05!F70</f>
        <v>36.425460000000001</v>
      </c>
      <c r="D70" s="5">
        <v>1.353E-2</v>
      </c>
      <c r="E70" s="5">
        <v>-1.223E-2</v>
      </c>
      <c r="F70" s="5">
        <v>1.3749000000000001E-2</v>
      </c>
      <c r="G70" s="5">
        <v>-1.0765E-2</v>
      </c>
      <c r="H70" s="6">
        <f t="shared" si="4"/>
        <v>125.05847000000006</v>
      </c>
      <c r="I70" s="6">
        <f t="shared" si="4"/>
        <v>36.356950000000012</v>
      </c>
      <c r="J70" s="6">
        <f t="shared" si="4"/>
        <v>125.08932800000002</v>
      </c>
      <c r="K70" s="6">
        <f t="shared" si="4"/>
        <v>36.281010000000002</v>
      </c>
    </row>
    <row r="71" spans="1:11" x14ac:dyDescent="0.3">
      <c r="A71" s="7">
        <v>70</v>
      </c>
      <c r="B71" s="5">
        <f>case05!E71</f>
        <v>125.29604999999999</v>
      </c>
      <c r="C71" s="5">
        <f>case05!F71</f>
        <v>36.422420000000002</v>
      </c>
      <c r="D71" s="5">
        <v>1.7149999999999999E-2</v>
      </c>
      <c r="E71" s="5">
        <v>-1.039E-2</v>
      </c>
      <c r="F71" s="5">
        <v>1.8856000000000001E-2</v>
      </c>
      <c r="G71" s="5">
        <v>-6.7239999999999999E-3</v>
      </c>
      <c r="H71" s="6">
        <f t="shared" si="4"/>
        <v>125.07562000000006</v>
      </c>
      <c r="I71" s="6">
        <f t="shared" si="4"/>
        <v>36.346560000000011</v>
      </c>
      <c r="J71" s="6">
        <f t="shared" si="4"/>
        <v>125.10818400000002</v>
      </c>
      <c r="K71" s="6">
        <f t="shared" si="4"/>
        <v>36.274286000000004</v>
      </c>
    </row>
    <row r="72" spans="1:11" x14ac:dyDescent="0.3">
      <c r="A72" s="7">
        <v>71</v>
      </c>
      <c r="B72" s="5">
        <f>case05!E72</f>
        <v>125.31211999999999</v>
      </c>
      <c r="C72" s="5">
        <f>case05!F72</f>
        <v>36.424660000000003</v>
      </c>
      <c r="D72" s="5">
        <v>1.4319999999999999E-2</v>
      </c>
      <c r="E72" s="5">
        <v>-7.1700000000000002E-3</v>
      </c>
      <c r="F72" s="5">
        <v>1.7818000000000001E-2</v>
      </c>
      <c r="G72" s="5">
        <v>-4.4539999999999996E-3</v>
      </c>
      <c r="H72" s="6">
        <f t="shared" si="4"/>
        <v>125.08994000000006</v>
      </c>
      <c r="I72" s="6">
        <f t="shared" si="4"/>
        <v>36.339390000000009</v>
      </c>
      <c r="J72" s="6">
        <f t="shared" si="4"/>
        <v>125.12600200000003</v>
      </c>
      <c r="K72" s="6">
        <f t="shared" si="4"/>
        <v>36.269832000000001</v>
      </c>
    </row>
    <row r="73" spans="1:11" x14ac:dyDescent="0.3">
      <c r="A73" s="7">
        <v>72</v>
      </c>
      <c r="B73" s="5">
        <f>case05!E73</f>
        <v>125.32312</v>
      </c>
      <c r="C73" s="5">
        <f>case05!F73</f>
        <v>36.430149999999998</v>
      </c>
      <c r="D73" s="5">
        <v>1.132E-2</v>
      </c>
      <c r="E73" s="5">
        <v>-3.9899999999999996E-3</v>
      </c>
      <c r="F73" s="5">
        <v>1.5424999999999999E-2</v>
      </c>
      <c r="G73" s="5">
        <v>-3.4320000000000002E-3</v>
      </c>
      <c r="H73" s="6">
        <f t="shared" si="4"/>
        <v>125.10126000000005</v>
      </c>
      <c r="I73" s="6">
        <f t="shared" si="4"/>
        <v>36.335400000000007</v>
      </c>
      <c r="J73" s="6">
        <f t="shared" si="4"/>
        <v>125.14142700000002</v>
      </c>
      <c r="K73" s="6">
        <f t="shared" si="4"/>
        <v>36.266400000000004</v>
      </c>
    </row>
    <row r="74" spans="1:11" x14ac:dyDescent="0.3">
      <c r="A74" s="7">
        <v>73</v>
      </c>
      <c r="B74" s="5">
        <f>case05!E74</f>
        <v>125.32765000000001</v>
      </c>
      <c r="C74" s="5">
        <f>case05!F74</f>
        <v>36.435169999999999</v>
      </c>
      <c r="D74" s="5">
        <v>8.1700000000000002E-3</v>
      </c>
      <c r="E74" s="5">
        <v>-8.0999999999999996E-4</v>
      </c>
      <c r="F74" s="5">
        <v>1.1560000000000001E-2</v>
      </c>
      <c r="G74" s="5">
        <v>-2.4090000000000001E-3</v>
      </c>
      <c r="H74" s="6">
        <f t="shared" si="4"/>
        <v>125.10943000000006</v>
      </c>
      <c r="I74" s="6">
        <f t="shared" si="4"/>
        <v>36.334590000000006</v>
      </c>
      <c r="J74" s="6">
        <f t="shared" si="4"/>
        <v>125.15298700000002</v>
      </c>
      <c r="K74" s="6">
        <f t="shared" si="4"/>
        <v>36.263991000000004</v>
      </c>
    </row>
    <row r="75" spans="1:11" x14ac:dyDescent="0.3">
      <c r="A75" s="7">
        <v>74</v>
      </c>
      <c r="B75" s="5">
        <f>case05!E75</f>
        <v>125.32492000000001</v>
      </c>
      <c r="C75" s="5">
        <f>case05!F75</f>
        <v>36.436700000000002</v>
      </c>
      <c r="D75" s="5">
        <v>4.81E-3</v>
      </c>
      <c r="E75" s="5">
        <v>-2.8E-3</v>
      </c>
      <c r="F75" s="5">
        <v>8.2570000000000005E-3</v>
      </c>
      <c r="G75" s="5">
        <v>-4.2490000000000002E-3</v>
      </c>
      <c r="H75" s="6">
        <f t="shared" si="4"/>
        <v>125.11424000000007</v>
      </c>
      <c r="I75" s="6">
        <f t="shared" si="4"/>
        <v>36.331790000000005</v>
      </c>
      <c r="J75" s="6">
        <f t="shared" si="4"/>
        <v>125.16124400000002</v>
      </c>
      <c r="K75" s="6">
        <f t="shared" si="4"/>
        <v>36.259742000000003</v>
      </c>
    </row>
    <row r="76" spans="1:11" x14ac:dyDescent="0.3">
      <c r="A76" s="7">
        <v>75</v>
      </c>
      <c r="B76" s="5">
        <f>case05!E76</f>
        <v>125.31832</v>
      </c>
      <c r="C76" s="5">
        <f>case05!F76</f>
        <v>36.43215</v>
      </c>
      <c r="D76" s="5">
        <v>1.48E-3</v>
      </c>
      <c r="E76" s="5">
        <v>-4.8799999999999998E-3</v>
      </c>
      <c r="F76" s="5">
        <v>4.3969999999999999E-3</v>
      </c>
      <c r="G76" s="5">
        <v>-8.1759999999999992E-3</v>
      </c>
      <c r="H76" s="6">
        <f t="shared" si="4"/>
        <v>125.11572000000007</v>
      </c>
      <c r="I76" s="6">
        <f t="shared" si="4"/>
        <v>36.326910000000005</v>
      </c>
      <c r="J76" s="6">
        <f t="shared" si="4"/>
        <v>125.16564100000002</v>
      </c>
      <c r="K76" s="6">
        <f t="shared" si="4"/>
        <v>36.251566000000004</v>
      </c>
    </row>
    <row r="77" spans="1:11" x14ac:dyDescent="0.3">
      <c r="A77" s="7">
        <v>76</v>
      </c>
      <c r="B77" s="5">
        <f>case05!E77</f>
        <v>125.3108</v>
      </c>
      <c r="C77" s="5">
        <f>case05!F77</f>
        <v>36.421100000000003</v>
      </c>
      <c r="D77" s="5">
        <v>-1.8500000000000001E-3</v>
      </c>
      <c r="E77" s="5">
        <v>-7.0499999999999998E-3</v>
      </c>
      <c r="F77" s="5">
        <v>-1.2899999999999999E-4</v>
      </c>
      <c r="G77" s="5">
        <v>-1.2088E-2</v>
      </c>
      <c r="H77" s="6">
        <f t="shared" si="4"/>
        <v>125.11387000000006</v>
      </c>
      <c r="I77" s="6">
        <f t="shared" si="4"/>
        <v>36.319860000000006</v>
      </c>
      <c r="J77" s="6">
        <f t="shared" si="4"/>
        <v>125.16551200000002</v>
      </c>
      <c r="K77" s="6">
        <f t="shared" si="4"/>
        <v>36.239478000000005</v>
      </c>
    </row>
    <row r="78" spans="1:11" x14ac:dyDescent="0.3">
      <c r="A78" s="7">
        <v>77</v>
      </c>
      <c r="B78" s="5">
        <f>case05!E78</f>
        <v>125.30171</v>
      </c>
      <c r="C78" s="5">
        <f>case05!F78</f>
        <v>36.404150000000001</v>
      </c>
      <c r="D78" s="5">
        <v>2.9E-4</v>
      </c>
      <c r="E78" s="5">
        <v>-9.5099999999999994E-3</v>
      </c>
      <c r="F78" s="5">
        <v>-9.1500000000000001E-4</v>
      </c>
      <c r="G78" s="5">
        <v>-1.4382000000000001E-2</v>
      </c>
      <c r="H78" s="6">
        <f t="shared" si="4"/>
        <v>125.11416000000007</v>
      </c>
      <c r="I78" s="6">
        <f t="shared" si="4"/>
        <v>36.310350000000007</v>
      </c>
      <c r="J78" s="6">
        <f t="shared" si="4"/>
        <v>125.16459700000001</v>
      </c>
      <c r="K78" s="6">
        <f t="shared" si="4"/>
        <v>36.225096000000008</v>
      </c>
    </row>
    <row r="79" spans="1:11" x14ac:dyDescent="0.3">
      <c r="A79" s="7">
        <v>78</v>
      </c>
      <c r="B79" s="5">
        <f>case05!E79</f>
        <v>125.29527</v>
      </c>
      <c r="C79" s="5">
        <f>case05!F79</f>
        <v>36.383969999999998</v>
      </c>
      <c r="D79" s="5">
        <v>2.4199999999999998E-3</v>
      </c>
      <c r="E79" s="5">
        <v>-1.188E-2</v>
      </c>
      <c r="F79" s="5">
        <v>1.637E-3</v>
      </c>
      <c r="G79" s="5">
        <v>-1.5514E-2</v>
      </c>
      <c r="H79" s="6">
        <f t="shared" si="4"/>
        <v>125.11658000000007</v>
      </c>
      <c r="I79" s="6">
        <f t="shared" si="4"/>
        <v>36.298470000000009</v>
      </c>
      <c r="J79" s="6">
        <f t="shared" si="4"/>
        <v>125.16623400000002</v>
      </c>
      <c r="K79" s="6">
        <f t="shared" si="4"/>
        <v>36.209582000000005</v>
      </c>
    </row>
    <row r="80" spans="1:11" x14ac:dyDescent="0.3">
      <c r="A80" s="7">
        <v>79</v>
      </c>
      <c r="B80" s="5">
        <f>case05!E80</f>
        <v>125.29437</v>
      </c>
      <c r="C80" s="5">
        <f>case05!F80</f>
        <v>36.365200000000002</v>
      </c>
      <c r="D80" s="5">
        <v>4.47E-3</v>
      </c>
      <c r="E80" s="5">
        <v>-1.41E-2</v>
      </c>
      <c r="F80" s="5">
        <v>3.4199999999999999E-3</v>
      </c>
      <c r="G80" s="5">
        <v>-1.6545000000000001E-2</v>
      </c>
      <c r="H80" s="6">
        <f t="shared" si="4"/>
        <v>125.12105000000007</v>
      </c>
      <c r="I80" s="6">
        <f t="shared" si="4"/>
        <v>36.28437000000001</v>
      </c>
      <c r="J80" s="6">
        <f t="shared" si="4"/>
        <v>125.16965400000002</v>
      </c>
      <c r="K80" s="6">
        <f t="shared" si="4"/>
        <v>36.193037000000004</v>
      </c>
    </row>
    <row r="81" spans="1:11" x14ac:dyDescent="0.3">
      <c r="A81" s="7">
        <v>80</v>
      </c>
      <c r="B81" s="5">
        <f>case05!E81</f>
        <v>125.30101000000001</v>
      </c>
      <c r="C81" s="5">
        <f>case05!F81</f>
        <v>36.348579999999998</v>
      </c>
      <c r="D81" s="5">
        <v>8.2100000000000003E-3</v>
      </c>
      <c r="E81" s="5">
        <v>-1.167E-2</v>
      </c>
      <c r="F81" s="5">
        <v>6.5500000000000003E-3</v>
      </c>
      <c r="G81" s="5">
        <v>-1.4571000000000001E-2</v>
      </c>
      <c r="H81" s="6">
        <f t="shared" si="4"/>
        <v>125.12926000000007</v>
      </c>
      <c r="I81" s="6">
        <f t="shared" si="4"/>
        <v>36.272700000000007</v>
      </c>
      <c r="J81" s="6">
        <f t="shared" si="4"/>
        <v>125.17620400000003</v>
      </c>
      <c r="K81" s="6">
        <f t="shared" si="4"/>
        <v>36.178466000000007</v>
      </c>
    </row>
    <row r="82" spans="1:11" x14ac:dyDescent="0.3">
      <c r="A82" s="7">
        <v>81</v>
      </c>
      <c r="B82" s="5">
        <f>case05!E82</f>
        <v>125.31241</v>
      </c>
      <c r="C82" s="5">
        <f>case05!F82</f>
        <v>36.335880000000003</v>
      </c>
      <c r="D82" s="5">
        <v>1.191E-2</v>
      </c>
      <c r="E82" s="5">
        <v>-9.0799999999999995E-3</v>
      </c>
      <c r="F82" s="5">
        <v>9.9690000000000004E-3</v>
      </c>
      <c r="G82" s="5">
        <v>-1.0493000000000001E-2</v>
      </c>
      <c r="H82" s="6">
        <f t="shared" si="4"/>
        <v>125.14117000000007</v>
      </c>
      <c r="I82" s="6">
        <f t="shared" si="4"/>
        <v>36.26362000000001</v>
      </c>
      <c r="J82" s="6">
        <f t="shared" si="4"/>
        <v>125.18617300000003</v>
      </c>
      <c r="K82" s="6">
        <f t="shared" si="4"/>
        <v>36.167973000000011</v>
      </c>
    </row>
    <row r="83" spans="1:11" x14ac:dyDescent="0.3">
      <c r="A83" s="7">
        <v>82</v>
      </c>
      <c r="B83" s="5">
        <f>case05!E83</f>
        <v>125.32608</v>
      </c>
      <c r="C83" s="5">
        <f>case05!F83</f>
        <v>36.3294</v>
      </c>
      <c r="D83" s="5">
        <v>1.5650000000000001E-2</v>
      </c>
      <c r="E83" s="5">
        <v>-6.4400000000000004E-3</v>
      </c>
      <c r="F83" s="5">
        <v>1.3414000000000001E-2</v>
      </c>
      <c r="G83" s="5">
        <v>-6.3569999999999998E-3</v>
      </c>
      <c r="H83" s="6">
        <f t="shared" si="4"/>
        <v>125.15682000000007</v>
      </c>
      <c r="I83" s="6">
        <f t="shared" si="4"/>
        <v>36.257180000000012</v>
      </c>
      <c r="J83" s="6">
        <f t="shared" si="4"/>
        <v>125.19958700000002</v>
      </c>
      <c r="K83" s="6">
        <f t="shared" si="4"/>
        <v>36.161616000000009</v>
      </c>
    </row>
    <row r="84" spans="1:11" x14ac:dyDescent="0.3">
      <c r="A84" s="7">
        <v>83</v>
      </c>
      <c r="B84" s="5">
        <f>case05!E84</f>
        <v>125.34076</v>
      </c>
      <c r="C84" s="5">
        <f>case05!F84</f>
        <v>36.327669999999998</v>
      </c>
      <c r="D84" s="5">
        <v>1.244E-2</v>
      </c>
      <c r="E84" s="5">
        <v>-3.63E-3</v>
      </c>
      <c r="F84" s="5">
        <v>1.3413E-2</v>
      </c>
      <c r="G84" s="5">
        <v>-3.9480000000000001E-3</v>
      </c>
      <c r="H84" s="6">
        <f t="shared" si="4"/>
        <v>125.16926000000007</v>
      </c>
      <c r="I84" s="6">
        <f t="shared" si="4"/>
        <v>36.253550000000011</v>
      </c>
      <c r="J84" s="6">
        <f t="shared" si="4"/>
        <v>125.21300000000002</v>
      </c>
      <c r="K84" s="6">
        <f t="shared" si="4"/>
        <v>36.157668000000008</v>
      </c>
    </row>
    <row r="85" spans="1:11" x14ac:dyDescent="0.3">
      <c r="A85" s="7">
        <v>84</v>
      </c>
      <c r="B85" s="5">
        <f>case05!E85</f>
        <v>125.35099</v>
      </c>
      <c r="C85" s="5">
        <f>case05!F85</f>
        <v>36.328299999999999</v>
      </c>
      <c r="D85" s="5">
        <v>9.2300000000000004E-3</v>
      </c>
      <c r="E85" s="5">
        <v>-8.5999999999999998E-4</v>
      </c>
      <c r="F85" s="5">
        <v>9.6839999999999999E-3</v>
      </c>
      <c r="G85" s="5">
        <v>-2.8289999999999999E-3</v>
      </c>
      <c r="H85" s="6">
        <f t="shared" si="4"/>
        <v>125.17849000000007</v>
      </c>
      <c r="I85" s="6">
        <f t="shared" si="4"/>
        <v>36.252690000000008</v>
      </c>
      <c r="J85" s="6">
        <f t="shared" si="4"/>
        <v>125.22268400000002</v>
      </c>
      <c r="K85" s="6">
        <f t="shared" si="4"/>
        <v>36.15483900000001</v>
      </c>
    </row>
    <row r="86" spans="1:11" x14ac:dyDescent="0.3">
      <c r="A86" s="7">
        <v>85</v>
      </c>
      <c r="B86" s="5">
        <f>case05!E86</f>
        <v>125.35603999999999</v>
      </c>
      <c r="C86" s="5">
        <f>case05!F86</f>
        <v>36.328850000000003</v>
      </c>
      <c r="D86" s="5">
        <v>6.0299999999999998E-3</v>
      </c>
      <c r="E86" s="5">
        <v>1.83E-3</v>
      </c>
      <c r="F86" s="5">
        <v>6.6540000000000002E-3</v>
      </c>
      <c r="G86" s="5">
        <v>-1.7619999999999999E-3</v>
      </c>
      <c r="H86" s="6">
        <f t="shared" si="4"/>
        <v>125.18452000000006</v>
      </c>
      <c r="I86" s="6">
        <f t="shared" si="4"/>
        <v>36.254520000000007</v>
      </c>
      <c r="J86" s="6">
        <f t="shared" si="4"/>
        <v>125.22933800000001</v>
      </c>
      <c r="K86" s="6">
        <f t="shared" si="4"/>
        <v>36.15307700000001</v>
      </c>
    </row>
    <row r="87" spans="1:11" x14ac:dyDescent="0.3">
      <c r="A87" s="7">
        <v>86</v>
      </c>
      <c r="B87" s="5">
        <f>case05!E87</f>
        <v>125.35688</v>
      </c>
      <c r="C87" s="5">
        <f>case05!F87</f>
        <v>36.32752</v>
      </c>
      <c r="D87" s="5">
        <v>2.5600000000000002E-3</v>
      </c>
      <c r="E87" s="5">
        <v>-1.23E-3</v>
      </c>
      <c r="F87" s="5">
        <v>3.7260000000000001E-3</v>
      </c>
      <c r="G87" s="5">
        <v>-3.8709999999999999E-3</v>
      </c>
      <c r="H87" s="6">
        <f t="shared" si="4"/>
        <v>125.18708000000007</v>
      </c>
      <c r="I87" s="6">
        <f t="shared" si="4"/>
        <v>36.253290000000007</v>
      </c>
      <c r="J87" s="6">
        <f t="shared" si="4"/>
        <v>125.23306400000001</v>
      </c>
      <c r="K87" s="6">
        <f t="shared" si="4"/>
        <v>36.149206000000014</v>
      </c>
    </row>
    <row r="88" spans="1:11" x14ac:dyDescent="0.3">
      <c r="A88" s="7">
        <v>87</v>
      </c>
      <c r="B88" s="5">
        <f>case05!E88</f>
        <v>125.35455</v>
      </c>
      <c r="C88" s="5">
        <f>case05!F88</f>
        <v>36.321109999999997</v>
      </c>
      <c r="D88" s="5">
        <v>-9.2000000000000003E-4</v>
      </c>
      <c r="E88" s="5">
        <v>-4.3499999999999997E-3</v>
      </c>
      <c r="F88" s="5">
        <v>4.0000000000000002E-4</v>
      </c>
      <c r="G88" s="5">
        <v>-8.2629999999999995E-3</v>
      </c>
      <c r="H88" s="6">
        <f t="shared" si="4"/>
        <v>125.18616000000007</v>
      </c>
      <c r="I88" s="6">
        <f t="shared" si="4"/>
        <v>36.248940000000005</v>
      </c>
      <c r="J88" s="6">
        <f t="shared" si="4"/>
        <v>125.23346400000001</v>
      </c>
      <c r="K88" s="6">
        <f t="shared" si="4"/>
        <v>36.140943000000014</v>
      </c>
    </row>
    <row r="89" spans="1:11" x14ac:dyDescent="0.3">
      <c r="A89" s="7">
        <v>88</v>
      </c>
      <c r="B89" s="5">
        <f>case05!E89</f>
        <v>125.35159</v>
      </c>
      <c r="C89" s="5">
        <f>case05!F89</f>
        <v>36.308309999999999</v>
      </c>
      <c r="D89" s="5">
        <v>-4.3499999999999997E-3</v>
      </c>
      <c r="E89" s="5">
        <v>-7.5199999999999998E-3</v>
      </c>
      <c r="F89" s="5">
        <v>-3.5869999999999999E-3</v>
      </c>
      <c r="G89" s="5">
        <v>-1.2692E-2</v>
      </c>
      <c r="H89" s="6">
        <f t="shared" si="4"/>
        <v>125.18181000000007</v>
      </c>
      <c r="I89" s="6">
        <f t="shared" si="4"/>
        <v>36.241420000000005</v>
      </c>
      <c r="J89" s="6">
        <f t="shared" si="4"/>
        <v>125.22987700000002</v>
      </c>
      <c r="K89" s="6">
        <f t="shared" si="4"/>
        <v>36.128251000000013</v>
      </c>
    </row>
    <row r="90" spans="1:11" x14ac:dyDescent="0.3">
      <c r="A90" s="7">
        <v>89</v>
      </c>
      <c r="B90" s="5">
        <f>case05!E90</f>
        <v>125.34772</v>
      </c>
      <c r="C90" s="5">
        <f>case05!F90</f>
        <v>36.290889999999997</v>
      </c>
      <c r="D90" s="5">
        <v>-2.2000000000000001E-3</v>
      </c>
      <c r="E90" s="5">
        <v>-9.6900000000000007E-3</v>
      </c>
      <c r="F90" s="5">
        <v>-3.434E-3</v>
      </c>
      <c r="G90" s="5">
        <v>-1.5132E-2</v>
      </c>
      <c r="H90" s="6">
        <f t="shared" si="4"/>
        <v>125.17961000000007</v>
      </c>
      <c r="I90" s="6">
        <f t="shared" si="4"/>
        <v>36.231730000000006</v>
      </c>
      <c r="J90" s="6">
        <f t="shared" si="4"/>
        <v>125.22644300000002</v>
      </c>
      <c r="K90" s="6">
        <f t="shared" si="4"/>
        <v>36.113119000000012</v>
      </c>
    </row>
    <row r="91" spans="1:11" x14ac:dyDescent="0.3">
      <c r="A91" s="7">
        <v>90</v>
      </c>
      <c r="B91" s="5">
        <f>case05!E91</f>
        <v>125.34945</v>
      </c>
      <c r="C91" s="5">
        <f>case05!F91</f>
        <v>36.269260000000003</v>
      </c>
      <c r="D91" s="5">
        <v>-6.9999999999999994E-5</v>
      </c>
      <c r="E91" s="5">
        <v>-1.1780000000000001E-2</v>
      </c>
      <c r="F91" s="5">
        <v>-2.235E-3</v>
      </c>
      <c r="G91" s="5">
        <v>-1.6060999999999999E-2</v>
      </c>
      <c r="H91" s="6">
        <f t="shared" si="4"/>
        <v>125.17954000000007</v>
      </c>
      <c r="I91" s="6">
        <f t="shared" si="4"/>
        <v>36.219950000000004</v>
      </c>
      <c r="J91" s="6">
        <f t="shared" si="4"/>
        <v>125.22420800000002</v>
      </c>
      <c r="K91" s="6">
        <f t="shared" ref="K91:K110" si="5">K90+G91</f>
        <v>36.097058000000011</v>
      </c>
    </row>
    <row r="92" spans="1:11" x14ac:dyDescent="0.3">
      <c r="A92" s="7">
        <v>91</v>
      </c>
      <c r="B92" s="5">
        <f>case05!E92</f>
        <v>125.35851</v>
      </c>
      <c r="C92" s="5">
        <f>case05!F92</f>
        <v>36.247250000000001</v>
      </c>
      <c r="D92" s="5">
        <v>2.0899999999999998E-3</v>
      </c>
      <c r="E92" s="5">
        <v>-1.375E-2</v>
      </c>
      <c r="F92" s="5">
        <v>3.5100000000000002E-4</v>
      </c>
      <c r="G92" s="5">
        <v>-1.6875999999999999E-2</v>
      </c>
      <c r="H92" s="6">
        <f t="shared" ref="H92:J110" si="6">H91+D92</f>
        <v>125.18163000000007</v>
      </c>
      <c r="I92" s="6">
        <f t="shared" si="6"/>
        <v>36.206200000000003</v>
      </c>
      <c r="J92" s="6">
        <f t="shared" si="6"/>
        <v>125.22455900000001</v>
      </c>
      <c r="K92" s="6">
        <f t="shared" si="5"/>
        <v>36.080182000000008</v>
      </c>
    </row>
    <row r="93" spans="1:11" x14ac:dyDescent="0.3">
      <c r="A93" s="7">
        <v>92</v>
      </c>
      <c r="B93" s="5">
        <f>case05!E93</f>
        <v>125.37496</v>
      </c>
      <c r="C93" s="5">
        <f>case05!F93</f>
        <v>36.227969999999999</v>
      </c>
      <c r="D93" s="5">
        <v>5.9699999999999996E-3</v>
      </c>
      <c r="E93" s="5">
        <v>-1.044E-2</v>
      </c>
      <c r="F93" s="5">
        <v>4.313E-3</v>
      </c>
      <c r="G93" s="5">
        <v>-1.3790999999999999E-2</v>
      </c>
      <c r="H93" s="6">
        <f t="shared" si="6"/>
        <v>125.18760000000007</v>
      </c>
      <c r="I93" s="6">
        <f t="shared" si="6"/>
        <v>36.19576</v>
      </c>
      <c r="J93" s="6">
        <f t="shared" si="6"/>
        <v>125.22887200000001</v>
      </c>
      <c r="K93" s="6">
        <f t="shared" si="5"/>
        <v>36.06639100000001</v>
      </c>
    </row>
    <row r="94" spans="1:11" x14ac:dyDescent="0.3">
      <c r="A94" s="7">
        <v>93</v>
      </c>
      <c r="B94" s="5">
        <f>case05!E94</f>
        <v>125.39874</v>
      </c>
      <c r="C94" s="5">
        <f>case05!F94</f>
        <v>36.214930000000003</v>
      </c>
      <c r="D94" s="5">
        <v>9.8499999999999994E-3</v>
      </c>
      <c r="E94" s="5">
        <v>-7.0099999999999997E-3</v>
      </c>
      <c r="F94" s="5">
        <v>8.3909999999999992E-3</v>
      </c>
      <c r="G94" s="5">
        <v>-7.9489999999999995E-3</v>
      </c>
      <c r="H94" s="6">
        <f t="shared" si="6"/>
        <v>125.19745000000007</v>
      </c>
      <c r="I94" s="6">
        <f t="shared" si="6"/>
        <v>36.188749999999999</v>
      </c>
      <c r="J94" s="6">
        <f t="shared" si="6"/>
        <v>125.23726300000001</v>
      </c>
      <c r="K94" s="6">
        <f t="shared" si="5"/>
        <v>36.058442000000007</v>
      </c>
    </row>
    <row r="95" spans="1:11" x14ac:dyDescent="0.3">
      <c r="A95" s="7">
        <v>94</v>
      </c>
      <c r="B95" s="5">
        <f>case05!E95</f>
        <v>125.42664000000001</v>
      </c>
      <c r="C95" s="5">
        <f>case05!F95</f>
        <v>36.207520000000002</v>
      </c>
      <c r="D95" s="5">
        <v>1.3849999999999999E-2</v>
      </c>
      <c r="E95" s="5">
        <v>-3.7499999999999999E-3</v>
      </c>
      <c r="F95" s="5">
        <v>1.3956E-2</v>
      </c>
      <c r="G95" s="5">
        <v>-2.137E-3</v>
      </c>
      <c r="H95" s="6">
        <f t="shared" si="6"/>
        <v>125.21130000000008</v>
      </c>
      <c r="I95" s="6">
        <f t="shared" si="6"/>
        <v>36.185000000000002</v>
      </c>
      <c r="J95" s="6">
        <f t="shared" si="6"/>
        <v>125.25121900000001</v>
      </c>
      <c r="K95" s="6">
        <f t="shared" si="5"/>
        <v>36.056305000000009</v>
      </c>
    </row>
    <row r="96" spans="1:11" x14ac:dyDescent="0.3">
      <c r="A96" s="7">
        <v>95</v>
      </c>
      <c r="B96" s="5">
        <f>case05!E96</f>
        <v>125.45237</v>
      </c>
      <c r="C96" s="5">
        <f>case05!F96</f>
        <v>36.206429999999997</v>
      </c>
      <c r="D96" s="5">
        <v>1.1169999999999999E-2</v>
      </c>
      <c r="E96" s="5">
        <v>-5.0000000000000001E-4</v>
      </c>
      <c r="F96" s="5">
        <v>1.4153000000000001E-2</v>
      </c>
      <c r="G96" s="5">
        <v>1.248E-3</v>
      </c>
      <c r="H96" s="6">
        <f t="shared" si="6"/>
        <v>125.22247000000009</v>
      </c>
      <c r="I96" s="6">
        <f t="shared" si="6"/>
        <v>36.1845</v>
      </c>
      <c r="J96" s="6">
        <f t="shared" si="6"/>
        <v>125.265372</v>
      </c>
      <c r="K96" s="6">
        <f t="shared" si="5"/>
        <v>36.057553000000006</v>
      </c>
    </row>
    <row r="97" spans="1:11" x14ac:dyDescent="0.3">
      <c r="A97" s="7">
        <v>96</v>
      </c>
      <c r="B97" s="5">
        <f>case05!E97</f>
        <v>125.47750000000001</v>
      </c>
      <c r="C97" s="5">
        <f>case05!F97</f>
        <v>36.212969999999999</v>
      </c>
      <c r="D97" s="5">
        <v>8.3099999999999997E-3</v>
      </c>
      <c r="E97" s="5">
        <v>2.7799999999999999E-3</v>
      </c>
      <c r="F97" s="5">
        <v>1.0867999999999999E-2</v>
      </c>
      <c r="G97" s="5">
        <v>2.9589999999999998E-3</v>
      </c>
      <c r="H97" s="6">
        <f t="shared" si="6"/>
        <v>125.23078000000008</v>
      </c>
      <c r="I97" s="6">
        <f t="shared" si="6"/>
        <v>36.187280000000001</v>
      </c>
      <c r="J97" s="6">
        <f t="shared" si="6"/>
        <v>125.27624</v>
      </c>
      <c r="K97" s="6">
        <f t="shared" si="5"/>
        <v>36.060512000000003</v>
      </c>
    </row>
    <row r="98" spans="1:11" x14ac:dyDescent="0.3">
      <c r="A98" s="7">
        <v>97</v>
      </c>
      <c r="B98" s="5">
        <f>case05!E98</f>
        <v>125.49575</v>
      </c>
      <c r="C98" s="5">
        <f>case05!F98</f>
        <v>36.223260000000003</v>
      </c>
      <c r="D98" s="5">
        <v>5.3499999999999997E-3</v>
      </c>
      <c r="E98" s="5">
        <v>6.1399999999999996E-3</v>
      </c>
      <c r="F98" s="5">
        <v>8.2380000000000005E-3</v>
      </c>
      <c r="G98" s="5">
        <v>4.7219999999999996E-3</v>
      </c>
      <c r="H98" s="6">
        <f t="shared" si="6"/>
        <v>125.23613000000009</v>
      </c>
      <c r="I98" s="6">
        <f t="shared" si="6"/>
        <v>36.193420000000003</v>
      </c>
      <c r="J98" s="6">
        <f t="shared" si="6"/>
        <v>125.28447800000001</v>
      </c>
      <c r="K98" s="6">
        <f t="shared" si="5"/>
        <v>36.065234000000004</v>
      </c>
    </row>
    <row r="99" spans="1:11" x14ac:dyDescent="0.3">
      <c r="A99" s="7">
        <v>98</v>
      </c>
      <c r="B99" s="5">
        <f>case05!E99</f>
        <v>125.50508000000001</v>
      </c>
      <c r="C99" s="5">
        <f>case05!F99</f>
        <v>36.229810000000001</v>
      </c>
      <c r="D99" s="5">
        <v>1.4499999999999999E-3</v>
      </c>
      <c r="E99" s="5">
        <v>3.63E-3</v>
      </c>
      <c r="F99" s="5">
        <v>4.7340000000000004E-3</v>
      </c>
      <c r="G99" s="5">
        <v>2.6180000000000001E-3</v>
      </c>
      <c r="H99" s="6">
        <f t="shared" si="6"/>
        <v>125.23758000000009</v>
      </c>
      <c r="I99" s="6">
        <f t="shared" si="6"/>
        <v>36.197050000000004</v>
      </c>
      <c r="J99" s="6">
        <f t="shared" si="6"/>
        <v>125.28921200000001</v>
      </c>
      <c r="K99" s="6">
        <f t="shared" si="5"/>
        <v>36.067852000000002</v>
      </c>
    </row>
    <row r="100" spans="1:11" x14ac:dyDescent="0.3">
      <c r="A100" s="7">
        <v>99</v>
      </c>
      <c r="B100" s="5">
        <f>case05!E100</f>
        <v>125.50832</v>
      </c>
      <c r="C100" s="5">
        <f>case05!F100</f>
        <v>36.230310000000003</v>
      </c>
      <c r="D100" s="5">
        <v>-2.4299999999999999E-3</v>
      </c>
      <c r="E100" s="5">
        <v>1.0499999999999999E-3</v>
      </c>
      <c r="F100" s="5">
        <v>-5.5000000000000003E-4</v>
      </c>
      <c r="G100" s="5">
        <v>-2.3270000000000001E-3</v>
      </c>
      <c r="H100" s="6">
        <f t="shared" si="6"/>
        <v>125.23515000000009</v>
      </c>
      <c r="I100" s="6">
        <f t="shared" si="6"/>
        <v>36.198100000000004</v>
      </c>
      <c r="J100" s="6">
        <f t="shared" si="6"/>
        <v>125.288662</v>
      </c>
      <c r="K100" s="6">
        <f t="shared" si="5"/>
        <v>36.065525000000001</v>
      </c>
    </row>
    <row r="101" spans="1:11" x14ac:dyDescent="0.3">
      <c r="A101" s="7">
        <v>100</v>
      </c>
      <c r="B101" s="5">
        <f>case05!E101</f>
        <v>125.50509</v>
      </c>
      <c r="C101" s="5">
        <f>case05!F101</f>
        <v>36.222259999999999</v>
      </c>
      <c r="D101" s="5">
        <v>-6.2899999999999996E-3</v>
      </c>
      <c r="E101" s="5">
        <v>-1.5299999999999999E-3</v>
      </c>
      <c r="F101" s="5">
        <v>-5.1380000000000002E-3</v>
      </c>
      <c r="G101" s="5">
        <v>-7.3499999999999998E-3</v>
      </c>
      <c r="H101" s="6">
        <f t="shared" si="6"/>
        <v>125.22886000000008</v>
      </c>
      <c r="I101" s="6">
        <f t="shared" si="6"/>
        <v>36.196570000000001</v>
      </c>
      <c r="J101" s="6">
        <f t="shared" si="6"/>
        <v>125.283524</v>
      </c>
      <c r="K101" s="6">
        <f t="shared" si="5"/>
        <v>36.058174999999999</v>
      </c>
    </row>
    <row r="102" spans="1:11" x14ac:dyDescent="0.3">
      <c r="A102" s="7">
        <v>101</v>
      </c>
      <c r="B102" s="5">
        <f>case05!E102</f>
        <v>125.49914</v>
      </c>
      <c r="C102" s="5">
        <f>case05!F102</f>
        <v>36.205159999999999</v>
      </c>
      <c r="D102" s="5">
        <v>-4.4799999999999996E-3</v>
      </c>
      <c r="E102" s="5">
        <v>-4.8199999999999996E-3</v>
      </c>
      <c r="F102" s="5">
        <v>-5.8129999999999996E-3</v>
      </c>
      <c r="G102" s="5">
        <v>-1.0741000000000001E-2</v>
      </c>
      <c r="H102" s="6">
        <f t="shared" si="6"/>
        <v>125.22438000000008</v>
      </c>
      <c r="I102" s="6">
        <f t="shared" si="6"/>
        <v>36.191749999999999</v>
      </c>
      <c r="J102" s="6">
        <f t="shared" si="6"/>
        <v>125.277711</v>
      </c>
      <c r="K102" s="6">
        <f t="shared" si="5"/>
        <v>36.047433999999996</v>
      </c>
    </row>
    <row r="103" spans="1:11" x14ac:dyDescent="0.3">
      <c r="A103" s="7">
        <v>102</v>
      </c>
      <c r="B103" s="5">
        <f>case05!E103</f>
        <v>125.49290999999999</v>
      </c>
      <c r="C103" s="5">
        <f>case05!F103</f>
        <v>36.182690000000001</v>
      </c>
      <c r="D103" s="5">
        <v>-2.6900000000000001E-3</v>
      </c>
      <c r="E103" s="5">
        <v>-8.0700000000000008E-3</v>
      </c>
      <c r="F103" s="5">
        <v>-3.7559999999999998E-3</v>
      </c>
      <c r="G103" s="5">
        <v>-1.2884E-2</v>
      </c>
      <c r="H103" s="6">
        <f t="shared" si="6"/>
        <v>125.22169000000008</v>
      </c>
      <c r="I103" s="6">
        <f t="shared" si="6"/>
        <v>36.183680000000003</v>
      </c>
      <c r="J103" s="6">
        <f t="shared" si="6"/>
        <v>125.273955</v>
      </c>
      <c r="K103" s="6">
        <f t="shared" si="5"/>
        <v>36.034549999999996</v>
      </c>
    </row>
    <row r="104" spans="1:11" x14ac:dyDescent="0.3">
      <c r="A104" s="7">
        <v>103</v>
      </c>
      <c r="B104" s="5">
        <f>case05!E104</f>
        <v>125.48667</v>
      </c>
      <c r="C104" s="5">
        <f>case05!F104</f>
        <v>36.16037</v>
      </c>
      <c r="D104" s="5">
        <v>-1.0200000000000001E-3</v>
      </c>
      <c r="E104" s="5">
        <v>-1.1180000000000001E-2</v>
      </c>
      <c r="F104" s="5">
        <v>-3.1489999999999999E-3</v>
      </c>
      <c r="G104" s="5">
        <v>-1.4925000000000001E-2</v>
      </c>
      <c r="H104" s="6">
        <f t="shared" si="6"/>
        <v>125.22067000000008</v>
      </c>
      <c r="I104" s="6">
        <f t="shared" si="6"/>
        <v>36.172499999999999</v>
      </c>
      <c r="J104" s="6">
        <f t="shared" si="6"/>
        <v>125.27080600000001</v>
      </c>
      <c r="K104" s="6">
        <f t="shared" si="5"/>
        <v>36.019624999999998</v>
      </c>
    </row>
    <row r="105" spans="1:11" x14ac:dyDescent="0.3">
      <c r="A105" s="7">
        <v>104</v>
      </c>
      <c r="B105" s="5">
        <f>case05!E105</f>
        <v>125.48565000000001</v>
      </c>
      <c r="C105" s="5">
        <f>case05!F105</f>
        <v>36.141210000000001</v>
      </c>
      <c r="D105" s="5">
        <v>3.5300000000000002E-3</v>
      </c>
      <c r="E105" s="5">
        <v>-8.4600000000000005E-3</v>
      </c>
      <c r="F105" s="5">
        <v>9.6400000000000001E-4</v>
      </c>
      <c r="G105" s="5">
        <v>-1.3008E-2</v>
      </c>
      <c r="H105" s="6">
        <f t="shared" si="6"/>
        <v>125.22420000000008</v>
      </c>
      <c r="I105" s="6">
        <f t="shared" si="6"/>
        <v>36.16404</v>
      </c>
      <c r="J105" s="6">
        <f t="shared" si="6"/>
        <v>125.27177</v>
      </c>
      <c r="K105" s="6">
        <f t="shared" si="5"/>
        <v>36.006616999999999</v>
      </c>
    </row>
    <row r="106" spans="1:11" x14ac:dyDescent="0.3">
      <c r="A106" s="7">
        <v>105</v>
      </c>
      <c r="B106" s="5">
        <f>case05!E106</f>
        <v>125.48972999999999</v>
      </c>
      <c r="C106" s="5">
        <f>case05!F106</f>
        <v>36.128779999999999</v>
      </c>
      <c r="D106" s="5">
        <v>7.9699999999999997E-3</v>
      </c>
      <c r="E106" s="5">
        <v>-5.4900000000000001E-3</v>
      </c>
      <c r="F106" s="5">
        <v>4.5300000000000002E-3</v>
      </c>
      <c r="G106" s="5">
        <v>-8.2450000000000006E-3</v>
      </c>
      <c r="H106" s="6">
        <f t="shared" si="6"/>
        <v>125.23217000000008</v>
      </c>
      <c r="I106" s="6">
        <f t="shared" si="6"/>
        <v>36.158549999999998</v>
      </c>
      <c r="J106" s="6">
        <f t="shared" si="6"/>
        <v>125.27630000000001</v>
      </c>
      <c r="K106" s="6">
        <f t="shared" si="5"/>
        <v>35.998371999999996</v>
      </c>
    </row>
    <row r="107" spans="1:11" x14ac:dyDescent="0.3">
      <c r="A107" s="7">
        <v>106</v>
      </c>
      <c r="B107" s="5">
        <f>case05!E107</f>
        <v>125.49767</v>
      </c>
      <c r="C107" s="5">
        <f>case05!F107</f>
        <v>36.1235</v>
      </c>
      <c r="D107" s="5">
        <v>1.2370000000000001E-2</v>
      </c>
      <c r="E107" s="5">
        <v>-2.4199999999999998E-3</v>
      </c>
      <c r="F107" s="5">
        <v>9.4109999999999992E-3</v>
      </c>
      <c r="G107" s="5">
        <v>-3.336E-3</v>
      </c>
      <c r="H107" s="6">
        <f t="shared" si="6"/>
        <v>125.24454000000009</v>
      </c>
      <c r="I107" s="6">
        <f t="shared" si="6"/>
        <v>36.156129999999997</v>
      </c>
      <c r="J107" s="6">
        <f t="shared" si="6"/>
        <v>125.28571100000001</v>
      </c>
      <c r="K107" s="6">
        <f t="shared" si="5"/>
        <v>35.995035999999999</v>
      </c>
    </row>
    <row r="108" spans="1:11" x14ac:dyDescent="0.3">
      <c r="A108" s="7">
        <v>107</v>
      </c>
      <c r="B108" s="5">
        <f>case05!E108</f>
        <v>125.50738</v>
      </c>
      <c r="C108" s="5">
        <f>case05!F108</f>
        <v>36.123420000000003</v>
      </c>
      <c r="D108" s="5">
        <v>1.0160000000000001E-2</v>
      </c>
      <c r="E108" s="5">
        <v>3.5E-4</v>
      </c>
      <c r="F108" s="5">
        <v>9.665E-3</v>
      </c>
      <c r="G108" s="5">
        <v>-3.4600000000000001E-4</v>
      </c>
      <c r="H108" s="6">
        <f t="shared" si="6"/>
        <v>125.25470000000008</v>
      </c>
      <c r="I108" s="6">
        <f t="shared" si="6"/>
        <v>36.156479999999995</v>
      </c>
      <c r="J108" s="6">
        <f t="shared" si="6"/>
        <v>125.295376</v>
      </c>
      <c r="K108" s="6">
        <f t="shared" si="5"/>
        <v>35.994689999999999</v>
      </c>
    </row>
    <row r="109" spans="1:11" x14ac:dyDescent="0.3">
      <c r="A109" s="7">
        <v>108</v>
      </c>
      <c r="B109" s="5">
        <f>case05!E109</f>
        <v>125.51430999999999</v>
      </c>
      <c r="C109" s="5">
        <f>case05!F109</f>
        <v>36.125709999999998</v>
      </c>
      <c r="D109" s="5">
        <v>8.1099999999999992E-3</v>
      </c>
      <c r="E109" s="5">
        <v>2.9499999999999999E-3</v>
      </c>
      <c r="F109" s="5">
        <v>7.8379999999999995E-3</v>
      </c>
      <c r="G109" s="5">
        <v>1.219E-3</v>
      </c>
      <c r="H109" s="6">
        <f t="shared" si="6"/>
        <v>125.26281000000009</v>
      </c>
      <c r="I109" s="6">
        <f t="shared" si="6"/>
        <v>36.159429999999993</v>
      </c>
      <c r="J109" s="6">
        <f t="shared" si="6"/>
        <v>125.30321400000001</v>
      </c>
      <c r="K109" s="6">
        <f t="shared" si="5"/>
        <v>35.995908999999997</v>
      </c>
    </row>
    <row r="110" spans="1:11" x14ac:dyDescent="0.3">
      <c r="A110" s="7">
        <v>109</v>
      </c>
      <c r="B110" s="5">
        <f>case05!E110</f>
        <v>125.51302</v>
      </c>
      <c r="C110" s="5">
        <f>case05!F110</f>
        <v>36.129280000000001</v>
      </c>
      <c r="D110" s="5">
        <v>6.1000000000000004E-3</v>
      </c>
      <c r="E110" s="5">
        <v>5.5799999999999999E-3</v>
      </c>
      <c r="F110" s="5">
        <v>5.5230000000000001E-3</v>
      </c>
      <c r="G110" s="5">
        <v>3.179E-3</v>
      </c>
      <c r="H110" s="6">
        <f t="shared" si="6"/>
        <v>125.26891000000009</v>
      </c>
      <c r="I110" s="6">
        <f t="shared" si="6"/>
        <v>36.165009999999995</v>
      </c>
      <c r="J110" s="6">
        <f t="shared" si="6"/>
        <v>125.30873700000001</v>
      </c>
      <c r="K110" s="6">
        <f t="shared" si="5"/>
        <v>35.999088</v>
      </c>
    </row>
    <row r="111" spans="1:11" x14ac:dyDescent="0.3">
      <c r="A111" s="8"/>
      <c r="B111" s="5"/>
      <c r="C111" s="5"/>
      <c r="D111" s="5"/>
      <c r="E111" s="5"/>
      <c r="F111" s="6"/>
      <c r="G111" s="6"/>
      <c r="H111" s="6"/>
      <c r="I111" s="6"/>
      <c r="J111" s="6"/>
      <c r="K111" s="6"/>
    </row>
    <row r="112" spans="1:11" x14ac:dyDescent="0.3">
      <c r="A112" s="8"/>
      <c r="B112" s="5"/>
      <c r="C112" s="5"/>
      <c r="D112" s="5"/>
      <c r="E112" s="5"/>
      <c r="F112" s="6"/>
      <c r="G112" s="6"/>
      <c r="H112" s="6"/>
      <c r="I112" s="6"/>
      <c r="J112" s="6"/>
      <c r="K112" s="6"/>
    </row>
    <row r="113" spans="1:11" x14ac:dyDescent="0.3">
      <c r="A113" s="8"/>
      <c r="B113" s="5"/>
      <c r="C113" s="5"/>
      <c r="D113" s="5"/>
      <c r="E113" s="5"/>
      <c r="F113" s="6"/>
      <c r="G113" s="6"/>
      <c r="H113" s="6"/>
      <c r="I113" s="6"/>
      <c r="J113" s="6"/>
      <c r="K113" s="6"/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abSelected="1" workbookViewId="0">
      <selection activeCell="M7" sqref="M7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31</v>
      </c>
      <c r="I1" s="2" t="s">
        <v>28</v>
      </c>
      <c r="J1" s="2" t="s">
        <v>17</v>
      </c>
      <c r="K1" s="2" t="s">
        <v>18</v>
      </c>
      <c r="L1" s="1"/>
      <c r="M1" s="2" t="s">
        <v>29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case05!E2</f>
        <v>125.4192</v>
      </c>
      <c r="C2" s="5">
        <f>case05!F2</f>
        <v>36.257869999999997</v>
      </c>
      <c r="D2" s="6"/>
      <c r="E2" s="6"/>
      <c r="F2" s="5"/>
      <c r="G2" s="5"/>
      <c r="H2" s="6">
        <f>$B$2</f>
        <v>125.4192</v>
      </c>
      <c r="I2" s="6">
        <f>$C$2</f>
        <v>36.257869999999997</v>
      </c>
      <c r="J2" s="6">
        <f>$B$2</f>
        <v>125.4192</v>
      </c>
      <c r="K2" s="6">
        <f>$C$2</f>
        <v>36.257869999999997</v>
      </c>
      <c r="M2" s="4">
        <f>SUMPRODUCT(ABS(H3:H109-B3:B109)/COUNT(H3:H109))</f>
        <v>0.17195864300818531</v>
      </c>
      <c r="N2" s="4">
        <f>SUMPRODUCT(ABS(I3:I109-C3:C109)/COUNT(I3:I109))</f>
        <v>3.6796072072319851E-2</v>
      </c>
      <c r="O2" s="4">
        <f>AVERAGE(M2:N2)</f>
        <v>0.10437735754025258</v>
      </c>
    </row>
    <row r="3" spans="1:15" ht="17.25" thickBot="1" x14ac:dyDescent="0.35">
      <c r="A3" s="7">
        <v>2</v>
      </c>
      <c r="B3" s="5">
        <f>case05!E3</f>
        <v>125.42225999999999</v>
      </c>
      <c r="C3" s="5">
        <f>case05!F3</f>
        <v>36.26491</v>
      </c>
      <c r="D3" s="9">
        <v>-1.42137501388788E-2</v>
      </c>
      <c r="E3" s="9">
        <v>-1.7981510609388301E-5</v>
      </c>
      <c r="F3" s="5">
        <v>-1.3391E-2</v>
      </c>
      <c r="G3" s="5">
        <v>1.665E-3</v>
      </c>
      <c r="H3" s="6">
        <f t="shared" ref="H3:H27" si="0">H2+D3</f>
        <v>125.40498624986112</v>
      </c>
      <c r="I3" s="6">
        <f t="shared" ref="I3:I27" si="1">I2+E3</f>
        <v>36.257852018489388</v>
      </c>
      <c r="J3" s="6">
        <f t="shared" ref="J3:J27" si="2">J2+F3</f>
        <v>125.405809</v>
      </c>
      <c r="K3" s="6">
        <f t="shared" ref="K3:K27" si="3">K2+G3</f>
        <v>36.259535</v>
      </c>
      <c r="M3" s="4">
        <v>7.5167383177567507E-2</v>
      </c>
      <c r="N3" s="4">
        <v>8.6141028037387324E-2</v>
      </c>
      <c r="O3" s="4">
        <v>8.0654205607477408E-2</v>
      </c>
    </row>
    <row r="4" spans="1:15" ht="18" thickTop="1" thickBot="1" x14ac:dyDescent="0.35">
      <c r="A4" s="7">
        <v>3</v>
      </c>
      <c r="B4" s="5">
        <f>case05!E4</f>
        <v>125.42545</v>
      </c>
      <c r="C4" s="5">
        <f>case05!F4</f>
        <v>36.270510000000002</v>
      </c>
      <c r="D4" s="9">
        <v>-1.4840068295598001E-2</v>
      </c>
      <c r="E4" s="9">
        <v>-9.3351583927869702E-5</v>
      </c>
      <c r="F4" s="5">
        <v>-1.2578000000000001E-2</v>
      </c>
      <c r="G4" s="5">
        <v>1.74E-4</v>
      </c>
      <c r="H4" s="6">
        <f t="shared" si="0"/>
        <v>125.39014618156553</v>
      </c>
      <c r="I4" s="6">
        <f t="shared" si="1"/>
        <v>36.25775866690546</v>
      </c>
      <c r="J4" s="6">
        <f t="shared" si="2"/>
        <v>125.393231</v>
      </c>
      <c r="K4" s="6">
        <f t="shared" si="3"/>
        <v>36.259709000000001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case05!E5</f>
        <v>125.43004999999999</v>
      </c>
      <c r="C5" s="5">
        <f>case05!F5</f>
        <v>36.27563</v>
      </c>
      <c r="D5" s="9">
        <v>-1.53251644223928E-2</v>
      </c>
      <c r="E5" s="9">
        <v>-3.0305003747344001E-4</v>
      </c>
      <c r="F5" s="5">
        <v>-1.2454E-2</v>
      </c>
      <c r="G5" s="5">
        <v>-1.2589999999999999E-3</v>
      </c>
      <c r="H5" s="6">
        <f t="shared" si="0"/>
        <v>125.37482101714313</v>
      </c>
      <c r="I5" s="6">
        <f t="shared" si="1"/>
        <v>36.257455616867986</v>
      </c>
      <c r="J5" s="6">
        <f t="shared" si="2"/>
        <v>125.38077699999999</v>
      </c>
      <c r="K5" s="6">
        <f t="shared" si="3"/>
        <v>36.258450000000003</v>
      </c>
      <c r="M5" s="4">
        <f>SUMPRODUCT(ABS(J3:J109-B3:B109)/COUNT(J3:J109))</f>
        <v>0.15482455140185719</v>
      </c>
      <c r="N5" s="4">
        <f>SUMPRODUCT(ABS(K3:K109-C3:C109)/COUNT(K3:K109))</f>
        <v>9.0890672897192451E-2</v>
      </c>
      <c r="O5" s="4">
        <f>AVERAGE(M5:N5)</f>
        <v>0.12285761214952481</v>
      </c>
    </row>
    <row r="6" spans="1:15" x14ac:dyDescent="0.3">
      <c r="A6" s="7">
        <v>5</v>
      </c>
      <c r="B6" s="5">
        <f>case05!E6</f>
        <v>125.43526</v>
      </c>
      <c r="C6" s="5">
        <f>case05!F6</f>
        <v>36.281030000000001</v>
      </c>
      <c r="D6" s="9">
        <v>-1.0231589898467E-2</v>
      </c>
      <c r="E6" s="9">
        <v>2.4024085141718301E-3</v>
      </c>
      <c r="F6" s="5">
        <v>-1.061E-2</v>
      </c>
      <c r="G6" s="5">
        <v>-1.4200000000000001E-4</v>
      </c>
      <c r="H6" s="6">
        <f t="shared" si="0"/>
        <v>125.36458942724467</v>
      </c>
      <c r="I6" s="6">
        <f t="shared" si="1"/>
        <v>36.259858025382158</v>
      </c>
      <c r="J6" s="6">
        <f t="shared" si="2"/>
        <v>125.370167</v>
      </c>
      <c r="K6" s="6">
        <f t="shared" si="3"/>
        <v>36.258308000000007</v>
      </c>
      <c r="M6" s="3"/>
    </row>
    <row r="7" spans="1:15" x14ac:dyDescent="0.3">
      <c r="A7" s="7">
        <v>6</v>
      </c>
      <c r="B7" s="5">
        <f>case05!E7</f>
        <v>125.44032</v>
      </c>
      <c r="C7" s="5">
        <f>case05!F7</f>
        <v>36.289709999999999</v>
      </c>
      <c r="D7" s="9">
        <v>-5.6216102093458098E-3</v>
      </c>
      <c r="E7" s="9">
        <v>5.2051753737032396E-3</v>
      </c>
      <c r="F7" s="5">
        <v>-7.6229999999999996E-3</v>
      </c>
      <c r="G7" s="5">
        <v>2.6830000000000001E-3</v>
      </c>
      <c r="H7" s="6">
        <f t="shared" si="0"/>
        <v>125.35896781703532</v>
      </c>
      <c r="I7" s="6">
        <f t="shared" si="1"/>
        <v>36.265063200755861</v>
      </c>
      <c r="J7" s="6">
        <f t="shared" si="2"/>
        <v>125.362544</v>
      </c>
      <c r="K7" s="6">
        <f t="shared" si="3"/>
        <v>36.260991000000004</v>
      </c>
      <c r="M7">
        <v>3000</v>
      </c>
      <c r="N7">
        <v>2000</v>
      </c>
    </row>
    <row r="8" spans="1:15" x14ac:dyDescent="0.3">
      <c r="A8" s="7">
        <v>7</v>
      </c>
      <c r="B8" s="5">
        <f>case05!E8</f>
        <v>125.44414</v>
      </c>
      <c r="C8" s="5">
        <f>case05!F8</f>
        <v>36.30359</v>
      </c>
      <c r="D8" s="9">
        <v>-1.6184207051992399E-3</v>
      </c>
      <c r="E8" s="9">
        <v>7.9652871936559608E-3</v>
      </c>
      <c r="F8" s="5">
        <v>-5.3119999999999999E-3</v>
      </c>
      <c r="G8" s="5">
        <v>5.3290000000000004E-3</v>
      </c>
      <c r="H8" s="6">
        <f t="shared" si="0"/>
        <v>125.35734939633012</v>
      </c>
      <c r="I8" s="6">
        <f t="shared" si="1"/>
        <v>36.273028487949517</v>
      </c>
      <c r="J8" s="6">
        <f t="shared" si="2"/>
        <v>125.357232</v>
      </c>
      <c r="K8" s="6">
        <f t="shared" si="3"/>
        <v>36.266320000000007</v>
      </c>
    </row>
    <row r="9" spans="1:15" x14ac:dyDescent="0.3">
      <c r="A9" s="7">
        <v>8</v>
      </c>
      <c r="B9" s="5">
        <f>case05!E9</f>
        <v>125.44353</v>
      </c>
      <c r="C9" s="5">
        <f>case05!F9</f>
        <v>36.321080000000002</v>
      </c>
      <c r="D9" s="9">
        <v>-2.1479483693838102E-3</v>
      </c>
      <c r="E9" s="9">
        <v>9.2890132218599302E-3</v>
      </c>
      <c r="F9" s="5">
        <v>-4.7980000000000002E-3</v>
      </c>
      <c r="G9" s="5">
        <v>7.6280000000000002E-3</v>
      </c>
      <c r="H9" s="6">
        <f t="shared" si="0"/>
        <v>125.35520144796074</v>
      </c>
      <c r="I9" s="6">
        <f t="shared" si="1"/>
        <v>36.282317501171377</v>
      </c>
      <c r="J9" s="6">
        <f t="shared" si="2"/>
        <v>125.352434</v>
      </c>
      <c r="K9" s="6">
        <f t="shared" si="3"/>
        <v>36.273948000000004</v>
      </c>
    </row>
    <row r="10" spans="1:15" x14ac:dyDescent="0.3">
      <c r="A10" s="7">
        <v>9</v>
      </c>
      <c r="B10" s="5">
        <f>case05!E10</f>
        <v>125.44183</v>
      </c>
      <c r="C10" s="5">
        <f>case05!F10</f>
        <v>36.338470000000001</v>
      </c>
      <c r="D10" s="9">
        <v>-2.7152933180332101E-3</v>
      </c>
      <c r="E10" s="9">
        <v>1.0613696649670599E-2</v>
      </c>
      <c r="F10" s="5">
        <v>-6.7520000000000002E-3</v>
      </c>
      <c r="G10" s="5">
        <v>9.6500000000000006E-3</v>
      </c>
      <c r="H10" s="6">
        <f t="shared" si="0"/>
        <v>125.3524861546427</v>
      </c>
      <c r="I10" s="6">
        <f t="shared" si="1"/>
        <v>36.292931197821048</v>
      </c>
      <c r="J10" s="6">
        <f t="shared" si="2"/>
        <v>125.345682</v>
      </c>
      <c r="K10" s="6">
        <f t="shared" si="3"/>
        <v>36.283598000000005</v>
      </c>
    </row>
    <row r="11" spans="1:15" x14ac:dyDescent="0.3">
      <c r="A11" s="7">
        <v>10</v>
      </c>
      <c r="B11" s="5">
        <f>case05!E11</f>
        <v>125.43589</v>
      </c>
      <c r="C11" s="5">
        <f>case05!F11</f>
        <v>36.355110000000003</v>
      </c>
      <c r="D11" s="9">
        <v>-3.4478846937417902E-3</v>
      </c>
      <c r="E11" s="9">
        <v>1.19836665689945E-2</v>
      </c>
      <c r="F11" s="5">
        <v>-8.0610000000000005E-3</v>
      </c>
      <c r="G11" s="5">
        <v>1.1585E-2</v>
      </c>
      <c r="H11" s="6">
        <f t="shared" si="0"/>
        <v>125.34903826994896</v>
      </c>
      <c r="I11" s="6">
        <f t="shared" si="1"/>
        <v>36.304914864390042</v>
      </c>
      <c r="J11" s="6">
        <f t="shared" si="2"/>
        <v>125.337621</v>
      </c>
      <c r="K11" s="6">
        <f t="shared" si="3"/>
        <v>36.295183000000002</v>
      </c>
    </row>
    <row r="12" spans="1:15" x14ac:dyDescent="0.3">
      <c r="A12" s="7">
        <v>11</v>
      </c>
      <c r="B12" s="5">
        <f>case05!E12</f>
        <v>125.42473</v>
      </c>
      <c r="C12" s="5">
        <f>case05!F12</f>
        <v>36.370330000000003</v>
      </c>
      <c r="D12" s="9">
        <v>-7.9415459185838595E-3</v>
      </c>
      <c r="E12" s="9">
        <v>1.0281763970851799E-2</v>
      </c>
      <c r="F12" s="5">
        <v>-1.0855999999999999E-2</v>
      </c>
      <c r="G12" s="5">
        <v>1.1093E-2</v>
      </c>
      <c r="H12" s="6">
        <f t="shared" si="0"/>
        <v>125.34109672403038</v>
      </c>
      <c r="I12" s="6">
        <f t="shared" si="1"/>
        <v>36.315196628360894</v>
      </c>
      <c r="J12" s="6">
        <f t="shared" si="2"/>
        <v>125.32676499999999</v>
      </c>
      <c r="K12" s="6">
        <f t="shared" si="3"/>
        <v>36.306276000000004</v>
      </c>
    </row>
    <row r="13" spans="1:15" x14ac:dyDescent="0.3">
      <c r="A13" s="7">
        <v>12</v>
      </c>
      <c r="B13" s="5">
        <f>case05!E13</f>
        <v>125.41144</v>
      </c>
      <c r="C13" s="5">
        <f>case05!F13</f>
        <v>36.38297</v>
      </c>
      <c r="D13" s="9">
        <v>-1.23405884951353E-2</v>
      </c>
      <c r="E13" s="9">
        <v>8.7929069995880092E-3</v>
      </c>
      <c r="F13" s="5">
        <v>-1.4751999999999999E-2</v>
      </c>
      <c r="G13" s="5">
        <v>9.0530000000000003E-3</v>
      </c>
      <c r="H13" s="6">
        <f t="shared" si="0"/>
        <v>125.32875613553524</v>
      </c>
      <c r="I13" s="6">
        <f t="shared" si="1"/>
        <v>36.323989535360482</v>
      </c>
      <c r="J13" s="6">
        <f t="shared" si="2"/>
        <v>125.31201299999999</v>
      </c>
      <c r="K13" s="6">
        <f t="shared" si="3"/>
        <v>36.315329000000006</v>
      </c>
    </row>
    <row r="14" spans="1:15" x14ac:dyDescent="0.3">
      <c r="A14" s="7">
        <v>13</v>
      </c>
      <c r="B14" s="5">
        <f>case05!E14</f>
        <v>125.39529</v>
      </c>
      <c r="C14" s="5">
        <f>case05!F14</f>
        <v>36.392069999999997</v>
      </c>
      <c r="D14" s="9">
        <v>-1.6501305624842599E-2</v>
      </c>
      <c r="E14" s="9">
        <v>7.5758877210318999E-3</v>
      </c>
      <c r="F14" s="5">
        <v>-1.7954000000000001E-2</v>
      </c>
      <c r="G14" s="5">
        <v>7.2150000000000001E-3</v>
      </c>
      <c r="H14" s="6">
        <f t="shared" si="0"/>
        <v>125.3122548299104</v>
      </c>
      <c r="I14" s="6">
        <f t="shared" si="1"/>
        <v>36.331565423081514</v>
      </c>
      <c r="J14" s="6">
        <f t="shared" si="2"/>
        <v>125.29405899999999</v>
      </c>
      <c r="K14" s="6">
        <f t="shared" si="3"/>
        <v>36.322544000000008</v>
      </c>
    </row>
    <row r="15" spans="1:15" x14ac:dyDescent="0.3">
      <c r="A15" s="7">
        <v>14</v>
      </c>
      <c r="B15" s="5">
        <f>case05!E15</f>
        <v>125.37429</v>
      </c>
      <c r="C15" s="5">
        <f>case05!F15</f>
        <v>36.397640000000003</v>
      </c>
      <c r="D15" s="9">
        <v>-1.7372695729136401E-2</v>
      </c>
      <c r="E15" s="9">
        <v>6.9937552325427498E-3</v>
      </c>
      <c r="F15" s="5">
        <v>-1.9436999999999999E-2</v>
      </c>
      <c r="G15" s="5">
        <v>5.1070000000000004E-3</v>
      </c>
      <c r="H15" s="6">
        <f t="shared" si="0"/>
        <v>125.29488213418126</v>
      </c>
      <c r="I15" s="6">
        <f t="shared" si="1"/>
        <v>36.338559178314057</v>
      </c>
      <c r="J15" s="6">
        <f t="shared" si="2"/>
        <v>125.27462199999999</v>
      </c>
      <c r="K15" s="6">
        <f t="shared" si="3"/>
        <v>36.32765100000001</v>
      </c>
    </row>
    <row r="16" spans="1:15" x14ac:dyDescent="0.3">
      <c r="A16" s="7">
        <v>15</v>
      </c>
      <c r="B16" s="5">
        <f>case05!E16</f>
        <v>125.35369</v>
      </c>
      <c r="C16" s="5">
        <f>case05!F16</f>
        <v>36.400089999999999</v>
      </c>
      <c r="D16" s="9">
        <v>-1.8106246367096901E-2</v>
      </c>
      <c r="E16" s="9">
        <v>6.4238789491355402E-3</v>
      </c>
      <c r="F16" s="5">
        <v>-1.9157E-2</v>
      </c>
      <c r="G16" s="5">
        <v>2.6819999999999999E-3</v>
      </c>
      <c r="H16" s="6">
        <f t="shared" si="0"/>
        <v>125.27677588781417</v>
      </c>
      <c r="I16" s="6">
        <f t="shared" si="1"/>
        <v>36.344983057263192</v>
      </c>
      <c r="J16" s="6">
        <f t="shared" si="2"/>
        <v>125.25546499999999</v>
      </c>
      <c r="K16" s="6">
        <f t="shared" si="3"/>
        <v>36.33033300000001</v>
      </c>
    </row>
    <row r="17" spans="1:11" x14ac:dyDescent="0.3">
      <c r="A17" s="7">
        <v>16</v>
      </c>
      <c r="B17" s="5">
        <f>case05!E17</f>
        <v>125.3373</v>
      </c>
      <c r="C17" s="5">
        <f>case05!F17</f>
        <v>36.398580000000003</v>
      </c>
      <c r="D17" s="9">
        <v>-1.87420714646577E-2</v>
      </c>
      <c r="E17" s="9">
        <v>5.9357737191021399E-3</v>
      </c>
      <c r="F17" s="5">
        <v>-1.8157E-2</v>
      </c>
      <c r="G17" s="5">
        <v>1.8799999999999999E-4</v>
      </c>
      <c r="H17" s="6">
        <f t="shared" si="0"/>
        <v>125.25803381634951</v>
      </c>
      <c r="I17" s="6">
        <f t="shared" si="1"/>
        <v>36.350918830982295</v>
      </c>
      <c r="J17" s="6">
        <f t="shared" si="2"/>
        <v>125.23730799999998</v>
      </c>
      <c r="K17" s="6">
        <f t="shared" si="3"/>
        <v>36.330521000000012</v>
      </c>
    </row>
    <row r="18" spans="1:11" x14ac:dyDescent="0.3">
      <c r="A18" s="7">
        <v>17</v>
      </c>
      <c r="B18" s="5">
        <f>case05!E18</f>
        <v>125.32352</v>
      </c>
      <c r="C18" s="5">
        <f>case05!F18</f>
        <v>36.395209999999999</v>
      </c>
      <c r="D18" s="9">
        <v>-1.58357117325067E-2</v>
      </c>
      <c r="E18" s="9">
        <v>7.9413354396819999E-3</v>
      </c>
      <c r="F18" s="5">
        <v>-1.5958E-2</v>
      </c>
      <c r="G18" s="5">
        <v>8.2000000000000001E-5</v>
      </c>
      <c r="H18" s="6">
        <f t="shared" si="0"/>
        <v>125.242198104617</v>
      </c>
      <c r="I18" s="6">
        <f t="shared" si="1"/>
        <v>36.358860166421977</v>
      </c>
      <c r="J18" s="6">
        <f t="shared" si="2"/>
        <v>125.22134999999999</v>
      </c>
      <c r="K18" s="6">
        <f t="shared" si="3"/>
        <v>36.330603000000011</v>
      </c>
    </row>
    <row r="19" spans="1:11" x14ac:dyDescent="0.3">
      <c r="A19" s="7">
        <v>18</v>
      </c>
      <c r="B19" s="5">
        <f>case05!E19</f>
        <v>125.31270000000001</v>
      </c>
      <c r="C19" s="5">
        <f>case05!F19</f>
        <v>36.391620000000003</v>
      </c>
      <c r="D19" s="9">
        <v>-1.3086182996630599E-2</v>
      </c>
      <c r="E19" s="9">
        <v>9.8070055246353097E-3</v>
      </c>
      <c r="F19" s="5">
        <v>-1.2455000000000001E-2</v>
      </c>
      <c r="G19" s="5">
        <v>1.6360000000000001E-3</v>
      </c>
      <c r="H19" s="6">
        <f t="shared" si="0"/>
        <v>125.22911192162037</v>
      </c>
      <c r="I19" s="6">
        <f t="shared" si="1"/>
        <v>36.368667171946612</v>
      </c>
      <c r="J19" s="6">
        <f t="shared" si="2"/>
        <v>125.20889499999998</v>
      </c>
      <c r="K19" s="6">
        <f t="shared" si="3"/>
        <v>36.332239000000008</v>
      </c>
    </row>
    <row r="20" spans="1:11" x14ac:dyDescent="0.3">
      <c r="A20" s="7">
        <v>19</v>
      </c>
      <c r="B20" s="5">
        <f>case05!E20</f>
        <v>125.30564</v>
      </c>
      <c r="C20" s="5">
        <f>case05!F20</f>
        <v>36.38955</v>
      </c>
      <c r="D20" s="9">
        <v>-1.0487115010619099E-2</v>
      </c>
      <c r="E20" s="9">
        <v>1.1455878615379301E-2</v>
      </c>
      <c r="F20" s="5">
        <v>-8.9859999999999992E-3</v>
      </c>
      <c r="G20" s="5">
        <v>3.156E-3</v>
      </c>
      <c r="H20" s="6">
        <f t="shared" si="0"/>
        <v>125.21862480660975</v>
      </c>
      <c r="I20" s="6">
        <f t="shared" si="1"/>
        <v>36.380123050561991</v>
      </c>
      <c r="J20" s="6">
        <f t="shared" si="2"/>
        <v>125.19990899999999</v>
      </c>
      <c r="K20" s="6">
        <f t="shared" si="3"/>
        <v>36.335395000000005</v>
      </c>
    </row>
    <row r="21" spans="1:11" x14ac:dyDescent="0.3">
      <c r="A21" s="7">
        <v>20</v>
      </c>
      <c r="B21" s="5">
        <f>case05!E21</f>
        <v>125.30092999999999</v>
      </c>
      <c r="C21" s="5">
        <f>case05!F21</f>
        <v>36.389240000000001</v>
      </c>
      <c r="D21" s="9">
        <v>-9.7310673445463094E-3</v>
      </c>
      <c r="E21" s="9">
        <v>1.3331115245819E-2</v>
      </c>
      <c r="F21" s="5">
        <v>-8.7209999999999996E-3</v>
      </c>
      <c r="G21" s="5">
        <v>5.8789999999999997E-3</v>
      </c>
      <c r="H21" s="6">
        <f t="shared" si="0"/>
        <v>125.20889373926521</v>
      </c>
      <c r="I21" s="6">
        <f t="shared" si="1"/>
        <v>36.39345416580781</v>
      </c>
      <c r="J21" s="6">
        <f t="shared" si="2"/>
        <v>125.191188</v>
      </c>
      <c r="K21" s="6">
        <f t="shared" si="3"/>
        <v>36.341274000000006</v>
      </c>
    </row>
    <row r="22" spans="1:11" x14ac:dyDescent="0.3">
      <c r="A22" s="7">
        <v>21</v>
      </c>
      <c r="B22" s="5">
        <f>case05!E22</f>
        <v>125.29386</v>
      </c>
      <c r="C22" s="5">
        <f>case05!F22</f>
        <v>36.392609999999998</v>
      </c>
      <c r="D22" s="9">
        <v>-8.8878516107797605E-3</v>
      </c>
      <c r="E22" s="9">
        <v>1.50526612997055E-2</v>
      </c>
      <c r="F22" s="5">
        <v>-7.5420000000000001E-3</v>
      </c>
      <c r="G22" s="5">
        <v>9.5099999999999994E-3</v>
      </c>
      <c r="H22" s="6">
        <f t="shared" si="0"/>
        <v>125.20000588765443</v>
      </c>
      <c r="I22" s="6">
        <f t="shared" si="1"/>
        <v>36.408506827107516</v>
      </c>
      <c r="J22" s="6">
        <f t="shared" si="2"/>
        <v>125.183646</v>
      </c>
      <c r="K22" s="6">
        <f t="shared" si="3"/>
        <v>36.350784000000004</v>
      </c>
    </row>
    <row r="23" spans="1:11" x14ac:dyDescent="0.3">
      <c r="A23" s="7">
        <v>22</v>
      </c>
      <c r="B23" s="5">
        <f>case05!E23</f>
        <v>125.28564</v>
      </c>
      <c r="C23" s="5">
        <f>case05!F23</f>
        <v>36.402419999999999</v>
      </c>
      <c r="D23" s="9">
        <v>-8.0991405993699993E-3</v>
      </c>
      <c r="E23" s="9">
        <v>1.6751134768128301E-2</v>
      </c>
      <c r="F23" s="5">
        <v>-8.3199999999999993E-3</v>
      </c>
      <c r="G23" s="5">
        <v>1.3167E-2</v>
      </c>
      <c r="H23" s="6">
        <f t="shared" si="0"/>
        <v>125.19190674705506</v>
      </c>
      <c r="I23" s="6">
        <f t="shared" si="1"/>
        <v>36.425257961875644</v>
      </c>
      <c r="J23" s="6">
        <f t="shared" si="2"/>
        <v>125.175326</v>
      </c>
      <c r="K23" s="6">
        <f t="shared" si="3"/>
        <v>36.363951000000007</v>
      </c>
    </row>
    <row r="24" spans="1:11" x14ac:dyDescent="0.3">
      <c r="A24" s="7">
        <v>23</v>
      </c>
      <c r="B24" s="5">
        <f>case05!E24</f>
        <v>125.27812</v>
      </c>
      <c r="C24" s="5">
        <f>case05!F24</f>
        <v>36.416780000000003</v>
      </c>
      <c r="D24" s="9">
        <v>-1.18868667632341E-2</v>
      </c>
      <c r="E24" s="9">
        <v>1.5068463981151499E-2</v>
      </c>
      <c r="F24" s="5">
        <v>-8.2900000000000005E-3</v>
      </c>
      <c r="G24" s="5">
        <v>1.5072E-2</v>
      </c>
      <c r="H24" s="6">
        <f t="shared" si="0"/>
        <v>125.18001988029182</v>
      </c>
      <c r="I24" s="6">
        <f t="shared" si="1"/>
        <v>36.440326425856796</v>
      </c>
      <c r="J24" s="6">
        <f t="shared" si="2"/>
        <v>125.167036</v>
      </c>
      <c r="K24" s="6">
        <f t="shared" si="3"/>
        <v>36.379023000000011</v>
      </c>
    </row>
    <row r="25" spans="1:11" x14ac:dyDescent="0.3">
      <c r="A25" s="7">
        <v>24</v>
      </c>
      <c r="B25" s="5">
        <f>case05!E25</f>
        <v>125.26902</v>
      </c>
      <c r="C25" s="5">
        <f>case05!F25</f>
        <v>36.432510000000001</v>
      </c>
      <c r="D25" s="9">
        <v>-1.4548184350132901E-2</v>
      </c>
      <c r="E25" s="9">
        <v>1.18773989379405E-2</v>
      </c>
      <c r="F25" s="5">
        <v>-1.0666E-2</v>
      </c>
      <c r="G25" s="5">
        <v>1.5736E-2</v>
      </c>
      <c r="H25" s="6">
        <f t="shared" si="0"/>
        <v>125.16547169594169</v>
      </c>
      <c r="I25" s="6">
        <f t="shared" si="1"/>
        <v>36.452203824794736</v>
      </c>
      <c r="J25" s="6">
        <f t="shared" si="2"/>
        <v>125.15637</v>
      </c>
      <c r="K25" s="6">
        <f t="shared" si="3"/>
        <v>36.394759000000008</v>
      </c>
    </row>
    <row r="26" spans="1:11" x14ac:dyDescent="0.3">
      <c r="A26" s="7">
        <v>25</v>
      </c>
      <c r="B26" s="5">
        <f>case05!E26</f>
        <v>125.26003</v>
      </c>
      <c r="C26" s="5">
        <f>case05!F26</f>
        <v>36.447319999999998</v>
      </c>
      <c r="D26" s="9">
        <v>-1.6045445576310099E-2</v>
      </c>
      <c r="E26" s="9">
        <v>8.0393217504024506E-3</v>
      </c>
      <c r="F26" s="5">
        <v>-1.2376E-2</v>
      </c>
      <c r="G26" s="5">
        <v>1.6438999999999999E-2</v>
      </c>
      <c r="H26" s="6">
        <f t="shared" si="0"/>
        <v>125.14942625036538</v>
      </c>
      <c r="I26" s="6">
        <f t="shared" si="1"/>
        <v>36.460243146545139</v>
      </c>
      <c r="J26" s="6">
        <f t="shared" si="2"/>
        <v>125.14399399999999</v>
      </c>
      <c r="K26" s="6">
        <f t="shared" si="3"/>
        <v>36.411198000000006</v>
      </c>
    </row>
    <row r="27" spans="1:11" x14ac:dyDescent="0.3">
      <c r="A27" s="7">
        <v>26</v>
      </c>
      <c r="B27" s="5">
        <f>case05!E27</f>
        <v>125.24992</v>
      </c>
      <c r="C27" s="5">
        <f>case05!F27</f>
        <v>36.459879999999998</v>
      </c>
      <c r="D27" s="9">
        <v>-1.6899274662137E-2</v>
      </c>
      <c r="E27" s="9">
        <v>6.5400307066738597E-3</v>
      </c>
      <c r="F27" s="5">
        <v>-1.3559999999999999E-2</v>
      </c>
      <c r="G27" s="5">
        <v>1.5344999999999999E-2</v>
      </c>
      <c r="H27" s="6">
        <f t="shared" si="0"/>
        <v>125.13252697570324</v>
      </c>
      <c r="I27" s="6">
        <f t="shared" si="1"/>
        <v>36.466783177251813</v>
      </c>
      <c r="J27" s="6">
        <f t="shared" si="2"/>
        <v>125.13043399999999</v>
      </c>
      <c r="K27" s="6">
        <f t="shared" si="3"/>
        <v>36.426543000000009</v>
      </c>
    </row>
    <row r="28" spans="1:11" x14ac:dyDescent="0.3">
      <c r="A28" s="7">
        <v>27</v>
      </c>
      <c r="B28" s="5">
        <f>case05!E28</f>
        <v>125.23763</v>
      </c>
      <c r="C28" s="5">
        <f>case05!F28</f>
        <v>36.467669999999998</v>
      </c>
      <c r="D28" s="9">
        <v>-1.7617342993616999E-2</v>
      </c>
      <c r="E28" s="9">
        <v>5.0180223770439599E-3</v>
      </c>
      <c r="F28" s="5">
        <v>-1.3613E-2</v>
      </c>
      <c r="G28" s="5">
        <v>1.2914E-2</v>
      </c>
      <c r="H28" s="6">
        <f t="shared" ref="H28:K91" si="4">H27+D28</f>
        <v>125.11490963270963</v>
      </c>
      <c r="I28" s="6">
        <f t="shared" si="4"/>
        <v>36.471801199628857</v>
      </c>
      <c r="J28" s="6">
        <f t="shared" si="4"/>
        <v>125.11682099999999</v>
      </c>
      <c r="K28" s="6">
        <f t="shared" si="4"/>
        <v>36.439457000000012</v>
      </c>
    </row>
    <row r="29" spans="1:11" x14ac:dyDescent="0.3">
      <c r="A29" s="7">
        <v>28</v>
      </c>
      <c r="B29" s="5">
        <f>case05!E29</f>
        <v>125.22517999999999</v>
      </c>
      <c r="C29" s="5">
        <f>case05!F29</f>
        <v>36.470019999999998</v>
      </c>
      <c r="D29" s="9">
        <v>-1.8166786059737199E-2</v>
      </c>
      <c r="E29" s="9">
        <v>3.4917299635708302E-3</v>
      </c>
      <c r="F29" s="5">
        <v>-1.4331E-2</v>
      </c>
      <c r="G29" s="5">
        <v>1.0508999999999999E-2</v>
      </c>
      <c r="H29" s="6">
        <f t="shared" si="4"/>
        <v>125.09674284664989</v>
      </c>
      <c r="I29" s="6">
        <f t="shared" si="4"/>
        <v>36.475292929592428</v>
      </c>
      <c r="J29" s="6">
        <f t="shared" si="4"/>
        <v>125.10248999999999</v>
      </c>
      <c r="K29" s="6">
        <f t="shared" si="4"/>
        <v>36.449966000000011</v>
      </c>
    </row>
    <row r="30" spans="1:11" x14ac:dyDescent="0.3">
      <c r="A30" s="7">
        <v>29</v>
      </c>
      <c r="B30" s="5">
        <f>case05!E30</f>
        <v>125.21566</v>
      </c>
      <c r="C30" s="5">
        <f>case05!F30</f>
        <v>36.469529999999999</v>
      </c>
      <c r="D30" s="9">
        <v>-1.56083758920431E-2</v>
      </c>
      <c r="E30" s="9">
        <v>3.35747608914971E-3</v>
      </c>
      <c r="F30" s="5">
        <v>-1.2492E-2</v>
      </c>
      <c r="G30" s="5">
        <v>8.9820000000000004E-3</v>
      </c>
      <c r="H30" s="6">
        <f t="shared" si="4"/>
        <v>125.08113447075785</v>
      </c>
      <c r="I30" s="6">
        <f t="shared" si="4"/>
        <v>36.478650405681577</v>
      </c>
      <c r="J30" s="6">
        <f t="shared" si="4"/>
        <v>125.08999799999999</v>
      </c>
      <c r="K30" s="6">
        <f t="shared" si="4"/>
        <v>36.458948000000014</v>
      </c>
    </row>
    <row r="31" spans="1:11" x14ac:dyDescent="0.3">
      <c r="A31" s="7">
        <v>30</v>
      </c>
      <c r="B31" s="5">
        <f>case05!E31</f>
        <v>125.21105</v>
      </c>
      <c r="C31" s="5">
        <f>case05!F31</f>
        <v>36.467880000000001</v>
      </c>
      <c r="D31" s="9">
        <v>-1.2803124263882601E-2</v>
      </c>
      <c r="E31" s="9">
        <v>3.7163929082453199E-3</v>
      </c>
      <c r="F31" s="5">
        <v>-8.2129999999999998E-3</v>
      </c>
      <c r="G31" s="5">
        <v>7.9629999999999996E-3</v>
      </c>
      <c r="H31" s="6">
        <f t="shared" si="4"/>
        <v>125.06833134649396</v>
      </c>
      <c r="I31" s="6">
        <f t="shared" si="4"/>
        <v>36.482366798589823</v>
      </c>
      <c r="J31" s="6">
        <f t="shared" si="4"/>
        <v>125.081785</v>
      </c>
      <c r="K31" s="6">
        <f t="shared" si="4"/>
        <v>36.46691100000001</v>
      </c>
    </row>
    <row r="32" spans="1:11" x14ac:dyDescent="0.3">
      <c r="A32" s="7">
        <v>31</v>
      </c>
      <c r="B32" s="5">
        <f>case05!E32</f>
        <v>125.21227</v>
      </c>
      <c r="C32" s="5">
        <f>case05!F32</f>
        <v>36.467709999999997</v>
      </c>
      <c r="D32" s="9">
        <v>-9.4580110162496497E-3</v>
      </c>
      <c r="E32" s="9">
        <v>4.3948977254331103E-3</v>
      </c>
      <c r="F32" s="5">
        <v>-4.7000000000000002E-3</v>
      </c>
      <c r="G32" s="5">
        <v>6.8310000000000003E-3</v>
      </c>
      <c r="H32" s="6">
        <f t="shared" si="4"/>
        <v>125.05887333547771</v>
      </c>
      <c r="I32" s="6">
        <f t="shared" si="4"/>
        <v>36.486761696315256</v>
      </c>
      <c r="J32" s="6">
        <f t="shared" si="4"/>
        <v>125.077085</v>
      </c>
      <c r="K32" s="6">
        <f t="shared" si="4"/>
        <v>36.473742000000009</v>
      </c>
    </row>
    <row r="33" spans="1:11" x14ac:dyDescent="0.3">
      <c r="A33" s="7">
        <v>32</v>
      </c>
      <c r="B33" s="5">
        <f>case05!E33</f>
        <v>125.21808</v>
      </c>
      <c r="C33" s="5">
        <f>case05!F33</f>
        <v>36.468879999999999</v>
      </c>
      <c r="D33" s="9">
        <v>-6.2974635511636699E-3</v>
      </c>
      <c r="E33" s="9">
        <v>5.8705681003630101E-3</v>
      </c>
      <c r="F33" s="5">
        <v>-3.0149999999999999E-3</v>
      </c>
      <c r="G33" s="5">
        <v>7.1209999999999997E-3</v>
      </c>
      <c r="H33" s="6">
        <f t="shared" si="4"/>
        <v>125.05257587192655</v>
      </c>
      <c r="I33" s="6">
        <f t="shared" si="4"/>
        <v>36.492632264415619</v>
      </c>
      <c r="J33" s="6">
        <f t="shared" si="4"/>
        <v>125.07406999999999</v>
      </c>
      <c r="K33" s="6">
        <f t="shared" si="4"/>
        <v>36.480863000000006</v>
      </c>
    </row>
    <row r="34" spans="1:11" x14ac:dyDescent="0.3">
      <c r="A34" s="7">
        <v>33</v>
      </c>
      <c r="B34" s="5">
        <f>case05!E34</f>
        <v>125.22599</v>
      </c>
      <c r="C34" s="5">
        <f>case05!F34</f>
        <v>36.473269999999999</v>
      </c>
      <c r="D34" s="9">
        <v>-2.5481153279542901E-3</v>
      </c>
      <c r="E34" s="9">
        <v>7.4565582908689898E-3</v>
      </c>
      <c r="F34" s="5">
        <v>-7.9600000000000005E-4</v>
      </c>
      <c r="G34" s="5">
        <v>8.43E-3</v>
      </c>
      <c r="H34" s="6">
        <f t="shared" si="4"/>
        <v>125.0500277565986</v>
      </c>
      <c r="I34" s="6">
        <f t="shared" si="4"/>
        <v>36.500088822706488</v>
      </c>
      <c r="J34" s="6">
        <f t="shared" si="4"/>
        <v>125.073274</v>
      </c>
      <c r="K34" s="6">
        <f t="shared" si="4"/>
        <v>36.489293000000004</v>
      </c>
    </row>
    <row r="35" spans="1:11" x14ac:dyDescent="0.3">
      <c r="A35" s="7">
        <v>34</v>
      </c>
      <c r="B35" s="5">
        <f>case05!E35</f>
        <v>125.23363000000001</v>
      </c>
      <c r="C35" s="5">
        <f>case05!F35</f>
        <v>36.480609999999999</v>
      </c>
      <c r="D35" s="9">
        <v>1.8053445965051599E-3</v>
      </c>
      <c r="E35" s="9">
        <v>8.6473524570465001E-3</v>
      </c>
      <c r="F35" s="5">
        <v>-8.0000000000000007E-5</v>
      </c>
      <c r="G35" s="5">
        <v>9.7429999999999999E-3</v>
      </c>
      <c r="H35" s="6">
        <f t="shared" si="4"/>
        <v>125.0518331011951</v>
      </c>
      <c r="I35" s="6">
        <f t="shared" si="4"/>
        <v>36.508736175163534</v>
      </c>
      <c r="J35" s="6">
        <f t="shared" si="4"/>
        <v>125.073194</v>
      </c>
      <c r="K35" s="6">
        <f t="shared" si="4"/>
        <v>36.499036000000004</v>
      </c>
    </row>
    <row r="36" spans="1:11" x14ac:dyDescent="0.3">
      <c r="A36" s="7">
        <v>35</v>
      </c>
      <c r="B36" s="5">
        <f>case05!E36</f>
        <v>125.23832</v>
      </c>
      <c r="C36" s="5">
        <f>case05!F36</f>
        <v>36.49042</v>
      </c>
      <c r="D36" s="9">
        <v>-4.0925107896327902E-4</v>
      </c>
      <c r="E36" s="9">
        <v>6.7463130690157396E-3</v>
      </c>
      <c r="F36" s="5">
        <v>-1.8680000000000001E-3</v>
      </c>
      <c r="G36" s="5">
        <v>9.4520000000000003E-3</v>
      </c>
      <c r="H36" s="6">
        <f t="shared" si="4"/>
        <v>125.05142385011614</v>
      </c>
      <c r="I36" s="6">
        <f t="shared" si="4"/>
        <v>36.51548248823255</v>
      </c>
      <c r="J36" s="6">
        <f t="shared" si="4"/>
        <v>125.071326</v>
      </c>
      <c r="K36" s="6">
        <f t="shared" si="4"/>
        <v>36.508488000000007</v>
      </c>
    </row>
    <row r="37" spans="1:11" x14ac:dyDescent="0.3">
      <c r="A37" s="7">
        <v>36</v>
      </c>
      <c r="B37" s="5">
        <f>case05!E37</f>
        <v>125.23990999999999</v>
      </c>
      <c r="C37" s="5">
        <f>case05!F37</f>
        <v>36.500239999999998</v>
      </c>
      <c r="D37" s="9">
        <v>-4.2454265058040602E-3</v>
      </c>
      <c r="E37" s="9">
        <v>4.8297201283276003E-3</v>
      </c>
      <c r="F37" s="5">
        <v>-5.208E-3</v>
      </c>
      <c r="G37" s="5">
        <v>8.0949999999999998E-3</v>
      </c>
      <c r="H37" s="6">
        <f t="shared" si="4"/>
        <v>125.04717842361033</v>
      </c>
      <c r="I37" s="6">
        <f t="shared" si="4"/>
        <v>36.520312208360878</v>
      </c>
      <c r="J37" s="6">
        <f t="shared" si="4"/>
        <v>125.066118</v>
      </c>
      <c r="K37" s="6">
        <f t="shared" si="4"/>
        <v>36.516583000000004</v>
      </c>
    </row>
    <row r="38" spans="1:11" x14ac:dyDescent="0.3">
      <c r="A38" s="7">
        <v>37</v>
      </c>
      <c r="B38" s="5">
        <f>case05!E38</f>
        <v>125.23743</v>
      </c>
      <c r="C38" s="5">
        <f>case05!F38</f>
        <v>36.506869999999999</v>
      </c>
      <c r="D38" s="9">
        <v>-9.8895784467458708E-3</v>
      </c>
      <c r="E38" s="9">
        <v>3.9252531714737398E-3</v>
      </c>
      <c r="F38" s="5">
        <v>-9.2949999999999994E-3</v>
      </c>
      <c r="G38" s="5">
        <v>6.8979999999999996E-3</v>
      </c>
      <c r="H38" s="6">
        <f t="shared" si="4"/>
        <v>125.03728884516359</v>
      </c>
      <c r="I38" s="6">
        <f t="shared" si="4"/>
        <v>36.524237461532351</v>
      </c>
      <c r="J38" s="6">
        <f t="shared" si="4"/>
        <v>125.05682300000001</v>
      </c>
      <c r="K38" s="6">
        <f t="shared" si="4"/>
        <v>36.523481000000004</v>
      </c>
    </row>
    <row r="39" spans="1:11" x14ac:dyDescent="0.3">
      <c r="A39" s="7">
        <v>38</v>
      </c>
      <c r="B39" s="5">
        <f>case05!E39</f>
        <v>125.22855</v>
      </c>
      <c r="C39" s="5">
        <f>case05!F39</f>
        <v>36.508659999999999</v>
      </c>
      <c r="D39" s="9">
        <v>-1.4668082818388901E-2</v>
      </c>
      <c r="E39" s="9">
        <v>2.1259090863168201E-3</v>
      </c>
      <c r="F39" s="5">
        <v>-1.1967E-2</v>
      </c>
      <c r="G39" s="5">
        <v>3.7190000000000001E-3</v>
      </c>
      <c r="H39" s="6">
        <f t="shared" si="4"/>
        <v>125.0226207623452</v>
      </c>
      <c r="I39" s="6">
        <f t="shared" si="4"/>
        <v>36.526363370618668</v>
      </c>
      <c r="J39" s="6">
        <f t="shared" si="4"/>
        <v>125.04485600000001</v>
      </c>
      <c r="K39" s="6">
        <f t="shared" si="4"/>
        <v>36.527200000000001</v>
      </c>
    </row>
    <row r="40" spans="1:11" x14ac:dyDescent="0.3">
      <c r="A40" s="7">
        <v>39</v>
      </c>
      <c r="B40" s="5">
        <f>case05!E40</f>
        <v>125.21514999999999</v>
      </c>
      <c r="C40" s="5">
        <f>case05!F40</f>
        <v>36.505429999999997</v>
      </c>
      <c r="D40" s="9">
        <v>-1.79336909204721E-2</v>
      </c>
      <c r="E40" s="9">
        <v>-6.0406094416975899E-4</v>
      </c>
      <c r="F40" s="5">
        <v>-1.2795000000000001E-2</v>
      </c>
      <c r="G40" s="5">
        <v>-8.5400000000000005E-4</v>
      </c>
      <c r="H40" s="6">
        <f t="shared" si="4"/>
        <v>125.00468707142473</v>
      </c>
      <c r="I40" s="6">
        <f t="shared" si="4"/>
        <v>36.525759309674498</v>
      </c>
      <c r="J40" s="6">
        <f t="shared" si="4"/>
        <v>125.03206100000001</v>
      </c>
      <c r="K40" s="6">
        <f t="shared" si="4"/>
        <v>36.526346000000004</v>
      </c>
    </row>
    <row r="41" spans="1:11" x14ac:dyDescent="0.3">
      <c r="A41" s="7">
        <v>40</v>
      </c>
      <c r="B41" s="5">
        <f>case05!E41</f>
        <v>125.20062</v>
      </c>
      <c r="C41" s="5">
        <f>case05!F41</f>
        <v>36.498629999999999</v>
      </c>
      <c r="D41" s="9">
        <v>-1.9727101549506101E-2</v>
      </c>
      <c r="E41" s="9">
        <v>-5.0349431112408603E-3</v>
      </c>
      <c r="F41" s="5">
        <v>-1.346E-2</v>
      </c>
      <c r="G41" s="5">
        <v>-5.3109999999999997E-3</v>
      </c>
      <c r="H41" s="6">
        <f t="shared" si="4"/>
        <v>124.98495996987522</v>
      </c>
      <c r="I41" s="6">
        <f t="shared" si="4"/>
        <v>36.520724366563257</v>
      </c>
      <c r="J41" s="6">
        <f t="shared" si="4"/>
        <v>125.01860100000002</v>
      </c>
      <c r="K41" s="6">
        <f t="shared" si="4"/>
        <v>36.521035000000005</v>
      </c>
    </row>
    <row r="42" spans="1:11" x14ac:dyDescent="0.3">
      <c r="A42" s="7">
        <v>41</v>
      </c>
      <c r="B42" s="5">
        <f>case05!E42</f>
        <v>125.18947</v>
      </c>
      <c r="C42" s="5">
        <f>case05!F42</f>
        <v>36.490459999999999</v>
      </c>
      <c r="D42" s="9">
        <v>-1.44836287945508E-2</v>
      </c>
      <c r="E42" s="9">
        <v>-6.3167200423777103E-3</v>
      </c>
      <c r="F42" s="5">
        <v>-1.1072E-2</v>
      </c>
      <c r="G42" s="5">
        <v>-8.0829999999999999E-3</v>
      </c>
      <c r="H42" s="6">
        <f t="shared" si="4"/>
        <v>124.97047634108067</v>
      </c>
      <c r="I42" s="6">
        <f t="shared" si="4"/>
        <v>36.51440764652088</v>
      </c>
      <c r="J42" s="6">
        <f t="shared" si="4"/>
        <v>125.00752900000002</v>
      </c>
      <c r="K42" s="6">
        <f t="shared" si="4"/>
        <v>36.512952000000006</v>
      </c>
    </row>
    <row r="43" spans="1:11" x14ac:dyDescent="0.3">
      <c r="A43" s="7">
        <v>42</v>
      </c>
      <c r="B43" s="5">
        <f>case05!E43</f>
        <v>125.18948</v>
      </c>
      <c r="C43" s="5">
        <f>case05!F43</f>
        <v>36.483170000000001</v>
      </c>
      <c r="D43" s="9">
        <v>-1.00613590329885E-2</v>
      </c>
      <c r="E43" s="9">
        <v>-7.3459651321172697E-3</v>
      </c>
      <c r="F43" s="5">
        <v>-8.0219999999999996E-3</v>
      </c>
      <c r="G43" s="5">
        <v>-9.6889999999999997E-3</v>
      </c>
      <c r="H43" s="6">
        <f t="shared" si="4"/>
        <v>124.96041498204768</v>
      </c>
      <c r="I43" s="6">
        <f t="shared" si="4"/>
        <v>36.507061681388763</v>
      </c>
      <c r="J43" s="6">
        <f t="shared" si="4"/>
        <v>124.99950700000002</v>
      </c>
      <c r="K43" s="6">
        <f t="shared" si="4"/>
        <v>36.503263000000004</v>
      </c>
    </row>
    <row r="44" spans="1:11" x14ac:dyDescent="0.3">
      <c r="A44" s="7">
        <v>43</v>
      </c>
      <c r="B44" s="5">
        <f>case05!E44</f>
        <v>125.19225</v>
      </c>
      <c r="C44" s="5">
        <f>case05!F44</f>
        <v>36.474829999999997</v>
      </c>
      <c r="D44" s="9">
        <v>-6.9912280887365298E-3</v>
      </c>
      <c r="E44" s="9">
        <v>-7.9638212919235195E-3</v>
      </c>
      <c r="F44" s="5">
        <v>-3.4810000000000002E-3</v>
      </c>
      <c r="G44" s="5">
        <v>-1.1301E-2</v>
      </c>
      <c r="H44" s="6">
        <f t="shared" si="4"/>
        <v>124.95342375395894</v>
      </c>
      <c r="I44" s="6">
        <f t="shared" si="4"/>
        <v>36.499097860096839</v>
      </c>
      <c r="J44" s="6">
        <f t="shared" si="4"/>
        <v>124.99602600000003</v>
      </c>
      <c r="K44" s="6">
        <f t="shared" si="4"/>
        <v>36.491962000000001</v>
      </c>
    </row>
    <row r="45" spans="1:11" x14ac:dyDescent="0.3">
      <c r="A45" s="7">
        <v>44</v>
      </c>
      <c r="B45" s="5">
        <f>case05!E45</f>
        <v>125.19605</v>
      </c>
      <c r="C45" s="5">
        <f>case05!F45</f>
        <v>36.467930000000003</v>
      </c>
      <c r="D45" s="9">
        <v>-2.76387855410575E-3</v>
      </c>
      <c r="E45" s="9">
        <v>-4.4337050057947601E-3</v>
      </c>
      <c r="F45" s="5">
        <v>-2.34E-4</v>
      </c>
      <c r="G45" s="5">
        <v>-9.9059999999999999E-3</v>
      </c>
      <c r="H45" s="6">
        <f t="shared" si="4"/>
        <v>124.95065987540484</v>
      </c>
      <c r="I45" s="6">
        <f t="shared" si="4"/>
        <v>36.494664155091044</v>
      </c>
      <c r="J45" s="6">
        <f t="shared" si="4"/>
        <v>124.99579200000002</v>
      </c>
      <c r="K45" s="6">
        <f t="shared" si="4"/>
        <v>36.482056</v>
      </c>
    </row>
    <row r="46" spans="1:11" x14ac:dyDescent="0.3">
      <c r="A46" s="7">
        <v>45</v>
      </c>
      <c r="B46" s="5">
        <f>case05!E46</f>
        <v>125.20135000000001</v>
      </c>
      <c r="C46" s="5">
        <f>case05!F46</f>
        <v>36.465989999999998</v>
      </c>
      <c r="D46" s="9">
        <v>8.7826699018478296E-4</v>
      </c>
      <c r="E46" s="9">
        <v>-1.1124070733785601E-3</v>
      </c>
      <c r="F46" s="5">
        <v>1.2639999999999999E-3</v>
      </c>
      <c r="G46" s="5">
        <v>-6.463E-3</v>
      </c>
      <c r="H46" s="6">
        <f t="shared" si="4"/>
        <v>124.95153814239502</v>
      </c>
      <c r="I46" s="6">
        <f t="shared" si="4"/>
        <v>36.493551748017666</v>
      </c>
      <c r="J46" s="6">
        <f t="shared" si="4"/>
        <v>124.99705600000003</v>
      </c>
      <c r="K46" s="6">
        <f t="shared" si="4"/>
        <v>36.475593000000003</v>
      </c>
    </row>
    <row r="47" spans="1:11" x14ac:dyDescent="0.3">
      <c r="A47" s="7">
        <v>46</v>
      </c>
      <c r="B47" s="5">
        <f>case05!E47</f>
        <v>125.20702</v>
      </c>
      <c r="C47" s="5">
        <f>case05!F47</f>
        <v>36.47063</v>
      </c>
      <c r="D47" s="9">
        <v>3.3510494977235699E-3</v>
      </c>
      <c r="E47" s="9">
        <v>2.1758209913969001E-3</v>
      </c>
      <c r="F47" s="5">
        <v>3.0630000000000002E-3</v>
      </c>
      <c r="G47" s="5">
        <v>-3.0929999999999998E-3</v>
      </c>
      <c r="H47" s="6">
        <f t="shared" si="4"/>
        <v>124.95488919189275</v>
      </c>
      <c r="I47" s="6">
        <f t="shared" si="4"/>
        <v>36.495727569009063</v>
      </c>
      <c r="J47" s="6">
        <f t="shared" si="4"/>
        <v>125.00011900000003</v>
      </c>
      <c r="K47" s="6">
        <f t="shared" si="4"/>
        <v>36.472500000000004</v>
      </c>
    </row>
    <row r="48" spans="1:11" x14ac:dyDescent="0.3">
      <c r="A48" s="7">
        <v>47</v>
      </c>
      <c r="B48" s="5">
        <f>case05!E48</f>
        <v>125.21192000000001</v>
      </c>
      <c r="C48" s="5">
        <f>case05!F48</f>
        <v>36.479909999999997</v>
      </c>
      <c r="D48" s="9">
        <v>3.4849029034376101E-3</v>
      </c>
      <c r="E48" s="9">
        <v>1.5559694729745299E-3</v>
      </c>
      <c r="F48" s="5">
        <v>1.8209999999999999E-3</v>
      </c>
      <c r="G48" s="5">
        <v>-9.810000000000001E-4</v>
      </c>
      <c r="H48" s="6">
        <f t="shared" si="4"/>
        <v>124.95837409479618</v>
      </c>
      <c r="I48" s="6">
        <f t="shared" si="4"/>
        <v>36.497283538482037</v>
      </c>
      <c r="J48" s="6">
        <f t="shared" si="4"/>
        <v>125.00194000000003</v>
      </c>
      <c r="K48" s="6">
        <f t="shared" si="4"/>
        <v>36.471519000000001</v>
      </c>
    </row>
    <row r="49" spans="1:11" x14ac:dyDescent="0.3">
      <c r="A49" s="7">
        <v>48</v>
      </c>
      <c r="B49" s="5">
        <f>case05!E49</f>
        <v>125.21254999999999</v>
      </c>
      <c r="C49" s="5">
        <f>case05!F49</f>
        <v>36.491430000000001</v>
      </c>
      <c r="D49" s="9">
        <v>3.4187231212854299E-3</v>
      </c>
      <c r="E49" s="9">
        <v>6.4729759469628302E-4</v>
      </c>
      <c r="F49" s="5">
        <v>-2.8299999999999999E-4</v>
      </c>
      <c r="G49" s="5">
        <v>1.9100000000000001E-4</v>
      </c>
      <c r="H49" s="6">
        <f t="shared" si="4"/>
        <v>124.96179281791747</v>
      </c>
      <c r="I49" s="6">
        <f t="shared" si="4"/>
        <v>36.497930836076733</v>
      </c>
      <c r="J49" s="6">
        <f t="shared" si="4"/>
        <v>125.00165700000004</v>
      </c>
      <c r="K49" s="6">
        <f t="shared" si="4"/>
        <v>36.471710000000002</v>
      </c>
    </row>
    <row r="50" spans="1:11" x14ac:dyDescent="0.3">
      <c r="A50" s="7">
        <v>49</v>
      </c>
      <c r="B50" s="5">
        <f>case05!E50</f>
        <v>125.20923999999999</v>
      </c>
      <c r="C50" s="5">
        <f>case05!F50</f>
        <v>36.502609999999997</v>
      </c>
      <c r="D50" s="9">
        <v>2.4599693715572301E-3</v>
      </c>
      <c r="E50" s="9">
        <v>-4.99871093779802E-4</v>
      </c>
      <c r="F50" s="5">
        <v>-2.3809999999999999E-3</v>
      </c>
      <c r="G50" s="5">
        <v>1.3669999999999999E-3</v>
      </c>
      <c r="H50" s="6">
        <f t="shared" si="4"/>
        <v>124.96425278728903</v>
      </c>
      <c r="I50" s="6">
        <f t="shared" si="4"/>
        <v>36.497430964982954</v>
      </c>
      <c r="J50" s="6">
        <f t="shared" si="4"/>
        <v>124.99927600000004</v>
      </c>
      <c r="K50" s="6">
        <f t="shared" si="4"/>
        <v>36.473077000000004</v>
      </c>
    </row>
    <row r="51" spans="1:11" x14ac:dyDescent="0.3">
      <c r="A51" s="7">
        <v>50</v>
      </c>
      <c r="B51" s="5">
        <f>case05!E51</f>
        <v>125.20312</v>
      </c>
      <c r="C51" s="5">
        <f>case05!F51</f>
        <v>36.510370000000002</v>
      </c>
      <c r="D51" s="9">
        <v>-2.9004178941249799E-4</v>
      </c>
      <c r="E51" s="9">
        <v>-3.5226843319833201E-3</v>
      </c>
      <c r="F51" s="5">
        <v>-3.6570000000000001E-3</v>
      </c>
      <c r="G51" s="5">
        <v>-4.4700000000000002E-4</v>
      </c>
      <c r="H51" s="6">
        <f t="shared" si="4"/>
        <v>124.96396274549961</v>
      </c>
      <c r="I51" s="6">
        <f t="shared" si="4"/>
        <v>36.49390828065097</v>
      </c>
      <c r="J51" s="6">
        <f t="shared" si="4"/>
        <v>124.99561900000003</v>
      </c>
      <c r="K51" s="6">
        <f t="shared" si="4"/>
        <v>36.472630000000002</v>
      </c>
    </row>
    <row r="52" spans="1:11" x14ac:dyDescent="0.3">
      <c r="A52" s="7">
        <v>51</v>
      </c>
      <c r="B52" s="5">
        <f>case05!E52</f>
        <v>125.19576000000001</v>
      </c>
      <c r="C52" s="5">
        <f>case05!F52</f>
        <v>36.512540000000001</v>
      </c>
      <c r="D52" s="9">
        <v>-2.7388744056224801E-3</v>
      </c>
      <c r="E52" s="9">
        <v>-5.9061790816485804E-3</v>
      </c>
      <c r="F52" s="5">
        <v>-3.6129999999999999E-3</v>
      </c>
      <c r="G52" s="5">
        <v>-4.3639999999999998E-3</v>
      </c>
      <c r="H52" s="6">
        <f t="shared" si="4"/>
        <v>124.96122387109399</v>
      </c>
      <c r="I52" s="6">
        <f t="shared" si="4"/>
        <v>36.488002101569322</v>
      </c>
      <c r="J52" s="6">
        <f t="shared" si="4"/>
        <v>124.99200600000003</v>
      </c>
      <c r="K52" s="6">
        <f t="shared" si="4"/>
        <v>36.468266</v>
      </c>
    </row>
    <row r="53" spans="1:11" x14ac:dyDescent="0.3">
      <c r="A53" s="7">
        <v>52</v>
      </c>
      <c r="B53" s="5">
        <f>case05!E53</f>
        <v>125.18702999999999</v>
      </c>
      <c r="C53" s="5">
        <f>case05!F53</f>
        <v>36.509039999999999</v>
      </c>
      <c r="D53" s="9">
        <v>-3.0798837542533801E-3</v>
      </c>
      <c r="E53" s="9">
        <v>-8.06263461709022E-3</v>
      </c>
      <c r="F53" s="5">
        <v>-4.1000000000000003E-3</v>
      </c>
      <c r="G53" s="5">
        <v>-8.3079999999999994E-3</v>
      </c>
      <c r="H53" s="6">
        <f t="shared" si="4"/>
        <v>124.95814398733974</v>
      </c>
      <c r="I53" s="6">
        <f t="shared" si="4"/>
        <v>36.479939466952231</v>
      </c>
      <c r="J53" s="6">
        <f t="shared" si="4"/>
        <v>124.98790600000004</v>
      </c>
      <c r="K53" s="6">
        <f t="shared" si="4"/>
        <v>36.459958</v>
      </c>
    </row>
    <row r="54" spans="1:11" x14ac:dyDescent="0.3">
      <c r="A54" s="7">
        <v>53</v>
      </c>
      <c r="B54" s="5">
        <f>case05!E54</f>
        <v>125.17907</v>
      </c>
      <c r="C54" s="5">
        <f>case05!F54</f>
        <v>36.502249999999997</v>
      </c>
      <c r="D54" s="9">
        <v>-2.8740800917148498E-4</v>
      </c>
      <c r="E54" s="9">
        <v>-8.4235444664955104E-3</v>
      </c>
      <c r="F54" s="5">
        <v>-1.7110000000000001E-3</v>
      </c>
      <c r="G54" s="5">
        <v>-1.0770999999999999E-2</v>
      </c>
      <c r="H54" s="6">
        <f t="shared" si="4"/>
        <v>124.95785657933057</v>
      </c>
      <c r="I54" s="6">
        <f t="shared" si="4"/>
        <v>36.471515922485736</v>
      </c>
      <c r="J54" s="6">
        <f t="shared" si="4"/>
        <v>124.98619500000004</v>
      </c>
      <c r="K54" s="6">
        <f t="shared" si="4"/>
        <v>36.449187000000002</v>
      </c>
    </row>
    <row r="55" spans="1:11" x14ac:dyDescent="0.3">
      <c r="A55" s="7">
        <v>54</v>
      </c>
      <c r="B55" s="5">
        <f>case05!E55</f>
        <v>125.17431999999999</v>
      </c>
      <c r="C55" s="5">
        <f>case05!F55</f>
        <v>36.493659999999998</v>
      </c>
      <c r="D55" s="9">
        <v>2.5618858635425498E-3</v>
      </c>
      <c r="E55" s="9">
        <v>-8.8090039789676597E-3</v>
      </c>
      <c r="F55" s="5">
        <v>1.5039999999999999E-3</v>
      </c>
      <c r="G55" s="5">
        <v>-1.2149E-2</v>
      </c>
      <c r="H55" s="6">
        <f t="shared" si="4"/>
        <v>124.96041846519411</v>
      </c>
      <c r="I55" s="6">
        <f t="shared" si="4"/>
        <v>36.462706918506768</v>
      </c>
      <c r="J55" s="6">
        <f t="shared" si="4"/>
        <v>124.98769900000003</v>
      </c>
      <c r="K55" s="6">
        <f t="shared" si="4"/>
        <v>36.437038000000001</v>
      </c>
    </row>
    <row r="56" spans="1:11" x14ac:dyDescent="0.3">
      <c r="A56" s="7">
        <v>55</v>
      </c>
      <c r="B56" s="5">
        <f>case05!E56</f>
        <v>125.17601000000001</v>
      </c>
      <c r="C56" s="5">
        <f>case05!F56</f>
        <v>36.484119999999997</v>
      </c>
      <c r="D56" s="9">
        <v>5.2455719560384698E-3</v>
      </c>
      <c r="E56" s="9">
        <v>-9.1705434024333902E-3</v>
      </c>
      <c r="F56" s="5">
        <v>5.3340000000000002E-3</v>
      </c>
      <c r="G56" s="5">
        <v>-1.3428000000000001E-2</v>
      </c>
      <c r="H56" s="6">
        <f t="shared" si="4"/>
        <v>124.96566403715015</v>
      </c>
      <c r="I56" s="6">
        <f t="shared" si="4"/>
        <v>36.453536375104335</v>
      </c>
      <c r="J56" s="6">
        <f t="shared" si="4"/>
        <v>124.99303300000004</v>
      </c>
      <c r="K56" s="6">
        <f t="shared" si="4"/>
        <v>36.423610000000004</v>
      </c>
    </row>
    <row r="57" spans="1:11" x14ac:dyDescent="0.3">
      <c r="A57" s="7">
        <v>56</v>
      </c>
      <c r="B57" s="5">
        <f>case05!E57</f>
        <v>125.18504</v>
      </c>
      <c r="C57" s="5">
        <f>case05!F57</f>
        <v>36.476529999999997</v>
      </c>
      <c r="D57" s="9">
        <v>9.2005487531423499E-3</v>
      </c>
      <c r="E57" s="9">
        <v>-7.0195305161178103E-3</v>
      </c>
      <c r="F57" s="5">
        <v>7.7949999999999998E-3</v>
      </c>
      <c r="G57" s="5">
        <v>-1.2366E-2</v>
      </c>
      <c r="H57" s="6">
        <f t="shared" si="4"/>
        <v>124.97486458590329</v>
      </c>
      <c r="I57" s="6">
        <f t="shared" si="4"/>
        <v>36.446516844588217</v>
      </c>
      <c r="J57" s="6">
        <f t="shared" si="4"/>
        <v>125.00082800000004</v>
      </c>
      <c r="K57" s="6">
        <f t="shared" si="4"/>
        <v>36.411244000000003</v>
      </c>
    </row>
    <row r="58" spans="1:11" x14ac:dyDescent="0.3">
      <c r="A58" s="7">
        <v>57</v>
      </c>
      <c r="B58" s="5">
        <f>case05!E58</f>
        <v>125.19974999999999</v>
      </c>
      <c r="C58" s="5">
        <f>case05!F58</f>
        <v>36.472639999999998</v>
      </c>
      <c r="D58" s="9">
        <v>1.2693598866462701E-2</v>
      </c>
      <c r="E58" s="9">
        <v>-4.8670652322471098E-3</v>
      </c>
      <c r="F58" s="5">
        <v>1.0966999999999999E-2</v>
      </c>
      <c r="G58" s="5">
        <v>-9.5890000000000003E-3</v>
      </c>
      <c r="H58" s="6">
        <f t="shared" si="4"/>
        <v>124.98755818476975</v>
      </c>
      <c r="I58" s="6">
        <f t="shared" si="4"/>
        <v>36.44164977935597</v>
      </c>
      <c r="J58" s="6">
        <f t="shared" si="4"/>
        <v>125.01179500000003</v>
      </c>
      <c r="K58" s="6">
        <f t="shared" si="4"/>
        <v>36.401655000000005</v>
      </c>
    </row>
    <row r="59" spans="1:11" x14ac:dyDescent="0.3">
      <c r="A59" s="7">
        <v>58</v>
      </c>
      <c r="B59" s="5">
        <f>case05!E59</f>
        <v>125.2144</v>
      </c>
      <c r="C59" s="5">
        <f>case05!F59</f>
        <v>36.473730000000003</v>
      </c>
      <c r="D59" s="9">
        <v>1.5884619206190099E-2</v>
      </c>
      <c r="E59" s="9">
        <v>-2.64837173745036E-3</v>
      </c>
      <c r="F59" s="5">
        <v>1.3504E-2</v>
      </c>
      <c r="G59" s="5">
        <v>-6.6540000000000002E-3</v>
      </c>
      <c r="H59" s="6">
        <f t="shared" si="4"/>
        <v>125.00344280397594</v>
      </c>
      <c r="I59" s="6">
        <f t="shared" si="4"/>
        <v>36.43900140761852</v>
      </c>
      <c r="J59" s="6">
        <f t="shared" si="4"/>
        <v>125.02529900000003</v>
      </c>
      <c r="K59" s="6">
        <f t="shared" si="4"/>
        <v>36.395001000000008</v>
      </c>
    </row>
    <row r="60" spans="1:11" x14ac:dyDescent="0.3">
      <c r="A60" s="7">
        <v>59</v>
      </c>
      <c r="B60" s="5">
        <f>case05!E60</f>
        <v>125.22678000000001</v>
      </c>
      <c r="C60" s="5">
        <f>case05!F60</f>
        <v>36.478729999999999</v>
      </c>
      <c r="D60" s="9">
        <v>1.3599568977952E-2</v>
      </c>
      <c r="E60" s="9">
        <v>-2.3428532294929002E-3</v>
      </c>
      <c r="F60" s="5">
        <v>1.3211000000000001E-2</v>
      </c>
      <c r="G60" s="5">
        <v>-4.8669999999999998E-3</v>
      </c>
      <c r="H60" s="6">
        <f t="shared" si="4"/>
        <v>125.0170423729539</v>
      </c>
      <c r="I60" s="6">
        <f t="shared" si="4"/>
        <v>36.436658554389027</v>
      </c>
      <c r="J60" s="6">
        <f t="shared" si="4"/>
        <v>125.03851000000003</v>
      </c>
      <c r="K60" s="6">
        <f t="shared" si="4"/>
        <v>36.39013400000001</v>
      </c>
    </row>
    <row r="61" spans="1:11" x14ac:dyDescent="0.3">
      <c r="A61" s="7">
        <v>60</v>
      </c>
      <c r="B61" s="5">
        <f>case05!E61</f>
        <v>125.2366</v>
      </c>
      <c r="C61" s="5">
        <f>case05!F61</f>
        <v>36.48677</v>
      </c>
      <c r="D61" s="9">
        <v>1.12127996981143E-2</v>
      </c>
      <c r="E61" s="9">
        <v>-2.1649035625159701E-3</v>
      </c>
      <c r="F61" s="5">
        <v>9.3030000000000005E-3</v>
      </c>
      <c r="G61" s="5">
        <v>-4.0600000000000002E-3</v>
      </c>
      <c r="H61" s="6">
        <f t="shared" si="4"/>
        <v>125.02825517265201</v>
      </c>
      <c r="I61" s="6">
        <f t="shared" si="4"/>
        <v>36.434493650826511</v>
      </c>
      <c r="J61" s="6">
        <f t="shared" si="4"/>
        <v>125.04781300000003</v>
      </c>
      <c r="K61" s="6">
        <f t="shared" si="4"/>
        <v>36.386074000000008</v>
      </c>
    </row>
    <row r="62" spans="1:11" x14ac:dyDescent="0.3">
      <c r="A62" s="7">
        <v>61</v>
      </c>
      <c r="B62" s="5">
        <f>case05!E62</f>
        <v>125.242</v>
      </c>
      <c r="C62" s="5">
        <f>case05!F62</f>
        <v>36.493980000000001</v>
      </c>
      <c r="D62" s="9">
        <v>8.7124910205602594E-3</v>
      </c>
      <c r="E62" s="9">
        <v>-2.07437155768275E-3</v>
      </c>
      <c r="F62" s="5">
        <v>6.7949999999999998E-3</v>
      </c>
      <c r="G62" s="5">
        <v>-3.3630000000000001E-3</v>
      </c>
      <c r="H62" s="6">
        <f t="shared" si="4"/>
        <v>125.03696766367257</v>
      </c>
      <c r="I62" s="6">
        <f t="shared" si="4"/>
        <v>36.432419279268828</v>
      </c>
      <c r="J62" s="6">
        <f t="shared" si="4"/>
        <v>125.05460800000003</v>
      </c>
      <c r="K62" s="6">
        <f t="shared" si="4"/>
        <v>36.382711000000008</v>
      </c>
    </row>
    <row r="63" spans="1:11" x14ac:dyDescent="0.3">
      <c r="A63" s="7">
        <v>62</v>
      </c>
      <c r="B63" s="5">
        <f>case05!E63</f>
        <v>125.24321</v>
      </c>
      <c r="C63" s="5">
        <f>case05!F63</f>
        <v>36.498199999999997</v>
      </c>
      <c r="D63" s="9">
        <v>5.31682558357715E-3</v>
      </c>
      <c r="E63" s="9">
        <v>-4.8704105429351304E-3</v>
      </c>
      <c r="F63" s="5">
        <v>3.7959999999999999E-3</v>
      </c>
      <c r="G63" s="5">
        <v>-5.3449999999999999E-3</v>
      </c>
      <c r="H63" s="6">
        <f t="shared" si="4"/>
        <v>125.04228448925615</v>
      </c>
      <c r="I63" s="6">
        <f t="shared" si="4"/>
        <v>36.427548868725893</v>
      </c>
      <c r="J63" s="6">
        <f t="shared" si="4"/>
        <v>125.05840400000002</v>
      </c>
      <c r="K63" s="6">
        <f t="shared" si="4"/>
        <v>36.377366000000009</v>
      </c>
    </row>
    <row r="64" spans="1:11" x14ac:dyDescent="0.3">
      <c r="A64" s="7">
        <v>63</v>
      </c>
      <c r="B64" s="5">
        <f>case05!E64</f>
        <v>125.24109</v>
      </c>
      <c r="C64" s="5">
        <f>case05!F64</f>
        <v>36.497880000000002</v>
      </c>
      <c r="D64" s="9">
        <v>1.75612233579158E-3</v>
      </c>
      <c r="E64" s="9">
        <v>-7.7869552187621498E-3</v>
      </c>
      <c r="F64" s="5">
        <v>1.714E-3</v>
      </c>
      <c r="G64" s="5">
        <v>-9.2270000000000008E-3</v>
      </c>
      <c r="H64" s="6">
        <f t="shared" si="4"/>
        <v>125.04404061159194</v>
      </c>
      <c r="I64" s="6">
        <f t="shared" si="4"/>
        <v>36.419761913507131</v>
      </c>
      <c r="J64" s="6">
        <f t="shared" si="4"/>
        <v>125.06011800000003</v>
      </c>
      <c r="K64" s="6">
        <f t="shared" si="4"/>
        <v>36.368139000000006</v>
      </c>
    </row>
    <row r="65" spans="1:11" x14ac:dyDescent="0.3">
      <c r="A65" s="7">
        <v>64</v>
      </c>
      <c r="B65" s="5">
        <f>case05!E65</f>
        <v>125.23755</v>
      </c>
      <c r="C65" s="5">
        <f>case05!F65</f>
        <v>36.490819999999999</v>
      </c>
      <c r="D65" s="9">
        <v>-1.8950235098600301E-3</v>
      </c>
      <c r="E65" s="9">
        <v>-1.08156166970729E-2</v>
      </c>
      <c r="F65" s="5">
        <v>-1.005E-3</v>
      </c>
      <c r="G65" s="5">
        <v>-1.3155E-2</v>
      </c>
      <c r="H65" s="6">
        <f t="shared" si="4"/>
        <v>125.04214558808208</v>
      </c>
      <c r="I65" s="6">
        <f t="shared" si="4"/>
        <v>36.408946296810058</v>
      </c>
      <c r="J65" s="6">
        <f t="shared" si="4"/>
        <v>125.05911300000002</v>
      </c>
      <c r="K65" s="6">
        <f t="shared" si="4"/>
        <v>36.354984000000009</v>
      </c>
    </row>
    <row r="66" spans="1:11" x14ac:dyDescent="0.3">
      <c r="A66" s="7">
        <v>65</v>
      </c>
      <c r="B66" s="5">
        <f>case05!E66</f>
        <v>125.23481</v>
      </c>
      <c r="C66" s="5">
        <f>case05!F66</f>
        <v>36.478580000000001</v>
      </c>
      <c r="D66" s="9">
        <v>-1.71473249793052E-4</v>
      </c>
      <c r="E66" s="9">
        <v>-1.11204795539379E-2</v>
      </c>
      <c r="F66" s="5">
        <v>7.3999999999999996E-5</v>
      </c>
      <c r="G66" s="5">
        <v>-1.5317000000000001E-2</v>
      </c>
      <c r="H66" s="6">
        <f t="shared" si="4"/>
        <v>125.04197411483229</v>
      </c>
      <c r="I66" s="6">
        <f t="shared" si="4"/>
        <v>36.39782581725612</v>
      </c>
      <c r="J66" s="6">
        <f t="shared" si="4"/>
        <v>125.05918700000002</v>
      </c>
      <c r="K66" s="6">
        <f t="shared" si="4"/>
        <v>36.339667000000006</v>
      </c>
    </row>
    <row r="67" spans="1:11" x14ac:dyDescent="0.3">
      <c r="A67" s="7">
        <v>66</v>
      </c>
      <c r="B67" s="5">
        <f>case05!E67</f>
        <v>125.2358</v>
      </c>
      <c r="C67" s="5">
        <f>case05!F67</f>
        <v>36.463799999999999</v>
      </c>
      <c r="D67" s="9">
        <v>1.5232656151056201E-3</v>
      </c>
      <c r="E67" s="9">
        <v>-1.13933868706226E-2</v>
      </c>
      <c r="F67" s="5">
        <v>2.624E-3</v>
      </c>
      <c r="G67" s="5">
        <v>-1.6167000000000001E-2</v>
      </c>
      <c r="H67" s="6">
        <f t="shared" si="4"/>
        <v>125.04349738044739</v>
      </c>
      <c r="I67" s="6">
        <f t="shared" si="4"/>
        <v>36.386432430385497</v>
      </c>
      <c r="J67" s="6">
        <f t="shared" si="4"/>
        <v>125.06181100000002</v>
      </c>
      <c r="K67" s="6">
        <f t="shared" si="4"/>
        <v>36.323500000000003</v>
      </c>
    </row>
    <row r="68" spans="1:11" x14ac:dyDescent="0.3">
      <c r="A68" s="7">
        <v>67</v>
      </c>
      <c r="B68" s="5">
        <f>case05!E68</f>
        <v>125.24305</v>
      </c>
      <c r="C68" s="5">
        <f>case05!F68</f>
        <v>36.448369999999997</v>
      </c>
      <c r="D68" s="9">
        <v>3.2611396163701998E-3</v>
      </c>
      <c r="E68" s="9">
        <v>-1.16360001266002E-2</v>
      </c>
      <c r="F68" s="5">
        <v>5.1720000000000004E-3</v>
      </c>
      <c r="G68" s="5">
        <v>-1.6910999999999999E-2</v>
      </c>
      <c r="H68" s="6">
        <f t="shared" si="4"/>
        <v>125.04675852006376</v>
      </c>
      <c r="I68" s="6">
        <f t="shared" si="4"/>
        <v>36.374796430258897</v>
      </c>
      <c r="J68" s="6">
        <f t="shared" si="4"/>
        <v>125.06698300000002</v>
      </c>
      <c r="K68" s="6">
        <f t="shared" si="4"/>
        <v>36.306589000000002</v>
      </c>
    </row>
    <row r="69" spans="1:11" x14ac:dyDescent="0.3">
      <c r="A69" s="7">
        <v>68</v>
      </c>
      <c r="B69" s="5">
        <f>case05!E69</f>
        <v>125.25673999999999</v>
      </c>
      <c r="C69" s="5">
        <f>case05!F69</f>
        <v>36.434489999999997</v>
      </c>
      <c r="D69" s="9">
        <v>1.0643172077834599E-2</v>
      </c>
      <c r="E69" s="9">
        <v>-7.9657025635242393E-3</v>
      </c>
      <c r="F69" s="5">
        <v>8.5959999999999995E-3</v>
      </c>
      <c r="G69" s="5">
        <v>-1.4814000000000001E-2</v>
      </c>
      <c r="H69" s="6">
        <f t="shared" si="4"/>
        <v>125.0574016921416</v>
      </c>
      <c r="I69" s="6">
        <f t="shared" si="4"/>
        <v>36.366830727695373</v>
      </c>
      <c r="J69" s="6">
        <f t="shared" si="4"/>
        <v>125.07557900000002</v>
      </c>
      <c r="K69" s="6">
        <f t="shared" si="4"/>
        <v>36.291775000000001</v>
      </c>
    </row>
    <row r="70" spans="1:11" x14ac:dyDescent="0.3">
      <c r="A70" s="7">
        <v>69</v>
      </c>
      <c r="B70" s="5">
        <f>case05!E70</f>
        <v>125.27509999999999</v>
      </c>
      <c r="C70" s="5">
        <f>case05!F70</f>
        <v>36.425460000000001</v>
      </c>
      <c r="D70" s="9">
        <v>1.6041407361626601E-2</v>
      </c>
      <c r="E70" s="9">
        <v>-4.9448641948401902E-3</v>
      </c>
      <c r="F70" s="5">
        <v>1.3749000000000001E-2</v>
      </c>
      <c r="G70" s="5">
        <v>-1.0765E-2</v>
      </c>
      <c r="H70" s="6">
        <f t="shared" si="4"/>
        <v>125.07344309950322</v>
      </c>
      <c r="I70" s="6">
        <f t="shared" si="4"/>
        <v>36.361885863500532</v>
      </c>
      <c r="J70" s="6">
        <f t="shared" si="4"/>
        <v>125.08932800000002</v>
      </c>
      <c r="K70" s="6">
        <f t="shared" si="4"/>
        <v>36.281010000000002</v>
      </c>
    </row>
    <row r="71" spans="1:11" x14ac:dyDescent="0.3">
      <c r="A71" s="7">
        <v>70</v>
      </c>
      <c r="B71" s="5">
        <f>case05!E71</f>
        <v>125.29604999999999</v>
      </c>
      <c r="C71" s="5">
        <f>case05!F71</f>
        <v>36.422420000000002</v>
      </c>
      <c r="D71" s="9">
        <v>1.9430641084909401E-2</v>
      </c>
      <c r="E71" s="9">
        <v>-2.74952081963419E-3</v>
      </c>
      <c r="F71" s="5">
        <v>1.8856000000000001E-2</v>
      </c>
      <c r="G71" s="5">
        <v>-6.7239999999999999E-3</v>
      </c>
      <c r="H71" s="6">
        <f t="shared" si="4"/>
        <v>125.09287374058813</v>
      </c>
      <c r="I71" s="6">
        <f t="shared" si="4"/>
        <v>36.359136342680898</v>
      </c>
      <c r="J71" s="6">
        <f t="shared" si="4"/>
        <v>125.10818400000002</v>
      </c>
      <c r="K71" s="6">
        <f t="shared" si="4"/>
        <v>36.274286000000004</v>
      </c>
    </row>
    <row r="72" spans="1:11" x14ac:dyDescent="0.3">
      <c r="A72" s="7">
        <v>71</v>
      </c>
      <c r="B72" s="5">
        <f>case05!E72</f>
        <v>125.31211999999999</v>
      </c>
      <c r="C72" s="5">
        <f>case05!F72</f>
        <v>36.424660000000003</v>
      </c>
      <c r="D72" s="9">
        <v>1.6476120799779798E-2</v>
      </c>
      <c r="E72" s="9">
        <v>-2.58970586583018E-3</v>
      </c>
      <c r="F72" s="5">
        <v>1.7818000000000001E-2</v>
      </c>
      <c r="G72" s="5">
        <v>-4.4539999999999996E-3</v>
      </c>
      <c r="H72" s="6">
        <f t="shared" si="4"/>
        <v>125.10934986138791</v>
      </c>
      <c r="I72" s="6">
        <f t="shared" si="4"/>
        <v>36.356546636815068</v>
      </c>
      <c r="J72" s="6">
        <f t="shared" si="4"/>
        <v>125.12600200000003</v>
      </c>
      <c r="K72" s="6">
        <f t="shared" si="4"/>
        <v>36.269832000000001</v>
      </c>
    </row>
    <row r="73" spans="1:11" x14ac:dyDescent="0.3">
      <c r="A73" s="7">
        <v>72</v>
      </c>
      <c r="B73" s="5">
        <f>case05!E73</f>
        <v>125.32312</v>
      </c>
      <c r="C73" s="5">
        <f>case05!F73</f>
        <v>36.430149999999998</v>
      </c>
      <c r="D73" s="9">
        <v>1.3553133234381599E-2</v>
      </c>
      <c r="E73" s="9">
        <v>-2.5359573774039702E-3</v>
      </c>
      <c r="F73" s="5">
        <v>1.5424999999999999E-2</v>
      </c>
      <c r="G73" s="5">
        <v>-3.4320000000000002E-3</v>
      </c>
      <c r="H73" s="6">
        <f t="shared" si="4"/>
        <v>125.12290299462229</v>
      </c>
      <c r="I73" s="6">
        <f t="shared" si="4"/>
        <v>36.354010679437664</v>
      </c>
      <c r="J73" s="6">
        <f t="shared" si="4"/>
        <v>125.14142700000002</v>
      </c>
      <c r="K73" s="6">
        <f t="shared" si="4"/>
        <v>36.266400000000004</v>
      </c>
    </row>
    <row r="74" spans="1:11" x14ac:dyDescent="0.3">
      <c r="A74" s="7">
        <v>73</v>
      </c>
      <c r="B74" s="5">
        <f>case05!E74</f>
        <v>125.32765000000001</v>
      </c>
      <c r="C74" s="5">
        <f>case05!F74</f>
        <v>36.435169999999999</v>
      </c>
      <c r="D74" s="9">
        <v>1.0475702583789799E-2</v>
      </c>
      <c r="E74" s="9">
        <v>-2.5895345024764499E-3</v>
      </c>
      <c r="F74" s="5">
        <v>1.1560000000000001E-2</v>
      </c>
      <c r="G74" s="5">
        <v>-2.4090000000000001E-3</v>
      </c>
      <c r="H74" s="6">
        <f t="shared" si="4"/>
        <v>125.13337869720608</v>
      </c>
      <c r="I74" s="6">
        <f t="shared" si="4"/>
        <v>36.351421144935188</v>
      </c>
      <c r="J74" s="6">
        <f t="shared" si="4"/>
        <v>125.15298700000002</v>
      </c>
      <c r="K74" s="6">
        <f t="shared" si="4"/>
        <v>36.263991000000004</v>
      </c>
    </row>
    <row r="75" spans="1:11" x14ac:dyDescent="0.3">
      <c r="A75" s="7">
        <v>74</v>
      </c>
      <c r="B75" s="5">
        <f>case05!E75</f>
        <v>125.32492000000001</v>
      </c>
      <c r="C75" s="5">
        <f>case05!F75</f>
        <v>36.436700000000002</v>
      </c>
      <c r="D75" s="9">
        <v>7.8521911054849607E-3</v>
      </c>
      <c r="E75" s="9">
        <v>-4.6246307902038002E-3</v>
      </c>
      <c r="F75" s="5">
        <v>8.2570000000000005E-3</v>
      </c>
      <c r="G75" s="5">
        <v>-4.2490000000000002E-3</v>
      </c>
      <c r="H75" s="6">
        <f t="shared" si="4"/>
        <v>125.14123088831157</v>
      </c>
      <c r="I75" s="6">
        <f t="shared" si="4"/>
        <v>36.346796514144984</v>
      </c>
      <c r="J75" s="6">
        <f t="shared" si="4"/>
        <v>125.16124400000002</v>
      </c>
      <c r="K75" s="6">
        <f t="shared" si="4"/>
        <v>36.259742000000003</v>
      </c>
    </row>
    <row r="76" spans="1:11" x14ac:dyDescent="0.3">
      <c r="A76" s="7">
        <v>75</v>
      </c>
      <c r="B76" s="5">
        <f>case05!E76</f>
        <v>125.31832</v>
      </c>
      <c r="C76" s="5">
        <f>case05!F76</f>
        <v>36.43215</v>
      </c>
      <c r="D76" s="9">
        <v>3.7890318781137401E-3</v>
      </c>
      <c r="E76" s="9">
        <v>-7.3430347256362404E-3</v>
      </c>
      <c r="F76" s="5">
        <v>4.3969999999999999E-3</v>
      </c>
      <c r="G76" s="5">
        <v>-8.1759999999999992E-3</v>
      </c>
      <c r="H76" s="6">
        <f t="shared" si="4"/>
        <v>125.14501992018968</v>
      </c>
      <c r="I76" s="6">
        <f t="shared" si="4"/>
        <v>36.339453479419348</v>
      </c>
      <c r="J76" s="6">
        <f t="shared" si="4"/>
        <v>125.16564100000002</v>
      </c>
      <c r="K76" s="6">
        <f t="shared" si="4"/>
        <v>36.251566000000004</v>
      </c>
    </row>
    <row r="77" spans="1:11" x14ac:dyDescent="0.3">
      <c r="A77" s="7">
        <v>76</v>
      </c>
      <c r="B77" s="5">
        <f>case05!E77</f>
        <v>125.3108</v>
      </c>
      <c r="C77" s="5">
        <f>case05!F77</f>
        <v>36.421100000000003</v>
      </c>
      <c r="D77" s="9">
        <v>-1.75514258444309E-3</v>
      </c>
      <c r="E77" s="9">
        <v>-1.05719380080699E-2</v>
      </c>
      <c r="F77" s="5">
        <v>-1.2899999999999999E-4</v>
      </c>
      <c r="G77" s="5">
        <v>-1.2088E-2</v>
      </c>
      <c r="H77" s="6">
        <f t="shared" si="4"/>
        <v>125.14326477760524</v>
      </c>
      <c r="I77" s="6">
        <f t="shared" si="4"/>
        <v>36.328881541411278</v>
      </c>
      <c r="J77" s="6">
        <f t="shared" si="4"/>
        <v>125.16551200000002</v>
      </c>
      <c r="K77" s="6">
        <f t="shared" si="4"/>
        <v>36.239478000000005</v>
      </c>
    </row>
    <row r="78" spans="1:11" x14ac:dyDescent="0.3">
      <c r="A78" s="7">
        <v>77</v>
      </c>
      <c r="B78" s="5">
        <f>case05!E78</f>
        <v>125.30171</v>
      </c>
      <c r="C78" s="5">
        <f>case05!F78</f>
        <v>36.404150000000001</v>
      </c>
      <c r="D78" s="9">
        <v>-7.3348358273506099E-4</v>
      </c>
      <c r="E78" s="9">
        <v>-1.1051144450902901E-2</v>
      </c>
      <c r="F78" s="5">
        <v>-9.1500000000000001E-4</v>
      </c>
      <c r="G78" s="5">
        <v>-1.4382000000000001E-2</v>
      </c>
      <c r="H78" s="6">
        <f t="shared" si="4"/>
        <v>125.1425312940225</v>
      </c>
      <c r="I78" s="6">
        <f t="shared" si="4"/>
        <v>36.317830396960375</v>
      </c>
      <c r="J78" s="6">
        <f t="shared" si="4"/>
        <v>125.16459700000001</v>
      </c>
      <c r="K78" s="6">
        <f t="shared" si="4"/>
        <v>36.225096000000008</v>
      </c>
    </row>
    <row r="79" spans="1:11" x14ac:dyDescent="0.3">
      <c r="A79" s="7">
        <v>78</v>
      </c>
      <c r="B79" s="5">
        <f>case05!E79</f>
        <v>125.29527</v>
      </c>
      <c r="C79" s="5">
        <f>case05!F79</f>
        <v>36.383969999999998</v>
      </c>
      <c r="D79" s="9">
        <v>3.23241576552391E-4</v>
      </c>
      <c r="E79" s="9">
        <v>-1.15049593150615E-2</v>
      </c>
      <c r="F79" s="5">
        <v>1.637E-3</v>
      </c>
      <c r="G79" s="5">
        <v>-1.5514E-2</v>
      </c>
      <c r="H79" s="6">
        <f t="shared" si="4"/>
        <v>125.14285453559906</v>
      </c>
      <c r="I79" s="6">
        <f t="shared" si="4"/>
        <v>36.306325437645313</v>
      </c>
      <c r="J79" s="6">
        <f t="shared" si="4"/>
        <v>125.16623400000002</v>
      </c>
      <c r="K79" s="6">
        <f t="shared" si="4"/>
        <v>36.209582000000005</v>
      </c>
    </row>
    <row r="80" spans="1:11" x14ac:dyDescent="0.3">
      <c r="A80" s="7">
        <v>79</v>
      </c>
      <c r="B80" s="5">
        <f>case05!E80</f>
        <v>125.29437</v>
      </c>
      <c r="C80" s="5">
        <f>case05!F80</f>
        <v>36.365200000000002</v>
      </c>
      <c r="D80" s="9">
        <v>1.38001888990402E-3</v>
      </c>
      <c r="E80" s="9">
        <v>-1.19006223976612E-2</v>
      </c>
      <c r="F80" s="5">
        <v>3.4199999999999999E-3</v>
      </c>
      <c r="G80" s="5">
        <v>-1.6545000000000001E-2</v>
      </c>
      <c r="H80" s="6">
        <f t="shared" si="4"/>
        <v>125.14423455448896</v>
      </c>
      <c r="I80" s="6">
        <f t="shared" si="4"/>
        <v>36.294424815247652</v>
      </c>
      <c r="J80" s="6">
        <f t="shared" si="4"/>
        <v>125.16965400000002</v>
      </c>
      <c r="K80" s="6">
        <f t="shared" si="4"/>
        <v>36.193037000000004</v>
      </c>
    </row>
    <row r="81" spans="1:11" x14ac:dyDescent="0.3">
      <c r="A81" s="7">
        <v>80</v>
      </c>
      <c r="B81" s="5">
        <f>case05!E81</f>
        <v>125.30101000000001</v>
      </c>
      <c r="C81" s="5">
        <f>case05!F81</f>
        <v>36.348579999999998</v>
      </c>
      <c r="D81" s="9">
        <v>5.8470256626605901E-3</v>
      </c>
      <c r="E81" s="9">
        <v>-8.6459554731845804E-3</v>
      </c>
      <c r="F81" s="5">
        <v>6.5500000000000003E-3</v>
      </c>
      <c r="G81" s="5">
        <v>-1.4571000000000001E-2</v>
      </c>
      <c r="H81" s="6">
        <f t="shared" si="4"/>
        <v>125.15008158015162</v>
      </c>
      <c r="I81" s="6">
        <f t="shared" si="4"/>
        <v>36.285778859774467</v>
      </c>
      <c r="J81" s="6">
        <f t="shared" si="4"/>
        <v>125.17620400000003</v>
      </c>
      <c r="K81" s="6">
        <f t="shared" si="4"/>
        <v>36.178466000000007</v>
      </c>
    </row>
    <row r="82" spans="1:11" x14ac:dyDescent="0.3">
      <c r="A82" s="7">
        <v>81</v>
      </c>
      <c r="B82" s="5">
        <f>case05!E82</f>
        <v>125.31241</v>
      </c>
      <c r="C82" s="5">
        <f>case05!F82</f>
        <v>36.335880000000003</v>
      </c>
      <c r="D82" s="9">
        <v>1.04622719809412E-2</v>
      </c>
      <c r="E82" s="9">
        <v>-5.4373252205550601E-3</v>
      </c>
      <c r="F82" s="5">
        <v>9.9690000000000004E-3</v>
      </c>
      <c r="G82" s="5">
        <v>-1.0493000000000001E-2</v>
      </c>
      <c r="H82" s="6">
        <f t="shared" si="4"/>
        <v>125.16054385213256</v>
      </c>
      <c r="I82" s="6">
        <f t="shared" si="4"/>
        <v>36.280341534553912</v>
      </c>
      <c r="J82" s="6">
        <f t="shared" si="4"/>
        <v>125.18617300000003</v>
      </c>
      <c r="K82" s="6">
        <f t="shared" si="4"/>
        <v>36.167973000000011</v>
      </c>
    </row>
    <row r="83" spans="1:11" x14ac:dyDescent="0.3">
      <c r="A83" s="7">
        <v>82</v>
      </c>
      <c r="B83" s="5">
        <f>case05!E83</f>
        <v>125.32608</v>
      </c>
      <c r="C83" s="5">
        <f>case05!F83</f>
        <v>36.3294</v>
      </c>
      <c r="D83" s="9">
        <v>1.5119014307856501E-2</v>
      </c>
      <c r="E83" s="9">
        <v>-2.33882246538996E-3</v>
      </c>
      <c r="F83" s="5">
        <v>1.3414000000000001E-2</v>
      </c>
      <c r="G83" s="5">
        <v>-6.3569999999999998E-3</v>
      </c>
      <c r="H83" s="6">
        <f t="shared" si="4"/>
        <v>125.17566286644042</v>
      </c>
      <c r="I83" s="6">
        <f t="shared" si="4"/>
        <v>36.278002712088522</v>
      </c>
      <c r="J83" s="6">
        <f t="shared" si="4"/>
        <v>125.19958700000002</v>
      </c>
      <c r="K83" s="6">
        <f t="shared" si="4"/>
        <v>36.161616000000009</v>
      </c>
    </row>
    <row r="84" spans="1:11" x14ac:dyDescent="0.3">
      <c r="A84" s="7">
        <v>83</v>
      </c>
      <c r="B84" s="5">
        <f>case05!E84</f>
        <v>125.34076</v>
      </c>
      <c r="C84" s="5">
        <f>case05!F84</f>
        <v>36.327669999999998</v>
      </c>
      <c r="D84" s="9">
        <v>1.31919998675584E-2</v>
      </c>
      <c r="E84" s="9">
        <v>-1.89578114077448E-3</v>
      </c>
      <c r="F84" s="5">
        <v>1.3413E-2</v>
      </c>
      <c r="G84" s="5">
        <v>-3.9480000000000001E-3</v>
      </c>
      <c r="H84" s="6">
        <f t="shared" si="4"/>
        <v>125.18885486630798</v>
      </c>
      <c r="I84" s="6">
        <f t="shared" si="4"/>
        <v>36.276106930947748</v>
      </c>
      <c r="J84" s="6">
        <f t="shared" si="4"/>
        <v>125.21300000000002</v>
      </c>
      <c r="K84" s="6">
        <f t="shared" si="4"/>
        <v>36.157668000000008</v>
      </c>
    </row>
    <row r="85" spans="1:11" x14ac:dyDescent="0.3">
      <c r="A85" s="7">
        <v>84</v>
      </c>
      <c r="B85" s="5">
        <f>case05!E85</f>
        <v>125.35099</v>
      </c>
      <c r="C85" s="5">
        <f>case05!F85</f>
        <v>36.328299999999999</v>
      </c>
      <c r="D85" s="9">
        <v>1.1091137304902E-2</v>
      </c>
      <c r="E85" s="9">
        <v>-1.5123593620955901E-3</v>
      </c>
      <c r="F85" s="5">
        <v>9.6839999999999999E-3</v>
      </c>
      <c r="G85" s="5">
        <v>-2.8289999999999999E-3</v>
      </c>
      <c r="H85" s="6">
        <f t="shared" si="4"/>
        <v>125.19994600361288</v>
      </c>
      <c r="I85" s="6">
        <f t="shared" si="4"/>
        <v>36.274594571585652</v>
      </c>
      <c r="J85" s="6">
        <f t="shared" si="4"/>
        <v>125.22268400000002</v>
      </c>
      <c r="K85" s="6">
        <f t="shared" si="4"/>
        <v>36.15483900000001</v>
      </c>
    </row>
    <row r="86" spans="1:11" x14ac:dyDescent="0.3">
      <c r="A86" s="7">
        <v>85</v>
      </c>
      <c r="B86" s="5">
        <f>case05!E86</f>
        <v>125.35603999999999</v>
      </c>
      <c r="C86" s="5">
        <f>case05!F86</f>
        <v>36.328850000000003</v>
      </c>
      <c r="D86" s="9">
        <v>8.8358335196971807E-3</v>
      </c>
      <c r="E86" s="9">
        <v>-1.19248358532786E-3</v>
      </c>
      <c r="F86" s="5">
        <v>6.6540000000000002E-3</v>
      </c>
      <c r="G86" s="5">
        <v>-1.7619999999999999E-3</v>
      </c>
      <c r="H86" s="6">
        <f t="shared" si="4"/>
        <v>125.20878183713258</v>
      </c>
      <c r="I86" s="6">
        <f t="shared" si="4"/>
        <v>36.273402088000324</v>
      </c>
      <c r="J86" s="6">
        <f t="shared" si="4"/>
        <v>125.22933800000001</v>
      </c>
      <c r="K86" s="6">
        <f t="shared" si="4"/>
        <v>36.15307700000001</v>
      </c>
    </row>
    <row r="87" spans="1:11" x14ac:dyDescent="0.3">
      <c r="A87" s="7">
        <v>86</v>
      </c>
      <c r="B87" s="5">
        <f>case05!E87</f>
        <v>125.35688</v>
      </c>
      <c r="C87" s="5">
        <f>case05!F87</f>
        <v>36.32752</v>
      </c>
      <c r="D87" s="9">
        <v>3.6123748868703799E-3</v>
      </c>
      <c r="E87" s="9">
        <v>-4.4105905108153803E-3</v>
      </c>
      <c r="F87" s="5">
        <v>3.7260000000000001E-3</v>
      </c>
      <c r="G87" s="5">
        <v>-3.8709999999999999E-3</v>
      </c>
      <c r="H87" s="6">
        <f t="shared" si="4"/>
        <v>125.21239421201945</v>
      </c>
      <c r="I87" s="6">
        <f t="shared" si="4"/>
        <v>36.268991497489509</v>
      </c>
      <c r="J87" s="6">
        <f t="shared" si="4"/>
        <v>125.23306400000001</v>
      </c>
      <c r="K87" s="6">
        <f t="shared" si="4"/>
        <v>36.149206000000014</v>
      </c>
    </row>
    <row r="88" spans="1:11" x14ac:dyDescent="0.3">
      <c r="A88" s="7">
        <v>87</v>
      </c>
      <c r="B88" s="5">
        <f>case05!E88</f>
        <v>125.35455</v>
      </c>
      <c r="C88" s="5">
        <f>case05!F88</f>
        <v>36.321109999999997</v>
      </c>
      <c r="D88" s="9">
        <v>-2.2844392806291502E-3</v>
      </c>
      <c r="E88" s="9">
        <v>-7.7412831597030102E-3</v>
      </c>
      <c r="F88" s="5">
        <v>4.0000000000000002E-4</v>
      </c>
      <c r="G88" s="5">
        <v>-8.2629999999999995E-3</v>
      </c>
      <c r="H88" s="6">
        <f t="shared" si="4"/>
        <v>125.21010977273882</v>
      </c>
      <c r="I88" s="6">
        <f t="shared" si="4"/>
        <v>36.261250214329806</v>
      </c>
      <c r="J88" s="6">
        <f t="shared" si="4"/>
        <v>125.23346400000001</v>
      </c>
      <c r="K88" s="6">
        <f t="shared" si="4"/>
        <v>36.140943000000014</v>
      </c>
    </row>
    <row r="89" spans="1:11" x14ac:dyDescent="0.3">
      <c r="A89" s="7">
        <v>88</v>
      </c>
      <c r="B89" s="5">
        <f>case05!E89</f>
        <v>125.35159</v>
      </c>
      <c r="C89" s="5">
        <f>case05!F89</f>
        <v>36.308309999999999</v>
      </c>
      <c r="D89" s="9">
        <v>-8.7818671017885208E-3</v>
      </c>
      <c r="E89" s="9">
        <v>-1.1172395199537199E-2</v>
      </c>
      <c r="F89" s="5">
        <v>-3.5869999999999999E-3</v>
      </c>
      <c r="G89" s="5">
        <v>-1.2692E-2</v>
      </c>
      <c r="H89" s="6">
        <f t="shared" si="4"/>
        <v>125.20132790563703</v>
      </c>
      <c r="I89" s="6">
        <f t="shared" si="4"/>
        <v>36.250077819130269</v>
      </c>
      <c r="J89" s="6">
        <f t="shared" si="4"/>
        <v>125.22987700000002</v>
      </c>
      <c r="K89" s="6">
        <f t="shared" si="4"/>
        <v>36.128251000000013</v>
      </c>
    </row>
    <row r="90" spans="1:11" x14ac:dyDescent="0.3">
      <c r="A90" s="7">
        <v>89</v>
      </c>
      <c r="B90" s="5">
        <f>case05!E90</f>
        <v>125.34772</v>
      </c>
      <c r="C90" s="5">
        <f>case05!F90</f>
        <v>36.290889999999997</v>
      </c>
      <c r="D90" s="9">
        <v>-7.40148685872554E-3</v>
      </c>
      <c r="E90" s="9">
        <v>-1.15116722881793E-2</v>
      </c>
      <c r="F90" s="5">
        <v>-3.434E-3</v>
      </c>
      <c r="G90" s="5">
        <v>-1.5132E-2</v>
      </c>
      <c r="H90" s="6">
        <f t="shared" si="4"/>
        <v>125.1939264187783</v>
      </c>
      <c r="I90" s="6">
        <f t="shared" si="4"/>
        <v>36.238566146842089</v>
      </c>
      <c r="J90" s="6">
        <f t="shared" si="4"/>
        <v>125.22644300000002</v>
      </c>
      <c r="K90" s="6">
        <f t="shared" si="4"/>
        <v>36.113119000000012</v>
      </c>
    </row>
    <row r="91" spans="1:11" x14ac:dyDescent="0.3">
      <c r="A91" s="7">
        <v>90</v>
      </c>
      <c r="B91" s="5">
        <f>case05!E91</f>
        <v>125.34945</v>
      </c>
      <c r="C91" s="5">
        <f>case05!F91</f>
        <v>36.269260000000003</v>
      </c>
      <c r="D91" s="9">
        <v>-5.9216450899839401E-3</v>
      </c>
      <c r="E91" s="9">
        <v>-1.1790849268436401E-2</v>
      </c>
      <c r="F91" s="5">
        <v>-2.235E-3</v>
      </c>
      <c r="G91" s="5">
        <v>-1.6060999999999999E-2</v>
      </c>
      <c r="H91" s="6">
        <f t="shared" si="4"/>
        <v>125.18800477368832</v>
      </c>
      <c r="I91" s="6">
        <f t="shared" si="4"/>
        <v>36.226775297573653</v>
      </c>
      <c r="J91" s="6">
        <f t="shared" si="4"/>
        <v>125.22420800000002</v>
      </c>
      <c r="K91" s="6">
        <f t="shared" ref="K91:K110" si="5">K90+G91</f>
        <v>36.097058000000011</v>
      </c>
    </row>
    <row r="92" spans="1:11" x14ac:dyDescent="0.3">
      <c r="A92" s="7">
        <v>91</v>
      </c>
      <c r="B92" s="5">
        <f>case05!E92</f>
        <v>125.35851</v>
      </c>
      <c r="C92" s="5">
        <f>case05!F92</f>
        <v>36.247250000000001</v>
      </c>
      <c r="D92" s="9">
        <v>-4.2997281998395902E-3</v>
      </c>
      <c r="E92" s="9">
        <v>-1.19845755398273E-2</v>
      </c>
      <c r="F92" s="5">
        <v>3.5100000000000002E-4</v>
      </c>
      <c r="G92" s="5">
        <v>-1.6875999999999999E-2</v>
      </c>
      <c r="H92" s="6">
        <f t="shared" ref="H92:J110" si="6">H91+D92</f>
        <v>125.18370504548848</v>
      </c>
      <c r="I92" s="6">
        <f t="shared" si="6"/>
        <v>36.214790722033825</v>
      </c>
      <c r="J92" s="6">
        <f t="shared" si="6"/>
        <v>125.22455900000001</v>
      </c>
      <c r="K92" s="6">
        <f t="shared" si="5"/>
        <v>36.080182000000008</v>
      </c>
    </row>
    <row r="93" spans="1:11" x14ac:dyDescent="0.3">
      <c r="A93" s="7">
        <v>92</v>
      </c>
      <c r="B93" s="5">
        <f>case05!E93</f>
        <v>125.37496</v>
      </c>
      <c r="C93" s="5">
        <f>case05!F93</f>
        <v>36.227969999999999</v>
      </c>
      <c r="D93" s="9">
        <v>4.7268699854612298E-3</v>
      </c>
      <c r="E93" s="9">
        <v>-7.7328602783381904E-3</v>
      </c>
      <c r="F93" s="5">
        <v>4.313E-3</v>
      </c>
      <c r="G93" s="5">
        <v>-1.3790999999999999E-2</v>
      </c>
      <c r="H93" s="6">
        <f t="shared" si="6"/>
        <v>125.18843191547394</v>
      </c>
      <c r="I93" s="6">
        <f t="shared" si="6"/>
        <v>36.207057861755487</v>
      </c>
      <c r="J93" s="6">
        <f t="shared" si="6"/>
        <v>125.22887200000001</v>
      </c>
      <c r="K93" s="6">
        <f t="shared" si="5"/>
        <v>36.06639100000001</v>
      </c>
    </row>
    <row r="94" spans="1:11" x14ac:dyDescent="0.3">
      <c r="A94" s="7">
        <v>93</v>
      </c>
      <c r="B94" s="5">
        <f>case05!E94</f>
        <v>125.39874</v>
      </c>
      <c r="C94" s="5">
        <f>case05!F94</f>
        <v>36.214930000000003</v>
      </c>
      <c r="D94" s="9">
        <v>1.1909688822925001E-2</v>
      </c>
      <c r="E94" s="9">
        <v>-3.7341895513236501E-3</v>
      </c>
      <c r="F94" s="5">
        <v>8.3909999999999992E-3</v>
      </c>
      <c r="G94" s="5">
        <v>-7.9489999999999995E-3</v>
      </c>
      <c r="H94" s="6">
        <f t="shared" si="6"/>
        <v>125.20034160429687</v>
      </c>
      <c r="I94" s="6">
        <f t="shared" si="6"/>
        <v>36.203323672204164</v>
      </c>
      <c r="J94" s="6">
        <f t="shared" si="6"/>
        <v>125.23726300000001</v>
      </c>
      <c r="K94" s="6">
        <f t="shared" si="5"/>
        <v>36.058442000000007</v>
      </c>
    </row>
    <row r="95" spans="1:11" x14ac:dyDescent="0.3">
      <c r="A95" s="7">
        <v>94</v>
      </c>
      <c r="B95" s="5">
        <f>case05!E95</f>
        <v>125.42664000000001</v>
      </c>
      <c r="C95" s="5">
        <f>case05!F95</f>
        <v>36.207520000000002</v>
      </c>
      <c r="D95" s="9">
        <v>1.8174517899751601E-2</v>
      </c>
      <c r="E95" s="9">
        <v>-9.52030532062053E-5</v>
      </c>
      <c r="F95" s="5">
        <v>1.3956E-2</v>
      </c>
      <c r="G95" s="5">
        <v>-2.137E-3</v>
      </c>
      <c r="H95" s="6">
        <f t="shared" si="6"/>
        <v>125.21851612219662</v>
      </c>
      <c r="I95" s="6">
        <f t="shared" si="6"/>
        <v>36.203228469150957</v>
      </c>
      <c r="J95" s="6">
        <f t="shared" si="6"/>
        <v>125.25121900000001</v>
      </c>
      <c r="K95" s="6">
        <f t="shared" si="5"/>
        <v>36.056305000000009</v>
      </c>
    </row>
    <row r="96" spans="1:11" x14ac:dyDescent="0.3">
      <c r="A96" s="7">
        <v>95</v>
      </c>
      <c r="B96" s="5">
        <f>case05!E96</f>
        <v>125.45237</v>
      </c>
      <c r="C96" s="5">
        <f>case05!F96</f>
        <v>36.206429999999997</v>
      </c>
      <c r="D96" s="9">
        <v>1.65367424488067E-2</v>
      </c>
      <c r="E96" s="9">
        <v>5.83723653107881E-4</v>
      </c>
      <c r="F96" s="5">
        <v>1.4153000000000001E-2</v>
      </c>
      <c r="G96" s="5">
        <v>1.248E-3</v>
      </c>
      <c r="H96" s="6">
        <f t="shared" si="6"/>
        <v>125.23505286464543</v>
      </c>
      <c r="I96" s="6">
        <f t="shared" si="6"/>
        <v>36.203812192804065</v>
      </c>
      <c r="J96" s="6">
        <f t="shared" si="6"/>
        <v>125.265372</v>
      </c>
      <c r="K96" s="6">
        <f t="shared" si="5"/>
        <v>36.057553000000006</v>
      </c>
    </row>
    <row r="97" spans="1:11" x14ac:dyDescent="0.3">
      <c r="A97" s="7">
        <v>96</v>
      </c>
      <c r="B97" s="5">
        <f>case05!E97</f>
        <v>125.47750000000001</v>
      </c>
      <c r="C97" s="5">
        <f>case05!F97</f>
        <v>36.212969999999999</v>
      </c>
      <c r="D97" s="9">
        <v>1.4723015949129999E-2</v>
      </c>
      <c r="E97" s="9">
        <v>1.20081426575779E-3</v>
      </c>
      <c r="F97" s="5">
        <v>1.0867999999999999E-2</v>
      </c>
      <c r="G97" s="5">
        <v>2.9589999999999998E-3</v>
      </c>
      <c r="H97" s="6">
        <f t="shared" si="6"/>
        <v>125.24977588059456</v>
      </c>
      <c r="I97" s="6">
        <f t="shared" si="6"/>
        <v>36.205013007069823</v>
      </c>
      <c r="J97" s="6">
        <f t="shared" si="6"/>
        <v>125.27624</v>
      </c>
      <c r="K97" s="6">
        <f t="shared" si="5"/>
        <v>36.060512000000003</v>
      </c>
    </row>
    <row r="98" spans="1:11" x14ac:dyDescent="0.3">
      <c r="A98" s="7">
        <v>97</v>
      </c>
      <c r="B98" s="5">
        <f>case05!E98</f>
        <v>125.49575</v>
      </c>
      <c r="C98" s="5">
        <f>case05!F98</f>
        <v>36.223260000000003</v>
      </c>
      <c r="D98" s="9">
        <v>1.28250196576118E-2</v>
      </c>
      <c r="E98" s="9">
        <v>1.8006083555519501E-3</v>
      </c>
      <c r="F98" s="5">
        <v>8.2380000000000005E-3</v>
      </c>
      <c r="G98" s="5">
        <v>4.7219999999999996E-3</v>
      </c>
      <c r="H98" s="6">
        <f t="shared" si="6"/>
        <v>125.26260090025217</v>
      </c>
      <c r="I98" s="6">
        <f t="shared" si="6"/>
        <v>36.206813615425375</v>
      </c>
      <c r="J98" s="6">
        <f t="shared" si="6"/>
        <v>125.28447800000001</v>
      </c>
      <c r="K98" s="6">
        <f t="shared" si="5"/>
        <v>36.065234000000004</v>
      </c>
    </row>
    <row r="99" spans="1:11" x14ac:dyDescent="0.3">
      <c r="A99" s="7">
        <v>98</v>
      </c>
      <c r="B99" s="5">
        <f>case05!E99</f>
        <v>125.50508000000001</v>
      </c>
      <c r="C99" s="5">
        <f>case05!F99</f>
        <v>36.229810000000001</v>
      </c>
      <c r="D99" s="9">
        <v>6.6429339349269798E-3</v>
      </c>
      <c r="E99" s="9">
        <v>-1.3480070047080499E-3</v>
      </c>
      <c r="F99" s="5">
        <v>4.7340000000000004E-3</v>
      </c>
      <c r="G99" s="5">
        <v>2.6180000000000001E-3</v>
      </c>
      <c r="H99" s="6">
        <f t="shared" si="6"/>
        <v>125.26924383418709</v>
      </c>
      <c r="I99" s="6">
        <f t="shared" si="6"/>
        <v>36.205465608420667</v>
      </c>
      <c r="J99" s="6">
        <f t="shared" si="6"/>
        <v>125.28921200000001</v>
      </c>
      <c r="K99" s="6">
        <f t="shared" si="5"/>
        <v>36.067852000000002</v>
      </c>
    </row>
    <row r="100" spans="1:11" x14ac:dyDescent="0.3">
      <c r="A100" s="7">
        <v>99</v>
      </c>
      <c r="B100" s="5">
        <f>case05!E100</f>
        <v>125.50832</v>
      </c>
      <c r="C100" s="5">
        <f>case05!F100</f>
        <v>36.230310000000003</v>
      </c>
      <c r="D100" s="9">
        <v>-3.7717446684837298E-4</v>
      </c>
      <c r="E100" s="9">
        <v>-4.6591679565608501E-3</v>
      </c>
      <c r="F100" s="5">
        <v>-5.5000000000000003E-4</v>
      </c>
      <c r="G100" s="5">
        <v>-2.3270000000000001E-3</v>
      </c>
      <c r="H100" s="6">
        <f t="shared" si="6"/>
        <v>125.26886665972025</v>
      </c>
      <c r="I100" s="6">
        <f t="shared" si="6"/>
        <v>36.200806440464106</v>
      </c>
      <c r="J100" s="6">
        <f t="shared" si="6"/>
        <v>125.288662</v>
      </c>
      <c r="K100" s="6">
        <f t="shared" si="5"/>
        <v>36.065525000000001</v>
      </c>
    </row>
    <row r="101" spans="1:11" x14ac:dyDescent="0.3">
      <c r="A101" s="7">
        <v>100</v>
      </c>
      <c r="B101" s="5">
        <f>case05!E101</f>
        <v>125.50509</v>
      </c>
      <c r="C101" s="5">
        <f>case05!F101</f>
        <v>36.222259999999999</v>
      </c>
      <c r="D101" s="9">
        <v>-9.2746745795011503E-3</v>
      </c>
      <c r="E101" s="9">
        <v>-8.0956853926181706E-3</v>
      </c>
      <c r="F101" s="5">
        <v>-5.1380000000000002E-3</v>
      </c>
      <c r="G101" s="5">
        <v>-7.3499999999999998E-3</v>
      </c>
      <c r="H101" s="6">
        <f t="shared" si="6"/>
        <v>125.25959198514074</v>
      </c>
      <c r="I101" s="6">
        <f t="shared" si="6"/>
        <v>36.192710755071488</v>
      </c>
      <c r="J101" s="6">
        <f t="shared" si="6"/>
        <v>125.283524</v>
      </c>
      <c r="K101" s="6">
        <f t="shared" si="5"/>
        <v>36.058174999999999</v>
      </c>
    </row>
    <row r="102" spans="1:11" x14ac:dyDescent="0.3">
      <c r="A102" s="7">
        <v>101</v>
      </c>
      <c r="B102" s="5">
        <f>case05!E102</f>
        <v>125.49914</v>
      </c>
      <c r="C102" s="5">
        <f>case05!F102</f>
        <v>36.205159999999999</v>
      </c>
      <c r="D102" s="9">
        <v>-8.7884236127138103E-3</v>
      </c>
      <c r="E102" s="9">
        <v>-9.1437995433807304E-3</v>
      </c>
      <c r="F102" s="5">
        <v>-5.8129999999999996E-3</v>
      </c>
      <c r="G102" s="5">
        <v>-1.0741000000000001E-2</v>
      </c>
      <c r="H102" s="6">
        <f t="shared" si="6"/>
        <v>125.25080356152803</v>
      </c>
      <c r="I102" s="6">
        <f t="shared" si="6"/>
        <v>36.183566955528107</v>
      </c>
      <c r="J102" s="6">
        <f t="shared" si="6"/>
        <v>125.277711</v>
      </c>
      <c r="K102" s="6">
        <f t="shared" si="5"/>
        <v>36.047433999999996</v>
      </c>
    </row>
    <row r="103" spans="1:11" x14ac:dyDescent="0.3">
      <c r="A103" s="7">
        <v>102</v>
      </c>
      <c r="B103" s="5">
        <f>case05!E103</f>
        <v>125.49290999999999</v>
      </c>
      <c r="C103" s="5">
        <f>case05!F103</f>
        <v>36.182690000000001</v>
      </c>
      <c r="D103" s="9">
        <v>-8.2502160221338203E-3</v>
      </c>
      <c r="E103" s="9">
        <v>-1.0146733373403501E-2</v>
      </c>
      <c r="F103" s="5">
        <v>-3.7559999999999998E-3</v>
      </c>
      <c r="G103" s="5">
        <v>-1.2884E-2</v>
      </c>
      <c r="H103" s="6">
        <f t="shared" si="6"/>
        <v>125.2425533455059</v>
      </c>
      <c r="I103" s="6">
        <f t="shared" si="6"/>
        <v>36.173420222154704</v>
      </c>
      <c r="J103" s="6">
        <f t="shared" si="6"/>
        <v>125.273955</v>
      </c>
      <c r="K103" s="6">
        <f t="shared" si="5"/>
        <v>36.034549999999996</v>
      </c>
    </row>
    <row r="104" spans="1:11" x14ac:dyDescent="0.3">
      <c r="A104" s="7">
        <v>103</v>
      </c>
      <c r="B104" s="5">
        <f>case05!E104</f>
        <v>125.48667</v>
      </c>
      <c r="C104" s="5">
        <f>case05!F104</f>
        <v>36.16037</v>
      </c>
      <c r="D104" s="9">
        <v>-7.7490489929914396E-3</v>
      </c>
      <c r="E104" s="9">
        <v>-1.1087849736213601E-2</v>
      </c>
      <c r="F104" s="5">
        <v>-3.1489999999999999E-3</v>
      </c>
      <c r="G104" s="5">
        <v>-1.4925000000000001E-2</v>
      </c>
      <c r="H104" s="6">
        <f t="shared" si="6"/>
        <v>125.23480429651291</v>
      </c>
      <c r="I104" s="6">
        <f t="shared" si="6"/>
        <v>36.16233237241849</v>
      </c>
      <c r="J104" s="6">
        <f t="shared" si="6"/>
        <v>125.27080600000001</v>
      </c>
      <c r="K104" s="6">
        <f t="shared" si="5"/>
        <v>36.019624999999998</v>
      </c>
    </row>
    <row r="105" spans="1:11" x14ac:dyDescent="0.3">
      <c r="A105" s="7">
        <v>104</v>
      </c>
      <c r="B105" s="5">
        <f>case05!E105</f>
        <v>125.48565000000001</v>
      </c>
      <c r="C105" s="5">
        <f>case05!F105</f>
        <v>36.141210000000001</v>
      </c>
      <c r="D105" s="9">
        <v>5.5466592311859098E-4</v>
      </c>
      <c r="E105" s="9">
        <v>-7.4234749190509302E-3</v>
      </c>
      <c r="F105" s="5">
        <v>9.6400000000000001E-4</v>
      </c>
      <c r="G105" s="5">
        <v>-1.3008E-2</v>
      </c>
      <c r="H105" s="6">
        <f t="shared" si="6"/>
        <v>125.23535896243602</v>
      </c>
      <c r="I105" s="6">
        <f t="shared" si="6"/>
        <v>36.154908897499439</v>
      </c>
      <c r="J105" s="6">
        <f t="shared" si="6"/>
        <v>125.27177</v>
      </c>
      <c r="K105" s="6">
        <f t="shared" si="5"/>
        <v>36.006616999999999</v>
      </c>
    </row>
    <row r="106" spans="1:11" x14ac:dyDescent="0.3">
      <c r="A106" s="7">
        <v>105</v>
      </c>
      <c r="B106" s="5">
        <f>case05!E106</f>
        <v>125.48972999999999</v>
      </c>
      <c r="C106" s="5">
        <f>case05!F106</f>
        <v>36.128779999999999</v>
      </c>
      <c r="D106" s="9">
        <v>8.2542113959789207E-3</v>
      </c>
      <c r="E106" s="9">
        <v>-3.70281515643E-3</v>
      </c>
      <c r="F106" s="5">
        <v>4.5300000000000002E-3</v>
      </c>
      <c r="G106" s="5">
        <v>-8.2450000000000006E-3</v>
      </c>
      <c r="H106" s="6">
        <f t="shared" si="6"/>
        <v>125.243613173832</v>
      </c>
      <c r="I106" s="6">
        <f t="shared" si="6"/>
        <v>36.151206082343009</v>
      </c>
      <c r="J106" s="6">
        <f t="shared" si="6"/>
        <v>125.27630000000001</v>
      </c>
      <c r="K106" s="6">
        <f t="shared" si="5"/>
        <v>35.998371999999996</v>
      </c>
    </row>
    <row r="107" spans="1:11" x14ac:dyDescent="0.3">
      <c r="A107" s="7">
        <v>106</v>
      </c>
      <c r="B107" s="5">
        <f>case05!E107</f>
        <v>125.49767</v>
      </c>
      <c r="C107" s="5">
        <f>case05!F107</f>
        <v>36.1235</v>
      </c>
      <c r="D107" s="9">
        <v>1.50821059942245E-2</v>
      </c>
      <c r="E107" s="9">
        <v>7.3396135121583898E-5</v>
      </c>
      <c r="F107" s="5">
        <v>9.4109999999999992E-3</v>
      </c>
      <c r="G107" s="5">
        <v>-3.336E-3</v>
      </c>
      <c r="H107" s="6">
        <f t="shared" si="6"/>
        <v>125.25869527982623</v>
      </c>
      <c r="I107" s="6">
        <f t="shared" si="6"/>
        <v>36.151279478478131</v>
      </c>
      <c r="J107" s="6">
        <f t="shared" si="6"/>
        <v>125.28571100000001</v>
      </c>
      <c r="K107" s="6">
        <f t="shared" si="5"/>
        <v>35.995035999999999</v>
      </c>
    </row>
    <row r="108" spans="1:11" x14ac:dyDescent="0.3">
      <c r="A108" s="7">
        <v>107</v>
      </c>
      <c r="B108" s="5">
        <f>case05!E108</f>
        <v>125.50738</v>
      </c>
      <c r="C108" s="5">
        <f>case05!F108</f>
        <v>36.123420000000003</v>
      </c>
      <c r="D108" s="9">
        <v>1.37433679774403E-2</v>
      </c>
      <c r="E108" s="9">
        <v>7.8206183388829199E-4</v>
      </c>
      <c r="F108" s="5">
        <v>9.665E-3</v>
      </c>
      <c r="G108" s="5">
        <v>-3.4600000000000001E-4</v>
      </c>
      <c r="H108" s="6">
        <f t="shared" si="6"/>
        <v>125.27243864780367</v>
      </c>
      <c r="I108" s="6">
        <f t="shared" si="6"/>
        <v>36.152061540312019</v>
      </c>
      <c r="J108" s="6">
        <f t="shared" si="6"/>
        <v>125.295376</v>
      </c>
      <c r="K108" s="6">
        <f t="shared" si="5"/>
        <v>35.994689999999999</v>
      </c>
    </row>
    <row r="109" spans="1:11" x14ac:dyDescent="0.3">
      <c r="A109" s="7">
        <v>108</v>
      </c>
      <c r="B109" s="5">
        <f>case05!E109</f>
        <v>125.51430999999999</v>
      </c>
      <c r="C109" s="5">
        <f>case05!F109</f>
        <v>36.125709999999998</v>
      </c>
      <c r="D109" s="9">
        <v>1.25003829598426E-2</v>
      </c>
      <c r="E109" s="9">
        <v>1.44443893805146E-3</v>
      </c>
      <c r="F109" s="5">
        <v>7.8379999999999995E-3</v>
      </c>
      <c r="G109" s="5">
        <v>1.219E-3</v>
      </c>
      <c r="H109" s="6">
        <f t="shared" si="6"/>
        <v>125.28493903076351</v>
      </c>
      <c r="I109" s="6">
        <f t="shared" si="6"/>
        <v>36.15350597925007</v>
      </c>
      <c r="J109" s="6">
        <f t="shared" si="6"/>
        <v>125.30321400000001</v>
      </c>
      <c r="K109" s="6">
        <f t="shared" si="5"/>
        <v>35.995908999999997</v>
      </c>
    </row>
    <row r="110" spans="1:11" x14ac:dyDescent="0.3">
      <c r="A110" s="7">
        <v>109</v>
      </c>
      <c r="B110" s="5">
        <f>case05!E110</f>
        <v>125.51302</v>
      </c>
      <c r="C110" s="5">
        <f>case05!F110</f>
        <v>36.129280000000001</v>
      </c>
      <c r="D110" s="9">
        <v>1.13125499337911E-2</v>
      </c>
      <c r="E110" s="9">
        <v>2.10756855085492E-3</v>
      </c>
      <c r="F110" s="5">
        <v>5.5230000000000001E-3</v>
      </c>
      <c r="G110" s="5">
        <v>3.179E-3</v>
      </c>
      <c r="H110" s="6">
        <f t="shared" si="6"/>
        <v>125.2962515806973</v>
      </c>
      <c r="I110" s="6">
        <f t="shared" si="6"/>
        <v>36.155613547800925</v>
      </c>
      <c r="J110" s="6">
        <f t="shared" si="6"/>
        <v>125.30873700000001</v>
      </c>
      <c r="K110" s="6">
        <f t="shared" si="5"/>
        <v>35.999088</v>
      </c>
    </row>
    <row r="111" spans="1:11" x14ac:dyDescent="0.3">
      <c r="A111" s="8"/>
      <c r="B111" s="5"/>
      <c r="C111" s="5"/>
      <c r="D111" s="5"/>
      <c r="E111" s="5"/>
      <c r="F111" s="6"/>
      <c r="G111" s="6"/>
      <c r="H111" s="6"/>
      <c r="I111" s="6"/>
      <c r="J111" s="6"/>
      <c r="K111" s="6"/>
    </row>
    <row r="112" spans="1:11" x14ac:dyDescent="0.3">
      <c r="A112" s="8"/>
      <c r="B112" s="5"/>
      <c r="C112" s="5"/>
      <c r="D112" s="5"/>
      <c r="E112" s="5"/>
      <c r="F112" s="6"/>
      <c r="G112" s="6"/>
      <c r="H112" s="6"/>
      <c r="I112" s="6"/>
      <c r="J112" s="6"/>
      <c r="K112" s="6"/>
    </row>
    <row r="113" spans="1:11" x14ac:dyDescent="0.3">
      <c r="A113" s="8"/>
      <c r="B113" s="5"/>
      <c r="C113" s="5"/>
      <c r="D113" s="5"/>
      <c r="E113" s="5"/>
      <c r="F113" s="6"/>
      <c r="G113" s="6"/>
      <c r="H113" s="6"/>
      <c r="I113" s="6"/>
      <c r="J113" s="6"/>
      <c r="K113" s="6"/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D2" sqref="D2:K110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32</v>
      </c>
      <c r="I1" s="2" t="s">
        <v>33</v>
      </c>
      <c r="J1" s="2" t="s">
        <v>17</v>
      </c>
      <c r="K1" s="2" t="s">
        <v>18</v>
      </c>
      <c r="L1" s="1"/>
      <c r="M1" s="2" t="s">
        <v>29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case05!E2</f>
        <v>125.4192</v>
      </c>
      <c r="C2" s="5">
        <f>case05!F2</f>
        <v>36.257869999999997</v>
      </c>
      <c r="D2" s="6"/>
      <c r="E2" s="6"/>
      <c r="F2" s="5"/>
      <c r="G2" s="5"/>
      <c r="H2" s="6">
        <f>$B$2</f>
        <v>125.4192</v>
      </c>
      <c r="I2" s="6">
        <f>$C$2</f>
        <v>36.257869999999997</v>
      </c>
      <c r="J2" s="6">
        <f>$B$2</f>
        <v>125.4192</v>
      </c>
      <c r="K2" s="6">
        <f>$C$2</f>
        <v>36.257869999999997</v>
      </c>
      <c r="M2" s="4">
        <f>SUMPRODUCT(ABS(H3:H109-B3:B109)/COUNT(H3:H109))</f>
        <v>0.16202084112148057</v>
      </c>
      <c r="N2" s="4">
        <f>SUMPRODUCT(ABS(I3:I109-C3:C109)/COUNT(I3:I109))</f>
        <v>3.8480747663551612E-2</v>
      </c>
      <c r="O2" s="4">
        <f>AVERAGE(M2:N2)</f>
        <v>0.10025079439251609</v>
      </c>
    </row>
    <row r="3" spans="1:15" ht="17.25" thickBot="1" x14ac:dyDescent="0.35">
      <c r="A3" s="7">
        <v>2</v>
      </c>
      <c r="B3" s="5">
        <f>case05!E3</f>
        <v>125.42225999999999</v>
      </c>
      <c r="C3" s="5">
        <f>case05!F3</f>
        <v>36.26491</v>
      </c>
      <c r="D3" s="5">
        <v>-1.5970000000000002E-2</v>
      </c>
      <c r="E3" s="5">
        <v>3.3800000000000002E-3</v>
      </c>
      <c r="F3" s="5">
        <v>-1.3391E-2</v>
      </c>
      <c r="G3" s="5">
        <v>1.665E-3</v>
      </c>
      <c r="H3" s="6">
        <f t="shared" ref="H3:H27" si="0">H2+D3</f>
        <v>125.40323000000001</v>
      </c>
      <c r="I3" s="6">
        <f t="shared" ref="I3:I27" si="1">I2+E3</f>
        <v>36.261249999999997</v>
      </c>
      <c r="J3" s="6">
        <f t="shared" ref="J3:J27" si="2">J2+F3</f>
        <v>125.405809</v>
      </c>
      <c r="K3" s="6">
        <f t="shared" ref="K3:K27" si="3">K2+G3</f>
        <v>36.259535</v>
      </c>
    </row>
    <row r="4" spans="1:15" ht="18" thickTop="1" thickBot="1" x14ac:dyDescent="0.35">
      <c r="A4" s="7">
        <v>3</v>
      </c>
      <c r="B4" s="5">
        <f>case05!E4</f>
        <v>125.42545</v>
      </c>
      <c r="C4" s="5">
        <f>case05!F4</f>
        <v>36.270510000000002</v>
      </c>
      <c r="D4" s="5">
        <v>-1.5429999999999999E-2</v>
      </c>
      <c r="E4" s="5">
        <v>1.4300000000000001E-3</v>
      </c>
      <c r="F4" s="5">
        <v>-1.2578000000000001E-2</v>
      </c>
      <c r="G4" s="5">
        <v>1.74E-4</v>
      </c>
      <c r="H4" s="6">
        <f t="shared" si="0"/>
        <v>125.38780000000001</v>
      </c>
      <c r="I4" s="6">
        <f t="shared" si="1"/>
        <v>36.262679999999996</v>
      </c>
      <c r="J4" s="6">
        <f t="shared" si="2"/>
        <v>125.393231</v>
      </c>
      <c r="K4" s="6">
        <f t="shared" si="3"/>
        <v>36.259709000000001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case05!E5</f>
        <v>125.43004999999999</v>
      </c>
      <c r="C5" s="5">
        <f>case05!F5</f>
        <v>36.27563</v>
      </c>
      <c r="D5" s="5">
        <v>-1.4829999999999999E-2</v>
      </c>
      <c r="E5" s="5">
        <v>-6.0999999999999997E-4</v>
      </c>
      <c r="F5" s="5">
        <v>-1.2454E-2</v>
      </c>
      <c r="G5" s="5">
        <v>-1.2589999999999999E-3</v>
      </c>
      <c r="H5" s="6">
        <f t="shared" si="0"/>
        <v>125.37297000000001</v>
      </c>
      <c r="I5" s="6">
        <f t="shared" si="1"/>
        <v>36.262069999999994</v>
      </c>
      <c r="J5" s="6">
        <f t="shared" si="2"/>
        <v>125.38077699999999</v>
      </c>
      <c r="K5" s="6">
        <f t="shared" si="3"/>
        <v>36.258450000000003</v>
      </c>
      <c r="M5" s="4">
        <f>SUMPRODUCT(ABS(J3:J109-B3:B109)/COUNT(J3:J109))</f>
        <v>0.15482455140185719</v>
      </c>
      <c r="N5" s="4">
        <f>SUMPRODUCT(ABS(K3:K109-C3:C109)/COUNT(K3:K109))</f>
        <v>9.0890672897192451E-2</v>
      </c>
      <c r="O5" s="4">
        <f>AVERAGE(M5:N5)</f>
        <v>0.12285761214952481</v>
      </c>
    </row>
    <row r="6" spans="1:15" x14ac:dyDescent="0.3">
      <c r="A6" s="7">
        <v>5</v>
      </c>
      <c r="B6" s="5">
        <f>case05!E6</f>
        <v>125.43526</v>
      </c>
      <c r="C6" s="5">
        <f>case05!F6</f>
        <v>36.281030000000001</v>
      </c>
      <c r="D6" s="5">
        <v>-1.073E-2</v>
      </c>
      <c r="E6" s="5">
        <v>1.48E-3</v>
      </c>
      <c r="F6" s="5">
        <v>-1.061E-2</v>
      </c>
      <c r="G6" s="5">
        <v>-1.4200000000000001E-4</v>
      </c>
      <c r="H6" s="6">
        <f t="shared" si="0"/>
        <v>125.36224000000001</v>
      </c>
      <c r="I6" s="6">
        <f t="shared" si="1"/>
        <v>36.263549999999995</v>
      </c>
      <c r="J6" s="6">
        <f t="shared" si="2"/>
        <v>125.370167</v>
      </c>
      <c r="K6" s="6">
        <f t="shared" si="3"/>
        <v>36.258308000000007</v>
      </c>
      <c r="M6" s="3"/>
    </row>
    <row r="7" spans="1:15" x14ac:dyDescent="0.3">
      <c r="A7" s="7">
        <v>6</v>
      </c>
      <c r="B7" s="5">
        <f>case05!E7</f>
        <v>125.44032</v>
      </c>
      <c r="C7" s="5">
        <f>case05!F7</f>
        <v>36.289709999999999</v>
      </c>
      <c r="D7" s="5">
        <v>-6.6100000000000004E-3</v>
      </c>
      <c r="E7" s="5">
        <v>3.8899999999999998E-3</v>
      </c>
      <c r="F7" s="5">
        <v>-7.6229999999999996E-3</v>
      </c>
      <c r="G7" s="5">
        <v>2.6830000000000001E-3</v>
      </c>
      <c r="H7" s="6">
        <f t="shared" si="0"/>
        <v>125.35563000000002</v>
      </c>
      <c r="I7" s="6">
        <f t="shared" si="1"/>
        <v>36.267439999999993</v>
      </c>
      <c r="J7" s="6">
        <f t="shared" si="2"/>
        <v>125.362544</v>
      </c>
      <c r="K7" s="6">
        <f t="shared" si="3"/>
        <v>36.260991000000004</v>
      </c>
    </row>
    <row r="8" spans="1:15" x14ac:dyDescent="0.3">
      <c r="A8" s="7">
        <v>7</v>
      </c>
      <c r="B8" s="5">
        <f>case05!E8</f>
        <v>125.44414</v>
      </c>
      <c r="C8" s="5">
        <f>case05!F8</f>
        <v>36.30359</v>
      </c>
      <c r="D8" s="5">
        <v>-2.97E-3</v>
      </c>
      <c r="E8" s="5">
        <v>6.4099999999999999E-3</v>
      </c>
      <c r="F8" s="5">
        <v>-5.3119999999999999E-3</v>
      </c>
      <c r="G8" s="5">
        <v>5.3290000000000004E-3</v>
      </c>
      <c r="H8" s="6">
        <f t="shared" si="0"/>
        <v>125.35266000000001</v>
      </c>
      <c r="I8" s="6">
        <f t="shared" si="1"/>
        <v>36.273849999999996</v>
      </c>
      <c r="J8" s="6">
        <f t="shared" si="2"/>
        <v>125.357232</v>
      </c>
      <c r="K8" s="6">
        <f t="shared" si="3"/>
        <v>36.266320000000007</v>
      </c>
    </row>
    <row r="9" spans="1:15" x14ac:dyDescent="0.3">
      <c r="A9" s="7">
        <v>8</v>
      </c>
      <c r="B9" s="5">
        <f>case05!E9</f>
        <v>125.44353</v>
      </c>
      <c r="C9" s="5">
        <f>case05!F9</f>
        <v>36.321080000000002</v>
      </c>
      <c r="D9" s="5">
        <v>-4.3699999999999998E-3</v>
      </c>
      <c r="E9" s="5">
        <v>9.3399999999999993E-3</v>
      </c>
      <c r="F9" s="5">
        <v>-4.7980000000000002E-3</v>
      </c>
      <c r="G9" s="5">
        <v>7.6280000000000002E-3</v>
      </c>
      <c r="H9" s="6">
        <f t="shared" si="0"/>
        <v>125.34829000000002</v>
      </c>
      <c r="I9" s="6">
        <f t="shared" si="1"/>
        <v>36.283189999999998</v>
      </c>
      <c r="J9" s="6">
        <f t="shared" si="2"/>
        <v>125.352434</v>
      </c>
      <c r="K9" s="6">
        <f t="shared" si="3"/>
        <v>36.273948000000004</v>
      </c>
    </row>
    <row r="10" spans="1:15" x14ac:dyDescent="0.3">
      <c r="A10" s="7">
        <v>9</v>
      </c>
      <c r="B10" s="5">
        <f>case05!E10</f>
        <v>125.44183</v>
      </c>
      <c r="C10" s="5">
        <f>case05!F10</f>
        <v>36.338470000000001</v>
      </c>
      <c r="D10" s="5">
        <v>-5.6499999999999996E-3</v>
      </c>
      <c r="E10" s="5">
        <v>1.217E-2</v>
      </c>
      <c r="F10" s="5">
        <v>-6.7520000000000002E-3</v>
      </c>
      <c r="G10" s="5">
        <v>9.6500000000000006E-3</v>
      </c>
      <c r="H10" s="6">
        <f t="shared" si="0"/>
        <v>125.34264000000002</v>
      </c>
      <c r="I10" s="6">
        <f t="shared" si="1"/>
        <v>36.295359999999995</v>
      </c>
      <c r="J10" s="6">
        <f t="shared" si="2"/>
        <v>125.345682</v>
      </c>
      <c r="K10" s="6">
        <f t="shared" si="3"/>
        <v>36.283598000000005</v>
      </c>
    </row>
    <row r="11" spans="1:15" x14ac:dyDescent="0.3">
      <c r="A11" s="7">
        <v>10</v>
      </c>
      <c r="B11" s="5">
        <f>case05!E11</f>
        <v>125.43589</v>
      </c>
      <c r="C11" s="5">
        <f>case05!F11</f>
        <v>36.355110000000003</v>
      </c>
      <c r="D11" s="5">
        <v>-6.7400000000000003E-3</v>
      </c>
      <c r="E11" s="5">
        <v>1.4670000000000001E-2</v>
      </c>
      <c r="F11" s="5">
        <v>-8.0610000000000005E-3</v>
      </c>
      <c r="G11" s="5">
        <v>1.1585E-2</v>
      </c>
      <c r="H11" s="6">
        <f t="shared" si="0"/>
        <v>125.33590000000002</v>
      </c>
      <c r="I11" s="6">
        <f t="shared" si="1"/>
        <v>36.310029999999998</v>
      </c>
      <c r="J11" s="6">
        <f t="shared" si="2"/>
        <v>125.337621</v>
      </c>
      <c r="K11" s="6">
        <f t="shared" si="3"/>
        <v>36.295183000000002</v>
      </c>
    </row>
    <row r="12" spans="1:15" x14ac:dyDescent="0.3">
      <c r="A12" s="7">
        <v>11</v>
      </c>
      <c r="B12" s="5">
        <f>case05!E12</f>
        <v>125.42473</v>
      </c>
      <c r="C12" s="5">
        <f>case05!F12</f>
        <v>36.370330000000003</v>
      </c>
      <c r="D12" s="5">
        <v>-1.1270000000000001E-2</v>
      </c>
      <c r="E12" s="5">
        <v>1.3180000000000001E-2</v>
      </c>
      <c r="F12" s="5">
        <v>-1.0855999999999999E-2</v>
      </c>
      <c r="G12" s="5">
        <v>1.1093E-2</v>
      </c>
      <c r="H12" s="6">
        <f t="shared" si="0"/>
        <v>125.32463000000003</v>
      </c>
      <c r="I12" s="6">
        <f t="shared" si="1"/>
        <v>36.323209999999996</v>
      </c>
      <c r="J12" s="6">
        <f t="shared" si="2"/>
        <v>125.32676499999999</v>
      </c>
      <c r="K12" s="6">
        <f t="shared" si="3"/>
        <v>36.306276000000004</v>
      </c>
    </row>
    <row r="13" spans="1:15" x14ac:dyDescent="0.3">
      <c r="A13" s="7">
        <v>12</v>
      </c>
      <c r="B13" s="5">
        <f>case05!E13</f>
        <v>125.41144</v>
      </c>
      <c r="C13" s="5">
        <f>case05!F13</f>
        <v>36.38297</v>
      </c>
      <c r="D13" s="5">
        <v>-1.5980000000000001E-2</v>
      </c>
      <c r="E13" s="5">
        <v>1.213E-2</v>
      </c>
      <c r="F13" s="5">
        <v>-1.4751999999999999E-2</v>
      </c>
      <c r="G13" s="5">
        <v>9.0530000000000003E-3</v>
      </c>
      <c r="H13" s="6">
        <f t="shared" si="0"/>
        <v>125.30865000000003</v>
      </c>
      <c r="I13" s="6">
        <f t="shared" si="1"/>
        <v>36.335339999999995</v>
      </c>
      <c r="J13" s="6">
        <f t="shared" si="2"/>
        <v>125.31201299999999</v>
      </c>
      <c r="K13" s="6">
        <f t="shared" si="3"/>
        <v>36.315329000000006</v>
      </c>
    </row>
    <row r="14" spans="1:15" x14ac:dyDescent="0.3">
      <c r="A14" s="7">
        <v>13</v>
      </c>
      <c r="B14" s="5">
        <f>case05!E14</f>
        <v>125.39529</v>
      </c>
      <c r="C14" s="5">
        <f>case05!F14</f>
        <v>36.392069999999997</v>
      </c>
      <c r="D14" s="5">
        <v>-2.035E-2</v>
      </c>
      <c r="E14" s="5">
        <v>1.166E-2</v>
      </c>
      <c r="F14" s="5">
        <v>-1.7954000000000001E-2</v>
      </c>
      <c r="G14" s="5">
        <v>7.2150000000000001E-3</v>
      </c>
      <c r="H14" s="6">
        <f t="shared" si="0"/>
        <v>125.28830000000004</v>
      </c>
      <c r="I14" s="6">
        <f t="shared" si="1"/>
        <v>36.346999999999994</v>
      </c>
      <c r="J14" s="6">
        <f t="shared" si="2"/>
        <v>125.29405899999999</v>
      </c>
      <c r="K14" s="6">
        <f t="shared" si="3"/>
        <v>36.322544000000008</v>
      </c>
    </row>
    <row r="15" spans="1:15" x14ac:dyDescent="0.3">
      <c r="A15" s="7">
        <v>14</v>
      </c>
      <c r="B15" s="5">
        <f>case05!E15</f>
        <v>125.37429</v>
      </c>
      <c r="C15" s="5">
        <f>case05!F15</f>
        <v>36.397640000000003</v>
      </c>
      <c r="D15" s="5">
        <v>-2.0310000000000002E-2</v>
      </c>
      <c r="E15" s="5">
        <v>8.7899999999999992E-3</v>
      </c>
      <c r="F15" s="5">
        <v>-1.9436999999999999E-2</v>
      </c>
      <c r="G15" s="5">
        <v>5.1070000000000004E-3</v>
      </c>
      <c r="H15" s="6">
        <f t="shared" si="0"/>
        <v>125.26799000000004</v>
      </c>
      <c r="I15" s="6">
        <f t="shared" si="1"/>
        <v>36.355789999999992</v>
      </c>
      <c r="J15" s="6">
        <f t="shared" si="2"/>
        <v>125.27462199999999</v>
      </c>
      <c r="K15" s="6">
        <f t="shared" si="3"/>
        <v>36.32765100000001</v>
      </c>
    </row>
    <row r="16" spans="1:15" x14ac:dyDescent="0.3">
      <c r="A16" s="7">
        <v>15</v>
      </c>
      <c r="B16" s="5">
        <f>case05!E16</f>
        <v>125.35369</v>
      </c>
      <c r="C16" s="5">
        <f>case05!F16</f>
        <v>36.400089999999999</v>
      </c>
      <c r="D16" s="5">
        <v>-1.985E-2</v>
      </c>
      <c r="E16" s="5">
        <v>5.79E-3</v>
      </c>
      <c r="F16" s="5">
        <v>-1.9157E-2</v>
      </c>
      <c r="G16" s="5">
        <v>2.6819999999999999E-3</v>
      </c>
      <c r="H16" s="6">
        <f t="shared" si="0"/>
        <v>125.24814000000003</v>
      </c>
      <c r="I16" s="6">
        <f t="shared" si="1"/>
        <v>36.361579999999989</v>
      </c>
      <c r="J16" s="6">
        <f t="shared" si="2"/>
        <v>125.25546499999999</v>
      </c>
      <c r="K16" s="6">
        <f t="shared" si="3"/>
        <v>36.33033300000001</v>
      </c>
    </row>
    <row r="17" spans="1:11" x14ac:dyDescent="0.3">
      <c r="A17" s="7">
        <v>16</v>
      </c>
      <c r="B17" s="5">
        <f>case05!E17</f>
        <v>125.3373</v>
      </c>
      <c r="C17" s="5">
        <f>case05!F17</f>
        <v>36.398580000000003</v>
      </c>
      <c r="D17" s="5">
        <v>-1.899E-2</v>
      </c>
      <c r="E17" s="5">
        <v>2.7299999999999998E-3</v>
      </c>
      <c r="F17" s="5">
        <v>-1.8157E-2</v>
      </c>
      <c r="G17" s="5">
        <v>1.8799999999999999E-4</v>
      </c>
      <c r="H17" s="6">
        <f t="shared" si="0"/>
        <v>125.22915000000003</v>
      </c>
      <c r="I17" s="6">
        <f t="shared" si="1"/>
        <v>36.364309999999989</v>
      </c>
      <c r="J17" s="6">
        <f t="shared" si="2"/>
        <v>125.23730799999998</v>
      </c>
      <c r="K17" s="6">
        <f t="shared" si="3"/>
        <v>36.330521000000012</v>
      </c>
    </row>
    <row r="18" spans="1:11" x14ac:dyDescent="0.3">
      <c r="A18" s="7">
        <v>17</v>
      </c>
      <c r="B18" s="5">
        <f>case05!E18</f>
        <v>125.32352</v>
      </c>
      <c r="C18" s="5">
        <f>case05!F18</f>
        <v>36.395209999999999</v>
      </c>
      <c r="D18" s="5">
        <v>-1.532E-2</v>
      </c>
      <c r="E18" s="5">
        <v>2.7299999999999998E-3</v>
      </c>
      <c r="F18" s="5">
        <v>-1.5958E-2</v>
      </c>
      <c r="G18" s="5">
        <v>8.2000000000000001E-5</v>
      </c>
      <c r="H18" s="6">
        <f t="shared" si="0"/>
        <v>125.21383000000003</v>
      </c>
      <c r="I18" s="6">
        <f t="shared" si="1"/>
        <v>36.367039999999989</v>
      </c>
      <c r="J18" s="6">
        <f t="shared" si="2"/>
        <v>125.22134999999999</v>
      </c>
      <c r="K18" s="6">
        <f t="shared" si="3"/>
        <v>36.330603000000011</v>
      </c>
    </row>
    <row r="19" spans="1:11" x14ac:dyDescent="0.3">
      <c r="A19" s="7">
        <v>18</v>
      </c>
      <c r="B19" s="5">
        <f>case05!E19</f>
        <v>125.31270000000001</v>
      </c>
      <c r="C19" s="5">
        <f>case05!F19</f>
        <v>36.391620000000003</v>
      </c>
      <c r="D19" s="5">
        <v>-1.1299999999999999E-2</v>
      </c>
      <c r="E19" s="5">
        <v>3.0500000000000002E-3</v>
      </c>
      <c r="F19" s="5">
        <v>-1.2455000000000001E-2</v>
      </c>
      <c r="G19" s="5">
        <v>1.6360000000000001E-3</v>
      </c>
      <c r="H19" s="6">
        <f t="shared" si="0"/>
        <v>125.20253000000002</v>
      </c>
      <c r="I19" s="6">
        <f t="shared" si="1"/>
        <v>36.37008999999999</v>
      </c>
      <c r="J19" s="6">
        <f t="shared" si="2"/>
        <v>125.20889499999998</v>
      </c>
      <c r="K19" s="6">
        <f t="shared" si="3"/>
        <v>36.332239000000008</v>
      </c>
    </row>
    <row r="20" spans="1:11" x14ac:dyDescent="0.3">
      <c r="A20" s="7">
        <v>19</v>
      </c>
      <c r="B20" s="5">
        <f>case05!E20</f>
        <v>125.30564</v>
      </c>
      <c r="C20" s="5">
        <f>case05!F20</f>
        <v>36.38955</v>
      </c>
      <c r="D20" s="5">
        <v>-7.3000000000000001E-3</v>
      </c>
      <c r="E20" s="5">
        <v>3.6099999999999999E-3</v>
      </c>
      <c r="F20" s="5">
        <v>-8.9859999999999992E-3</v>
      </c>
      <c r="G20" s="5">
        <v>3.156E-3</v>
      </c>
      <c r="H20" s="6">
        <f t="shared" si="0"/>
        <v>125.19523000000002</v>
      </c>
      <c r="I20" s="6">
        <f t="shared" si="1"/>
        <v>36.373699999999992</v>
      </c>
      <c r="J20" s="6">
        <f t="shared" si="2"/>
        <v>125.19990899999999</v>
      </c>
      <c r="K20" s="6">
        <f t="shared" si="3"/>
        <v>36.335395000000005</v>
      </c>
    </row>
    <row r="21" spans="1:11" x14ac:dyDescent="0.3">
      <c r="A21" s="7">
        <v>20</v>
      </c>
      <c r="B21" s="5">
        <f>case05!E21</f>
        <v>125.30092999999999</v>
      </c>
      <c r="C21" s="5">
        <f>case05!F21</f>
        <v>36.389240000000001</v>
      </c>
      <c r="D21" s="5">
        <v>-6.6899999999999998E-3</v>
      </c>
      <c r="E21" s="5">
        <v>7.8300000000000002E-3</v>
      </c>
      <c r="F21" s="5">
        <v>-8.7209999999999996E-3</v>
      </c>
      <c r="G21" s="5">
        <v>5.8789999999999997E-3</v>
      </c>
      <c r="H21" s="6">
        <f t="shared" si="0"/>
        <v>125.18854000000002</v>
      </c>
      <c r="I21" s="6">
        <f t="shared" si="1"/>
        <v>36.381529999999991</v>
      </c>
      <c r="J21" s="6">
        <f t="shared" si="2"/>
        <v>125.191188</v>
      </c>
      <c r="K21" s="6">
        <f t="shared" si="3"/>
        <v>36.341274000000006</v>
      </c>
    </row>
    <row r="22" spans="1:11" x14ac:dyDescent="0.3">
      <c r="A22" s="7">
        <v>21</v>
      </c>
      <c r="B22" s="5">
        <f>case05!E22</f>
        <v>125.29386</v>
      </c>
      <c r="C22" s="5">
        <f>case05!F22</f>
        <v>36.392609999999998</v>
      </c>
      <c r="D22" s="5">
        <v>-5.96E-3</v>
      </c>
      <c r="E22" s="5">
        <v>1.189E-2</v>
      </c>
      <c r="F22" s="5">
        <v>-7.5420000000000001E-3</v>
      </c>
      <c r="G22" s="5">
        <v>9.5099999999999994E-3</v>
      </c>
      <c r="H22" s="6">
        <f t="shared" si="0"/>
        <v>125.18258000000002</v>
      </c>
      <c r="I22" s="6">
        <f t="shared" si="1"/>
        <v>36.393419999999992</v>
      </c>
      <c r="J22" s="6">
        <f t="shared" si="2"/>
        <v>125.183646</v>
      </c>
      <c r="K22" s="6">
        <f t="shared" si="3"/>
        <v>36.350784000000004</v>
      </c>
    </row>
    <row r="23" spans="1:11" x14ac:dyDescent="0.3">
      <c r="A23" s="7">
        <v>22</v>
      </c>
      <c r="B23" s="5">
        <f>case05!E23</f>
        <v>125.28564</v>
      </c>
      <c r="C23" s="5">
        <f>case05!F23</f>
        <v>36.402419999999999</v>
      </c>
      <c r="D23" s="5">
        <v>-4.9699999999999996E-3</v>
      </c>
      <c r="E23" s="5">
        <v>1.5879999999999998E-2</v>
      </c>
      <c r="F23" s="5">
        <v>-8.3199999999999993E-3</v>
      </c>
      <c r="G23" s="5">
        <v>1.3167E-2</v>
      </c>
      <c r="H23" s="6">
        <f t="shared" si="0"/>
        <v>125.17761000000002</v>
      </c>
      <c r="I23" s="6">
        <f t="shared" si="1"/>
        <v>36.409299999999995</v>
      </c>
      <c r="J23" s="6">
        <f t="shared" si="2"/>
        <v>125.175326</v>
      </c>
      <c r="K23" s="6">
        <f t="shared" si="3"/>
        <v>36.363951000000007</v>
      </c>
    </row>
    <row r="24" spans="1:11" x14ac:dyDescent="0.3">
      <c r="A24" s="7">
        <v>23</v>
      </c>
      <c r="B24" s="5">
        <f>case05!E24</f>
        <v>125.27812</v>
      </c>
      <c r="C24" s="5">
        <f>case05!F24</f>
        <v>36.416780000000003</v>
      </c>
      <c r="D24" s="5">
        <v>-7.1999999999999998E-3</v>
      </c>
      <c r="E24" s="5">
        <v>1.6889999999999999E-2</v>
      </c>
      <c r="F24" s="5">
        <v>-8.2900000000000005E-3</v>
      </c>
      <c r="G24" s="5">
        <v>1.5072E-2</v>
      </c>
      <c r="H24" s="6">
        <f t="shared" si="0"/>
        <v>125.17041000000002</v>
      </c>
      <c r="I24" s="6">
        <f t="shared" si="1"/>
        <v>36.426189999999991</v>
      </c>
      <c r="J24" s="6">
        <f t="shared" si="2"/>
        <v>125.167036</v>
      </c>
      <c r="K24" s="6">
        <f t="shared" si="3"/>
        <v>36.379023000000011</v>
      </c>
    </row>
    <row r="25" spans="1:11" x14ac:dyDescent="0.3">
      <c r="A25" s="7">
        <v>24</v>
      </c>
      <c r="B25" s="5">
        <f>case05!E25</f>
        <v>125.26902</v>
      </c>
      <c r="C25" s="5">
        <f>case05!F25</f>
        <v>36.432510000000001</v>
      </c>
      <c r="D25" s="5">
        <v>-9.4199999999999996E-3</v>
      </c>
      <c r="E25" s="5">
        <v>1.8110000000000001E-2</v>
      </c>
      <c r="F25" s="5">
        <v>-1.0666E-2</v>
      </c>
      <c r="G25" s="5">
        <v>1.5736E-2</v>
      </c>
      <c r="H25" s="6">
        <f t="shared" si="0"/>
        <v>125.16099000000001</v>
      </c>
      <c r="I25" s="6">
        <f t="shared" si="1"/>
        <v>36.444299999999991</v>
      </c>
      <c r="J25" s="6">
        <f t="shared" si="2"/>
        <v>125.15637</v>
      </c>
      <c r="K25" s="6">
        <f t="shared" si="3"/>
        <v>36.394759000000008</v>
      </c>
    </row>
    <row r="26" spans="1:11" x14ac:dyDescent="0.3">
      <c r="A26" s="7">
        <v>25</v>
      </c>
      <c r="B26" s="5">
        <f>case05!E26</f>
        <v>125.26003</v>
      </c>
      <c r="C26" s="5">
        <f>case05!F26</f>
        <v>36.447319999999998</v>
      </c>
      <c r="D26" s="5">
        <v>-1.1520000000000001E-2</v>
      </c>
      <c r="E26" s="5">
        <v>1.9529999999999999E-2</v>
      </c>
      <c r="F26" s="5">
        <v>-1.2376E-2</v>
      </c>
      <c r="G26" s="5">
        <v>1.6438999999999999E-2</v>
      </c>
      <c r="H26" s="6">
        <f t="shared" si="0"/>
        <v>125.14947000000001</v>
      </c>
      <c r="I26" s="6">
        <f t="shared" si="1"/>
        <v>36.463829999999994</v>
      </c>
      <c r="J26" s="6">
        <f t="shared" si="2"/>
        <v>125.14399399999999</v>
      </c>
      <c r="K26" s="6">
        <f t="shared" si="3"/>
        <v>36.411198000000006</v>
      </c>
    </row>
    <row r="27" spans="1:11" x14ac:dyDescent="0.3">
      <c r="A27" s="7">
        <v>26</v>
      </c>
      <c r="B27" s="5">
        <f>case05!E27</f>
        <v>125.24992</v>
      </c>
      <c r="C27" s="5">
        <f>case05!F27</f>
        <v>36.459879999999998</v>
      </c>
      <c r="D27" s="5">
        <v>-1.273E-2</v>
      </c>
      <c r="E27" s="5">
        <v>1.736E-2</v>
      </c>
      <c r="F27" s="5">
        <v>-1.3559999999999999E-2</v>
      </c>
      <c r="G27" s="5">
        <v>1.5344999999999999E-2</v>
      </c>
      <c r="H27" s="6">
        <f t="shared" si="0"/>
        <v>125.13674</v>
      </c>
      <c r="I27" s="6">
        <f t="shared" si="1"/>
        <v>36.481189999999991</v>
      </c>
      <c r="J27" s="6">
        <f t="shared" si="2"/>
        <v>125.13043399999999</v>
      </c>
      <c r="K27" s="6">
        <f t="shared" si="3"/>
        <v>36.426543000000009</v>
      </c>
    </row>
    <row r="28" spans="1:11" x14ac:dyDescent="0.3">
      <c r="A28" s="7">
        <v>27</v>
      </c>
      <c r="B28" s="5">
        <f>case05!E28</f>
        <v>125.23763</v>
      </c>
      <c r="C28" s="5">
        <f>case05!F28</f>
        <v>36.467669999999998</v>
      </c>
      <c r="D28" s="5">
        <v>-1.3860000000000001E-2</v>
      </c>
      <c r="E28" s="5">
        <v>1.515E-2</v>
      </c>
      <c r="F28" s="5">
        <v>-1.3613E-2</v>
      </c>
      <c r="G28" s="5">
        <v>1.2914E-2</v>
      </c>
      <c r="H28" s="6">
        <f t="shared" ref="H28:K91" si="4">H27+D28</f>
        <v>125.12288000000001</v>
      </c>
      <c r="I28" s="6">
        <f t="shared" si="4"/>
        <v>36.496339999999989</v>
      </c>
      <c r="J28" s="6">
        <f t="shared" si="4"/>
        <v>125.11682099999999</v>
      </c>
      <c r="K28" s="6">
        <f t="shared" si="4"/>
        <v>36.439457000000012</v>
      </c>
    </row>
    <row r="29" spans="1:11" x14ac:dyDescent="0.3">
      <c r="A29" s="7">
        <v>28</v>
      </c>
      <c r="B29" s="5">
        <f>case05!E29</f>
        <v>125.22517999999999</v>
      </c>
      <c r="C29" s="5">
        <f>case05!F29</f>
        <v>36.470019999999998</v>
      </c>
      <c r="D29" s="5">
        <v>-1.4710000000000001E-2</v>
      </c>
      <c r="E29" s="5">
        <v>1.3050000000000001E-2</v>
      </c>
      <c r="F29" s="5">
        <v>-1.4331E-2</v>
      </c>
      <c r="G29" s="5">
        <v>1.0508999999999999E-2</v>
      </c>
      <c r="H29" s="6">
        <f t="shared" si="4"/>
        <v>125.10817000000002</v>
      </c>
      <c r="I29" s="6">
        <f t="shared" si="4"/>
        <v>36.509389999999989</v>
      </c>
      <c r="J29" s="6">
        <f t="shared" si="4"/>
        <v>125.10248999999999</v>
      </c>
      <c r="K29" s="6">
        <f t="shared" si="4"/>
        <v>36.449966000000011</v>
      </c>
    </row>
    <row r="30" spans="1:11" x14ac:dyDescent="0.3">
      <c r="A30" s="7">
        <v>29</v>
      </c>
      <c r="B30" s="5">
        <f>case05!E30</f>
        <v>125.21566</v>
      </c>
      <c r="C30" s="5">
        <f>case05!F30</f>
        <v>36.469529999999999</v>
      </c>
      <c r="D30" s="5">
        <v>-1.1310000000000001E-2</v>
      </c>
      <c r="E30" s="5">
        <v>1.059E-2</v>
      </c>
      <c r="F30" s="5">
        <v>-1.2492E-2</v>
      </c>
      <c r="G30" s="5">
        <v>8.9820000000000004E-3</v>
      </c>
      <c r="H30" s="6">
        <f t="shared" si="4"/>
        <v>125.09686000000002</v>
      </c>
      <c r="I30" s="6">
        <f t="shared" si="4"/>
        <v>36.51997999999999</v>
      </c>
      <c r="J30" s="6">
        <f t="shared" si="4"/>
        <v>125.08999799999999</v>
      </c>
      <c r="K30" s="6">
        <f t="shared" si="4"/>
        <v>36.458948000000014</v>
      </c>
    </row>
    <row r="31" spans="1:11" x14ac:dyDescent="0.3">
      <c r="A31" s="7">
        <v>30</v>
      </c>
      <c r="B31" s="5">
        <f>case05!E31</f>
        <v>125.21105</v>
      </c>
      <c r="C31" s="5">
        <f>case05!F31</f>
        <v>36.467880000000001</v>
      </c>
      <c r="D31" s="5">
        <v>-7.3699999999999998E-3</v>
      </c>
      <c r="E31" s="5">
        <v>8.1499999999999993E-3</v>
      </c>
      <c r="F31" s="5">
        <v>-8.2129999999999998E-3</v>
      </c>
      <c r="G31" s="5">
        <v>7.9629999999999996E-3</v>
      </c>
      <c r="H31" s="6">
        <f t="shared" si="4"/>
        <v>125.08949000000003</v>
      </c>
      <c r="I31" s="6">
        <f t="shared" si="4"/>
        <v>36.52812999999999</v>
      </c>
      <c r="J31" s="6">
        <f t="shared" si="4"/>
        <v>125.081785</v>
      </c>
      <c r="K31" s="6">
        <f t="shared" si="4"/>
        <v>36.46691100000001</v>
      </c>
    </row>
    <row r="32" spans="1:11" x14ac:dyDescent="0.3">
      <c r="A32" s="7">
        <v>31</v>
      </c>
      <c r="B32" s="5">
        <f>case05!E32</f>
        <v>125.21227</v>
      </c>
      <c r="C32" s="5">
        <f>case05!F32</f>
        <v>36.467709999999997</v>
      </c>
      <c r="D32" s="5">
        <v>-3.1099999999999999E-3</v>
      </c>
      <c r="E32" s="5">
        <v>5.7200000000000003E-3</v>
      </c>
      <c r="F32" s="5">
        <v>-4.7000000000000002E-3</v>
      </c>
      <c r="G32" s="5">
        <v>6.8310000000000003E-3</v>
      </c>
      <c r="H32" s="6">
        <f t="shared" si="4"/>
        <v>125.08638000000002</v>
      </c>
      <c r="I32" s="6">
        <f t="shared" si="4"/>
        <v>36.533849999999987</v>
      </c>
      <c r="J32" s="6">
        <f t="shared" si="4"/>
        <v>125.077085</v>
      </c>
      <c r="K32" s="6">
        <f t="shared" si="4"/>
        <v>36.473742000000009</v>
      </c>
    </row>
    <row r="33" spans="1:11" x14ac:dyDescent="0.3">
      <c r="A33" s="7">
        <v>32</v>
      </c>
      <c r="B33" s="5">
        <f>case05!E33</f>
        <v>125.21808</v>
      </c>
      <c r="C33" s="5">
        <f>case05!F33</f>
        <v>36.468879999999999</v>
      </c>
      <c r="D33" s="5">
        <v>-9.5E-4</v>
      </c>
      <c r="E33" s="5">
        <v>6.96E-3</v>
      </c>
      <c r="F33" s="5">
        <v>-3.0149999999999999E-3</v>
      </c>
      <c r="G33" s="5">
        <v>7.1209999999999997E-3</v>
      </c>
      <c r="H33" s="6">
        <f t="shared" si="4"/>
        <v>125.08543000000002</v>
      </c>
      <c r="I33" s="6">
        <f t="shared" si="4"/>
        <v>36.540809999999986</v>
      </c>
      <c r="J33" s="6">
        <f t="shared" si="4"/>
        <v>125.07406999999999</v>
      </c>
      <c r="K33" s="6">
        <f t="shared" si="4"/>
        <v>36.480863000000006</v>
      </c>
    </row>
    <row r="34" spans="1:11" x14ac:dyDescent="0.3">
      <c r="A34" s="7">
        <v>33</v>
      </c>
      <c r="B34" s="5">
        <f>case05!E34</f>
        <v>125.22599</v>
      </c>
      <c r="C34" s="5">
        <f>case05!F34</f>
        <v>36.473269999999999</v>
      </c>
      <c r="D34" s="5">
        <v>9.3999999999999997E-4</v>
      </c>
      <c r="E34" s="5">
        <v>8.2500000000000004E-3</v>
      </c>
      <c r="F34" s="5">
        <v>-7.9600000000000005E-4</v>
      </c>
      <c r="G34" s="5">
        <v>8.43E-3</v>
      </c>
      <c r="H34" s="6">
        <f t="shared" si="4"/>
        <v>125.08637000000002</v>
      </c>
      <c r="I34" s="6">
        <f t="shared" si="4"/>
        <v>36.549059999999983</v>
      </c>
      <c r="J34" s="6">
        <f t="shared" si="4"/>
        <v>125.073274</v>
      </c>
      <c r="K34" s="6">
        <f t="shared" si="4"/>
        <v>36.489293000000004</v>
      </c>
    </row>
    <row r="35" spans="1:11" x14ac:dyDescent="0.3">
      <c r="A35" s="7">
        <v>34</v>
      </c>
      <c r="B35" s="5">
        <f>case05!E35</f>
        <v>125.23363000000001</v>
      </c>
      <c r="C35" s="5">
        <f>case05!F35</f>
        <v>36.480609999999999</v>
      </c>
      <c r="D35" s="5">
        <v>2.7399999999999998E-3</v>
      </c>
      <c r="E35" s="5">
        <v>9.8099999999999993E-3</v>
      </c>
      <c r="F35" s="5">
        <v>-8.0000000000000007E-5</v>
      </c>
      <c r="G35" s="5">
        <v>9.7429999999999999E-3</v>
      </c>
      <c r="H35" s="6">
        <f t="shared" si="4"/>
        <v>125.08911000000002</v>
      </c>
      <c r="I35" s="6">
        <f t="shared" si="4"/>
        <v>36.558869999999985</v>
      </c>
      <c r="J35" s="6">
        <f t="shared" si="4"/>
        <v>125.073194</v>
      </c>
      <c r="K35" s="6">
        <f t="shared" si="4"/>
        <v>36.499036000000004</v>
      </c>
    </row>
    <row r="36" spans="1:11" x14ac:dyDescent="0.3">
      <c r="A36" s="7">
        <v>35</v>
      </c>
      <c r="B36" s="5">
        <f>case05!E36</f>
        <v>125.23832</v>
      </c>
      <c r="C36" s="5">
        <f>case05!F36</f>
        <v>36.49042</v>
      </c>
      <c r="D36" s="5">
        <v>-1.89E-3</v>
      </c>
      <c r="E36" s="5">
        <v>9.2800000000000001E-3</v>
      </c>
      <c r="F36" s="5">
        <v>-1.8680000000000001E-3</v>
      </c>
      <c r="G36" s="5">
        <v>9.4520000000000003E-3</v>
      </c>
      <c r="H36" s="6">
        <f t="shared" si="4"/>
        <v>125.08722000000002</v>
      </c>
      <c r="I36" s="6">
        <f t="shared" si="4"/>
        <v>36.568149999999982</v>
      </c>
      <c r="J36" s="6">
        <f t="shared" si="4"/>
        <v>125.071326</v>
      </c>
      <c r="K36" s="6">
        <f t="shared" si="4"/>
        <v>36.508488000000007</v>
      </c>
    </row>
    <row r="37" spans="1:11" x14ac:dyDescent="0.3">
      <c r="A37" s="7">
        <v>36</v>
      </c>
      <c r="B37" s="5">
        <f>case05!E37</f>
        <v>125.23990999999999</v>
      </c>
      <c r="C37" s="5">
        <f>case05!F37</f>
        <v>36.500239999999998</v>
      </c>
      <c r="D37" s="5">
        <v>-7.11E-3</v>
      </c>
      <c r="E37" s="5">
        <v>9.2300000000000004E-3</v>
      </c>
      <c r="F37" s="5">
        <v>-5.208E-3</v>
      </c>
      <c r="G37" s="5">
        <v>8.0949999999999998E-3</v>
      </c>
      <c r="H37" s="6">
        <f t="shared" si="4"/>
        <v>125.08011000000002</v>
      </c>
      <c r="I37" s="6">
        <f t="shared" si="4"/>
        <v>36.577379999999984</v>
      </c>
      <c r="J37" s="6">
        <f t="shared" si="4"/>
        <v>125.066118</v>
      </c>
      <c r="K37" s="6">
        <f t="shared" si="4"/>
        <v>36.516583000000004</v>
      </c>
    </row>
    <row r="38" spans="1:11" x14ac:dyDescent="0.3">
      <c r="A38" s="7">
        <v>37</v>
      </c>
      <c r="B38" s="5">
        <f>case05!E38</f>
        <v>125.23743</v>
      </c>
      <c r="C38" s="5">
        <f>case05!F38</f>
        <v>36.506869999999999</v>
      </c>
      <c r="D38" s="5">
        <v>-1.2500000000000001E-2</v>
      </c>
      <c r="E38" s="5">
        <v>9.6699999999999998E-3</v>
      </c>
      <c r="F38" s="5">
        <v>-9.2949999999999994E-3</v>
      </c>
      <c r="G38" s="5">
        <v>6.8979999999999996E-3</v>
      </c>
      <c r="H38" s="6">
        <f t="shared" si="4"/>
        <v>125.06761000000002</v>
      </c>
      <c r="I38" s="6">
        <f t="shared" si="4"/>
        <v>36.587049999999984</v>
      </c>
      <c r="J38" s="6">
        <f t="shared" si="4"/>
        <v>125.05682300000001</v>
      </c>
      <c r="K38" s="6">
        <f t="shared" si="4"/>
        <v>36.523481000000004</v>
      </c>
    </row>
    <row r="39" spans="1:11" x14ac:dyDescent="0.3">
      <c r="A39" s="7">
        <v>38</v>
      </c>
      <c r="B39" s="5">
        <f>case05!E39</f>
        <v>125.22855</v>
      </c>
      <c r="C39" s="5">
        <f>case05!F39</f>
        <v>36.508659999999999</v>
      </c>
      <c r="D39" s="5">
        <v>-1.504E-2</v>
      </c>
      <c r="E39" s="5">
        <v>5.0400000000000002E-3</v>
      </c>
      <c r="F39" s="5">
        <v>-1.1967E-2</v>
      </c>
      <c r="G39" s="5">
        <v>3.7190000000000001E-3</v>
      </c>
      <c r="H39" s="6">
        <f t="shared" si="4"/>
        <v>125.05257000000002</v>
      </c>
      <c r="I39" s="6">
        <f t="shared" si="4"/>
        <v>36.592089999999985</v>
      </c>
      <c r="J39" s="6">
        <f t="shared" si="4"/>
        <v>125.04485600000001</v>
      </c>
      <c r="K39" s="6">
        <f t="shared" si="4"/>
        <v>36.527200000000001</v>
      </c>
    </row>
    <row r="40" spans="1:11" x14ac:dyDescent="0.3">
      <c r="A40" s="7">
        <v>39</v>
      </c>
      <c r="B40" s="5">
        <f>case05!E40</f>
        <v>125.21514999999999</v>
      </c>
      <c r="C40" s="5">
        <f>case05!F40</f>
        <v>36.505429999999997</v>
      </c>
      <c r="D40" s="5">
        <v>-1.7149999999999999E-2</v>
      </c>
      <c r="E40" s="5">
        <v>4.4999999999999999E-4</v>
      </c>
      <c r="F40" s="5">
        <v>-1.2795000000000001E-2</v>
      </c>
      <c r="G40" s="5">
        <v>-8.5400000000000005E-4</v>
      </c>
      <c r="H40" s="6">
        <f t="shared" si="4"/>
        <v>125.03542000000002</v>
      </c>
      <c r="I40" s="6">
        <f t="shared" si="4"/>
        <v>36.592539999999985</v>
      </c>
      <c r="J40" s="6">
        <f t="shared" si="4"/>
        <v>125.03206100000001</v>
      </c>
      <c r="K40" s="6">
        <f t="shared" si="4"/>
        <v>36.526346000000004</v>
      </c>
    </row>
    <row r="41" spans="1:11" x14ac:dyDescent="0.3">
      <c r="A41" s="7">
        <v>40</v>
      </c>
      <c r="B41" s="5">
        <f>case05!E41</f>
        <v>125.20062</v>
      </c>
      <c r="C41" s="5">
        <f>case05!F41</f>
        <v>36.498629999999999</v>
      </c>
      <c r="D41" s="5">
        <v>-1.8460000000000001E-2</v>
      </c>
      <c r="E41" s="5">
        <v>-4.0299999999999997E-3</v>
      </c>
      <c r="F41" s="5">
        <v>-1.346E-2</v>
      </c>
      <c r="G41" s="5">
        <v>-5.3109999999999997E-3</v>
      </c>
      <c r="H41" s="6">
        <f t="shared" si="4"/>
        <v>125.01696000000001</v>
      </c>
      <c r="I41" s="6">
        <f t="shared" si="4"/>
        <v>36.588509999999985</v>
      </c>
      <c r="J41" s="6">
        <f t="shared" si="4"/>
        <v>125.01860100000002</v>
      </c>
      <c r="K41" s="6">
        <f t="shared" si="4"/>
        <v>36.521035000000005</v>
      </c>
    </row>
    <row r="42" spans="1:11" x14ac:dyDescent="0.3">
      <c r="A42" s="7">
        <v>41</v>
      </c>
      <c r="B42" s="5">
        <f>case05!E42</f>
        <v>125.18947</v>
      </c>
      <c r="C42" s="5">
        <f>case05!F42</f>
        <v>36.490459999999999</v>
      </c>
      <c r="D42" s="5">
        <v>-1.371E-2</v>
      </c>
      <c r="E42" s="5">
        <v>-7.8700000000000003E-3</v>
      </c>
      <c r="F42" s="5">
        <v>-1.1072E-2</v>
      </c>
      <c r="G42" s="5">
        <v>-8.0829999999999999E-3</v>
      </c>
      <c r="H42" s="6">
        <f t="shared" si="4"/>
        <v>125.00325000000001</v>
      </c>
      <c r="I42" s="6">
        <f t="shared" si="4"/>
        <v>36.580639999999988</v>
      </c>
      <c r="J42" s="6">
        <f t="shared" si="4"/>
        <v>125.00752900000002</v>
      </c>
      <c r="K42" s="6">
        <f t="shared" si="4"/>
        <v>36.512952000000006</v>
      </c>
    </row>
    <row r="43" spans="1:11" x14ac:dyDescent="0.3">
      <c r="A43" s="7">
        <v>42</v>
      </c>
      <c r="B43" s="5">
        <f>case05!E43</f>
        <v>125.18948</v>
      </c>
      <c r="C43" s="5">
        <f>case05!F43</f>
        <v>36.483170000000001</v>
      </c>
      <c r="D43" s="5">
        <v>-8.5400000000000007E-3</v>
      </c>
      <c r="E43" s="5">
        <v>-1.172E-2</v>
      </c>
      <c r="F43" s="5">
        <v>-8.0219999999999996E-3</v>
      </c>
      <c r="G43" s="5">
        <v>-9.6889999999999997E-3</v>
      </c>
      <c r="H43" s="6">
        <f t="shared" si="4"/>
        <v>124.99471000000001</v>
      </c>
      <c r="I43" s="6">
        <f t="shared" si="4"/>
        <v>36.568919999999991</v>
      </c>
      <c r="J43" s="6">
        <f t="shared" si="4"/>
        <v>124.99950700000002</v>
      </c>
      <c r="K43" s="6">
        <f t="shared" si="4"/>
        <v>36.503263000000004</v>
      </c>
    </row>
    <row r="44" spans="1:11" x14ac:dyDescent="0.3">
      <c r="A44" s="7">
        <v>43</v>
      </c>
      <c r="B44" s="5">
        <f>case05!E44</f>
        <v>125.19225</v>
      </c>
      <c r="C44" s="5">
        <f>case05!F44</f>
        <v>36.474829999999997</v>
      </c>
      <c r="D44" s="5">
        <v>-3.7100000000000002E-3</v>
      </c>
      <c r="E44" s="5">
        <v>-1.541E-2</v>
      </c>
      <c r="F44" s="5">
        <v>-3.4810000000000002E-3</v>
      </c>
      <c r="G44" s="5">
        <v>-1.1301E-2</v>
      </c>
      <c r="H44" s="6">
        <f t="shared" si="4"/>
        <v>124.99100000000001</v>
      </c>
      <c r="I44" s="6">
        <f t="shared" si="4"/>
        <v>36.553509999999989</v>
      </c>
      <c r="J44" s="6">
        <f t="shared" si="4"/>
        <v>124.99602600000003</v>
      </c>
      <c r="K44" s="6">
        <f t="shared" si="4"/>
        <v>36.491962000000001</v>
      </c>
    </row>
    <row r="45" spans="1:11" x14ac:dyDescent="0.3">
      <c r="A45" s="7">
        <v>44</v>
      </c>
      <c r="B45" s="5">
        <f>case05!E45</f>
        <v>125.19605</v>
      </c>
      <c r="C45" s="5">
        <f>case05!F45</f>
        <v>36.467930000000003</v>
      </c>
      <c r="D45" s="5">
        <v>-2.4000000000000001E-4</v>
      </c>
      <c r="E45" s="5">
        <v>-1.142E-2</v>
      </c>
      <c r="F45" s="5">
        <v>-2.34E-4</v>
      </c>
      <c r="G45" s="5">
        <v>-9.9059999999999999E-3</v>
      </c>
      <c r="H45" s="6">
        <f t="shared" si="4"/>
        <v>124.99076000000001</v>
      </c>
      <c r="I45" s="6">
        <f t="shared" si="4"/>
        <v>36.542089999999988</v>
      </c>
      <c r="J45" s="6">
        <f t="shared" si="4"/>
        <v>124.99579200000002</v>
      </c>
      <c r="K45" s="6">
        <f t="shared" si="4"/>
        <v>36.482056</v>
      </c>
    </row>
    <row r="46" spans="1:11" x14ac:dyDescent="0.3">
      <c r="A46" s="7">
        <v>45</v>
      </c>
      <c r="B46" s="5">
        <f>case05!E46</f>
        <v>125.20135000000001</v>
      </c>
      <c r="C46" s="5">
        <f>case05!F46</f>
        <v>36.465989999999998</v>
      </c>
      <c r="D46" s="5">
        <v>2.8999999999999998E-3</v>
      </c>
      <c r="E46" s="5">
        <v>-7.2399999999999999E-3</v>
      </c>
      <c r="F46" s="5">
        <v>1.2639999999999999E-3</v>
      </c>
      <c r="G46" s="5">
        <v>-6.463E-3</v>
      </c>
      <c r="H46" s="6">
        <f t="shared" si="4"/>
        <v>124.99366000000001</v>
      </c>
      <c r="I46" s="6">
        <f t="shared" si="4"/>
        <v>36.534849999999985</v>
      </c>
      <c r="J46" s="6">
        <f t="shared" si="4"/>
        <v>124.99705600000003</v>
      </c>
      <c r="K46" s="6">
        <f t="shared" si="4"/>
        <v>36.475593000000003</v>
      </c>
    </row>
    <row r="47" spans="1:11" x14ac:dyDescent="0.3">
      <c r="A47" s="7">
        <v>46</v>
      </c>
      <c r="B47" s="5">
        <f>case05!E47</f>
        <v>125.20702</v>
      </c>
      <c r="C47" s="5">
        <f>case05!F47</f>
        <v>36.47063</v>
      </c>
      <c r="D47" s="5">
        <v>5.0299999999999997E-3</v>
      </c>
      <c r="E47" s="5">
        <v>-2.8900000000000002E-3</v>
      </c>
      <c r="F47" s="5">
        <v>3.0630000000000002E-3</v>
      </c>
      <c r="G47" s="5">
        <v>-3.0929999999999998E-3</v>
      </c>
      <c r="H47" s="6">
        <f t="shared" si="4"/>
        <v>124.99869000000001</v>
      </c>
      <c r="I47" s="6">
        <f t="shared" si="4"/>
        <v>36.531959999999984</v>
      </c>
      <c r="J47" s="6">
        <f t="shared" si="4"/>
        <v>125.00011900000003</v>
      </c>
      <c r="K47" s="6">
        <f t="shared" si="4"/>
        <v>36.472500000000004</v>
      </c>
    </row>
    <row r="48" spans="1:11" x14ac:dyDescent="0.3">
      <c r="A48" s="7">
        <v>47</v>
      </c>
      <c r="B48" s="5">
        <f>case05!E48</f>
        <v>125.21192000000001</v>
      </c>
      <c r="C48" s="5">
        <f>case05!F48</f>
        <v>36.479909999999997</v>
      </c>
      <c r="D48" s="5">
        <v>2.66E-3</v>
      </c>
      <c r="E48" s="5">
        <v>0</v>
      </c>
      <c r="F48" s="5">
        <v>1.8209999999999999E-3</v>
      </c>
      <c r="G48" s="5">
        <v>-9.810000000000001E-4</v>
      </c>
      <c r="H48" s="6">
        <f t="shared" si="4"/>
        <v>125.00135000000002</v>
      </c>
      <c r="I48" s="6">
        <f t="shared" si="4"/>
        <v>36.531959999999984</v>
      </c>
      <c r="J48" s="6">
        <f t="shared" si="4"/>
        <v>125.00194000000003</v>
      </c>
      <c r="K48" s="6">
        <f t="shared" si="4"/>
        <v>36.471519000000001</v>
      </c>
    </row>
    <row r="49" spans="1:11" x14ac:dyDescent="0.3">
      <c r="A49" s="7">
        <v>48</v>
      </c>
      <c r="B49" s="5">
        <f>case05!E49</f>
        <v>125.21254999999999</v>
      </c>
      <c r="C49" s="5">
        <f>case05!F49</f>
        <v>36.491430000000001</v>
      </c>
      <c r="D49" s="5">
        <v>-2.4000000000000001E-4</v>
      </c>
      <c r="E49" s="5">
        <v>3.0599999999999998E-3</v>
      </c>
      <c r="F49" s="5">
        <v>-2.8299999999999999E-4</v>
      </c>
      <c r="G49" s="5">
        <v>1.9100000000000001E-4</v>
      </c>
      <c r="H49" s="6">
        <f t="shared" si="4"/>
        <v>125.00111000000001</v>
      </c>
      <c r="I49" s="6">
        <f t="shared" si="4"/>
        <v>36.535019999999982</v>
      </c>
      <c r="J49" s="6">
        <f t="shared" si="4"/>
        <v>125.00165700000004</v>
      </c>
      <c r="K49" s="6">
        <f t="shared" si="4"/>
        <v>36.471710000000002</v>
      </c>
    </row>
    <row r="50" spans="1:11" x14ac:dyDescent="0.3">
      <c r="A50" s="7">
        <v>49</v>
      </c>
      <c r="B50" s="5">
        <f>case05!E50</f>
        <v>125.20923999999999</v>
      </c>
      <c r="C50" s="5">
        <f>case05!F50</f>
        <v>36.502609999999997</v>
      </c>
      <c r="D50" s="5">
        <v>-3.2499999999999999E-3</v>
      </c>
      <c r="E50" s="5">
        <v>6.3E-3</v>
      </c>
      <c r="F50" s="5">
        <v>-2.3809999999999999E-3</v>
      </c>
      <c r="G50" s="5">
        <v>1.3669999999999999E-3</v>
      </c>
      <c r="H50" s="6">
        <f t="shared" si="4"/>
        <v>124.99786000000002</v>
      </c>
      <c r="I50" s="6">
        <f t="shared" si="4"/>
        <v>36.541319999999985</v>
      </c>
      <c r="J50" s="6">
        <f t="shared" si="4"/>
        <v>124.99927600000004</v>
      </c>
      <c r="K50" s="6">
        <f t="shared" si="4"/>
        <v>36.473077000000004</v>
      </c>
    </row>
    <row r="51" spans="1:11" x14ac:dyDescent="0.3">
      <c r="A51" s="7">
        <v>50</v>
      </c>
      <c r="B51" s="5">
        <f>case05!E51</f>
        <v>125.20312</v>
      </c>
      <c r="C51" s="5">
        <f>case05!F51</f>
        <v>36.510370000000002</v>
      </c>
      <c r="D51" s="5">
        <v>-4.4400000000000004E-3</v>
      </c>
      <c r="E51" s="5">
        <v>2.4599999999999999E-3</v>
      </c>
      <c r="F51" s="5">
        <v>-3.6570000000000001E-3</v>
      </c>
      <c r="G51" s="5">
        <v>-4.4700000000000002E-4</v>
      </c>
      <c r="H51" s="6">
        <f t="shared" si="4"/>
        <v>124.99342000000001</v>
      </c>
      <c r="I51" s="6">
        <f t="shared" si="4"/>
        <v>36.543779999999984</v>
      </c>
      <c r="J51" s="6">
        <f t="shared" si="4"/>
        <v>124.99561900000003</v>
      </c>
      <c r="K51" s="6">
        <f t="shared" si="4"/>
        <v>36.472630000000002</v>
      </c>
    </row>
    <row r="52" spans="1:11" x14ac:dyDescent="0.3">
      <c r="A52" s="7">
        <v>51</v>
      </c>
      <c r="B52" s="5">
        <f>case05!E52</f>
        <v>125.19576000000001</v>
      </c>
      <c r="C52" s="5">
        <f>case05!F52</f>
        <v>36.512540000000001</v>
      </c>
      <c r="D52" s="5">
        <v>-5.5999999999999999E-3</v>
      </c>
      <c r="E52" s="5">
        <v>-1.23E-3</v>
      </c>
      <c r="F52" s="5">
        <v>-3.6129999999999999E-3</v>
      </c>
      <c r="G52" s="5">
        <v>-4.3639999999999998E-3</v>
      </c>
      <c r="H52" s="6">
        <f t="shared" si="4"/>
        <v>124.98782000000001</v>
      </c>
      <c r="I52" s="6">
        <f t="shared" si="4"/>
        <v>36.542549999999984</v>
      </c>
      <c r="J52" s="6">
        <f t="shared" si="4"/>
        <v>124.99200600000003</v>
      </c>
      <c r="K52" s="6">
        <f t="shared" si="4"/>
        <v>36.468266</v>
      </c>
    </row>
    <row r="53" spans="1:11" x14ac:dyDescent="0.3">
      <c r="A53" s="7">
        <v>52</v>
      </c>
      <c r="B53" s="5">
        <f>case05!E53</f>
        <v>125.18702999999999</v>
      </c>
      <c r="C53" s="5">
        <f>case05!F53</f>
        <v>36.509039999999999</v>
      </c>
      <c r="D53" s="5">
        <v>-6.43E-3</v>
      </c>
      <c r="E53" s="5">
        <v>-4.8300000000000001E-3</v>
      </c>
      <c r="F53" s="5">
        <v>-4.1000000000000003E-3</v>
      </c>
      <c r="G53" s="5">
        <v>-8.3079999999999994E-3</v>
      </c>
      <c r="H53" s="6">
        <f t="shared" si="4"/>
        <v>124.98139000000002</v>
      </c>
      <c r="I53" s="6">
        <f t="shared" si="4"/>
        <v>36.537719999999986</v>
      </c>
      <c r="J53" s="6">
        <f t="shared" si="4"/>
        <v>124.98790600000004</v>
      </c>
      <c r="K53" s="6">
        <f t="shared" si="4"/>
        <v>36.459958</v>
      </c>
    </row>
    <row r="54" spans="1:11" x14ac:dyDescent="0.3">
      <c r="A54" s="7">
        <v>53</v>
      </c>
      <c r="B54" s="5">
        <f>case05!E54</f>
        <v>125.17907</v>
      </c>
      <c r="C54" s="5">
        <f>case05!F54</f>
        <v>36.502249999999997</v>
      </c>
      <c r="D54" s="5">
        <v>-2.3800000000000002E-3</v>
      </c>
      <c r="E54" s="5">
        <v>-8.5000000000000006E-3</v>
      </c>
      <c r="F54" s="5">
        <v>-1.7110000000000001E-3</v>
      </c>
      <c r="G54" s="5">
        <v>-1.0770999999999999E-2</v>
      </c>
      <c r="H54" s="6">
        <f t="shared" si="4"/>
        <v>124.97901000000002</v>
      </c>
      <c r="I54" s="6">
        <f t="shared" si="4"/>
        <v>36.529219999999988</v>
      </c>
      <c r="J54" s="6">
        <f t="shared" si="4"/>
        <v>124.98619500000004</v>
      </c>
      <c r="K54" s="6">
        <f t="shared" si="4"/>
        <v>36.449187000000002</v>
      </c>
    </row>
    <row r="55" spans="1:11" x14ac:dyDescent="0.3">
      <c r="A55" s="7">
        <v>54</v>
      </c>
      <c r="B55" s="5">
        <f>case05!E55</f>
        <v>125.17431999999999</v>
      </c>
      <c r="C55" s="5">
        <f>case05!F55</f>
        <v>36.493659999999998</v>
      </c>
      <c r="D55" s="5">
        <v>1.82E-3</v>
      </c>
      <c r="E55" s="5">
        <v>-1.21E-2</v>
      </c>
      <c r="F55" s="5">
        <v>1.5039999999999999E-3</v>
      </c>
      <c r="G55" s="5">
        <v>-1.2149E-2</v>
      </c>
      <c r="H55" s="6">
        <f t="shared" si="4"/>
        <v>124.98083000000001</v>
      </c>
      <c r="I55" s="6">
        <f t="shared" si="4"/>
        <v>36.517119999999991</v>
      </c>
      <c r="J55" s="6">
        <f t="shared" si="4"/>
        <v>124.98769900000003</v>
      </c>
      <c r="K55" s="6">
        <f t="shared" si="4"/>
        <v>36.437038000000001</v>
      </c>
    </row>
    <row r="56" spans="1:11" x14ac:dyDescent="0.3">
      <c r="A56" s="7">
        <v>55</v>
      </c>
      <c r="B56" s="5">
        <f>case05!E56</f>
        <v>125.17601000000001</v>
      </c>
      <c r="C56" s="5">
        <f>case05!F56</f>
        <v>36.484119999999997</v>
      </c>
      <c r="D56" s="5">
        <v>5.79E-3</v>
      </c>
      <c r="E56" s="5">
        <v>-1.5440000000000001E-2</v>
      </c>
      <c r="F56" s="5">
        <v>5.3340000000000002E-3</v>
      </c>
      <c r="G56" s="5">
        <v>-1.3428000000000001E-2</v>
      </c>
      <c r="H56" s="6">
        <f t="shared" si="4"/>
        <v>124.98662000000002</v>
      </c>
      <c r="I56" s="6">
        <f t="shared" si="4"/>
        <v>36.501679999999993</v>
      </c>
      <c r="J56" s="6">
        <f t="shared" si="4"/>
        <v>124.99303300000004</v>
      </c>
      <c r="K56" s="6">
        <f t="shared" si="4"/>
        <v>36.423610000000004</v>
      </c>
    </row>
    <row r="57" spans="1:11" x14ac:dyDescent="0.3">
      <c r="A57" s="7">
        <v>56</v>
      </c>
      <c r="B57" s="5">
        <f>case05!E57</f>
        <v>125.18504</v>
      </c>
      <c r="C57" s="5">
        <f>case05!F57</f>
        <v>36.476529999999997</v>
      </c>
      <c r="D57" s="5">
        <v>1.0370000000000001E-2</v>
      </c>
      <c r="E57" s="5">
        <v>-1.286E-2</v>
      </c>
      <c r="F57" s="5">
        <v>7.7949999999999998E-3</v>
      </c>
      <c r="G57" s="5">
        <v>-1.2366E-2</v>
      </c>
      <c r="H57" s="6">
        <f t="shared" si="4"/>
        <v>124.99699000000001</v>
      </c>
      <c r="I57" s="6">
        <f t="shared" si="4"/>
        <v>36.48881999999999</v>
      </c>
      <c r="J57" s="6">
        <f t="shared" si="4"/>
        <v>125.00082800000004</v>
      </c>
      <c r="K57" s="6">
        <f t="shared" si="4"/>
        <v>36.411244000000003</v>
      </c>
    </row>
    <row r="58" spans="1:11" x14ac:dyDescent="0.3">
      <c r="A58" s="7">
        <v>57</v>
      </c>
      <c r="B58" s="5">
        <f>case05!E58</f>
        <v>125.19974999999999</v>
      </c>
      <c r="C58" s="5">
        <f>case05!F58</f>
        <v>36.472639999999998</v>
      </c>
      <c r="D58" s="5">
        <v>1.4239999999999999E-2</v>
      </c>
      <c r="E58" s="5">
        <v>-9.7300000000000008E-3</v>
      </c>
      <c r="F58" s="5">
        <v>1.0966999999999999E-2</v>
      </c>
      <c r="G58" s="5">
        <v>-9.5890000000000003E-3</v>
      </c>
      <c r="H58" s="6">
        <f t="shared" si="4"/>
        <v>125.01123000000001</v>
      </c>
      <c r="I58" s="6">
        <f t="shared" si="4"/>
        <v>36.479089999999992</v>
      </c>
      <c r="J58" s="6">
        <f t="shared" si="4"/>
        <v>125.01179500000003</v>
      </c>
      <c r="K58" s="6">
        <f t="shared" si="4"/>
        <v>36.401655000000005</v>
      </c>
    </row>
    <row r="59" spans="1:11" x14ac:dyDescent="0.3">
      <c r="A59" s="7">
        <v>58</v>
      </c>
      <c r="B59" s="5">
        <f>case05!E59</f>
        <v>125.2144</v>
      </c>
      <c r="C59" s="5">
        <f>case05!F59</f>
        <v>36.473730000000003</v>
      </c>
      <c r="D59" s="5">
        <v>1.7059999999999999E-2</v>
      </c>
      <c r="E59" s="5">
        <v>-6.0099999999999997E-3</v>
      </c>
      <c r="F59" s="5">
        <v>1.3504E-2</v>
      </c>
      <c r="G59" s="5">
        <v>-6.6540000000000002E-3</v>
      </c>
      <c r="H59" s="6">
        <f t="shared" si="4"/>
        <v>125.02829000000001</v>
      </c>
      <c r="I59" s="6">
        <f t="shared" si="4"/>
        <v>36.473079999999989</v>
      </c>
      <c r="J59" s="6">
        <f t="shared" si="4"/>
        <v>125.02529900000003</v>
      </c>
      <c r="K59" s="6">
        <f t="shared" si="4"/>
        <v>36.395001000000008</v>
      </c>
    </row>
    <row r="60" spans="1:11" x14ac:dyDescent="0.3">
      <c r="A60" s="7">
        <v>59</v>
      </c>
      <c r="B60" s="5">
        <f>case05!E60</f>
        <v>125.22678000000001</v>
      </c>
      <c r="C60" s="5">
        <f>case05!F60</f>
        <v>36.478729999999999</v>
      </c>
      <c r="D60" s="5">
        <v>1.384E-2</v>
      </c>
      <c r="E60" s="5">
        <v>-3.5899999999999999E-3</v>
      </c>
      <c r="F60" s="5">
        <v>1.3211000000000001E-2</v>
      </c>
      <c r="G60" s="5">
        <v>-4.8669999999999998E-3</v>
      </c>
      <c r="H60" s="6">
        <f t="shared" si="4"/>
        <v>125.04213000000001</v>
      </c>
      <c r="I60" s="6">
        <f t="shared" si="4"/>
        <v>36.469489999999986</v>
      </c>
      <c r="J60" s="6">
        <f t="shared" si="4"/>
        <v>125.03851000000003</v>
      </c>
      <c r="K60" s="6">
        <f t="shared" si="4"/>
        <v>36.39013400000001</v>
      </c>
    </row>
    <row r="61" spans="1:11" x14ac:dyDescent="0.3">
      <c r="A61" s="7">
        <v>60</v>
      </c>
      <c r="B61" s="5">
        <f>case05!E61</f>
        <v>125.2366</v>
      </c>
      <c r="C61" s="5">
        <f>case05!F61</f>
        <v>36.48677</v>
      </c>
      <c r="D61" s="5">
        <v>1.004E-2</v>
      </c>
      <c r="E61" s="5">
        <v>-1.2600000000000001E-3</v>
      </c>
      <c r="F61" s="5">
        <v>9.3030000000000005E-3</v>
      </c>
      <c r="G61" s="5">
        <v>-4.0600000000000002E-3</v>
      </c>
      <c r="H61" s="6">
        <f t="shared" si="4"/>
        <v>125.05217000000002</v>
      </c>
      <c r="I61" s="6">
        <f t="shared" si="4"/>
        <v>36.468229999999984</v>
      </c>
      <c r="J61" s="6">
        <f t="shared" si="4"/>
        <v>125.04781300000003</v>
      </c>
      <c r="K61" s="6">
        <f t="shared" si="4"/>
        <v>36.386074000000008</v>
      </c>
    </row>
    <row r="62" spans="1:11" x14ac:dyDescent="0.3">
      <c r="A62" s="7">
        <v>61</v>
      </c>
      <c r="B62" s="5">
        <f>case05!E62</f>
        <v>125.242</v>
      </c>
      <c r="C62" s="5">
        <f>case05!F62</f>
        <v>36.493980000000001</v>
      </c>
      <c r="D62" s="5">
        <v>5.8500000000000002E-3</v>
      </c>
      <c r="E62" s="5">
        <v>1.08E-3</v>
      </c>
      <c r="F62" s="5">
        <v>6.7949999999999998E-3</v>
      </c>
      <c r="G62" s="5">
        <v>-3.3630000000000001E-3</v>
      </c>
      <c r="H62" s="6">
        <f t="shared" si="4"/>
        <v>125.05802000000001</v>
      </c>
      <c r="I62" s="6">
        <f t="shared" si="4"/>
        <v>36.469309999999986</v>
      </c>
      <c r="J62" s="6">
        <f t="shared" si="4"/>
        <v>125.05460800000003</v>
      </c>
      <c r="K62" s="6">
        <f t="shared" si="4"/>
        <v>36.382711000000008</v>
      </c>
    </row>
    <row r="63" spans="1:11" x14ac:dyDescent="0.3">
      <c r="A63" s="7">
        <v>62</v>
      </c>
      <c r="B63" s="5">
        <f>case05!E63</f>
        <v>125.24321</v>
      </c>
      <c r="C63" s="5">
        <f>case05!F63</f>
        <v>36.498199999999997</v>
      </c>
      <c r="D63" s="5">
        <v>2.3E-3</v>
      </c>
      <c r="E63" s="5">
        <v>-3.0000000000000001E-3</v>
      </c>
      <c r="F63" s="5">
        <v>3.7959999999999999E-3</v>
      </c>
      <c r="G63" s="5">
        <v>-5.3449999999999999E-3</v>
      </c>
      <c r="H63" s="6">
        <f t="shared" si="4"/>
        <v>125.06032000000002</v>
      </c>
      <c r="I63" s="6">
        <f t="shared" si="4"/>
        <v>36.466309999999986</v>
      </c>
      <c r="J63" s="6">
        <f t="shared" si="4"/>
        <v>125.05840400000002</v>
      </c>
      <c r="K63" s="6">
        <f t="shared" si="4"/>
        <v>36.377366000000009</v>
      </c>
    </row>
    <row r="64" spans="1:11" x14ac:dyDescent="0.3">
      <c r="A64" s="7">
        <v>63</v>
      </c>
      <c r="B64" s="5">
        <f>case05!E64</f>
        <v>125.24109</v>
      </c>
      <c r="C64" s="5">
        <f>case05!F64</f>
        <v>36.497880000000002</v>
      </c>
      <c r="D64" s="5">
        <v>-1.5299999999999999E-3</v>
      </c>
      <c r="E64" s="5">
        <v>-6.8900000000000003E-3</v>
      </c>
      <c r="F64" s="5">
        <v>1.714E-3</v>
      </c>
      <c r="G64" s="5">
        <v>-9.2270000000000008E-3</v>
      </c>
      <c r="H64" s="6">
        <f t="shared" si="4"/>
        <v>125.05879000000002</v>
      </c>
      <c r="I64" s="6">
        <f t="shared" si="4"/>
        <v>36.459419999999987</v>
      </c>
      <c r="J64" s="6">
        <f t="shared" si="4"/>
        <v>125.06011800000003</v>
      </c>
      <c r="K64" s="6">
        <f t="shared" si="4"/>
        <v>36.368139000000006</v>
      </c>
    </row>
    <row r="65" spans="1:11" x14ac:dyDescent="0.3">
      <c r="A65" s="7">
        <v>64</v>
      </c>
      <c r="B65" s="5">
        <f>case05!E65</f>
        <v>125.23755</v>
      </c>
      <c r="C65" s="5">
        <f>case05!F65</f>
        <v>36.490819999999999</v>
      </c>
      <c r="D65" s="5">
        <v>-4.9300000000000004E-3</v>
      </c>
      <c r="E65" s="5">
        <v>-1.057E-2</v>
      </c>
      <c r="F65" s="5">
        <v>-1.005E-3</v>
      </c>
      <c r="G65" s="5">
        <v>-1.3155E-2</v>
      </c>
      <c r="H65" s="6">
        <f t="shared" si="4"/>
        <v>125.05386000000001</v>
      </c>
      <c r="I65" s="6">
        <f t="shared" si="4"/>
        <v>36.448849999999986</v>
      </c>
      <c r="J65" s="6">
        <f t="shared" si="4"/>
        <v>125.05911300000002</v>
      </c>
      <c r="K65" s="6">
        <f t="shared" si="4"/>
        <v>36.354984000000009</v>
      </c>
    </row>
    <row r="66" spans="1:11" x14ac:dyDescent="0.3">
      <c r="A66" s="7">
        <v>65</v>
      </c>
      <c r="B66" s="5">
        <f>case05!E66</f>
        <v>125.23481</v>
      </c>
      <c r="C66" s="5">
        <f>case05!F66</f>
        <v>36.478580000000001</v>
      </c>
      <c r="D66" s="5">
        <v>-1.91E-3</v>
      </c>
      <c r="E66" s="5">
        <v>-1.346E-2</v>
      </c>
      <c r="F66" s="5">
        <v>7.3999999999999996E-5</v>
      </c>
      <c r="G66" s="5">
        <v>-1.5317000000000001E-2</v>
      </c>
      <c r="H66" s="6">
        <f t="shared" si="4"/>
        <v>125.05195000000002</v>
      </c>
      <c r="I66" s="6">
        <f t="shared" si="4"/>
        <v>36.435389999999984</v>
      </c>
      <c r="J66" s="6">
        <f t="shared" si="4"/>
        <v>125.05918700000002</v>
      </c>
      <c r="K66" s="6">
        <f t="shared" si="4"/>
        <v>36.339667000000006</v>
      </c>
    </row>
    <row r="67" spans="1:11" x14ac:dyDescent="0.3">
      <c r="A67" s="7">
        <v>66</v>
      </c>
      <c r="B67" s="5">
        <f>case05!E67</f>
        <v>125.2358</v>
      </c>
      <c r="C67" s="5">
        <f>case05!F67</f>
        <v>36.463799999999999</v>
      </c>
      <c r="D67" s="5">
        <v>1.1999999999999999E-3</v>
      </c>
      <c r="E67" s="5">
        <v>-1.619E-2</v>
      </c>
      <c r="F67" s="5">
        <v>2.624E-3</v>
      </c>
      <c r="G67" s="5">
        <v>-1.6167000000000001E-2</v>
      </c>
      <c r="H67" s="6">
        <f t="shared" si="4"/>
        <v>125.05315000000002</v>
      </c>
      <c r="I67" s="6">
        <f t="shared" si="4"/>
        <v>36.419199999999982</v>
      </c>
      <c r="J67" s="6">
        <f t="shared" si="4"/>
        <v>125.06181100000002</v>
      </c>
      <c r="K67" s="6">
        <f t="shared" si="4"/>
        <v>36.323500000000003</v>
      </c>
    </row>
    <row r="68" spans="1:11" x14ac:dyDescent="0.3">
      <c r="A68" s="7">
        <v>67</v>
      </c>
      <c r="B68" s="5">
        <f>case05!E68</f>
        <v>125.24305</v>
      </c>
      <c r="C68" s="5">
        <f>case05!F68</f>
        <v>36.448369999999997</v>
      </c>
      <c r="D68" s="5">
        <v>4.2900000000000004E-3</v>
      </c>
      <c r="E68" s="5">
        <v>-1.8749999999999999E-2</v>
      </c>
      <c r="F68" s="5">
        <v>5.1720000000000004E-3</v>
      </c>
      <c r="G68" s="5">
        <v>-1.6910999999999999E-2</v>
      </c>
      <c r="H68" s="6">
        <f t="shared" si="4"/>
        <v>125.05744000000001</v>
      </c>
      <c r="I68" s="6">
        <f t="shared" si="4"/>
        <v>36.400449999999985</v>
      </c>
      <c r="J68" s="6">
        <f t="shared" si="4"/>
        <v>125.06698300000002</v>
      </c>
      <c r="K68" s="6">
        <f t="shared" si="4"/>
        <v>36.306589000000002</v>
      </c>
    </row>
    <row r="69" spans="1:11" x14ac:dyDescent="0.3">
      <c r="A69" s="7">
        <v>68</v>
      </c>
      <c r="B69" s="5">
        <f>case05!E69</f>
        <v>125.25673999999999</v>
      </c>
      <c r="C69" s="5">
        <f>case05!F69</f>
        <v>36.434489999999997</v>
      </c>
      <c r="D69" s="5">
        <v>1.1180000000000001E-2</v>
      </c>
      <c r="E69" s="5">
        <v>-1.452E-2</v>
      </c>
      <c r="F69" s="5">
        <v>8.5959999999999995E-3</v>
      </c>
      <c r="G69" s="5">
        <v>-1.4814000000000001E-2</v>
      </c>
      <c r="H69" s="6">
        <f t="shared" si="4"/>
        <v>125.06862000000001</v>
      </c>
      <c r="I69" s="6">
        <f t="shared" si="4"/>
        <v>36.385929999999988</v>
      </c>
      <c r="J69" s="6">
        <f t="shared" si="4"/>
        <v>125.07557900000002</v>
      </c>
      <c r="K69" s="6">
        <f t="shared" si="4"/>
        <v>36.291775000000001</v>
      </c>
    </row>
    <row r="70" spans="1:11" x14ac:dyDescent="0.3">
      <c r="A70" s="7">
        <v>69</v>
      </c>
      <c r="B70" s="5">
        <f>case05!E70</f>
        <v>125.27509999999999</v>
      </c>
      <c r="C70" s="5">
        <f>case05!F70</f>
        <v>36.425460000000001</v>
      </c>
      <c r="D70" s="5">
        <v>1.695E-2</v>
      </c>
      <c r="E70" s="5">
        <v>-9.6500000000000006E-3</v>
      </c>
      <c r="F70" s="5">
        <v>1.3749000000000001E-2</v>
      </c>
      <c r="G70" s="5">
        <v>-1.0765E-2</v>
      </c>
      <c r="H70" s="6">
        <f t="shared" si="4"/>
        <v>125.08557</v>
      </c>
      <c r="I70" s="6">
        <f t="shared" si="4"/>
        <v>36.376279999999987</v>
      </c>
      <c r="J70" s="6">
        <f t="shared" si="4"/>
        <v>125.08932800000002</v>
      </c>
      <c r="K70" s="6">
        <f t="shared" si="4"/>
        <v>36.281010000000002</v>
      </c>
    </row>
    <row r="71" spans="1:11" x14ac:dyDescent="0.3">
      <c r="A71" s="7">
        <v>70</v>
      </c>
      <c r="B71" s="5">
        <f>case05!E71</f>
        <v>125.29604999999999</v>
      </c>
      <c r="C71" s="5">
        <f>case05!F71</f>
        <v>36.422420000000002</v>
      </c>
      <c r="D71" s="5">
        <v>2.0449999999999999E-2</v>
      </c>
      <c r="E71" s="5">
        <v>-4.1900000000000001E-3</v>
      </c>
      <c r="F71" s="5">
        <v>1.8856000000000001E-2</v>
      </c>
      <c r="G71" s="5">
        <v>-6.7239999999999999E-3</v>
      </c>
      <c r="H71" s="6">
        <f t="shared" si="4"/>
        <v>125.10602</v>
      </c>
      <c r="I71" s="6">
        <f t="shared" si="4"/>
        <v>36.372089999999986</v>
      </c>
      <c r="J71" s="6">
        <f t="shared" si="4"/>
        <v>125.10818400000002</v>
      </c>
      <c r="K71" s="6">
        <f t="shared" si="4"/>
        <v>36.274286000000004</v>
      </c>
    </row>
    <row r="72" spans="1:11" x14ac:dyDescent="0.3">
      <c r="A72" s="7">
        <v>71</v>
      </c>
      <c r="B72" s="5">
        <f>case05!E72</f>
        <v>125.31211999999999</v>
      </c>
      <c r="C72" s="5">
        <f>case05!F72</f>
        <v>36.424660000000003</v>
      </c>
      <c r="D72" s="5">
        <v>1.753E-2</v>
      </c>
      <c r="E72" s="5">
        <v>-1.5399999999999999E-3</v>
      </c>
      <c r="F72" s="5">
        <v>1.7818000000000001E-2</v>
      </c>
      <c r="G72" s="5">
        <v>-4.4539999999999996E-3</v>
      </c>
      <c r="H72" s="6">
        <f t="shared" si="4"/>
        <v>125.12354999999999</v>
      </c>
      <c r="I72" s="6">
        <f t="shared" si="4"/>
        <v>36.370549999999987</v>
      </c>
      <c r="J72" s="6">
        <f t="shared" si="4"/>
        <v>125.12600200000003</v>
      </c>
      <c r="K72" s="6">
        <f t="shared" si="4"/>
        <v>36.269832000000001</v>
      </c>
    </row>
    <row r="73" spans="1:11" x14ac:dyDescent="0.3">
      <c r="A73" s="7">
        <v>72</v>
      </c>
      <c r="B73" s="5">
        <f>case05!E73</f>
        <v>125.32312</v>
      </c>
      <c r="C73" s="5">
        <f>case05!F73</f>
        <v>36.430149999999998</v>
      </c>
      <c r="D73" s="5">
        <v>1.41E-2</v>
      </c>
      <c r="E73" s="5">
        <v>1.25E-3</v>
      </c>
      <c r="F73" s="5">
        <v>1.5424999999999999E-2</v>
      </c>
      <c r="G73" s="5">
        <v>-3.4320000000000002E-3</v>
      </c>
      <c r="H73" s="6">
        <f t="shared" si="4"/>
        <v>125.13764999999999</v>
      </c>
      <c r="I73" s="6">
        <f t="shared" si="4"/>
        <v>36.371799999999986</v>
      </c>
      <c r="J73" s="6">
        <f t="shared" si="4"/>
        <v>125.14142700000002</v>
      </c>
      <c r="K73" s="6">
        <f t="shared" si="4"/>
        <v>36.266400000000004</v>
      </c>
    </row>
    <row r="74" spans="1:11" x14ac:dyDescent="0.3">
      <c r="A74" s="7">
        <v>73</v>
      </c>
      <c r="B74" s="5">
        <f>case05!E74</f>
        <v>125.32765000000001</v>
      </c>
      <c r="C74" s="5">
        <f>case05!F74</f>
        <v>36.435169999999999</v>
      </c>
      <c r="D74" s="5">
        <v>1.0279999999999999E-2</v>
      </c>
      <c r="E74" s="5">
        <v>4.15E-3</v>
      </c>
      <c r="F74" s="5">
        <v>1.1560000000000001E-2</v>
      </c>
      <c r="G74" s="5">
        <v>-2.4090000000000001E-3</v>
      </c>
      <c r="H74" s="6">
        <f t="shared" si="4"/>
        <v>125.14792999999999</v>
      </c>
      <c r="I74" s="6">
        <f t="shared" si="4"/>
        <v>36.375949999999989</v>
      </c>
      <c r="J74" s="6">
        <f t="shared" si="4"/>
        <v>125.15298700000002</v>
      </c>
      <c r="K74" s="6">
        <f t="shared" si="4"/>
        <v>36.263991000000004</v>
      </c>
    </row>
    <row r="75" spans="1:11" x14ac:dyDescent="0.3">
      <c r="A75" s="7">
        <v>74</v>
      </c>
      <c r="B75" s="5">
        <f>case05!E75</f>
        <v>125.32492000000001</v>
      </c>
      <c r="C75" s="5">
        <f>case05!F75</f>
        <v>36.436700000000002</v>
      </c>
      <c r="D75" s="5">
        <v>6.0200000000000002E-3</v>
      </c>
      <c r="E75" s="5">
        <v>-8.0000000000000007E-5</v>
      </c>
      <c r="F75" s="5">
        <v>8.2570000000000005E-3</v>
      </c>
      <c r="G75" s="5">
        <v>-4.2490000000000002E-3</v>
      </c>
      <c r="H75" s="6">
        <f t="shared" si="4"/>
        <v>125.15394999999999</v>
      </c>
      <c r="I75" s="6">
        <f t="shared" si="4"/>
        <v>36.375869999999992</v>
      </c>
      <c r="J75" s="6">
        <f t="shared" si="4"/>
        <v>125.16124400000002</v>
      </c>
      <c r="K75" s="6">
        <f t="shared" si="4"/>
        <v>36.259742000000003</v>
      </c>
    </row>
    <row r="76" spans="1:11" x14ac:dyDescent="0.3">
      <c r="A76" s="7">
        <v>75</v>
      </c>
      <c r="B76" s="5">
        <f>case05!E76</f>
        <v>125.31832</v>
      </c>
      <c r="C76" s="5">
        <f>case05!F76</f>
        <v>36.43215</v>
      </c>
      <c r="D76" s="5">
        <v>7.7999999999999999E-4</v>
      </c>
      <c r="E76" s="5">
        <v>-4.0400000000000002E-3</v>
      </c>
      <c r="F76" s="5">
        <v>4.3969999999999999E-3</v>
      </c>
      <c r="G76" s="5">
        <v>-8.1759999999999992E-3</v>
      </c>
      <c r="H76" s="6">
        <f t="shared" si="4"/>
        <v>125.15473</v>
      </c>
      <c r="I76" s="6">
        <f t="shared" si="4"/>
        <v>36.371829999999989</v>
      </c>
      <c r="J76" s="6">
        <f t="shared" si="4"/>
        <v>125.16564100000002</v>
      </c>
      <c r="K76" s="6">
        <f t="shared" si="4"/>
        <v>36.251566000000004</v>
      </c>
    </row>
    <row r="77" spans="1:11" x14ac:dyDescent="0.3">
      <c r="A77" s="7">
        <v>76</v>
      </c>
      <c r="B77" s="5">
        <f>case05!E77</f>
        <v>125.3108</v>
      </c>
      <c r="C77" s="5">
        <f>case05!F77</f>
        <v>36.421100000000003</v>
      </c>
      <c r="D77" s="5">
        <v>-4.47E-3</v>
      </c>
      <c r="E77" s="5">
        <v>-7.6E-3</v>
      </c>
      <c r="F77" s="5">
        <v>-1.2899999999999999E-4</v>
      </c>
      <c r="G77" s="5">
        <v>-1.2088E-2</v>
      </c>
      <c r="H77" s="6">
        <f t="shared" si="4"/>
        <v>125.15026</v>
      </c>
      <c r="I77" s="6">
        <f t="shared" si="4"/>
        <v>36.364229999999992</v>
      </c>
      <c r="J77" s="6">
        <f t="shared" si="4"/>
        <v>125.16551200000002</v>
      </c>
      <c r="K77" s="6">
        <f t="shared" si="4"/>
        <v>36.239478000000005</v>
      </c>
    </row>
    <row r="78" spans="1:11" x14ac:dyDescent="0.3">
      <c r="A78" s="7">
        <v>77</v>
      </c>
      <c r="B78" s="5">
        <f>case05!E78</f>
        <v>125.30171</v>
      </c>
      <c r="C78" s="5">
        <f>case05!F78</f>
        <v>36.404150000000001</v>
      </c>
      <c r="D78" s="5">
        <v>-2.3600000000000001E-3</v>
      </c>
      <c r="E78" s="5">
        <v>-1.0869999999999999E-2</v>
      </c>
      <c r="F78" s="5">
        <v>-9.1500000000000001E-4</v>
      </c>
      <c r="G78" s="5">
        <v>-1.4382000000000001E-2</v>
      </c>
      <c r="H78" s="6">
        <f t="shared" si="4"/>
        <v>125.14790000000001</v>
      </c>
      <c r="I78" s="6">
        <f t="shared" si="4"/>
        <v>36.353359999999995</v>
      </c>
      <c r="J78" s="6">
        <f t="shared" si="4"/>
        <v>125.16459700000001</v>
      </c>
      <c r="K78" s="6">
        <f t="shared" si="4"/>
        <v>36.225096000000008</v>
      </c>
    </row>
    <row r="79" spans="1:11" x14ac:dyDescent="0.3">
      <c r="A79" s="7">
        <v>78</v>
      </c>
      <c r="B79" s="5">
        <f>case05!E79</f>
        <v>125.29527</v>
      </c>
      <c r="C79" s="5">
        <f>case05!F79</f>
        <v>36.383969999999998</v>
      </c>
      <c r="D79" s="5">
        <v>-1.4999999999999999E-4</v>
      </c>
      <c r="E79" s="5">
        <v>-1.4E-2</v>
      </c>
      <c r="F79" s="5">
        <v>1.637E-3</v>
      </c>
      <c r="G79" s="5">
        <v>-1.5514E-2</v>
      </c>
      <c r="H79" s="6">
        <f t="shared" si="4"/>
        <v>125.14775</v>
      </c>
      <c r="I79" s="6">
        <f t="shared" si="4"/>
        <v>36.339359999999992</v>
      </c>
      <c r="J79" s="6">
        <f t="shared" si="4"/>
        <v>125.16623400000002</v>
      </c>
      <c r="K79" s="6">
        <f t="shared" si="4"/>
        <v>36.209582000000005</v>
      </c>
    </row>
    <row r="80" spans="1:11" x14ac:dyDescent="0.3">
      <c r="A80" s="7">
        <v>79</v>
      </c>
      <c r="B80" s="5">
        <f>case05!E80</f>
        <v>125.29437</v>
      </c>
      <c r="C80" s="5">
        <f>case05!F80</f>
        <v>36.365200000000002</v>
      </c>
      <c r="D80" s="5">
        <v>2.0100000000000001E-3</v>
      </c>
      <c r="E80" s="5">
        <v>-1.694E-2</v>
      </c>
      <c r="F80" s="5">
        <v>3.4199999999999999E-3</v>
      </c>
      <c r="G80" s="5">
        <v>-1.6545000000000001E-2</v>
      </c>
      <c r="H80" s="6">
        <f t="shared" si="4"/>
        <v>125.14976</v>
      </c>
      <c r="I80" s="6">
        <f t="shared" si="4"/>
        <v>36.322419999999994</v>
      </c>
      <c r="J80" s="6">
        <f t="shared" si="4"/>
        <v>125.16965400000002</v>
      </c>
      <c r="K80" s="6">
        <f t="shared" si="4"/>
        <v>36.193037000000004</v>
      </c>
    </row>
    <row r="81" spans="1:11" x14ac:dyDescent="0.3">
      <c r="A81" s="7">
        <v>80</v>
      </c>
      <c r="B81" s="5">
        <f>case05!E81</f>
        <v>125.30101000000001</v>
      </c>
      <c r="C81" s="5">
        <f>case05!F81</f>
        <v>36.348579999999998</v>
      </c>
      <c r="D81" s="5">
        <v>7.6499999999999997E-3</v>
      </c>
      <c r="E81" s="5">
        <v>-1.354E-2</v>
      </c>
      <c r="F81" s="5">
        <v>6.5500000000000003E-3</v>
      </c>
      <c r="G81" s="5">
        <v>-1.4571000000000001E-2</v>
      </c>
      <c r="H81" s="6">
        <f t="shared" si="4"/>
        <v>125.15741</v>
      </c>
      <c r="I81" s="6">
        <f t="shared" si="4"/>
        <v>36.308879999999995</v>
      </c>
      <c r="J81" s="6">
        <f t="shared" si="4"/>
        <v>125.17620400000003</v>
      </c>
      <c r="K81" s="6">
        <f t="shared" si="4"/>
        <v>36.178466000000007</v>
      </c>
    </row>
    <row r="82" spans="1:11" x14ac:dyDescent="0.3">
      <c r="A82" s="7">
        <v>81</v>
      </c>
      <c r="B82" s="5">
        <f>case05!E82</f>
        <v>125.31241</v>
      </c>
      <c r="C82" s="5">
        <f>case05!F82</f>
        <v>36.335880000000003</v>
      </c>
      <c r="D82" s="5">
        <v>1.281E-2</v>
      </c>
      <c r="E82" s="5">
        <v>-9.2399999999999999E-3</v>
      </c>
      <c r="F82" s="5">
        <v>9.9690000000000004E-3</v>
      </c>
      <c r="G82" s="5">
        <v>-1.0493000000000001E-2</v>
      </c>
      <c r="H82" s="6">
        <f t="shared" si="4"/>
        <v>125.17022</v>
      </c>
      <c r="I82" s="6">
        <f t="shared" si="4"/>
        <v>36.299639999999997</v>
      </c>
      <c r="J82" s="6">
        <f t="shared" si="4"/>
        <v>125.18617300000003</v>
      </c>
      <c r="K82" s="6">
        <f t="shared" si="4"/>
        <v>36.167973000000011</v>
      </c>
    </row>
    <row r="83" spans="1:11" x14ac:dyDescent="0.3">
      <c r="A83" s="7">
        <v>82</v>
      </c>
      <c r="B83" s="5">
        <f>case05!E83</f>
        <v>125.32608</v>
      </c>
      <c r="C83" s="5">
        <f>case05!F83</f>
        <v>36.3294</v>
      </c>
      <c r="D83" s="5">
        <v>1.636E-2</v>
      </c>
      <c r="E83" s="5">
        <v>-4.2900000000000004E-3</v>
      </c>
      <c r="F83" s="5">
        <v>1.3414000000000001E-2</v>
      </c>
      <c r="G83" s="5">
        <v>-6.3569999999999998E-3</v>
      </c>
      <c r="H83" s="6">
        <f t="shared" si="4"/>
        <v>125.18658000000001</v>
      </c>
      <c r="I83" s="6">
        <f t="shared" si="4"/>
        <v>36.295349999999999</v>
      </c>
      <c r="J83" s="6">
        <f t="shared" si="4"/>
        <v>125.19958700000002</v>
      </c>
      <c r="K83" s="6">
        <f t="shared" si="4"/>
        <v>36.161616000000009</v>
      </c>
    </row>
    <row r="84" spans="1:11" x14ac:dyDescent="0.3">
      <c r="A84" s="7">
        <v>83</v>
      </c>
      <c r="B84" s="5">
        <f>case05!E84</f>
        <v>125.34076</v>
      </c>
      <c r="C84" s="5">
        <f>case05!F84</f>
        <v>36.327669999999998</v>
      </c>
      <c r="D84" s="5">
        <v>1.354E-2</v>
      </c>
      <c r="E84" s="5">
        <v>-1.9599999999999999E-3</v>
      </c>
      <c r="F84" s="5">
        <v>1.3413E-2</v>
      </c>
      <c r="G84" s="5">
        <v>-3.9480000000000001E-3</v>
      </c>
      <c r="H84" s="6">
        <f t="shared" si="4"/>
        <v>125.20012000000001</v>
      </c>
      <c r="I84" s="6">
        <f t="shared" si="4"/>
        <v>36.293390000000002</v>
      </c>
      <c r="J84" s="6">
        <f t="shared" si="4"/>
        <v>125.21300000000002</v>
      </c>
      <c r="K84" s="6">
        <f t="shared" si="4"/>
        <v>36.157668000000008</v>
      </c>
    </row>
    <row r="85" spans="1:11" x14ac:dyDescent="0.3">
      <c r="A85" s="7">
        <v>84</v>
      </c>
      <c r="B85" s="5">
        <f>case05!E85</f>
        <v>125.35099</v>
      </c>
      <c r="C85" s="5">
        <f>case05!F85</f>
        <v>36.328299999999999</v>
      </c>
      <c r="D85" s="5">
        <v>1.0240000000000001E-2</v>
      </c>
      <c r="E85" s="5">
        <v>4.2000000000000002E-4</v>
      </c>
      <c r="F85" s="5">
        <v>9.6839999999999999E-3</v>
      </c>
      <c r="G85" s="5">
        <v>-2.8289999999999999E-3</v>
      </c>
      <c r="H85" s="6">
        <f t="shared" si="4"/>
        <v>125.21036000000001</v>
      </c>
      <c r="I85" s="6">
        <f t="shared" si="4"/>
        <v>36.293810000000001</v>
      </c>
      <c r="J85" s="6">
        <f t="shared" si="4"/>
        <v>125.22268400000002</v>
      </c>
      <c r="K85" s="6">
        <f t="shared" si="4"/>
        <v>36.15483900000001</v>
      </c>
    </row>
    <row r="86" spans="1:11" x14ac:dyDescent="0.3">
      <c r="A86" s="7">
        <v>85</v>
      </c>
      <c r="B86" s="5">
        <f>case05!E86</f>
        <v>125.35603999999999</v>
      </c>
      <c r="C86" s="5">
        <f>case05!F86</f>
        <v>36.328850000000003</v>
      </c>
      <c r="D86" s="5">
        <v>6.62E-3</v>
      </c>
      <c r="E86" s="5">
        <v>2.81E-3</v>
      </c>
      <c r="F86" s="5">
        <v>6.6540000000000002E-3</v>
      </c>
      <c r="G86" s="5">
        <v>-1.7619999999999999E-3</v>
      </c>
      <c r="H86" s="6">
        <f t="shared" si="4"/>
        <v>125.21698000000001</v>
      </c>
      <c r="I86" s="6">
        <f t="shared" si="4"/>
        <v>36.296619999999997</v>
      </c>
      <c r="J86" s="6">
        <f t="shared" si="4"/>
        <v>125.22933800000001</v>
      </c>
      <c r="K86" s="6">
        <f t="shared" si="4"/>
        <v>36.15307700000001</v>
      </c>
    </row>
    <row r="87" spans="1:11" x14ac:dyDescent="0.3">
      <c r="A87" s="7">
        <v>86</v>
      </c>
      <c r="B87" s="5">
        <f>case05!E87</f>
        <v>125.35688</v>
      </c>
      <c r="C87" s="5">
        <f>case05!F87</f>
        <v>36.32752</v>
      </c>
      <c r="D87" s="5">
        <v>1.89E-3</v>
      </c>
      <c r="E87" s="5">
        <v>-1.8400000000000001E-3</v>
      </c>
      <c r="F87" s="5">
        <v>3.7260000000000001E-3</v>
      </c>
      <c r="G87" s="5">
        <v>-3.8709999999999999E-3</v>
      </c>
      <c r="H87" s="6">
        <f t="shared" si="4"/>
        <v>125.21887000000001</v>
      </c>
      <c r="I87" s="6">
        <f t="shared" si="4"/>
        <v>36.294779999999996</v>
      </c>
      <c r="J87" s="6">
        <f t="shared" si="4"/>
        <v>125.23306400000001</v>
      </c>
      <c r="K87" s="6">
        <f t="shared" si="4"/>
        <v>36.149206000000014</v>
      </c>
    </row>
    <row r="88" spans="1:11" x14ac:dyDescent="0.3">
      <c r="A88" s="7">
        <v>87</v>
      </c>
      <c r="B88" s="5">
        <f>case05!E88</f>
        <v>125.35455</v>
      </c>
      <c r="C88" s="5">
        <f>case05!F88</f>
        <v>36.321109999999997</v>
      </c>
      <c r="D88" s="5">
        <v>-3.5300000000000002E-3</v>
      </c>
      <c r="E88" s="5">
        <v>-6.0899999999999999E-3</v>
      </c>
      <c r="F88" s="5">
        <v>4.0000000000000002E-4</v>
      </c>
      <c r="G88" s="5">
        <v>-8.2629999999999995E-3</v>
      </c>
      <c r="H88" s="6">
        <f t="shared" si="4"/>
        <v>125.21534000000001</v>
      </c>
      <c r="I88" s="6">
        <f t="shared" si="4"/>
        <v>36.288689999999995</v>
      </c>
      <c r="J88" s="6">
        <f t="shared" si="4"/>
        <v>125.23346400000001</v>
      </c>
      <c r="K88" s="6">
        <f t="shared" si="4"/>
        <v>36.140943000000014</v>
      </c>
    </row>
    <row r="89" spans="1:11" x14ac:dyDescent="0.3">
      <c r="A89" s="7">
        <v>88</v>
      </c>
      <c r="B89" s="5">
        <f>case05!E89</f>
        <v>125.35159</v>
      </c>
      <c r="C89" s="5">
        <f>case05!F89</f>
        <v>36.308309999999999</v>
      </c>
      <c r="D89" s="5">
        <v>-8.3599999999999994E-3</v>
      </c>
      <c r="E89" s="5">
        <v>-9.8300000000000002E-3</v>
      </c>
      <c r="F89" s="5">
        <v>-3.5869999999999999E-3</v>
      </c>
      <c r="G89" s="5">
        <v>-1.2692E-2</v>
      </c>
      <c r="H89" s="6">
        <f t="shared" si="4"/>
        <v>125.20698000000002</v>
      </c>
      <c r="I89" s="6">
        <f t="shared" si="4"/>
        <v>36.278859999999995</v>
      </c>
      <c r="J89" s="6">
        <f t="shared" si="4"/>
        <v>125.22987700000002</v>
      </c>
      <c r="K89" s="6">
        <f t="shared" si="4"/>
        <v>36.128251000000013</v>
      </c>
    </row>
    <row r="90" spans="1:11" x14ac:dyDescent="0.3">
      <c r="A90" s="7">
        <v>89</v>
      </c>
      <c r="B90" s="5">
        <f>case05!E90</f>
        <v>125.34772</v>
      </c>
      <c r="C90" s="5">
        <f>case05!F90</f>
        <v>36.290889999999997</v>
      </c>
      <c r="D90" s="5">
        <v>-6.1599999999999997E-3</v>
      </c>
      <c r="E90" s="5">
        <v>-1.273E-2</v>
      </c>
      <c r="F90" s="5">
        <v>-3.434E-3</v>
      </c>
      <c r="G90" s="5">
        <v>-1.5132E-2</v>
      </c>
      <c r="H90" s="6">
        <f t="shared" si="4"/>
        <v>125.20082000000002</v>
      </c>
      <c r="I90" s="6">
        <f t="shared" si="4"/>
        <v>36.266129999999997</v>
      </c>
      <c r="J90" s="6">
        <f t="shared" si="4"/>
        <v>125.22644300000002</v>
      </c>
      <c r="K90" s="6">
        <f t="shared" si="4"/>
        <v>36.113119000000012</v>
      </c>
    </row>
    <row r="91" spans="1:11" x14ac:dyDescent="0.3">
      <c r="A91" s="7">
        <v>90</v>
      </c>
      <c r="B91" s="5">
        <f>case05!E91</f>
        <v>125.34945</v>
      </c>
      <c r="C91" s="5">
        <f>case05!F91</f>
        <v>36.269260000000003</v>
      </c>
      <c r="D91" s="5">
        <v>-3.8700000000000002E-3</v>
      </c>
      <c r="E91" s="5">
        <v>-1.5520000000000001E-2</v>
      </c>
      <c r="F91" s="5">
        <v>-2.235E-3</v>
      </c>
      <c r="G91" s="5">
        <v>-1.6060999999999999E-2</v>
      </c>
      <c r="H91" s="6">
        <f t="shared" si="4"/>
        <v>125.19695000000002</v>
      </c>
      <c r="I91" s="6">
        <f t="shared" si="4"/>
        <v>36.250609999999995</v>
      </c>
      <c r="J91" s="6">
        <f t="shared" si="4"/>
        <v>125.22420800000002</v>
      </c>
      <c r="K91" s="6">
        <f t="shared" ref="K91:K110" si="5">K90+G91</f>
        <v>36.097058000000011</v>
      </c>
    </row>
    <row r="92" spans="1:11" x14ac:dyDescent="0.3">
      <c r="A92" s="7">
        <v>91</v>
      </c>
      <c r="B92" s="5">
        <f>case05!E92</f>
        <v>125.35851</v>
      </c>
      <c r="C92" s="5">
        <f>case05!F92</f>
        <v>36.247250000000001</v>
      </c>
      <c r="D92" s="5">
        <v>-1.5200000000000001E-3</v>
      </c>
      <c r="E92" s="5">
        <v>-1.8120000000000001E-2</v>
      </c>
      <c r="F92" s="5">
        <v>3.5100000000000002E-4</v>
      </c>
      <c r="G92" s="5">
        <v>-1.6875999999999999E-2</v>
      </c>
      <c r="H92" s="6">
        <f t="shared" ref="H92:J110" si="6">H91+D92</f>
        <v>125.19543000000002</v>
      </c>
      <c r="I92" s="6">
        <f t="shared" si="6"/>
        <v>36.232489999999991</v>
      </c>
      <c r="J92" s="6">
        <f t="shared" si="6"/>
        <v>125.22455900000001</v>
      </c>
      <c r="K92" s="6">
        <f t="shared" si="5"/>
        <v>36.080182000000008</v>
      </c>
    </row>
    <row r="93" spans="1:11" x14ac:dyDescent="0.3">
      <c r="A93" s="7">
        <v>92</v>
      </c>
      <c r="B93" s="5">
        <f>case05!E93</f>
        <v>125.37496</v>
      </c>
      <c r="C93" s="5">
        <f>case05!F93</f>
        <v>36.227969999999999</v>
      </c>
      <c r="D93" s="5">
        <v>6.1199999999999996E-3</v>
      </c>
      <c r="E93" s="5">
        <v>-1.2710000000000001E-2</v>
      </c>
      <c r="F93" s="5">
        <v>4.313E-3</v>
      </c>
      <c r="G93" s="5">
        <v>-1.3790999999999999E-2</v>
      </c>
      <c r="H93" s="6">
        <f t="shared" si="6"/>
        <v>125.20155000000001</v>
      </c>
      <c r="I93" s="6">
        <f t="shared" si="6"/>
        <v>36.219779999999993</v>
      </c>
      <c r="J93" s="6">
        <f t="shared" si="6"/>
        <v>125.22887200000001</v>
      </c>
      <c r="K93" s="6">
        <f t="shared" si="5"/>
        <v>36.06639100000001</v>
      </c>
    </row>
    <row r="94" spans="1:11" x14ac:dyDescent="0.3">
      <c r="A94" s="7">
        <v>93</v>
      </c>
      <c r="B94" s="5">
        <f>case05!E94</f>
        <v>125.39874</v>
      </c>
      <c r="C94" s="5">
        <f>case05!F94</f>
        <v>36.214930000000003</v>
      </c>
      <c r="D94" s="5">
        <v>1.3339999999999999E-2</v>
      </c>
      <c r="E94" s="5">
        <v>-6.2199999999999998E-3</v>
      </c>
      <c r="F94" s="5">
        <v>8.3909999999999992E-3</v>
      </c>
      <c r="G94" s="5">
        <v>-7.9489999999999995E-3</v>
      </c>
      <c r="H94" s="6">
        <f t="shared" si="6"/>
        <v>125.21489000000001</v>
      </c>
      <c r="I94" s="6">
        <f t="shared" si="6"/>
        <v>36.213559999999994</v>
      </c>
      <c r="J94" s="6">
        <f t="shared" si="6"/>
        <v>125.23726300000001</v>
      </c>
      <c r="K94" s="6">
        <f t="shared" si="5"/>
        <v>36.058442000000007</v>
      </c>
    </row>
    <row r="95" spans="1:11" x14ac:dyDescent="0.3">
      <c r="A95" s="7">
        <v>94</v>
      </c>
      <c r="B95" s="5">
        <f>case05!E95</f>
        <v>125.42664000000001</v>
      </c>
      <c r="C95" s="5">
        <f>case05!F95</f>
        <v>36.207520000000002</v>
      </c>
      <c r="D95" s="5">
        <v>1.779E-2</v>
      </c>
      <c r="E95" s="5">
        <v>7.6999999999999996E-4</v>
      </c>
      <c r="F95" s="5">
        <v>1.3956E-2</v>
      </c>
      <c r="G95" s="5">
        <v>-2.137E-3</v>
      </c>
      <c r="H95" s="6">
        <f t="shared" si="6"/>
        <v>125.23268000000002</v>
      </c>
      <c r="I95" s="6">
        <f t="shared" si="6"/>
        <v>36.214329999999997</v>
      </c>
      <c r="J95" s="6">
        <f t="shared" si="6"/>
        <v>125.25121900000001</v>
      </c>
      <c r="K95" s="6">
        <f t="shared" si="5"/>
        <v>36.056305000000009</v>
      </c>
    </row>
    <row r="96" spans="1:11" x14ac:dyDescent="0.3">
      <c r="A96" s="7">
        <v>95</v>
      </c>
      <c r="B96" s="5">
        <f>case05!E96</f>
        <v>125.45237</v>
      </c>
      <c r="C96" s="5">
        <f>case05!F96</f>
        <v>36.206429999999997</v>
      </c>
      <c r="D96" s="5">
        <v>1.519E-2</v>
      </c>
      <c r="E96" s="5">
        <v>3.7000000000000002E-3</v>
      </c>
      <c r="F96" s="5">
        <v>1.4153000000000001E-2</v>
      </c>
      <c r="G96" s="5">
        <v>1.248E-3</v>
      </c>
      <c r="H96" s="6">
        <f t="shared" si="6"/>
        <v>125.24787000000002</v>
      </c>
      <c r="I96" s="6">
        <f t="shared" si="6"/>
        <v>36.218029999999999</v>
      </c>
      <c r="J96" s="6">
        <f t="shared" si="6"/>
        <v>125.265372</v>
      </c>
      <c r="K96" s="6">
        <f t="shared" si="5"/>
        <v>36.057553000000006</v>
      </c>
    </row>
    <row r="97" spans="1:11" x14ac:dyDescent="0.3">
      <c r="A97" s="7">
        <v>96</v>
      </c>
      <c r="B97" s="5">
        <f>case05!E97</f>
        <v>125.47750000000001</v>
      </c>
      <c r="C97" s="5">
        <f>case05!F97</f>
        <v>36.212969999999999</v>
      </c>
      <c r="D97" s="5">
        <v>1.213E-2</v>
      </c>
      <c r="E97" s="5">
        <v>6.6699999999999997E-3</v>
      </c>
      <c r="F97" s="5">
        <v>1.0867999999999999E-2</v>
      </c>
      <c r="G97" s="5">
        <v>2.9589999999999998E-3</v>
      </c>
      <c r="H97" s="6">
        <f t="shared" si="6"/>
        <v>125.26000000000002</v>
      </c>
      <c r="I97" s="6">
        <f t="shared" si="6"/>
        <v>36.224699999999999</v>
      </c>
      <c r="J97" s="6">
        <f t="shared" si="6"/>
        <v>125.27624</v>
      </c>
      <c r="K97" s="6">
        <f t="shared" si="5"/>
        <v>36.060512000000003</v>
      </c>
    </row>
    <row r="98" spans="1:11" x14ac:dyDescent="0.3">
      <c r="A98" s="7">
        <v>97</v>
      </c>
      <c r="B98" s="5">
        <f>case05!E98</f>
        <v>125.49575</v>
      </c>
      <c r="C98" s="5">
        <f>case05!F98</f>
        <v>36.223260000000003</v>
      </c>
      <c r="D98" s="5">
        <v>8.7899999999999992E-3</v>
      </c>
      <c r="E98" s="5">
        <v>9.7300000000000008E-3</v>
      </c>
      <c r="F98" s="5">
        <v>8.2380000000000005E-3</v>
      </c>
      <c r="G98" s="5">
        <v>4.7219999999999996E-3</v>
      </c>
      <c r="H98" s="6">
        <f t="shared" si="6"/>
        <v>125.26879000000002</v>
      </c>
      <c r="I98" s="6">
        <f t="shared" si="6"/>
        <v>36.234429999999996</v>
      </c>
      <c r="J98" s="6">
        <f t="shared" si="6"/>
        <v>125.28447800000001</v>
      </c>
      <c r="K98" s="6">
        <f t="shared" si="5"/>
        <v>36.065234000000004</v>
      </c>
    </row>
    <row r="99" spans="1:11" x14ac:dyDescent="0.3">
      <c r="A99" s="7">
        <v>98</v>
      </c>
      <c r="B99" s="5">
        <f>case05!E99</f>
        <v>125.50508000000001</v>
      </c>
      <c r="C99" s="5">
        <f>case05!F99</f>
        <v>36.229810000000001</v>
      </c>
      <c r="D99" s="5">
        <v>3.3999999999999998E-3</v>
      </c>
      <c r="E99" s="5">
        <v>4.8700000000000002E-3</v>
      </c>
      <c r="F99" s="5">
        <v>4.7340000000000004E-3</v>
      </c>
      <c r="G99" s="5">
        <v>2.6180000000000001E-3</v>
      </c>
      <c r="H99" s="6">
        <f t="shared" si="6"/>
        <v>125.27219000000002</v>
      </c>
      <c r="I99" s="6">
        <f t="shared" si="6"/>
        <v>36.239299999999993</v>
      </c>
      <c r="J99" s="6">
        <f t="shared" si="6"/>
        <v>125.28921200000001</v>
      </c>
      <c r="K99" s="6">
        <f t="shared" si="5"/>
        <v>36.067852000000002</v>
      </c>
    </row>
    <row r="100" spans="1:11" x14ac:dyDescent="0.3">
      <c r="A100" s="7">
        <v>99</v>
      </c>
      <c r="B100" s="5">
        <f>case05!E100</f>
        <v>125.50832</v>
      </c>
      <c r="C100" s="5">
        <f>case05!F100</f>
        <v>36.230310000000003</v>
      </c>
      <c r="D100" s="5">
        <v>-3.5999999999999999E-3</v>
      </c>
      <c r="E100" s="5">
        <v>4.0999999999999999E-4</v>
      </c>
      <c r="F100" s="5">
        <v>-5.5000000000000003E-4</v>
      </c>
      <c r="G100" s="5">
        <v>-2.3270000000000001E-3</v>
      </c>
      <c r="H100" s="6">
        <f t="shared" si="6"/>
        <v>125.26859000000002</v>
      </c>
      <c r="I100" s="6">
        <f t="shared" si="6"/>
        <v>36.239709999999995</v>
      </c>
      <c r="J100" s="6">
        <f t="shared" si="6"/>
        <v>125.288662</v>
      </c>
      <c r="K100" s="6">
        <f t="shared" si="5"/>
        <v>36.065525000000001</v>
      </c>
    </row>
    <row r="101" spans="1:11" x14ac:dyDescent="0.3">
      <c r="A101" s="7">
        <v>100</v>
      </c>
      <c r="B101" s="5">
        <f>case05!E101</f>
        <v>125.50509</v>
      </c>
      <c r="C101" s="5">
        <f>case05!F101</f>
        <v>36.222259999999999</v>
      </c>
      <c r="D101" s="5">
        <v>-1.0359999999999999E-2</v>
      </c>
      <c r="E101" s="5">
        <v>-3.3800000000000002E-3</v>
      </c>
      <c r="F101" s="5">
        <v>-5.1380000000000002E-3</v>
      </c>
      <c r="G101" s="5">
        <v>-7.3499999999999998E-3</v>
      </c>
      <c r="H101" s="6">
        <f t="shared" si="6"/>
        <v>125.25823000000001</v>
      </c>
      <c r="I101" s="6">
        <f t="shared" si="6"/>
        <v>36.236329999999995</v>
      </c>
      <c r="J101" s="6">
        <f t="shared" si="6"/>
        <v>125.283524</v>
      </c>
      <c r="K101" s="6">
        <f t="shared" si="5"/>
        <v>36.058174999999999</v>
      </c>
    </row>
    <row r="102" spans="1:11" x14ac:dyDescent="0.3">
      <c r="A102" s="7">
        <v>101</v>
      </c>
      <c r="B102" s="5">
        <f>case05!E102</f>
        <v>125.49914</v>
      </c>
      <c r="C102" s="5">
        <f>case05!F102</f>
        <v>36.205159999999999</v>
      </c>
      <c r="D102" s="5">
        <v>-8.6800000000000002E-3</v>
      </c>
      <c r="E102" s="5">
        <v>-7.45E-3</v>
      </c>
      <c r="F102" s="5">
        <v>-5.8129999999999996E-3</v>
      </c>
      <c r="G102" s="5">
        <v>-1.0741000000000001E-2</v>
      </c>
      <c r="H102" s="6">
        <f t="shared" si="6"/>
        <v>125.24955000000001</v>
      </c>
      <c r="I102" s="6">
        <f t="shared" si="6"/>
        <v>36.228879999999997</v>
      </c>
      <c r="J102" s="6">
        <f t="shared" si="6"/>
        <v>125.277711</v>
      </c>
      <c r="K102" s="6">
        <f t="shared" si="5"/>
        <v>36.047433999999996</v>
      </c>
    </row>
    <row r="103" spans="1:11" x14ac:dyDescent="0.3">
      <c r="A103" s="7">
        <v>102</v>
      </c>
      <c r="B103" s="5">
        <f>case05!E103</f>
        <v>125.49290999999999</v>
      </c>
      <c r="C103" s="5">
        <f>case05!F103</f>
        <v>36.182690000000001</v>
      </c>
      <c r="D103" s="5">
        <v>-6.8999999999999999E-3</v>
      </c>
      <c r="E103" s="5">
        <v>-1.154E-2</v>
      </c>
      <c r="F103" s="5">
        <v>-3.7559999999999998E-3</v>
      </c>
      <c r="G103" s="5">
        <v>-1.2884E-2</v>
      </c>
      <c r="H103" s="6">
        <f t="shared" si="6"/>
        <v>125.24265000000001</v>
      </c>
      <c r="I103" s="6">
        <f t="shared" si="6"/>
        <v>36.21734</v>
      </c>
      <c r="J103" s="6">
        <f t="shared" si="6"/>
        <v>125.273955</v>
      </c>
      <c r="K103" s="6">
        <f t="shared" si="5"/>
        <v>36.034549999999996</v>
      </c>
    </row>
    <row r="104" spans="1:11" x14ac:dyDescent="0.3">
      <c r="A104" s="7">
        <v>103</v>
      </c>
      <c r="B104" s="5">
        <f>case05!E104</f>
        <v>125.48667</v>
      </c>
      <c r="C104" s="5">
        <f>case05!F104</f>
        <v>36.16037</v>
      </c>
      <c r="D104" s="5">
        <v>-5.2199999999999998E-3</v>
      </c>
      <c r="E104" s="5">
        <v>-1.5480000000000001E-2</v>
      </c>
      <c r="F104" s="5">
        <v>-3.1489999999999999E-3</v>
      </c>
      <c r="G104" s="5">
        <v>-1.4925000000000001E-2</v>
      </c>
      <c r="H104" s="6">
        <f t="shared" si="6"/>
        <v>125.23743000000002</v>
      </c>
      <c r="I104" s="6">
        <f t="shared" si="6"/>
        <v>36.201860000000003</v>
      </c>
      <c r="J104" s="6">
        <f t="shared" si="6"/>
        <v>125.27080600000001</v>
      </c>
      <c r="K104" s="6">
        <f t="shared" si="5"/>
        <v>36.019624999999998</v>
      </c>
    </row>
    <row r="105" spans="1:11" x14ac:dyDescent="0.3">
      <c r="A105" s="7">
        <v>104</v>
      </c>
      <c r="B105" s="5">
        <f>case05!E105</f>
        <v>125.48565000000001</v>
      </c>
      <c r="C105" s="5">
        <f>case05!F105</f>
        <v>36.141210000000001</v>
      </c>
      <c r="D105" s="5">
        <v>1.7099999999999999E-3</v>
      </c>
      <c r="E105" s="5">
        <v>-1.1979999999999999E-2</v>
      </c>
      <c r="F105" s="5">
        <v>9.6400000000000001E-4</v>
      </c>
      <c r="G105" s="5">
        <v>-1.3008E-2</v>
      </c>
      <c r="H105" s="6">
        <f t="shared" si="6"/>
        <v>125.23914000000002</v>
      </c>
      <c r="I105" s="6">
        <f t="shared" si="6"/>
        <v>36.189880000000002</v>
      </c>
      <c r="J105" s="6">
        <f t="shared" si="6"/>
        <v>125.27177</v>
      </c>
      <c r="K105" s="6">
        <f t="shared" si="5"/>
        <v>36.006616999999999</v>
      </c>
    </row>
    <row r="106" spans="1:11" x14ac:dyDescent="0.3">
      <c r="A106" s="7">
        <v>105</v>
      </c>
      <c r="B106" s="5">
        <f>case05!E106</f>
        <v>125.48972999999999</v>
      </c>
      <c r="C106" s="5">
        <f>case05!F106</f>
        <v>36.128779999999999</v>
      </c>
      <c r="D106" s="5">
        <v>8.5900000000000004E-3</v>
      </c>
      <c r="E106" s="5">
        <v>-7.1999999999999998E-3</v>
      </c>
      <c r="F106" s="5">
        <v>4.5300000000000002E-3</v>
      </c>
      <c r="G106" s="5">
        <v>-8.2450000000000006E-3</v>
      </c>
      <c r="H106" s="6">
        <f t="shared" si="6"/>
        <v>125.24773000000002</v>
      </c>
      <c r="I106" s="6">
        <f t="shared" si="6"/>
        <v>36.182680000000005</v>
      </c>
      <c r="J106" s="6">
        <f t="shared" si="6"/>
        <v>125.27630000000001</v>
      </c>
      <c r="K106" s="6">
        <f t="shared" si="5"/>
        <v>35.998371999999996</v>
      </c>
    </row>
    <row r="107" spans="1:11" x14ac:dyDescent="0.3">
      <c r="A107" s="7">
        <v>106</v>
      </c>
      <c r="B107" s="5">
        <f>case05!E107</f>
        <v>125.49767</v>
      </c>
      <c r="C107" s="5">
        <f>case05!F107</f>
        <v>36.1235</v>
      </c>
      <c r="D107" s="5">
        <v>1.3480000000000001E-2</v>
      </c>
      <c r="E107" s="5">
        <v>-1.5299999999999999E-3</v>
      </c>
      <c r="F107" s="5">
        <v>9.4109999999999992E-3</v>
      </c>
      <c r="G107" s="5">
        <v>-3.336E-3</v>
      </c>
      <c r="H107" s="6">
        <f t="shared" si="6"/>
        <v>125.26121000000002</v>
      </c>
      <c r="I107" s="6">
        <f t="shared" si="6"/>
        <v>36.181150000000002</v>
      </c>
      <c r="J107" s="6">
        <f t="shared" si="6"/>
        <v>125.28571100000001</v>
      </c>
      <c r="K107" s="6">
        <f t="shared" si="5"/>
        <v>35.995035999999999</v>
      </c>
    </row>
    <row r="108" spans="1:11" x14ac:dyDescent="0.3">
      <c r="A108" s="7">
        <v>107</v>
      </c>
      <c r="B108" s="5">
        <f>case05!E108</f>
        <v>125.50738</v>
      </c>
      <c r="C108" s="5">
        <f>case05!F108</f>
        <v>36.123420000000003</v>
      </c>
      <c r="D108" s="5">
        <v>1.129E-2</v>
      </c>
      <c r="E108" s="5">
        <v>1.16E-3</v>
      </c>
      <c r="F108" s="5">
        <v>9.665E-3</v>
      </c>
      <c r="G108" s="5">
        <v>-3.4600000000000001E-4</v>
      </c>
      <c r="H108" s="6">
        <f t="shared" si="6"/>
        <v>125.27250000000002</v>
      </c>
      <c r="I108" s="6">
        <f t="shared" si="6"/>
        <v>36.182310000000001</v>
      </c>
      <c r="J108" s="6">
        <f t="shared" si="6"/>
        <v>125.295376</v>
      </c>
      <c r="K108" s="6">
        <f t="shared" si="5"/>
        <v>35.994689999999999</v>
      </c>
    </row>
    <row r="109" spans="1:11" x14ac:dyDescent="0.3">
      <c r="A109" s="7">
        <v>108</v>
      </c>
      <c r="B109" s="5">
        <f>case05!E109</f>
        <v>125.51430999999999</v>
      </c>
      <c r="C109" s="5">
        <f>case05!F109</f>
        <v>36.125709999999998</v>
      </c>
      <c r="D109" s="5">
        <v>9.0799999999999995E-3</v>
      </c>
      <c r="E109" s="5">
        <v>3.6800000000000001E-3</v>
      </c>
      <c r="F109" s="5">
        <v>7.8379999999999995E-3</v>
      </c>
      <c r="G109" s="5">
        <v>1.219E-3</v>
      </c>
      <c r="H109" s="6">
        <f t="shared" si="6"/>
        <v>125.28158000000002</v>
      </c>
      <c r="I109" s="6">
        <f t="shared" si="6"/>
        <v>36.185990000000004</v>
      </c>
      <c r="J109" s="6">
        <f t="shared" si="6"/>
        <v>125.30321400000001</v>
      </c>
      <c r="K109" s="6">
        <f t="shared" si="5"/>
        <v>35.995908999999997</v>
      </c>
    </row>
    <row r="110" spans="1:11" x14ac:dyDescent="0.3">
      <c r="A110" s="7">
        <v>109</v>
      </c>
      <c r="B110" s="5">
        <f>case05!E110</f>
        <v>125.51302</v>
      </c>
      <c r="C110" s="5">
        <f>case05!F110</f>
        <v>36.129280000000001</v>
      </c>
      <c r="D110" s="5">
        <v>6.8100000000000001E-3</v>
      </c>
      <c r="E110" s="5">
        <v>6.2199999999999998E-3</v>
      </c>
      <c r="F110" s="5">
        <v>5.5230000000000001E-3</v>
      </c>
      <c r="G110" s="5">
        <v>3.179E-3</v>
      </c>
      <c r="H110" s="6">
        <f t="shared" si="6"/>
        <v>125.28839000000002</v>
      </c>
      <c r="I110" s="6">
        <f t="shared" si="6"/>
        <v>36.192210000000003</v>
      </c>
      <c r="J110" s="6">
        <f t="shared" si="6"/>
        <v>125.30873700000001</v>
      </c>
      <c r="K110" s="6">
        <f t="shared" si="5"/>
        <v>35.999088</v>
      </c>
    </row>
    <row r="111" spans="1:11" x14ac:dyDescent="0.3">
      <c r="A111" s="8"/>
      <c r="B111" s="5"/>
      <c r="C111" s="5"/>
      <c r="D111" s="5"/>
      <c r="E111" s="5"/>
      <c r="F111" s="6"/>
      <c r="G111" s="6"/>
      <c r="H111" s="6"/>
      <c r="I111" s="6"/>
      <c r="J111" s="6"/>
      <c r="K111" s="6"/>
    </row>
    <row r="112" spans="1:11" x14ac:dyDescent="0.3">
      <c r="A112" s="8"/>
      <c r="B112" s="5"/>
      <c r="C112" s="5"/>
      <c r="D112" s="5"/>
      <c r="E112" s="5"/>
      <c r="F112" s="6"/>
      <c r="G112" s="6"/>
      <c r="H112" s="6"/>
      <c r="I112" s="6"/>
      <c r="J112" s="6"/>
      <c r="K112" s="6"/>
    </row>
    <row r="113" spans="1:11" x14ac:dyDescent="0.3">
      <c r="A113" s="8"/>
      <c r="B113" s="5"/>
      <c r="C113" s="5"/>
      <c r="D113" s="5"/>
      <c r="E113" s="5"/>
      <c r="F113" s="6"/>
      <c r="G113" s="6"/>
      <c r="H113" s="6"/>
      <c r="I113" s="6"/>
      <c r="J113" s="6"/>
      <c r="K113" s="6"/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case05</vt:lpstr>
      <vt:lpstr>SVR</vt:lpstr>
      <vt:lpstr>GP</vt:lpstr>
      <vt:lpstr>MLP</vt:lpstr>
      <vt:lpstr>RBFR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Rilyaus-nLab</dc:creator>
  <cp:lastModifiedBy>Rilyaus-nLab</cp:lastModifiedBy>
  <dcterms:created xsi:type="dcterms:W3CDTF">2016-11-18T13:41:57Z</dcterms:created>
  <dcterms:modified xsi:type="dcterms:W3CDTF">2017-04-25T04:16:52Z</dcterms:modified>
</cp:coreProperties>
</file>