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916A81BC-D9A7-4848-8151-F71D6EAB3F97}" xr6:coauthVersionLast="47" xr6:coauthVersionMax="47" xr10:uidLastSave="{00000000-0000-0000-0000-000000000000}"/>
  <bookViews>
    <workbookView xWindow="-108" yWindow="-108" windowWidth="23256" windowHeight="12456" activeTab="1" xr2:uid="{F8420BDF-C08E-4FBB-891B-F574F63AC6D0}"/>
  </bookViews>
  <sheets>
    <sheet name="KPIs" sheetId="2" r:id="rId1"/>
    <sheet name="Dashboard" sheetId="3" r:id="rId2"/>
    <sheet name="BlinkIT Grocery Data" sheetId="1" r:id="rId3"/>
  </sheets>
  <definedNames>
    <definedName name="_xlchart.v2.0" hidden="1">KPIs!$B$61:$B$63</definedName>
    <definedName name="_xlchart.v2.1" hidden="1">KPIs!$B$61:$B$63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2" l="1"/>
  <c r="A63" i="2"/>
  <c r="A61" i="2"/>
  <c r="D8" i="2"/>
  <c r="B63" i="2"/>
  <c r="B62" i="2"/>
  <c r="B61" i="2"/>
  <c r="C8" i="2"/>
  <c r="A8" i="2"/>
  <c r="B8" i="2"/>
</calcChain>
</file>

<file path=xl/sharedStrings.xml><?xml version="1.0" encoding="utf-8"?>
<sst xmlns="http://schemas.openxmlformats.org/spreadsheetml/2006/main" count="59755" uniqueCount="1629">
  <si>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</si>
  <si>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</si>
  <si>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</si>
  <si>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</si>
  <si>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</si>
  <si>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</si>
  <si>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</si>
  <si>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</si>
  <si>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</si>
  <si>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</si>
  <si>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</si>
  <si>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</si>
  <si>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</si>
  <si>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</si>
  <si>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</si>
  <si>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</si>
  <si>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</si>
  <si>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</si>
  <si>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</si>
  <si>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</si>
  <si>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</si>
  <si>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</si>
  <si>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</si>
  <si>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</si>
  <si>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</si>
  <si>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</si>
  <si>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</si>
  <si>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</si>
  <si>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</si>
  <si>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</si>
  <si>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</si>
  <si>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</si>
  <si>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</si>
  <si>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</si>
  <si>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</si>
  <si>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</si>
  <si>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</si>
  <si>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</si>
  <si>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</si>
  <si>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</si>
  <si>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</si>
  <si>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</si>
  <si>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</si>
  <si>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</si>
  <si>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</si>
  <si>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</si>
  <si>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</si>
  <si>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</si>
  <si>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</si>
  <si>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</si>
  <si>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</si>
  <si>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</si>
  <si>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</si>
  <si>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</si>
  <si>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</si>
  <si>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</si>
  <si>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</si>
  <si>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</si>
  <si>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</si>
  <si>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</si>
  <si>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</si>
  <si>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</si>
  <si>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</si>
  <si>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</si>
  <si>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</si>
  <si>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</si>
  <si>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</si>
  <si>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</si>
  <si>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</si>
  <si>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</si>
  <si>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</si>
  <si>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</si>
  <si>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</si>
  <si>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</si>
  <si>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</si>
  <si>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</si>
  <si>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</si>
  <si>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</si>
  <si>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</si>
  <si>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</si>
  <si>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</si>
  <si>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</si>
  <si>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</si>
  <si>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</si>
  <si>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</si>
  <si>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</si>
  <si>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</si>
  <si>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</si>
  <si>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</si>
  <si>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</si>
  <si>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</si>
  <si>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</si>
  <si>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</si>
  <si>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</si>
  <si>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</si>
  <si>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</si>
  <si>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</si>
  <si>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</si>
  <si>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</si>
  <si>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</si>
  <si>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</si>
  <si>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</si>
  <si>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</si>
  <si>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</si>
  <si>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</si>
  <si>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</si>
  <si>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</si>
  <si>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</si>
  <si>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</si>
  <si>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</si>
  <si>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</si>
  <si>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</si>
  <si>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</si>
  <si>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</si>
  <si>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</si>
  <si>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</si>
  <si>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</si>
  <si>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</si>
  <si>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</si>
  <si>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</si>
  <si>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</si>
  <si>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</si>
  <si>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</si>
  <si>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</si>
  <si>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</si>
  <si>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</si>
  <si>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</si>
  <si>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</si>
  <si>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</si>
  <si>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</si>
  <si>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</si>
  <si>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</si>
  <si>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</si>
  <si>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</si>
  <si>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</si>
  <si>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</si>
  <si>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</si>
  <si>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</si>
  <si>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</si>
  <si>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</si>
  <si>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</si>
  <si>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</si>
  <si>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</si>
  <si>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</si>
  <si>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</si>
  <si>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</si>
  <si>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</si>
  <si>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</si>
  <si>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</si>
  <si>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</si>
  <si>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</si>
  <si>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</si>
  <si>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</si>
  <si>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</si>
  <si>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</si>
  <si>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</si>
  <si>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</si>
  <si>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</si>
  <si>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</si>
  <si>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</si>
  <si>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</si>
  <si>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</si>
  <si>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</si>
  <si>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</si>
  <si>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</si>
  <si>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</si>
  <si>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</si>
  <si>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</si>
  <si>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</si>
  <si>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</si>
  <si>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</si>
  <si>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</si>
  <si>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</si>
  <si>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</si>
  <si>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</si>
  <si>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</si>
  <si>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</si>
  <si>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</si>
  <si>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</si>
  <si>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</si>
  <si>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</si>
  <si>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</si>
  <si>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</si>
  <si>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</si>
  <si>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</si>
  <si>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</si>
  <si>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</si>
  <si>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</si>
  <si>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</si>
  <si>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</si>
  <si>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</si>
  <si>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</si>
  <si>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</si>
  <si>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</si>
  <si>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</si>
  <si>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</si>
  <si>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</si>
  <si>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</si>
  <si>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</si>
  <si>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</si>
  <si>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</si>
  <si>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</si>
  <si>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</si>
  <si>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</si>
  <si>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</si>
  <si>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</si>
  <si>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</si>
  <si>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</si>
  <si>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</si>
  <si>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</si>
  <si>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</si>
  <si>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</si>
  <si>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</si>
  <si>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</si>
  <si>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</si>
  <si>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</si>
  <si>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</si>
  <si>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</si>
  <si>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</si>
  <si>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</si>
  <si>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</si>
  <si>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</si>
  <si>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</si>
  <si>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</si>
  <si>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</si>
  <si>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</si>
  <si>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</si>
  <si>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</si>
  <si>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</si>
  <si>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</si>
  <si>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</si>
  <si>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</si>
  <si>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</si>
  <si>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</si>
  <si>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</si>
  <si>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</si>
  <si>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</si>
  <si>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</si>
  <si>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</si>
  <si>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</si>
  <si>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</si>
  <si>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</si>
  <si>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</si>
  <si>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</si>
  <si>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</si>
  <si>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</si>
  <si>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</si>
  <si>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</si>
  <si>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</si>
  <si>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</si>
  <si>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</si>
  <si>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</si>
  <si>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</si>
  <si>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</si>
  <si>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</si>
  <si>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</si>
  <si>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</si>
  <si>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</si>
  <si>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</si>
  <si>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</si>
  <si>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</si>
  <si>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</si>
  <si>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</si>
  <si>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</si>
  <si>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</si>
  <si>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</si>
  <si>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</si>
  <si>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</si>
  <si>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</si>
  <si>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</si>
  <si>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</si>
  <si>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</si>
  <si>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</si>
  <si>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</si>
  <si>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</si>
  <si>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</si>
  <si>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</si>
  <si>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</si>
  <si>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</si>
  <si>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</si>
  <si>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</si>
  <si>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</si>
  <si>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</si>
  <si>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</si>
  <si>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</si>
  <si>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</si>
  <si>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</si>
  <si>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</si>
  <si>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</si>
  <si>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</si>
  <si>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</si>
  <si>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</si>
  <si>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</si>
  <si>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</si>
  <si>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</si>
  <si>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</si>
  <si>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</si>
  <si>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</si>
  <si>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</si>
  <si>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</si>
  <si>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</si>
  <si>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</si>
  <si>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</si>
  <si>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</si>
  <si>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</si>
  <si>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</si>
  <si>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</si>
  <si>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</si>
  <si>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</si>
  <si>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</si>
  <si>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</si>
  <si>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</si>
  <si>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</si>
  <si>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</si>
  <si>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</si>
  <si>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</si>
  <si>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</si>
  <si>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</si>
  <si>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</si>
  <si>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</si>
  <si>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</si>
  <si>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</si>
  <si>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</si>
  <si>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</si>
  <si>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</si>
  <si>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</si>
  <si>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</si>
  <si>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</si>
  <si>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</si>
  <si>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</si>
  <si>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</si>
  <si>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</si>
  <si>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</si>
  <si>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</si>
  <si>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</si>
  <si>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</si>
  <si>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</si>
  <si>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</si>
  <si>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</si>
  <si>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</si>
  <si>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</si>
  <si>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</si>
  <si>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</si>
  <si>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</si>
  <si>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</si>
  <si>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</si>
  <si>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</si>
  <si>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</si>
  <si>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</si>
  <si>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</si>
  <si>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</si>
  <si>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</si>
  <si>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</si>
  <si>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</si>
  <si>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</si>
  <si>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</si>
  <si>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</si>
  <si>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</si>
  <si>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</si>
  <si>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</si>
  <si>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</si>
  <si>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</si>
  <si>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</si>
  <si>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</si>
  <si>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</si>
  <si>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</si>
  <si>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</si>
  <si>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</si>
  <si>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</si>
  <si>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</si>
  <si>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</si>
  <si>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</si>
  <si>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</si>
  <si>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</si>
  <si>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</si>
  <si>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</si>
  <si>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</si>
  <si>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</si>
  <si>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</si>
  <si>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</si>
  <si>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</si>
  <si>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</si>
  <si>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</si>
  <si>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</si>
  <si>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</si>
  <si>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</si>
  <si>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</si>
  <si>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</si>
  <si>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</si>
  <si>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</si>
  <si>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</si>
  <si>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</si>
  <si>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</si>
  <si>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</si>
  <si>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</si>
  <si>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</si>
  <si>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</si>
  <si>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</si>
  <si>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</si>
  <si>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</si>
  <si>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</si>
  <si>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</si>
  <si>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</si>
  <si>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</si>
  <si>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</si>
  <si>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</si>
  <si>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</si>
  <si>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</si>
  <si>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</si>
  <si>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</si>
  <si>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</si>
  <si>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</si>
  <si>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</si>
  <si>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</si>
  <si>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</si>
  <si>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</si>
  <si>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</si>
  <si>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</si>
  <si>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</si>
  <si>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</si>
  <si>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</si>
  <si>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</si>
  <si>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</si>
  <si>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</si>
  <si>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</si>
  <si>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</si>
  <si>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</si>
  <si>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</si>
  <si>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</si>
  <si>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</si>
  <si>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</si>
  <si>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</si>
  <si>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</si>
  <si>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</si>
  <si>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</si>
  <si>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</si>
  <si>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</si>
  <si>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</si>
  <si>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</si>
  <si>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</si>
  <si>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</si>
  <si>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</si>
  <si>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</si>
  <si>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</si>
  <si>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</si>
  <si>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</si>
  <si>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</si>
  <si>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</si>
  <si>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</si>
  <si>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</si>
  <si>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</si>
  <si>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</si>
  <si>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</si>
  <si>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</si>
  <si>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</si>
  <si>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</si>
  <si>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</si>
  <si>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</si>
  <si>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</si>
  <si>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</si>
  <si>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</si>
  <si>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</si>
  <si>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</si>
  <si>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</si>
  <si>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</si>
  <si>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</si>
  <si>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</si>
  <si>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</si>
  <si>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</si>
  <si>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</si>
  <si>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</si>
  <si>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</si>
  <si>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</si>
  <si>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</si>
  <si>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</si>
  <si>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</si>
  <si>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</si>
  <si>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</si>
  <si>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</si>
  <si>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</si>
  <si>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</si>
  <si>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</si>
  <si>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</si>
  <si>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</si>
  <si>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</si>
  <si>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</si>
  <si>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</si>
  <si>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</si>
  <si>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</si>
  <si>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</si>
  <si>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</si>
  <si>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</si>
  <si>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</si>
  <si>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</si>
  <si>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</si>
  <si>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</si>
  <si>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</si>
  <si>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</si>
  <si>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</si>
  <si>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</si>
  <si>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</si>
  <si>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</si>
  <si>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</si>
  <si>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</si>
  <si>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</si>
  <si>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</si>
  <si>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</si>
  <si>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</si>
  <si>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</si>
  <si>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</si>
  <si>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</si>
  <si>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</si>
  <si>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</si>
  <si>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</si>
  <si>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</si>
  <si>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</si>
  <si>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</si>
  <si>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</si>
  <si>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</si>
  <si>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</si>
  <si>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</si>
  <si>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</si>
  <si>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</si>
  <si>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</si>
  <si>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</si>
  <si>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</si>
  <si>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</si>
  <si>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</si>
  <si>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</si>
  <si>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</si>
  <si>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</si>
  <si>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</si>
  <si>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</si>
  <si>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</si>
  <si>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</si>
  <si>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</si>
  <si>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</si>
  <si>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</si>
  <si>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</si>
  <si>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</si>
  <si>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</si>
  <si>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</si>
  <si>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</si>
  <si>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</si>
  <si>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</si>
  <si>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</si>
  <si>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</si>
  <si>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</si>
  <si>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</si>
  <si>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</si>
  <si>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</si>
  <si>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</si>
  <si>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</si>
  <si>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</si>
  <si>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</si>
  <si>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</si>
  <si>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</si>
  <si>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</si>
  <si>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</si>
  <si>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</si>
  <si>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</si>
  <si>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</si>
  <si>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</si>
  <si>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</si>
  <si>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</si>
  <si>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</si>
  <si>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</si>
  <si>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</si>
  <si>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</si>
  <si>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</si>
  <si>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</si>
  <si>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</si>
  <si>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</si>
  <si>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</si>
  <si>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</si>
  <si>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</si>
  <si>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</si>
  <si>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</si>
  <si>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</si>
  <si>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</si>
  <si>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</si>
  <si>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</si>
  <si>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</si>
  <si>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</si>
  <si>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</si>
  <si>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</si>
  <si>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</si>
  <si>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</si>
  <si>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</si>
  <si>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</si>
  <si>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</si>
  <si>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</si>
  <si>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</si>
  <si>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</si>
  <si>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</si>
  <si>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</si>
  <si>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</si>
  <si>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</si>
  <si>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</si>
  <si>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</si>
  <si>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</si>
  <si>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</si>
  <si>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</si>
  <si>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</si>
  <si>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</si>
  <si>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</si>
  <si>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</si>
  <si>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</si>
  <si>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</si>
  <si>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</si>
  <si>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</si>
  <si>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</si>
  <si>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</si>
  <si>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</si>
  <si>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</si>
  <si>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</si>
  <si>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</si>
  <si>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</si>
  <si>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</si>
  <si>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</si>
  <si>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</si>
  <si>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</si>
  <si>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</si>
  <si>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</si>
  <si>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</si>
  <si>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</si>
  <si>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</si>
  <si>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</si>
  <si>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</si>
  <si>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</si>
  <si>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</si>
  <si>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</si>
  <si>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</si>
  <si>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</si>
  <si>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</si>
  <si>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</si>
  <si>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</si>
  <si>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</si>
  <si>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</si>
  <si>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</si>
  <si>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</si>
  <si>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</si>
  <si>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</si>
  <si>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</si>
  <si>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</si>
  <si>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</si>
  <si>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</si>
  <si>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</si>
  <si>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</si>
  <si>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</si>
  <si>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</si>
  <si>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</si>
  <si>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</si>
  <si>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</si>
  <si>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</si>
  <si>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</si>
  <si>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</si>
  <si>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</si>
  <si>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</si>
  <si>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</si>
  <si>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</si>
  <si>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</si>
  <si>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</si>
  <si>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</si>
  <si>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</si>
  <si>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</si>
  <si>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</si>
  <si>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</si>
  <si>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</si>
  <si>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</si>
  <si>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</si>
  <si>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</si>
  <si>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</si>
  <si>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</si>
  <si>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</si>
  <si>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</si>
  <si>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</si>
  <si>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</si>
  <si>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</si>
  <si>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</si>
  <si>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</si>
  <si>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</si>
  <si>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</si>
  <si>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</si>
  <si>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</si>
  <si>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</si>
  <si>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</si>
  <si>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</si>
  <si>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</si>
  <si>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</si>
  <si>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</si>
  <si>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</si>
  <si>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</si>
  <si>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</si>
  <si>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</si>
  <si>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</si>
  <si>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</si>
  <si>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</si>
  <si>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</si>
  <si>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</si>
  <si>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</si>
  <si>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</si>
  <si>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</si>
  <si>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</si>
  <si>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</si>
  <si>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</si>
  <si>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</si>
  <si>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</si>
  <si>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</si>
  <si>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</si>
  <si>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</si>
  <si>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</si>
  <si>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</si>
  <si>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</si>
  <si>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</si>
  <si>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</si>
  <si>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</si>
  <si>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</si>
  <si>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</si>
  <si>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</si>
  <si>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</si>
  <si>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</si>
  <si>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</si>
  <si>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</si>
  <si>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</si>
  <si>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</si>
  <si>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</si>
  <si>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</si>
  <si>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</si>
  <si>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</si>
  <si>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</si>
  <si>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</si>
  <si>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</si>
  <si>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</si>
  <si>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</si>
  <si>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</si>
  <si>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</si>
  <si>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</si>
  <si>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</si>
  <si>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</si>
  <si>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</si>
  <si>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</si>
  <si>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</si>
  <si>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</si>
  <si>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</si>
  <si>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</si>
  <si>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</si>
  <si>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</si>
  <si>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</si>
  <si>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</si>
  <si>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</si>
  <si>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</si>
  <si>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</si>
  <si>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</si>
  <si>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</si>
  <si>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</si>
  <si>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</si>
  <si>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</si>
  <si>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</si>
  <si>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</si>
  <si>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</si>
  <si>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</si>
  <si>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</si>
  <si>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</si>
  <si>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</si>
  <si>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</si>
  <si>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</si>
  <si>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</si>
  <si>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</si>
  <si>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</si>
  <si>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</si>
  <si>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</si>
  <si>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</si>
  <si>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</si>
  <si>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</si>
  <si>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</si>
  <si>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</si>
  <si>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</si>
  <si>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</si>
  <si>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</si>
  <si>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</si>
  <si>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</si>
  <si>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</si>
  <si>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</si>
  <si>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</si>
  <si>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</si>
  <si>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</si>
  <si>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</si>
  <si>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</si>
  <si>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</si>
  <si>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</si>
  <si>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</si>
  <si>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</si>
  <si>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</si>
  <si>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</si>
  <si>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</si>
  <si>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</si>
  <si>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</si>
  <si>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</si>
  <si>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</si>
  <si>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</si>
  <si>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</si>
  <si>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</si>
  <si>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</si>
  <si>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</si>
  <si>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</si>
  <si>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</si>
  <si>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</si>
  <si>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</si>
  <si>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</si>
  <si>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</si>
  <si>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</si>
  <si>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</si>
  <si>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</si>
  <si>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</si>
  <si>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</si>
  <si>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</si>
  <si>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</si>
  <si>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</si>
  <si>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</si>
  <si>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</si>
  <si>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</si>
  <si>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</si>
  <si>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</si>
  <si>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</si>
  <si>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</si>
  <si>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</si>
  <si>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</si>
  <si>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</si>
  <si>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</si>
  <si>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</si>
  <si>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</si>
  <si>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</si>
  <si>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</si>
  <si>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</si>
  <si>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</si>
  <si>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</si>
  <si>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</si>
  <si>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</si>
  <si>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</si>
  <si>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</si>
  <si>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</si>
  <si>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</si>
  <si>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</si>
  <si>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</si>
  <si>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</si>
  <si>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</si>
  <si>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</si>
  <si>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</si>
  <si>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</si>
  <si>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</si>
  <si>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</si>
  <si>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</si>
  <si>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</si>
  <si>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</si>
  <si>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</si>
  <si>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</si>
  <si>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</si>
  <si>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</si>
  <si>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</si>
  <si>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</si>
  <si>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</si>
  <si>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</si>
  <si>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</si>
  <si>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</si>
  <si>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</si>
  <si>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</si>
  <si>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</si>
  <si>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</si>
  <si>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</si>
  <si>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</si>
  <si>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</si>
  <si>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</si>
  <si>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</si>
  <si>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</si>
  <si>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</si>
  <si>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</si>
  <si>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</si>
  <si>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</si>
  <si>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</si>
  <si>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</si>
  <si>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</si>
  <si>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</si>
  <si>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</si>
  <si>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</si>
  <si>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</si>
  <si>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</si>
  <si>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</si>
  <si>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</si>
  <si>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</si>
  <si>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</si>
  <si>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</si>
  <si>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</si>
  <si>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</si>
  <si>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</si>
  <si>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</si>
  <si>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</si>
  <si>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</si>
  <si>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</si>
  <si>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</si>
  <si>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</si>
  <si>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</si>
  <si>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</si>
  <si>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</si>
  <si>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</si>
  <si>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</si>
  <si>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</si>
  <si>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</si>
  <si>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</si>
  <si>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</si>
  <si>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</si>
  <si>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</si>
  <si>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</si>
  <si>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</si>
  <si>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</si>
  <si>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</si>
  <si>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</si>
  <si>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</si>
  <si>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</si>
  <si>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</si>
  <si>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</si>
  <si>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</si>
  <si>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</si>
  <si>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</si>
  <si>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</si>
  <si>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</si>
  <si>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</si>
  <si>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</si>
  <si>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</si>
  <si>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</si>
  <si>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</si>
  <si>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</si>
  <si>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</si>
  <si>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</si>
  <si>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</si>
  <si>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</si>
  <si>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</si>
  <si>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</si>
  <si>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</si>
  <si>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</si>
  <si>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</si>
  <si>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</si>
  <si>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</si>
  <si>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</si>
  <si>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</si>
  <si>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</si>
  <si>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</si>
  <si>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</si>
  <si>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</si>
  <si>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</si>
  <si>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</si>
  <si>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</si>
  <si>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</si>
  <si>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</si>
  <si>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</si>
  <si>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</si>
  <si>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</si>
  <si>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</si>
  <si>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</si>
  <si>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</si>
  <si>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</si>
  <si>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</si>
  <si>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</si>
  <si>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</si>
  <si>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</si>
  <si>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</si>
  <si>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</si>
  <si>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</si>
  <si>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</si>
  <si>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</si>
  <si>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</si>
  <si>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</si>
  <si>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</si>
  <si>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</si>
  <si>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</si>
  <si>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</si>
  <si>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</si>
  <si>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</si>
  <si>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</si>
  <si>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</si>
  <si>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</si>
  <si>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</si>
  <si>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</si>
  <si>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</si>
  <si>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</si>
  <si>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</si>
  <si>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</si>
  <si>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</si>
  <si>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</si>
  <si>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</si>
  <si>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</si>
  <si>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</si>
  <si>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</si>
  <si>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</si>
  <si>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</si>
  <si>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</si>
  <si>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</si>
  <si>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</si>
  <si>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</si>
  <si>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</si>
  <si>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</si>
  <si>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</si>
  <si>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</si>
  <si>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</si>
  <si>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</si>
  <si>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</si>
  <si>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</si>
  <si>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</si>
  <si>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</si>
  <si>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</si>
  <si>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</si>
  <si>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</si>
  <si>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</si>
  <si>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</si>
  <si>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</si>
  <si>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</si>
  <si>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</si>
  <si>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</si>
  <si>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</si>
  <si>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</si>
  <si>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</si>
  <si>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</si>
  <si>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</si>
  <si>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</si>
  <si>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</si>
  <si>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</si>
  <si>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</si>
  <si>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</si>
  <si>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</si>
  <si>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</si>
  <si>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</si>
  <si>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</si>
  <si>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</si>
  <si>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</si>
  <si>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</si>
  <si>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</si>
  <si>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</si>
  <si>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</si>
  <si>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</si>
  <si>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</si>
  <si>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</si>
  <si>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</si>
  <si>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</si>
  <si>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</si>
  <si>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</si>
  <si>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</si>
  <si>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</si>
  <si>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</si>
  <si>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</si>
  <si>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</si>
  <si>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</si>
  <si>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</si>
  <si>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</si>
  <si>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</si>
  <si>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</si>
  <si>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</si>
  <si>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</si>
  <si>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</si>
  <si>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</si>
  <si>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</si>
  <si>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</si>
  <si>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</si>
  <si>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</si>
  <si>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</si>
  <si>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</si>
  <si>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</si>
  <si>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</si>
  <si>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</si>
  <si>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</si>
  <si>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</si>
  <si>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</si>
  <si>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</si>
  <si>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</si>
  <si>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</si>
  <si>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</si>
  <si>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</si>
  <si>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</si>
  <si>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</si>
  <si>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</si>
  <si>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</si>
  <si>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</si>
  <si>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</si>
  <si>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</si>
  <si>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</si>
  <si>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</si>
  <si>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</si>
  <si>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</si>
  <si>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</si>
  <si>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</si>
  <si>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</si>
  <si>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</si>
  <si>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</si>
  <si>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</si>
  <si>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</si>
  <si>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</si>
  <si>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</si>
  <si>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</si>
  <si>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</si>
  <si>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</si>
  <si>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</si>
  <si>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</si>
  <si>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</si>
  <si>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</si>
  <si>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</si>
  <si>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</si>
  <si>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</si>
  <si>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</si>
  <si>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</si>
  <si>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</si>
  <si>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</si>
  <si>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</si>
  <si>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</si>
  <si>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</si>
  <si>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</si>
  <si>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</si>
  <si>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</si>
  <si>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</si>
  <si>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</si>
  <si>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</si>
  <si>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</si>
  <si>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</si>
  <si>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</si>
  <si>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</si>
  <si>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</si>
  <si>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</si>
  <si>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</si>
  <si>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</si>
  <si>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</si>
  <si>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</si>
  <si>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</si>
  <si>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</si>
  <si>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</si>
  <si>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</si>
  <si>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</si>
  <si>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</si>
  <si>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</si>
  <si>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</si>
  <si>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</si>
  <si>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</si>
  <si>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</si>
  <si>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</si>
  <si>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</si>
  <si>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</si>
  <si>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</si>
  <si>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</si>
  <si>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</si>
  <si>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</si>
  <si>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</si>
  <si>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</si>
  <si>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</si>
  <si>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</si>
  <si>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</si>
  <si>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</si>
  <si>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</si>
  <si>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</si>
  <si>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</si>
  <si>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</si>
  <si>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</si>
  <si>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</si>
  <si>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</si>
  <si>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</si>
  <si>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</si>
  <si>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</si>
  <si>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</si>
  <si>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</si>
  <si>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</si>
  <si>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</si>
  <si>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</si>
  <si>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</si>
  <si>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</si>
  <si>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</si>
  <si>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</si>
  <si>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</si>
  <si>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</si>
  <si>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</si>
  <si>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</si>
  <si>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</si>
  <si>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</si>
  <si>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</si>
  <si>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</si>
  <si>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</si>
  <si>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</si>
  <si>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</si>
  <si>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</si>
  <si>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</si>
  <si>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</si>
  <si>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</si>
  <si>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</si>
  <si>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</si>
  <si>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</si>
  <si>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</si>
  <si>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</si>
  <si>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</si>
  <si>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</si>
  <si>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</si>
  <si>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</si>
  <si>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</si>
  <si>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</si>
  <si>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</si>
  <si>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</si>
  <si>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</si>
  <si>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</si>
  <si>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</si>
  <si>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</si>
  <si>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</si>
  <si>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</si>
  <si>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</si>
  <si>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</si>
  <si>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</si>
  <si>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</si>
  <si>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</si>
  <si>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</si>
  <si>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</si>
  <si>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</si>
  <si>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</si>
  <si>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</si>
  <si>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</si>
  <si>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</si>
  <si>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</si>
  <si>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</si>
  <si>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</si>
  <si>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</si>
  <si>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</si>
  <si>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</si>
  <si>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</si>
  <si>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</si>
  <si>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</si>
  <si>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</si>
  <si>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</si>
  <si>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</si>
  <si>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</si>
  <si>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</si>
  <si>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</si>
  <si>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</si>
  <si>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</si>
  <si>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</si>
  <si>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</si>
  <si>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</si>
  <si>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</si>
  <si>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</si>
  <si>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</si>
  <si>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</si>
  <si>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</si>
  <si>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</si>
  <si>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</si>
  <si>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</si>
  <si>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</si>
  <si>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</si>
  <si>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</si>
  <si>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</si>
  <si>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</si>
  <si>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</si>
  <si>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</si>
  <si>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</si>
  <si>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</si>
  <si>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</si>
  <si>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</si>
  <si>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</si>
  <si>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</si>
  <si>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</si>
  <si>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</si>
  <si>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</si>
  <si>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</si>
  <si>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</si>
  <si>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</si>
  <si>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</si>
  <si>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</si>
  <si>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</si>
  <si>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</si>
  <si>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</si>
  <si>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</si>
  <si>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</si>
  <si>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</si>
  <si>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</si>
  <si>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</si>
  <si>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</si>
  <si>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</si>
  <si>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</si>
  <si>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</si>
  <si>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</si>
  <si>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</si>
  <si>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</si>
  <si>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</si>
  <si>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</si>
  <si>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</si>
  <si>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</si>
  <si>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</si>
  <si>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</si>
  <si>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</si>
  <si>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</si>
  <si>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</si>
  <si>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</si>
  <si>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</si>
  <si>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</si>
  <si>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</si>
  <si>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</si>
  <si>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</si>
  <si>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</si>
  <si>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</si>
  <si>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</si>
  <si>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</si>
  <si>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</si>
  <si>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</si>
  <si>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</si>
  <si>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</si>
  <si>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</si>
  <si>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</si>
  <si>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</si>
  <si>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</si>
  <si>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</si>
  <si>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</si>
  <si>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</si>
  <si>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</si>
  <si>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</si>
  <si>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</si>
  <si>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</si>
  <si>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</si>
  <si>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</si>
  <si>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</si>
  <si>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</si>
  <si>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</si>
  <si>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</si>
  <si>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</si>
  <si>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</si>
  <si>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</si>
  <si>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</si>
  <si>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</si>
  <si>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</si>
  <si>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</si>
  <si>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</si>
  <si>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</si>
  <si>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</si>
  <si>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</si>
  <si>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</si>
  <si>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</si>
  <si>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</si>
  <si>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</si>
  <si>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</si>
  <si>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</si>
  <si>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</si>
  <si>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</si>
  <si>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</si>
  <si>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</si>
  <si>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</si>
  <si>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</si>
  <si>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</si>
  <si>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</si>
  <si>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</si>
  <si>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</si>
  <si>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</si>
  <si>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</si>
  <si>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</si>
  <si>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</si>
  <si>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</si>
  <si>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</si>
  <si>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</si>
  <si>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</si>
  <si>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</si>
  <si>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</si>
  <si>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</si>
  <si>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</si>
  <si>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</si>
  <si>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</si>
  <si>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</si>
  <si>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</si>
  <si>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</si>
  <si>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</si>
  <si>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</si>
  <si>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</si>
  <si>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</si>
  <si>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</si>
  <si>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</si>
  <si>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</si>
  <si>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</si>
  <si>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</si>
  <si>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</si>
  <si>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</si>
  <si>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</si>
  <si>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</si>
  <si>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</si>
  <si>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</si>
  <si>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</si>
  <si>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</si>
  <si>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</si>
  <si>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</si>
  <si>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</si>
  <si>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</si>
  <si>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</si>
  <si>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</si>
  <si>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</si>
  <si>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</si>
  <si>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</si>
  <si>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</si>
  <si>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</si>
  <si>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</si>
  <si>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</si>
  <si>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</si>
  <si>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</si>
  <si>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</si>
  <si>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</si>
  <si>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</si>
  <si>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</si>
  <si>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</si>
  <si>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</si>
  <si>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</si>
  <si>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</si>
  <si>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</si>
  <si>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</si>
  <si>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</si>
  <si>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</si>
  <si>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</si>
  <si>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</si>
  <si>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</si>
  <si>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</si>
  <si>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</si>
  <si>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</si>
  <si>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</si>
  <si>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</si>
  <si>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</si>
  <si>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</si>
  <si>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</si>
  <si>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</si>
  <si>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</si>
  <si>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</si>
  <si>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</si>
  <si>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</si>
  <si>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</si>
  <si>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</si>
  <si>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</si>
  <si>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</si>
  <si>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</si>
  <si>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</si>
  <si>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</si>
  <si>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</si>
  <si>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</si>
  <si>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</si>
  <si>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</si>
  <si>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</si>
  <si>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</si>
  <si>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</si>
  <si>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</si>
  <si>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</si>
  <si>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</si>
  <si>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</si>
  <si>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</si>
  <si>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</si>
  <si>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</si>
  <si>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</si>
  <si>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</si>
  <si>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</si>
  <si>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</si>
  <si>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</si>
  <si>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</si>
  <si>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</si>
  <si>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</si>
  <si>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</si>
  <si>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</si>
  <si>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</si>
  <si>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</si>
  <si>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</si>
  <si>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</si>
  <si>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</si>
  <si>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</si>
  <si>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</si>
  <si>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</si>
  <si>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</si>
  <si>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</si>
  <si>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</si>
  <si>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</si>
  <si>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</si>
  <si>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</si>
  <si>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</si>
  <si>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</si>
  <si>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</si>
  <si>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</si>
  <si>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</si>
  <si>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</si>
  <si>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</si>
  <si>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</si>
  <si>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</si>
  <si>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</si>
  <si>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</si>
  <si>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</si>
  <si>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</si>
  <si>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</si>
  <si>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</si>
  <si>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</si>
  <si>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</si>
  <si>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</si>
  <si>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</si>
  <si>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</si>
  <si>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</si>
  <si>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</si>
  <si>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</si>
  <si>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</si>
  <si>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</si>
  <si>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</si>
  <si>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</si>
  <si>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</si>
  <si>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</si>
  <si>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</si>
  <si>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</si>
  <si>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</si>
  <si>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</si>
  <si>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</si>
  <si>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</si>
  <si>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</si>
  <si>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</si>
  <si>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</si>
  <si>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</si>
  <si>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</si>
  <si>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</si>
  <si>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</si>
  <si>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</si>
  <si>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</si>
  <si>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</si>
  <si>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</si>
  <si>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</si>
  <si>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</si>
  <si>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</si>
  <si>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</si>
  <si>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</si>
  <si>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</si>
  <si>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</si>
  <si>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</si>
  <si>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</si>
  <si>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</si>
  <si>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</si>
  <si>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</si>
  <si>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</si>
  <si>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</si>
  <si>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</si>
  <si>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</si>
  <si>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</si>
  <si>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</si>
  <si>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</si>
  <si>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</si>
  <si>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</si>
  <si>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</si>
  <si>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</si>
  <si>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</si>
  <si>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</si>
  <si>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</si>
  <si>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</si>
  <si>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</si>
  <si>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</si>
  <si>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</si>
  <si>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</si>
  <si>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</si>
  <si>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</si>
  <si>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</si>
  <si>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</si>
  <si>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</si>
  <si>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</si>
  <si>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</si>
  <si>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</si>
  <si>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</si>
  <si>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</si>
  <si>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</si>
  <si>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</si>
  <si>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</si>
  <si>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</si>
  <si>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</si>
  <si>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</si>
  <si>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</si>
  <si>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</si>
  <si>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</si>
  <si>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</si>
  <si>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</si>
  <si>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</si>
  <si>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</si>
  <si>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</si>
  <si>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</si>
  <si>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</si>
  <si>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</si>
  <si>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</si>
  <si>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</si>
  <si>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</si>
  <si>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</si>
  <si>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</si>
  <si>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</si>
  <si>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</si>
  <si>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</si>
  <si>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</si>
  <si>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</si>
  <si>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</si>
  <si>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</si>
  <si>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</si>
  <si>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</si>
  <si>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</si>
  <si>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</si>
  <si>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</si>
  <si>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</si>
  <si>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</si>
  <si>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</si>
  <si>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</si>
  <si>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</si>
  <si>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</si>
  <si>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</si>
  <si>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</si>
  <si>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</si>
  <si>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</si>
  <si>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</si>
  <si>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</si>
  <si>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</si>
  <si>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</si>
  <si>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</si>
  <si>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</si>
  <si>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</si>
  <si>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</si>
  <si>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 Sales</t>
  </si>
  <si>
    <t>Average Sales</t>
  </si>
  <si>
    <t>Number of items</t>
  </si>
  <si>
    <t>Average Rating</t>
  </si>
  <si>
    <t>KPI's Requirements</t>
  </si>
  <si>
    <t>Number of Items</t>
  </si>
  <si>
    <t>Row Labels</t>
  </si>
  <si>
    <t>Grand Total</t>
  </si>
  <si>
    <t>Sum of Sales</t>
  </si>
  <si>
    <t>Total Sales by Fat Content</t>
  </si>
  <si>
    <t>Total Sales by Items</t>
  </si>
  <si>
    <t>Column Labels</t>
  </si>
  <si>
    <t>Fat content by outlet for total sales</t>
  </si>
  <si>
    <t>Total Sales by Outlet Establishment</t>
  </si>
  <si>
    <t>Total Sales by Outlet Sizes</t>
  </si>
  <si>
    <t>Outlet Location</t>
  </si>
  <si>
    <t>Average of Sales</t>
  </si>
  <si>
    <t>Count of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</si>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</sst>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4" fontId="0" fillId="0" borderId="16" xfId="0" applyNumberFormat="1" applyBorder="1"/>
    <xf numFmtId="165" fontId="0" fillId="0" borderId="17" xfId="0" applyNumberFormat="1" applyBorder="1"/>
    <xf numFmtId="166" fontId="0" fillId="0" borderId="15" xfId="0" applyNumberFormat="1" applyBorder="1"/>
    <xf numFmtId="167" fontId="0" fillId="0" borderId="20" xfId="0" applyNumberFormat="1" applyBorder="1"/>
    <xf numFmtId="167" fontId="0" fillId="0" borderId="18" xfId="0" applyNumberFormat="1" applyBorder="1"/>
    <xf numFmtId="0" fontId="0" fillId="0" borderId="21" xfId="0" pivotButton="1" applyBorder="1"/>
    <xf numFmtId="0" fontId="0" fillId="0" borderId="18" xfId="0" applyBorder="1" applyAlignment="1">
      <alignment horizontal="left"/>
    </xf>
    <xf numFmtId="0" fontId="0" fillId="0" borderId="19" xfId="0" applyBorder="1" applyAlignment="1">
      <alignment horizontal="left"/>
    </xf>
    <xf numFmtId="0" fontId="0" fillId="0" borderId="21" xfId="0" applyBorder="1" applyAlignment="1">
      <alignment horizontal="left"/>
    </xf>
    <xf numFmtId="0" fontId="0" fillId="0" borderId="21" xfId="0"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4" xfId="0" applyNumberFormat="1" applyBorder="1"/>
    <xf numFmtId="0" fontId="0" fillId="0" borderId="22" xfId="0" applyBorder="1"/>
    <xf numFmtId="0" fontId="0" fillId="0" borderId="23" xfId="0" applyBorder="1"/>
    <xf numFmtId="167" fontId="0" fillId="0" borderId="15" xfId="0" applyNumberFormat="1" applyBorder="1"/>
    <xf numFmtId="167" fontId="0" fillId="0" borderId="17" xfId="0" applyNumberFormat="1" applyBorder="1"/>
    <xf numFmtId="0" fontId="0" fillId="0" borderId="20" xfId="0" applyBorder="1" applyAlignment="1">
      <alignment horizontal="left"/>
    </xf>
    <xf numFmtId="167" fontId="0" fillId="0" borderId="19" xfId="0" applyNumberFormat="1" applyBorder="1"/>
    <xf numFmtId="0" fontId="0" fillId="0" borderId="13" xfId="0" applyBorder="1" applyAlignment="1">
      <alignment horizontal="left"/>
    </xf>
    <xf numFmtId="167" fontId="0" fillId="0" borderId="0" xfId="0" applyNumberFormat="1"/>
    <xf numFmtId="164" fontId="0" fillId="0" borderId="18" xfId="0" applyNumberFormat="1" applyBorder="1"/>
    <xf numFmtId="164" fontId="0" fillId="0" borderId="20" xfId="0" applyNumberFormat="1" applyBorder="1"/>
    <xf numFmtId="164" fontId="0" fillId="0" borderId="19" xfId="0" applyNumberFormat="1" applyBorder="1"/>
    <xf numFmtId="0" fontId="0" fillId="0" borderId="24" xfId="0" applyBorder="1"/>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0" borderId="18" xfId="0" applyNumberFormat="1" applyBorder="1"/>
    <xf numFmtId="0" fontId="0" fillId="0" borderId="19" xfId="0" applyNumberFormat="1" applyBorder="1"/>
    <xf numFmtId="0" fontId="0" fillId="0" borderId="22" xfId="0" applyNumberFormat="1" applyBorder="1"/>
    <xf numFmtId="0" fontId="0" fillId="0" borderId="24" xfId="0" applyNumberFormat="1" applyBorder="1"/>
    <xf numFmtId="0" fontId="0" fillId="0" borderId="23"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7" formatCode="&quot;$&quot;0.0,&quot;K&quot;"/>
    </dxf>
    <dxf>
      <numFmt numFmtId="167" formatCode="&quot;$&quot;0.0,&quot;K&quot;"/>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7" formatCode="&quot;$&quot;0.0,&quot;K&quot;"/>
    </dxf>
    <dxf>
      <numFmt numFmtId="167" formatCode="&quot;$&quot;0.0,&quot;K&quot;"/>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7" formatCode="&quot;$&quot;0.0,&quot;K&quot;"/>
    </dxf>
    <dxf>
      <numFmt numFmtId="167" formatCode="&quot;$&quot;0.0,&quot;K&quot;"/>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numFmt numFmtId="167" formatCode="&quot;$&quot;0.0,&quot;K&quot;"/>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Light4 2" pivot="0" table="0" count="10" xr9:uid="{3D05F95B-3BF1-4E5B-9F1C-7D2257300EBA}">
      <tableStyleElement type="wholeTable" dxfId="517"/>
      <tableStyleElement type="headerRow" dxfId="516"/>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KPIs!$B$13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7B-4EE4-86CA-F67E453B24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7B-4EE4-86CA-F67E453B2425}"/>
              </c:ext>
            </c:extLst>
          </c:dPt>
          <c:cat>
            <c:strRef>
              <c:f>KPIs!$A$14:$A$16</c:f>
              <c:strCache>
                <c:ptCount val="2"/>
                <c:pt idx="0">
                  <c:v>Low Fat</c:v>
                </c:pt>
                <c:pt idx="1">
                  <c:v>Regular</c:v>
                </c:pt>
              </c:strCache>
            </c:strRef>
          </c:cat>
          <c:val>
            <c:numRef>
              <c:f>KPIs!$B$14:$B$16</c:f>
              <c:numCache>
                <c:formatCode>"$"0.0,"K"</c:formatCode>
                <c:ptCount val="2"/>
                <c:pt idx="0">
                  <c:v>776319.68840000057</c:v>
                </c:pt>
                <c:pt idx="1">
                  <c:v>425361.8043999995</c:v>
                </c:pt>
              </c:numCache>
            </c:numRef>
          </c:val>
          <c:extLst>
            <c:ext xmlns:c16="http://schemas.microsoft.com/office/drawing/2014/chart" uri="{C3380CC4-5D6E-409C-BE32-E72D297353CC}">
              <c16:uniqueId val="{00000000-3356-4D9B-B863-1C02E9B2796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29020972362402"/>
          <c:y val="0.14963109086367227"/>
          <c:w val="0.81483824857086107"/>
          <c:h val="0.77841553204037017"/>
        </c:manualLayout>
      </c:layout>
      <c:barChart>
        <c:barDir val="bar"/>
        <c:grouping val="clustered"/>
        <c:varyColors val="0"/>
        <c:ser>
          <c:idx val="0"/>
          <c:order val="0"/>
          <c:tx>
            <c:strRef>
              <c:f>KPIs!$I$3:$I$4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KPIs!$H$5:$H$7</c:f>
              <c:strCache>
                <c:ptCount val="3"/>
                <c:pt idx="0">
                  <c:v>Tier 1</c:v>
                </c:pt>
                <c:pt idx="1">
                  <c:v>Tier 2</c:v>
                </c:pt>
                <c:pt idx="2">
                  <c:v>Tier 3</c:v>
                </c:pt>
              </c:strCache>
            </c:strRef>
          </c:cat>
          <c:val>
            <c:numRef>
              <c:f>KPIs!$I$5:$I$7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F84A-4BE7-9BB0-3C33251F4FBE}"/>
            </c:ext>
          </c:extLst>
        </c:ser>
        <c:ser>
          <c:idx val="1"/>
          <c:order val="1"/>
          <c:tx>
            <c:strRef>
              <c:f>KPIs!$J$3:$J$4</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KPIs!$H$5:$H$7</c:f>
              <c:strCache>
                <c:ptCount val="3"/>
                <c:pt idx="0">
                  <c:v>Tier 1</c:v>
                </c:pt>
                <c:pt idx="1">
                  <c:v>Tier 2</c:v>
                </c:pt>
                <c:pt idx="2">
                  <c:v>Tier 3</c:v>
                </c:pt>
              </c:strCache>
            </c:strRef>
          </c:cat>
          <c:val>
            <c:numRef>
              <c:f>KPIs!$J$5:$J$7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84A-4BE7-9BB0-3C33251F4FBE}"/>
            </c:ext>
          </c:extLst>
        </c:ser>
        <c:dLbls>
          <c:dLblPos val="outEnd"/>
          <c:showLegendKey val="0"/>
          <c:showVal val="1"/>
          <c:showCatName val="0"/>
          <c:showSerName val="0"/>
          <c:showPercent val="0"/>
          <c:showBubbleSize val="0"/>
        </c:dLbls>
        <c:gapWidth val="60"/>
        <c:axId val="1056534736"/>
        <c:axId val="1056535984"/>
      </c:barChart>
      <c:catAx>
        <c:axId val="105653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056535984"/>
        <c:crosses val="autoZero"/>
        <c:auto val="1"/>
        <c:lblAlgn val="ctr"/>
        <c:lblOffset val="100"/>
        <c:noMultiLvlLbl val="0"/>
      </c:catAx>
      <c:valAx>
        <c:axId val="1056535984"/>
        <c:scaling>
          <c:orientation val="minMax"/>
        </c:scaling>
        <c:delete val="1"/>
        <c:axPos val="b"/>
        <c:numFmt formatCode="&quot;$&quot;0.0,&quot;K&quot;" sourceLinked="1"/>
        <c:majorTickMark val="none"/>
        <c:minorTickMark val="none"/>
        <c:tickLblPos val="nextTo"/>
        <c:crossAx val="105653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201124162173116"/>
          <c:y val="2.590218138712011E-2"/>
          <c:w val="0.44477465713663189"/>
          <c:h val="0.94819563722575972"/>
        </c:manualLayout>
      </c:layout>
      <c:barChart>
        <c:barDir val="bar"/>
        <c:grouping val="clustered"/>
        <c:varyColors val="0"/>
        <c:ser>
          <c:idx val="0"/>
          <c:order val="0"/>
          <c:tx>
            <c:strRef>
              <c:f>KPIs!$I$13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KPIs!$H$14:$H$29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KPIs!$I$14:$I$29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2C9-4AA8-9BBD-86E9E67572CD}"/>
            </c:ext>
          </c:extLst>
        </c:ser>
        <c:dLbls>
          <c:showLegendKey val="0"/>
          <c:showVal val="0"/>
          <c:showCatName val="0"/>
          <c:showSerName val="0"/>
          <c:showPercent val="0"/>
          <c:showBubbleSize val="0"/>
        </c:dLbls>
        <c:gapWidth val="50"/>
        <c:axId val="1166084672"/>
        <c:axId val="1166085504"/>
      </c:barChart>
      <c:catAx>
        <c:axId val="116608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166085504"/>
        <c:crosses val="autoZero"/>
        <c:auto val="1"/>
        <c:lblAlgn val="ctr"/>
        <c:lblOffset val="100"/>
        <c:noMultiLvlLbl val="0"/>
      </c:catAx>
      <c:valAx>
        <c:axId val="1166085504"/>
        <c:scaling>
          <c:orientation val="minMax"/>
        </c:scaling>
        <c:delete val="1"/>
        <c:axPos val="b"/>
        <c:numFmt formatCode="&quot;$&quot;0.0,&quot;K&quot;" sourceLinked="1"/>
        <c:majorTickMark val="none"/>
        <c:minorTickMark val="none"/>
        <c:tickLblPos val="nextTo"/>
        <c:crossAx val="11660846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0604719764011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4140209377349867E-3"/>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2420628132049605E-3"/>
              <c:y val="-0.27472959685349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4256539269823226E-17"/>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2420628132049605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2420628132049605E-3"/>
              <c:y val="-0.38087512291052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2070104688674935E-2"/>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770261570792929E-16"/>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80820964802437E-2"/>
          <c:y val="6.8682399213372658E-2"/>
          <c:w val="0.92611898424081518"/>
          <c:h val="0.77557571288102256"/>
        </c:manualLayout>
      </c:layout>
      <c:areaChart>
        <c:grouping val="standard"/>
        <c:varyColors val="0"/>
        <c:ser>
          <c:idx val="0"/>
          <c:order val="0"/>
          <c:tx>
            <c:strRef>
              <c:f>KPIs!$B$34</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3722-4CF3-B6C0-364FD6DFA65A}"/>
              </c:ext>
            </c:extLst>
          </c:dPt>
          <c:dPt>
            <c:idx val="1"/>
            <c:bubble3D val="0"/>
            <c:extLst>
              <c:ext xmlns:c16="http://schemas.microsoft.com/office/drawing/2014/chart" uri="{C3380CC4-5D6E-409C-BE32-E72D297353CC}">
                <c16:uniqueId val="{00000003-3722-4CF3-B6C0-364FD6DFA65A}"/>
              </c:ext>
            </c:extLst>
          </c:dPt>
          <c:dPt>
            <c:idx val="2"/>
            <c:bubble3D val="0"/>
            <c:extLst>
              <c:ext xmlns:c16="http://schemas.microsoft.com/office/drawing/2014/chart" uri="{C3380CC4-5D6E-409C-BE32-E72D297353CC}">
                <c16:uniqueId val="{00000004-3722-4CF3-B6C0-364FD6DFA65A}"/>
              </c:ext>
            </c:extLst>
          </c:dPt>
          <c:dPt>
            <c:idx val="3"/>
            <c:bubble3D val="0"/>
            <c:extLst>
              <c:ext xmlns:c16="http://schemas.microsoft.com/office/drawing/2014/chart" uri="{C3380CC4-5D6E-409C-BE32-E72D297353CC}">
                <c16:uniqueId val="{00000005-3722-4CF3-B6C0-364FD6DFA65A}"/>
              </c:ext>
            </c:extLst>
          </c:dPt>
          <c:dPt>
            <c:idx val="4"/>
            <c:bubble3D val="0"/>
            <c:extLst>
              <c:ext xmlns:c16="http://schemas.microsoft.com/office/drawing/2014/chart" uri="{C3380CC4-5D6E-409C-BE32-E72D297353CC}">
                <c16:uniqueId val="{00000006-3722-4CF3-B6C0-364FD6DFA65A}"/>
              </c:ext>
            </c:extLst>
          </c:dPt>
          <c:dPt>
            <c:idx val="5"/>
            <c:bubble3D val="0"/>
            <c:extLst>
              <c:ext xmlns:c16="http://schemas.microsoft.com/office/drawing/2014/chart" uri="{C3380CC4-5D6E-409C-BE32-E72D297353CC}">
                <c16:uniqueId val="{00000007-3722-4CF3-B6C0-364FD6DFA65A}"/>
              </c:ext>
            </c:extLst>
          </c:dPt>
          <c:dPt>
            <c:idx val="6"/>
            <c:bubble3D val="0"/>
            <c:extLst>
              <c:ext xmlns:c16="http://schemas.microsoft.com/office/drawing/2014/chart" uri="{C3380CC4-5D6E-409C-BE32-E72D297353CC}">
                <c16:uniqueId val="{00000008-3722-4CF3-B6C0-364FD6DFA65A}"/>
              </c:ext>
            </c:extLst>
          </c:dPt>
          <c:dPt>
            <c:idx val="7"/>
            <c:bubble3D val="0"/>
            <c:extLst>
              <c:ext xmlns:c16="http://schemas.microsoft.com/office/drawing/2014/chart" uri="{C3380CC4-5D6E-409C-BE32-E72D297353CC}">
                <c16:uniqueId val="{00000009-3722-4CF3-B6C0-364FD6DFA65A}"/>
              </c:ext>
            </c:extLst>
          </c:dPt>
          <c:dPt>
            <c:idx val="8"/>
            <c:bubble3D val="0"/>
            <c:extLst>
              <c:ext xmlns:c16="http://schemas.microsoft.com/office/drawing/2014/chart" uri="{C3380CC4-5D6E-409C-BE32-E72D297353CC}">
                <c16:uniqueId val="{0000000A-3722-4CF3-B6C0-364FD6DFA65A}"/>
              </c:ext>
            </c:extLst>
          </c:dPt>
          <c:dLbls>
            <c:dLbl>
              <c:idx val="0"/>
              <c:layout>
                <c:manualLayout>
                  <c:x val="0"/>
                  <c:y val="-0.206047197640118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722-4CF3-B6C0-364FD6DFA65A}"/>
                </c:ext>
              </c:extLst>
            </c:dLbl>
            <c:dLbl>
              <c:idx val="1"/>
              <c:layout>
                <c:manualLayout>
                  <c:x val="-2.4140209377349867E-3"/>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22-4CF3-B6C0-364FD6DFA65A}"/>
                </c:ext>
              </c:extLst>
            </c:dLbl>
            <c:dLbl>
              <c:idx val="2"/>
              <c:layout>
                <c:manualLayout>
                  <c:x val="-7.2420628132049605E-3"/>
                  <c:y val="-0.27472959685349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22-4CF3-B6C0-364FD6DFA65A}"/>
                </c:ext>
              </c:extLst>
            </c:dLbl>
            <c:dLbl>
              <c:idx val="3"/>
              <c:layout>
                <c:manualLayout>
                  <c:x val="-4.4256539269823226E-17"/>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22-4CF3-B6C0-364FD6DFA65A}"/>
                </c:ext>
              </c:extLst>
            </c:dLbl>
            <c:dLbl>
              <c:idx val="4"/>
              <c:layout>
                <c:manualLayout>
                  <c:x val="0"/>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22-4CF3-B6C0-364FD6DFA65A}"/>
                </c:ext>
              </c:extLst>
            </c:dLbl>
            <c:dLbl>
              <c:idx val="5"/>
              <c:layout>
                <c:manualLayout>
                  <c:x val="-7.2420628132049605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22-4CF3-B6C0-364FD6DFA65A}"/>
                </c:ext>
              </c:extLst>
            </c:dLbl>
            <c:dLbl>
              <c:idx val="6"/>
              <c:layout>
                <c:manualLayout>
                  <c:x val="7.2420628132049605E-3"/>
                  <c:y val="-0.38087512291052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22-4CF3-B6C0-364FD6DFA65A}"/>
                </c:ext>
              </c:extLst>
            </c:dLbl>
            <c:dLbl>
              <c:idx val="7"/>
              <c:layout>
                <c:manualLayout>
                  <c:x val="1.2070104688674935E-2"/>
                  <c:y val="-0.31843657817109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22-4CF3-B6C0-364FD6DFA65A}"/>
                </c:ext>
              </c:extLst>
            </c:dLbl>
            <c:dLbl>
              <c:idx val="8"/>
              <c:layout>
                <c:manualLayout>
                  <c:x val="-1.770261570792929E-16"/>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722-4CF3-B6C0-364FD6DFA6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KPIs!$A$35:$A$44</c:f>
              <c:strCache>
                <c:ptCount val="9"/>
                <c:pt idx="0">
                  <c:v>2011</c:v>
                </c:pt>
                <c:pt idx="1">
                  <c:v>2012</c:v>
                </c:pt>
                <c:pt idx="2">
                  <c:v>2014</c:v>
                </c:pt>
                <c:pt idx="3">
                  <c:v>2015</c:v>
                </c:pt>
                <c:pt idx="4">
                  <c:v>2016</c:v>
                </c:pt>
                <c:pt idx="5">
                  <c:v>2017</c:v>
                </c:pt>
                <c:pt idx="6">
                  <c:v>2018</c:v>
                </c:pt>
                <c:pt idx="7">
                  <c:v>2020</c:v>
                </c:pt>
                <c:pt idx="8">
                  <c:v>2022</c:v>
                </c:pt>
              </c:strCache>
            </c:strRef>
          </c:cat>
          <c:val>
            <c:numRef>
              <c:f>KPIs!$B$35:$B$44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722-4CF3-B6C0-364FD6DFA65A}"/>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1166088416"/>
        <c:axId val="1166088832"/>
      </c:areaChart>
      <c:catAx>
        <c:axId val="11660884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1166088832"/>
        <c:crosses val="autoZero"/>
        <c:auto val="1"/>
        <c:lblAlgn val="ctr"/>
        <c:lblOffset val="100"/>
        <c:noMultiLvlLbl val="0"/>
      </c:catAx>
      <c:valAx>
        <c:axId val="1166088832"/>
        <c:scaling>
          <c:orientation val="minMax"/>
        </c:scaling>
        <c:delete val="1"/>
        <c:axPos val="l"/>
        <c:numFmt formatCode="&quot;$&quot;0.0,&quot;K&quot;" sourceLinked="1"/>
        <c:majorTickMark val="out"/>
        <c:minorTickMark val="none"/>
        <c:tickLblPos val="nextTo"/>
        <c:crossAx val="11660884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Excel.xlsx]KPIs!PivotTable6</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4756717501815533"/>
              <c:y val="-6.77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368191721132896"/>
              <c:y val="-1.03480286068386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5.9949164851125648E-2"/>
              <c:y val="-0.124177777777777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119026870007264"/>
          <c:y val="0.13839155555555555"/>
          <c:w val="0.70392846768336959"/>
          <c:h val="0.86160844444444429"/>
        </c:manualLayout>
      </c:layout>
      <c:doughnutChart>
        <c:varyColors val="1"/>
        <c:ser>
          <c:idx val="0"/>
          <c:order val="0"/>
          <c:tx>
            <c:strRef>
              <c:f>KPIs!$K$34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6F6-4BCB-95D4-38BF6491E47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6F6-4BCB-95D4-38BF6491E478}"/>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E6F6-4BCB-95D4-38BF6491E478}"/>
              </c:ext>
            </c:extLst>
          </c:dPt>
          <c:dLbls>
            <c:dLbl>
              <c:idx val="0"/>
              <c:layout>
                <c:manualLayout>
                  <c:x val="0.14756717501815533"/>
                  <c:y val="-6.7733333333333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6F6-4BCB-95D4-38BF6491E478}"/>
                </c:ext>
              </c:extLst>
            </c:dLbl>
            <c:dLbl>
              <c:idx val="1"/>
              <c:layout>
                <c:manualLayout>
                  <c:x val="0.19368191721132896"/>
                  <c:y val="-1.034802860683865E-1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6F6-4BCB-95D4-38BF6491E478}"/>
                </c:ext>
              </c:extLst>
            </c:dLbl>
            <c:dLbl>
              <c:idx val="2"/>
              <c:layout>
                <c:manualLayout>
                  <c:x val="-5.9949164851125648E-2"/>
                  <c:y val="-0.1241777777777777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6F6-4BCB-95D4-38BF6491E4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KPIs!$J$35:$J$38</c:f>
              <c:strCache>
                <c:ptCount val="3"/>
                <c:pt idx="0">
                  <c:v>High</c:v>
                </c:pt>
                <c:pt idx="1">
                  <c:v>Medium</c:v>
                </c:pt>
                <c:pt idx="2">
                  <c:v>Small</c:v>
                </c:pt>
              </c:strCache>
            </c:strRef>
          </c:cat>
          <c:val>
            <c:numRef>
              <c:f>KPIs!$K$35:$K$38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6F6-4BCB-95D4-38BF6491E478}"/>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Excel.xlsx]KPIs!PivotTable10</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KPIs!$K$48</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KPIs!$J$49:$J$52</c:f>
              <c:strCache>
                <c:ptCount val="4"/>
                <c:pt idx="0">
                  <c:v>Grocery Store</c:v>
                </c:pt>
                <c:pt idx="1">
                  <c:v>Supermarket Type3</c:v>
                </c:pt>
                <c:pt idx="2">
                  <c:v>Supermarket Type2</c:v>
                </c:pt>
                <c:pt idx="3">
                  <c:v>Supermarket Type1</c:v>
                </c:pt>
              </c:strCache>
            </c:strRef>
          </c:cat>
          <c:val>
            <c:numRef>
              <c:f>KPIs!$K$49:$K$52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E81-429D-8A22-CB1B913B1988}"/>
            </c:ext>
          </c:extLst>
        </c:ser>
        <c:dLbls>
          <c:showLegendKey val="0"/>
          <c:showVal val="0"/>
          <c:showCatName val="0"/>
          <c:showSerName val="0"/>
          <c:showPercent val="0"/>
          <c:showBubbleSize val="0"/>
        </c:dLbls>
        <c:gapWidth val="60"/>
        <c:axId val="1060080448"/>
        <c:axId val="1060082528"/>
      </c:barChart>
      <c:catAx>
        <c:axId val="106008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060082528"/>
        <c:crosses val="autoZero"/>
        <c:auto val="1"/>
        <c:lblAlgn val="ctr"/>
        <c:lblOffset val="100"/>
        <c:noMultiLvlLbl val="0"/>
      </c:catAx>
      <c:valAx>
        <c:axId val="1060082528"/>
        <c:scaling>
          <c:orientation val="minMax"/>
        </c:scaling>
        <c:delete val="1"/>
        <c:axPos val="b"/>
        <c:numFmt formatCode="&quot;$&quot;0.0,&quot;K&quot;" sourceLinked="1"/>
        <c:majorTickMark val="none"/>
        <c:minorTickMark val="none"/>
        <c:tickLblPos val="nextTo"/>
        <c:crossAx val="106008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0163803885245E-2"/>
          <c:y val="1.3182670289997986E-2"/>
          <c:w val="0.87479672392229513"/>
          <c:h val="0.98022599456500303"/>
        </c:manualLayout>
      </c:layout>
      <c:barChart>
        <c:barDir val="bar"/>
        <c:grouping val="clustered"/>
        <c:varyColors val="0"/>
        <c:ser>
          <c:idx val="0"/>
          <c:order val="0"/>
          <c:tx>
            <c:strRef>
              <c:f>KPIs!$K$56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KPIs!$J$57:$J$60</c:f>
              <c:strCache>
                <c:ptCount val="4"/>
                <c:pt idx="0">
                  <c:v>Grocery Store</c:v>
                </c:pt>
                <c:pt idx="1">
                  <c:v>Supermarket Type3</c:v>
                </c:pt>
                <c:pt idx="2">
                  <c:v>Supermarket Type2</c:v>
                </c:pt>
                <c:pt idx="3">
                  <c:v>Supermarket Type1</c:v>
                </c:pt>
              </c:strCache>
            </c:strRef>
          </c:cat>
          <c:val>
            <c:numRef>
              <c:f>KPIs!$K$57:$K$60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75F-41FA-B26E-E97A4F216243}"/>
            </c:ext>
          </c:extLst>
        </c:ser>
        <c:dLbls>
          <c:dLblPos val="outEnd"/>
          <c:showLegendKey val="0"/>
          <c:showVal val="1"/>
          <c:showCatName val="0"/>
          <c:showSerName val="0"/>
          <c:showPercent val="0"/>
          <c:showBubbleSize val="0"/>
        </c:dLbls>
        <c:gapWidth val="60"/>
        <c:axId val="1044869936"/>
        <c:axId val="1044868688"/>
      </c:barChart>
      <c:catAx>
        <c:axId val="1044869936"/>
        <c:scaling>
          <c:orientation val="minMax"/>
        </c:scaling>
        <c:delete val="1"/>
        <c:axPos val="l"/>
        <c:numFmt formatCode="General" sourceLinked="1"/>
        <c:majorTickMark val="none"/>
        <c:minorTickMark val="none"/>
        <c:tickLblPos val="nextTo"/>
        <c:crossAx val="1044868688"/>
        <c:crosses val="autoZero"/>
        <c:auto val="1"/>
        <c:lblAlgn val="ctr"/>
        <c:lblOffset val="100"/>
        <c:noMultiLvlLbl val="0"/>
      </c:catAx>
      <c:valAx>
        <c:axId val="1044868688"/>
        <c:scaling>
          <c:orientation val="minMax"/>
        </c:scaling>
        <c:delete val="1"/>
        <c:axPos val="b"/>
        <c:numFmt formatCode="&quot;$&quot;0" sourceLinked="1"/>
        <c:majorTickMark val="none"/>
        <c:minorTickMark val="none"/>
        <c:tickLblPos val="nextTo"/>
        <c:crossAx val="104486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Excel.xlsx]KPIs!PivotTable12</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679187743982E-2"/>
          <c:y val="5.8831976800744895E-2"/>
          <c:w val="0.83958184213217202"/>
          <c:h val="0.91910603189897577"/>
        </c:manualLayout>
      </c:layout>
      <c:barChart>
        <c:barDir val="bar"/>
        <c:grouping val="clustered"/>
        <c:varyColors val="0"/>
        <c:ser>
          <c:idx val="0"/>
          <c:order val="0"/>
          <c:tx>
            <c:strRef>
              <c:f>KPIs!$K$63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KPIs!$J$64:$J$67</c:f>
              <c:strCache>
                <c:ptCount val="4"/>
                <c:pt idx="0">
                  <c:v>Grocery Store</c:v>
                </c:pt>
                <c:pt idx="1">
                  <c:v>Supermarket Type3</c:v>
                </c:pt>
                <c:pt idx="2">
                  <c:v>Supermarket Type2</c:v>
                </c:pt>
                <c:pt idx="3">
                  <c:v>Supermarket Type1</c:v>
                </c:pt>
              </c:strCache>
            </c:strRef>
          </c:cat>
          <c:val>
            <c:numRef>
              <c:f>KPIs!$K$64:$K$67</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48F0-442F-B5C3-C1BBAA2AFA60}"/>
            </c:ext>
          </c:extLst>
        </c:ser>
        <c:dLbls>
          <c:dLblPos val="outEnd"/>
          <c:showLegendKey val="0"/>
          <c:showVal val="1"/>
          <c:showCatName val="0"/>
          <c:showSerName val="0"/>
          <c:showPercent val="0"/>
          <c:showBubbleSize val="0"/>
        </c:dLbls>
        <c:gapWidth val="60"/>
        <c:axId val="897012784"/>
        <c:axId val="897022768"/>
      </c:barChart>
      <c:catAx>
        <c:axId val="897012784"/>
        <c:scaling>
          <c:orientation val="minMax"/>
        </c:scaling>
        <c:delete val="1"/>
        <c:axPos val="l"/>
        <c:numFmt formatCode="General" sourceLinked="1"/>
        <c:majorTickMark val="none"/>
        <c:minorTickMark val="none"/>
        <c:tickLblPos val="nextTo"/>
        <c:crossAx val="897022768"/>
        <c:crosses val="autoZero"/>
        <c:auto val="1"/>
        <c:lblAlgn val="ctr"/>
        <c:lblOffset val="100"/>
        <c:noMultiLvlLbl val="0"/>
      </c:catAx>
      <c:valAx>
        <c:axId val="897022768"/>
        <c:scaling>
          <c:orientation val="minMax"/>
        </c:scaling>
        <c:delete val="1"/>
        <c:axPos val="b"/>
        <c:numFmt formatCode="General" sourceLinked="1"/>
        <c:majorTickMark val="none"/>
        <c:minorTickMark val="none"/>
        <c:tickLblPos val="nextTo"/>
        <c:crossAx val="8970127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KPIs!$I$3:$I$4</c:f>
              <c:strCache>
                <c:ptCount val="1"/>
                <c:pt idx="0">
                  <c:v>Regular</c:v>
                </c:pt>
              </c:strCache>
            </c:strRef>
          </c:tx>
          <c:spPr>
            <a:solidFill>
              <a:schemeClr val="accent1"/>
            </a:solidFill>
            <a:ln>
              <a:noFill/>
            </a:ln>
            <a:effectLst/>
          </c:spPr>
          <c:invertIfNegative val="0"/>
          <c:cat>
            <c:strRef>
              <c:f>KPIs!$H$5:$H$7</c:f>
              <c:strCache>
                <c:ptCount val="3"/>
                <c:pt idx="0">
                  <c:v>Tier 1</c:v>
                </c:pt>
                <c:pt idx="1">
                  <c:v>Tier 2</c:v>
                </c:pt>
                <c:pt idx="2">
                  <c:v>Tier 3</c:v>
                </c:pt>
              </c:strCache>
            </c:strRef>
          </c:cat>
          <c:val>
            <c:numRef>
              <c:f>KPIs!$I$5:$I$7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F90E-47EC-BDC7-895E0F9DBCCE}"/>
            </c:ext>
          </c:extLst>
        </c:ser>
        <c:ser>
          <c:idx val="1"/>
          <c:order val="1"/>
          <c:tx>
            <c:strRef>
              <c:f>KPIs!$J$3:$J$4</c:f>
              <c:strCache>
                <c:ptCount val="1"/>
                <c:pt idx="0">
                  <c:v>Low Fat</c:v>
                </c:pt>
              </c:strCache>
            </c:strRef>
          </c:tx>
          <c:spPr>
            <a:solidFill>
              <a:schemeClr val="accent2"/>
            </a:solidFill>
            <a:ln>
              <a:noFill/>
            </a:ln>
            <a:effectLst/>
          </c:spPr>
          <c:invertIfNegative val="0"/>
          <c:cat>
            <c:strRef>
              <c:f>KPIs!$H$5:$H$7</c:f>
              <c:strCache>
                <c:ptCount val="3"/>
                <c:pt idx="0">
                  <c:v>Tier 1</c:v>
                </c:pt>
                <c:pt idx="1">
                  <c:v>Tier 2</c:v>
                </c:pt>
                <c:pt idx="2">
                  <c:v>Tier 3</c:v>
                </c:pt>
              </c:strCache>
            </c:strRef>
          </c:cat>
          <c:val>
            <c:numRef>
              <c:f>KPIs!$J$5:$J$7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90E-47EC-BDC7-895E0F9DBCCE}"/>
            </c:ext>
          </c:extLst>
        </c:ser>
        <c:dLbls>
          <c:showLegendKey val="0"/>
          <c:showVal val="0"/>
          <c:showCatName val="0"/>
          <c:showSerName val="0"/>
          <c:showPercent val="0"/>
          <c:showBubbleSize val="0"/>
        </c:dLbls>
        <c:gapWidth val="182"/>
        <c:axId val="1056534736"/>
        <c:axId val="1056535984"/>
      </c:barChart>
      <c:catAx>
        <c:axId val="105653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535984"/>
        <c:crosses val="autoZero"/>
        <c:auto val="1"/>
        <c:lblAlgn val="ctr"/>
        <c:lblOffset val="100"/>
        <c:noMultiLvlLbl val="0"/>
      </c:catAx>
      <c:valAx>
        <c:axId val="1056535984"/>
        <c:scaling>
          <c:orientation val="minMax"/>
        </c:scaling>
        <c:delete val="1"/>
        <c:axPos val="b"/>
        <c:numFmt formatCode="&quot;$&quot;0.0,&quot;K&quot;" sourceLinked="1"/>
        <c:majorTickMark val="none"/>
        <c:minorTickMark val="none"/>
        <c:tickLblPos val="nextTo"/>
        <c:crossAx val="105653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KPIs!$I$13</c:f>
              <c:strCache>
                <c:ptCount val="1"/>
                <c:pt idx="0">
                  <c:v>Total</c:v>
                </c:pt>
              </c:strCache>
            </c:strRef>
          </c:tx>
          <c:spPr>
            <a:solidFill>
              <a:schemeClr val="accent1"/>
            </a:solidFill>
            <a:ln>
              <a:noFill/>
            </a:ln>
            <a:effectLst/>
          </c:spPr>
          <c:invertIfNegative val="0"/>
          <c:cat>
            <c:strRef>
              <c:f>KPIs!$H$14:$H$29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KPIs!$I$14:$I$29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7F0-4797-B72B-5980E1FEE123}"/>
            </c:ext>
          </c:extLst>
        </c:ser>
        <c:dLbls>
          <c:showLegendKey val="0"/>
          <c:showVal val="0"/>
          <c:showCatName val="0"/>
          <c:showSerName val="0"/>
          <c:showPercent val="0"/>
          <c:showBubbleSize val="0"/>
        </c:dLbls>
        <c:gapWidth val="182"/>
        <c:axId val="1166084672"/>
        <c:axId val="1166085504"/>
      </c:barChart>
      <c:catAx>
        <c:axId val="116608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85504"/>
        <c:crosses val="autoZero"/>
        <c:auto val="1"/>
        <c:lblAlgn val="ctr"/>
        <c:lblOffset val="100"/>
        <c:noMultiLvlLbl val="0"/>
      </c:catAx>
      <c:valAx>
        <c:axId val="1166085504"/>
        <c:scaling>
          <c:orientation val="minMax"/>
        </c:scaling>
        <c:delete val="1"/>
        <c:axPos val="b"/>
        <c:numFmt formatCode="&quot;$&quot;0.0,&quot;K&quot;" sourceLinked="1"/>
        <c:majorTickMark val="none"/>
        <c:minorTickMark val="none"/>
        <c:tickLblPos val="nextTo"/>
        <c:crossAx val="11660846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KPIs!$B$34</c:f>
              <c:strCache>
                <c:ptCount val="1"/>
                <c:pt idx="0">
                  <c:v>Total</c:v>
                </c:pt>
              </c:strCache>
            </c:strRef>
          </c:tx>
          <c:spPr>
            <a:solidFill>
              <a:schemeClr val="accent1"/>
            </a:solidFill>
            <a:ln>
              <a:noFill/>
            </a:ln>
            <a:effectLst/>
          </c:spPr>
          <c:cat>
            <c:strRef>
              <c:f>KPIs!$A$35:$A$44</c:f>
              <c:strCache>
                <c:ptCount val="9"/>
                <c:pt idx="0">
                  <c:v>2011</c:v>
                </c:pt>
                <c:pt idx="1">
                  <c:v>2012</c:v>
                </c:pt>
                <c:pt idx="2">
                  <c:v>2014</c:v>
                </c:pt>
                <c:pt idx="3">
                  <c:v>2015</c:v>
                </c:pt>
                <c:pt idx="4">
                  <c:v>2016</c:v>
                </c:pt>
                <c:pt idx="5">
                  <c:v>2017</c:v>
                </c:pt>
                <c:pt idx="6">
                  <c:v>2018</c:v>
                </c:pt>
                <c:pt idx="7">
                  <c:v>2020</c:v>
                </c:pt>
                <c:pt idx="8">
                  <c:v>2022</c:v>
                </c:pt>
              </c:strCache>
            </c:strRef>
          </c:cat>
          <c:val>
            <c:numRef>
              <c:f>KPIs!$B$35:$B$44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FBC-491B-AD86-378F45E9C692}"/>
            </c:ext>
          </c:extLst>
        </c:ser>
        <c:dLbls>
          <c:showLegendKey val="0"/>
          <c:showVal val="0"/>
          <c:showCatName val="0"/>
          <c:showSerName val="0"/>
          <c:showPercent val="0"/>
          <c:showBubbleSize val="0"/>
        </c:dLbls>
        <c:axId val="1166088416"/>
        <c:axId val="1166088832"/>
      </c:areaChart>
      <c:catAx>
        <c:axId val="1166088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88832"/>
        <c:crosses val="autoZero"/>
        <c:auto val="1"/>
        <c:lblAlgn val="ctr"/>
        <c:lblOffset val="100"/>
        <c:noMultiLvlLbl val="0"/>
      </c:catAx>
      <c:valAx>
        <c:axId val="116608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884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Excel.xlsx]KPIs!PivotTable6</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KPIs!$K$34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57-4020-89C5-E192D25C3A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57-4020-89C5-E192D25C3A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57-4020-89C5-E192D25C3A2A}"/>
              </c:ext>
            </c:extLst>
          </c:dPt>
          <c:cat>
            <c:strRef>
              <c:f>KPIs!$J$35:$J$38</c:f>
              <c:strCache>
                <c:ptCount val="3"/>
                <c:pt idx="0">
                  <c:v>High</c:v>
                </c:pt>
                <c:pt idx="1">
                  <c:v>Medium</c:v>
                </c:pt>
                <c:pt idx="2">
                  <c:v>Small</c:v>
                </c:pt>
              </c:strCache>
            </c:strRef>
          </c:cat>
          <c:val>
            <c:numRef>
              <c:f>KPIs!$K$35:$K$38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697-43E1-8397-64A17D691C0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KPIs!$K$48</c:f>
              <c:strCache>
                <c:ptCount val="1"/>
                <c:pt idx="0">
                  <c:v>Total</c:v>
                </c:pt>
              </c:strCache>
            </c:strRef>
          </c:tx>
          <c:spPr>
            <a:solidFill>
              <a:schemeClr val="accent1"/>
            </a:solidFill>
            <a:ln>
              <a:noFill/>
            </a:ln>
            <a:effectLst/>
          </c:spPr>
          <c:invertIfNegative val="0"/>
          <c:cat>
            <c:strRef>
              <c:f>KPIs!$J$49:$J$52</c:f>
              <c:strCache>
                <c:ptCount val="4"/>
                <c:pt idx="0">
                  <c:v>Grocery Store</c:v>
                </c:pt>
                <c:pt idx="1">
                  <c:v>Supermarket Type3</c:v>
                </c:pt>
                <c:pt idx="2">
                  <c:v>Supermarket Type2</c:v>
                </c:pt>
                <c:pt idx="3">
                  <c:v>Supermarket Type1</c:v>
                </c:pt>
              </c:strCache>
            </c:strRef>
          </c:cat>
          <c:val>
            <c:numRef>
              <c:f>KPIs!$K$49:$K$52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6D3-4F70-BD28-9E9F25CA73B8}"/>
            </c:ext>
          </c:extLst>
        </c:ser>
        <c:dLbls>
          <c:showLegendKey val="0"/>
          <c:showVal val="0"/>
          <c:showCatName val="0"/>
          <c:showSerName val="0"/>
          <c:showPercent val="0"/>
          <c:showBubbleSize val="0"/>
        </c:dLbls>
        <c:gapWidth val="182"/>
        <c:axId val="1060080448"/>
        <c:axId val="1060082528"/>
      </c:barChart>
      <c:catAx>
        <c:axId val="106008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082528"/>
        <c:crosses val="autoZero"/>
        <c:auto val="1"/>
        <c:lblAlgn val="ctr"/>
        <c:lblOffset val="100"/>
        <c:noMultiLvlLbl val="0"/>
      </c:catAx>
      <c:valAx>
        <c:axId val="1060082528"/>
        <c:scaling>
          <c:orientation val="minMax"/>
        </c:scaling>
        <c:delete val="1"/>
        <c:axPos val="b"/>
        <c:numFmt formatCode="&quot;$&quot;0.0,&quot;K&quot;" sourceLinked="1"/>
        <c:majorTickMark val="none"/>
        <c:minorTickMark val="none"/>
        <c:tickLblPos val="nextTo"/>
        <c:crossAx val="106008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KPIs!$K$56</c:f>
              <c:strCache>
                <c:ptCount val="1"/>
                <c:pt idx="0">
                  <c:v>Total</c:v>
                </c:pt>
              </c:strCache>
            </c:strRef>
          </c:tx>
          <c:spPr>
            <a:solidFill>
              <a:schemeClr val="accent1"/>
            </a:solidFill>
            <a:ln>
              <a:noFill/>
            </a:ln>
            <a:effectLst/>
          </c:spPr>
          <c:invertIfNegative val="0"/>
          <c:cat>
            <c:strRef>
              <c:f>KPIs!$J$57:$J$60</c:f>
              <c:strCache>
                <c:ptCount val="4"/>
                <c:pt idx="0">
                  <c:v>Grocery Store</c:v>
                </c:pt>
                <c:pt idx="1">
                  <c:v>Supermarket Type3</c:v>
                </c:pt>
                <c:pt idx="2">
                  <c:v>Supermarket Type2</c:v>
                </c:pt>
                <c:pt idx="3">
                  <c:v>Supermarket Type1</c:v>
                </c:pt>
              </c:strCache>
            </c:strRef>
          </c:cat>
          <c:val>
            <c:numRef>
              <c:f>KPIs!$K$57:$K$60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2E8-4E61-8270-830A75A1C9D4}"/>
            </c:ext>
          </c:extLst>
        </c:ser>
        <c:dLbls>
          <c:showLegendKey val="0"/>
          <c:showVal val="0"/>
          <c:showCatName val="0"/>
          <c:showSerName val="0"/>
          <c:showPercent val="0"/>
          <c:showBubbleSize val="0"/>
        </c:dLbls>
        <c:gapWidth val="182"/>
        <c:axId val="1044869936"/>
        <c:axId val="1044868688"/>
      </c:barChart>
      <c:catAx>
        <c:axId val="104486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68688"/>
        <c:crosses val="autoZero"/>
        <c:auto val="1"/>
        <c:lblAlgn val="ctr"/>
        <c:lblOffset val="100"/>
        <c:noMultiLvlLbl val="0"/>
      </c:catAx>
      <c:valAx>
        <c:axId val="1044868688"/>
        <c:scaling>
          <c:orientation val="minMax"/>
        </c:scaling>
        <c:delete val="1"/>
        <c:axPos val="b"/>
        <c:numFmt formatCode="&quot;$&quot;0" sourceLinked="1"/>
        <c:majorTickMark val="none"/>
        <c:minorTickMark val="none"/>
        <c:tickLblPos val="nextTo"/>
        <c:crossAx val="104486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KPIs!$K$63</c:f>
              <c:strCache>
                <c:ptCount val="1"/>
                <c:pt idx="0">
                  <c:v>Total</c:v>
                </c:pt>
              </c:strCache>
            </c:strRef>
          </c:tx>
          <c:spPr>
            <a:solidFill>
              <a:schemeClr val="accent1"/>
            </a:solidFill>
            <a:ln>
              <a:noFill/>
            </a:ln>
            <a:effectLst/>
          </c:spPr>
          <c:invertIfNegative val="0"/>
          <c:cat>
            <c:strRef>
              <c:f>KPIs!$J$64:$J$67</c:f>
              <c:strCache>
                <c:ptCount val="4"/>
                <c:pt idx="0">
                  <c:v>Grocery Store</c:v>
                </c:pt>
                <c:pt idx="1">
                  <c:v>Supermarket Type3</c:v>
                </c:pt>
                <c:pt idx="2">
                  <c:v>Supermarket Type2</c:v>
                </c:pt>
                <c:pt idx="3">
                  <c:v>Supermarket Type1</c:v>
                </c:pt>
              </c:strCache>
            </c:strRef>
          </c:cat>
          <c:val>
            <c:numRef>
              <c:f>KPIs!$K$64:$K$67</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3BF1-4C61-86DD-C8B7DBDED983}"/>
            </c:ext>
          </c:extLst>
        </c:ser>
        <c:dLbls>
          <c:showLegendKey val="0"/>
          <c:showVal val="0"/>
          <c:showCatName val="0"/>
          <c:showSerName val="0"/>
          <c:showPercent val="0"/>
          <c:showBubbleSize val="0"/>
        </c:dLbls>
        <c:gapWidth val="182"/>
        <c:axId val="897012784"/>
        <c:axId val="897022768"/>
      </c:barChart>
      <c:catAx>
        <c:axId val="897012784"/>
        <c:scaling>
          <c:orientation val="minMax"/>
        </c:scaling>
        <c:delete val="1"/>
        <c:axPos val="l"/>
        <c:numFmt formatCode="General" sourceLinked="1"/>
        <c:majorTickMark val="none"/>
        <c:minorTickMark val="none"/>
        <c:tickLblPos val="nextTo"/>
        <c:crossAx val="897022768"/>
        <c:crosses val="autoZero"/>
        <c:auto val="1"/>
        <c:lblAlgn val="ctr"/>
        <c:lblOffset val="100"/>
        <c:noMultiLvlLbl val="0"/>
      </c:catAx>
      <c:valAx>
        <c:axId val="897022768"/>
        <c:scaling>
          <c:orientation val="minMax"/>
        </c:scaling>
        <c:delete val="1"/>
        <c:axPos val="b"/>
        <c:numFmt formatCode="General" sourceLinked="1"/>
        <c:majorTickMark val="none"/>
        <c:minorTickMark val="none"/>
        <c:tickLblPos val="nextTo"/>
        <c:crossAx val="8970127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0213346354166669"/>
              <c:y val="0.1870302660979076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482682291666667"/>
                  <c:h val="0.17374466788543572"/>
                </c:manualLayout>
              </c15:layout>
            </c:ext>
          </c:extLst>
        </c:dLbl>
      </c:pivotFmt>
      <c:pivotFmt>
        <c:idx val="8"/>
        <c:spPr>
          <a:solidFill>
            <a:schemeClr val="accent6">
              <a:lumMod val="75000"/>
            </a:schemeClr>
          </a:solidFill>
          <a:ln w="19050">
            <a:solidFill>
              <a:schemeClr val="lt1"/>
            </a:solidFill>
          </a:ln>
          <a:effectLst/>
        </c:spPr>
        <c:dLbl>
          <c:idx val="0"/>
          <c:layout>
            <c:manualLayout>
              <c:x val="-7.1657986111111113E-2"/>
              <c:y val="-0.1483343489742027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088107638888889"/>
                  <c:h val="0.17374466788543572"/>
                </c:manualLayout>
              </c15:layout>
            </c:ext>
          </c:extLst>
        </c:dLbl>
      </c:pivotFmt>
    </c:pivotFmts>
    <c:plotArea>
      <c:layout>
        <c:manualLayout>
          <c:layoutTarget val="inner"/>
          <c:xMode val="edge"/>
          <c:yMode val="edge"/>
          <c:x val="0.11844618055555556"/>
          <c:y val="0.13631474710542352"/>
          <c:w val="0.78083854166666666"/>
          <c:h val="0.82498933577087141"/>
        </c:manualLayout>
      </c:layout>
      <c:doughnutChart>
        <c:varyColors val="1"/>
        <c:ser>
          <c:idx val="0"/>
          <c:order val="0"/>
          <c:tx>
            <c:strRef>
              <c:f>KPIs!$B$13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9D8C-4410-8F56-133E421EFF9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D8C-4410-8F56-133E421EFF96}"/>
              </c:ext>
            </c:extLst>
          </c:dPt>
          <c:dLbls>
            <c:dLbl>
              <c:idx val="0"/>
              <c:layout>
                <c:manualLayout>
                  <c:x val="0.10213346354166669"/>
                  <c:y val="0.18703026609790765"/>
                </c:manualLayout>
              </c:layout>
              <c:showLegendKey val="0"/>
              <c:showVal val="1"/>
              <c:showCatName val="0"/>
              <c:showSerName val="0"/>
              <c:showPercent val="1"/>
              <c:showBubbleSize val="0"/>
              <c:extLst>
                <c:ext xmlns:c15="http://schemas.microsoft.com/office/drawing/2012/chart" uri="{CE6537A1-D6FC-4f65-9D91-7224C49458BB}">
                  <c15:layout>
                    <c:manualLayout>
                      <c:w val="0.22482682291666667"/>
                      <c:h val="0.17374466788543572"/>
                    </c:manualLayout>
                  </c15:layout>
                </c:ext>
                <c:ext xmlns:c16="http://schemas.microsoft.com/office/drawing/2014/chart" uri="{C3380CC4-5D6E-409C-BE32-E72D297353CC}">
                  <c16:uniqueId val="{00000001-9D8C-4410-8F56-133E421EFF96}"/>
                </c:ext>
              </c:extLst>
            </c:dLbl>
            <c:dLbl>
              <c:idx val="1"/>
              <c:layout>
                <c:manualLayout>
                  <c:x val="-7.1657986111111113E-2"/>
                  <c:y val="-0.14833434897420272"/>
                </c:manualLayout>
              </c:layout>
              <c:showLegendKey val="0"/>
              <c:showVal val="1"/>
              <c:showCatName val="0"/>
              <c:showSerName val="0"/>
              <c:showPercent val="1"/>
              <c:showBubbleSize val="0"/>
              <c:extLst>
                <c:ext xmlns:c15="http://schemas.microsoft.com/office/drawing/2012/chart" uri="{CE6537A1-D6FC-4f65-9D91-7224C49458BB}">
                  <c15:layout>
                    <c:manualLayout>
                      <c:w val="0.24088107638888889"/>
                      <c:h val="0.17374466788543572"/>
                    </c:manualLayout>
                  </c15:layout>
                </c:ext>
                <c:ext xmlns:c16="http://schemas.microsoft.com/office/drawing/2014/chart" uri="{C3380CC4-5D6E-409C-BE32-E72D297353CC}">
                  <c16:uniqueId val="{00000003-9D8C-4410-8F56-133E421EFF9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KPIs!$A$14:$A$16</c:f>
              <c:strCache>
                <c:ptCount val="2"/>
                <c:pt idx="0">
                  <c:v>Low Fat</c:v>
                </c:pt>
                <c:pt idx="1">
                  <c:v>Regular</c:v>
                </c:pt>
              </c:strCache>
            </c:strRef>
          </c:cat>
          <c:val>
            <c:numRef>
              <c:f>KPIs!$B$14:$B$16</c:f>
              <c:numCache>
                <c:formatCode>"$"0.0,"K"</c:formatCode>
                <c:ptCount val="2"/>
                <c:pt idx="0">
                  <c:v>776319.68840000057</c:v>
                </c:pt>
                <c:pt idx="1">
                  <c:v>425361.8043999995</c:v>
                </c:pt>
              </c:numCache>
            </c:numRef>
          </c:val>
          <c:extLst>
            <c:ext xmlns:c16="http://schemas.microsoft.com/office/drawing/2014/chart" uri="{C3380CC4-5D6E-409C-BE32-E72D297353CC}">
              <c16:uniqueId val="{00000004-9D8C-4410-8F56-133E421EFF9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title pos="t" align="ctr" overlay="0"/>
    <cx:plotArea>
      <cx:plotAreaRegion>
        <cx:series layoutId="funnel" uniqueId="{D2F7E26D-1FC6-43B9-BBB7-EA1943AB59BB}">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_xlchart.v2.1</cx:f>
      </cx:numDim>
    </cx:data>
  </cx:chartData>
  <cx:chart>
    <cx:plotArea>
      <cx:plotAreaRegion>
        <cx:series layoutId="funnel" uniqueId="{D2F7E26D-1FC6-43B9-BBB7-EA1943AB59BB}">
          <cx:spPr>
            <a:solidFill>
              <a:schemeClr val="accent1"/>
            </a:solidFill>
          </cx:spPr>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lumMod val="85000"/>
                        <a:lumOff val="1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85000"/>
                      <a:lumOff val="1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18" Type="http://schemas.openxmlformats.org/officeDocument/2006/relationships/image" Target="../media/image7.png"/><Relationship Id="rId3" Type="http://schemas.openxmlformats.org/officeDocument/2006/relationships/image" Target="../media/image3.png"/><Relationship Id="rId21" Type="http://schemas.openxmlformats.org/officeDocument/2006/relationships/image" Target="../media/image9.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hyperlink" Target="#'BlinkIT Grocery Data'!A1"/><Relationship Id="rId2" Type="http://schemas.openxmlformats.org/officeDocument/2006/relationships/image" Target="../media/image2.png"/><Relationship Id="rId16" Type="http://schemas.microsoft.com/office/2007/relationships/hdphoto" Target="../media/hdphoto1.wdp"/><Relationship Id="rId20" Type="http://schemas.openxmlformats.org/officeDocument/2006/relationships/hyperlink" Target="#KPIs!A1"/><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svg"/><Relationship Id="rId15" Type="http://schemas.openxmlformats.org/officeDocument/2006/relationships/image" Target="../media/image6.png"/><Relationship Id="rId10" Type="http://schemas.openxmlformats.org/officeDocument/2006/relationships/chart" Target="../charts/chart13.xml"/><Relationship Id="rId19" Type="http://schemas.openxmlformats.org/officeDocument/2006/relationships/image" Target="../media/image8.svg"/><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 Id="rId22"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2</xdr:col>
      <xdr:colOff>1002030</xdr:colOff>
      <xdr:row>12</xdr:row>
      <xdr:rowOff>11430</xdr:rowOff>
    </xdr:from>
    <xdr:to>
      <xdr:col>5</xdr:col>
      <xdr:colOff>632460</xdr:colOff>
      <xdr:row>20</xdr:row>
      <xdr:rowOff>0</xdr:rowOff>
    </xdr:to>
    <xdr:graphicFrame macro="">
      <xdr:nvGraphicFramePr>
        <xdr:cNvPr id="2" name="Chart 1">
          <a:extLst>
            <a:ext uri="{FF2B5EF4-FFF2-40B4-BE49-F238E27FC236}">
              <a16:creationId xmlns:a16="http://schemas.microsoft.com/office/drawing/2014/main" id="{D88658A2-2646-4D44-9A6E-6DB70F2C3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476250</xdr:colOff>
      <xdr:row>2</xdr:row>
      <xdr:rowOff>22860</xdr:rowOff>
    </xdr:from>
    <xdr:to>
      <xdr:col>14</xdr:col>
      <xdr:colOff>160020</xdr:colOff>
      <xdr:row>9</xdr:row>
      <xdr:rowOff>152400</xdr:rowOff>
    </xdr:to>
    <xdr:graphicFrame macro="">
      <xdr:nvGraphicFramePr>
        <xdr:cNvPr id="3" name="Chart 2">
          <a:extLst>
            <a:ext uri="{FF2B5EF4-FFF2-40B4-BE49-F238E27FC236}">
              <a16:creationId xmlns:a16="http://schemas.microsoft.com/office/drawing/2014/main" id="{26EFD08C-7DA2-4DEB-BAFB-8BC940178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12</xdr:row>
      <xdr:rowOff>179070</xdr:rowOff>
    </xdr:from>
    <xdr:to>
      <xdr:col>14</xdr:col>
      <xdr:colOff>632460</xdr:colOff>
      <xdr:row>26</xdr:row>
      <xdr:rowOff>125730</xdr:rowOff>
    </xdr:to>
    <xdr:graphicFrame macro="">
      <xdr:nvGraphicFramePr>
        <xdr:cNvPr id="4" name="Chart 3">
          <a:extLst>
            <a:ext uri="{FF2B5EF4-FFF2-40B4-BE49-F238E27FC236}">
              <a16:creationId xmlns:a16="http://schemas.microsoft.com/office/drawing/2014/main" id="{5BF87531-4FC3-44C0-8CF2-2DB4E2D23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582930</xdr:colOff>
      <xdr:row>33</xdr:row>
      <xdr:rowOff>201930</xdr:rowOff>
    </xdr:from>
    <xdr:to>
      <xdr:col>7</xdr:col>
      <xdr:colOff>1085850</xdr:colOff>
      <xdr:row>47</xdr:row>
      <xdr:rowOff>148590</xdr:rowOff>
    </xdr:to>
    <xdr:graphicFrame macro="">
      <xdr:nvGraphicFramePr>
        <xdr:cNvPr id="5" name="Chart 4">
          <a:extLst>
            <a:ext uri="{FF2B5EF4-FFF2-40B4-BE49-F238E27FC236}">
              <a16:creationId xmlns:a16="http://schemas.microsoft.com/office/drawing/2014/main" id="{C89E070E-F058-4C79-9B91-D9E5DCB7A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179070</xdr:colOff>
      <xdr:row>33</xdr:row>
      <xdr:rowOff>95250</xdr:rowOff>
    </xdr:from>
    <xdr:to>
      <xdr:col>14</xdr:col>
      <xdr:colOff>594360</xdr:colOff>
      <xdr:row>40</xdr:row>
      <xdr:rowOff>160020</xdr:rowOff>
    </xdr:to>
    <xdr:graphicFrame macro="">
      <xdr:nvGraphicFramePr>
        <xdr:cNvPr id="6" name="Chart 5">
          <a:extLst>
            <a:ext uri="{FF2B5EF4-FFF2-40B4-BE49-F238E27FC236}">
              <a16:creationId xmlns:a16="http://schemas.microsoft.com/office/drawing/2014/main" id="{4CB7F703-991D-41A4-90FC-BDE1456F9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609600</xdr:colOff>
      <xdr:row>53</xdr:row>
      <xdr:rowOff>0</xdr:rowOff>
    </xdr:from>
    <xdr:to>
      <xdr:col>7</xdr:col>
      <xdr:colOff>944880</xdr:colOff>
      <xdr:row>62</xdr:row>
      <xdr:rowOff>144780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79D9F57D-4D20-4F09-BFC2-817BDC2A63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604260" y="10728960"/>
              <a:ext cx="3375660" cy="1965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300990</xdr:colOff>
      <xdr:row>47</xdr:row>
      <xdr:rowOff>110490</xdr:rowOff>
    </xdr:from>
    <xdr:to>
      <xdr:col>16</xdr:col>
      <xdr:colOff>7620</xdr:colOff>
      <xdr:row>53</xdr:row>
      <xdr:rowOff>30480</xdr:rowOff>
    </xdr:to>
    <xdr:graphicFrame macro="">
      <xdr:nvGraphicFramePr>
        <xdr:cNvPr id="8" name="Chart 7">
          <a:extLst>
            <a:ext uri="{FF2B5EF4-FFF2-40B4-BE49-F238E27FC236}">
              <a16:creationId xmlns:a16="http://schemas.microsoft.com/office/drawing/2014/main" id="{1EF71595-419D-4028-96D5-32A8A3396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495300</xdr:colOff>
      <xdr:row>55</xdr:row>
      <xdr:rowOff>45720</xdr:rowOff>
    </xdr:from>
    <xdr:to>
      <xdr:col>15</xdr:col>
      <xdr:colOff>464820</xdr:colOff>
      <xdr:row>61</xdr:row>
      <xdr:rowOff>7620</xdr:rowOff>
    </xdr:to>
    <xdr:graphicFrame macro="">
      <xdr:nvGraphicFramePr>
        <xdr:cNvPr id="9" name="Chart 8">
          <a:extLst>
            <a:ext uri="{FF2B5EF4-FFF2-40B4-BE49-F238E27FC236}">
              <a16:creationId xmlns:a16="http://schemas.microsoft.com/office/drawing/2014/main" id="{E891C356-DD19-4DBF-999B-E2F4C2AFE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537210</xdr:colOff>
      <xdr:row>61</xdr:row>
      <xdr:rowOff>201930</xdr:rowOff>
    </xdr:from>
    <xdr:to>
      <xdr:col>15</xdr:col>
      <xdr:colOff>579120</xdr:colOff>
      <xdr:row>67</xdr:row>
      <xdr:rowOff>83820</xdr:rowOff>
    </xdr:to>
    <xdr:graphicFrame macro="">
      <xdr:nvGraphicFramePr>
        <xdr:cNvPr id="10" name="Chart 9">
          <a:extLst>
            <a:ext uri="{FF2B5EF4-FFF2-40B4-BE49-F238E27FC236}">
              <a16:creationId xmlns:a16="http://schemas.microsoft.com/office/drawing/2014/main" id="{E5338A28-209F-4C9A-A77A-9B887783F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1</xdr:row>
      <xdr:rowOff>34289</xdr:rowOff>
    </xdr:from>
    <xdr:to>
      <xdr:col>24</xdr:col>
      <xdr:colOff>38205</xdr:colOff>
      <xdr:row>40</xdr:row>
      <xdr:rowOff>146714</xdr:rowOff>
    </xdr:to>
    <xdr:sp macro="" textlink="">
      <xdr:nvSpPr>
        <xdr:cNvPr id="3" name="Rectangle 2">
          <a:extLst>
            <a:ext uri="{FF2B5EF4-FFF2-40B4-BE49-F238E27FC236}">
              <a16:creationId xmlns:a16="http://schemas.microsoft.com/office/drawing/2014/main" id="{0FDF06A9-A0BA-4CA4-84B4-F6AC84F33B3D}"/>
            </a:ext>
          </a:extLst>
        </xdr:cNvPr>
        <xdr:cNvSpPr/>
      </xdr:nvSpPr>
      <xdr:spPr>
        <a:xfrm>
          <a:off x="1740354" y="230232"/>
          <a:ext cx="14495794" cy="7754196"/>
        </a:xfrm>
        <a:prstGeom prst="rect">
          <a:avLst/>
        </a:pr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163068</xdr:colOff>
      <xdr:row>2</xdr:row>
      <xdr:rowOff>10440</xdr:rowOff>
    </xdr:from>
    <xdr:to>
      <xdr:col>6</xdr:col>
      <xdr:colOff>354903</xdr:colOff>
      <xdr:row>40</xdr:row>
      <xdr:rowOff>333</xdr:rowOff>
    </xdr:to>
    <xdr:sp macro="" textlink="">
      <xdr:nvSpPr>
        <xdr:cNvPr id="4" name="Rectangle: Top Corners Rounded 3">
          <a:extLst>
            <a:ext uri="{FF2B5EF4-FFF2-40B4-BE49-F238E27FC236}">
              <a16:creationId xmlns:a16="http://schemas.microsoft.com/office/drawing/2014/main" id="{4B71C098-ED17-44CB-AB4D-6DE8641146E4}"/>
            </a:ext>
          </a:extLst>
        </xdr:cNvPr>
        <xdr:cNvSpPr/>
      </xdr:nvSpPr>
      <xdr:spPr>
        <a:xfrm rot="5400000">
          <a:off x="-421761" y="3011898"/>
          <a:ext cx="7435721" cy="2216578"/>
        </a:xfrm>
        <a:prstGeom prst="round2SameRect">
          <a:avLst>
            <a:gd name="adj1" fmla="val 11914"/>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260960</xdr:colOff>
      <xdr:row>1</xdr:row>
      <xdr:rowOff>177450</xdr:rowOff>
    </xdr:from>
    <xdr:to>
      <xdr:col>6</xdr:col>
      <xdr:colOff>240083</xdr:colOff>
      <xdr:row>5</xdr:row>
      <xdr:rowOff>198327</xdr:rowOff>
    </xdr:to>
    <xdr:sp macro="" textlink="">
      <xdr:nvSpPr>
        <xdr:cNvPr id="5" name="TextBox 4">
          <a:extLst>
            <a:ext uri="{FF2B5EF4-FFF2-40B4-BE49-F238E27FC236}">
              <a16:creationId xmlns:a16="http://schemas.microsoft.com/office/drawing/2014/main" id="{4E83177B-29A5-44DE-B00A-06158DA932EF}"/>
            </a:ext>
          </a:extLst>
        </xdr:cNvPr>
        <xdr:cNvSpPr txBox="1"/>
      </xdr:nvSpPr>
      <xdr:spPr>
        <a:xfrm>
          <a:off x="2265124" y="375779"/>
          <a:ext cx="1983288" cy="814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292275</xdr:colOff>
      <xdr:row>5</xdr:row>
      <xdr:rowOff>10438</xdr:rowOff>
    </xdr:from>
    <xdr:to>
      <xdr:col>6</xdr:col>
      <xdr:colOff>271398</xdr:colOff>
      <xdr:row>6</xdr:row>
      <xdr:rowOff>20875</xdr:rowOff>
    </xdr:to>
    <xdr:sp macro="" textlink="">
      <xdr:nvSpPr>
        <xdr:cNvPr id="6" name="TextBox 5">
          <a:extLst>
            <a:ext uri="{FF2B5EF4-FFF2-40B4-BE49-F238E27FC236}">
              <a16:creationId xmlns:a16="http://schemas.microsoft.com/office/drawing/2014/main" id="{DC71F6A3-57D8-459B-98BD-4698D82E03D7}"/>
            </a:ext>
          </a:extLst>
        </xdr:cNvPr>
        <xdr:cNvSpPr txBox="1"/>
      </xdr:nvSpPr>
      <xdr:spPr>
        <a:xfrm>
          <a:off x="2296439" y="1002082"/>
          <a:ext cx="1983288" cy="208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a:ea typeface="Segoe UI Black" panose="020B0A02040204020203" pitchFamily="34" charset="0"/>
            </a:rPr>
            <a:t>India's</a:t>
          </a:r>
          <a:r>
            <a:rPr lang="en-IN" sz="1200" b="1" baseline="0">
              <a:solidFill>
                <a:schemeClr val="dk1"/>
              </a:solidFill>
              <a:latin typeface="Aptos Display"/>
              <a:ea typeface="Segoe UI Black" panose="020B0A02040204020203" pitchFamily="34" charset="0"/>
            </a:rPr>
            <a:t>  Last Minute App</a:t>
          </a:r>
          <a:endParaRPr lang="en-IN" sz="1200" b="1">
            <a:solidFill>
              <a:schemeClr val="accent6">
                <a:lumMod val="50000"/>
              </a:schemeClr>
            </a:solidFill>
            <a:latin typeface="Aptos Display"/>
            <a:ea typeface="Segoe UI Black" panose="020B0A02040204020203" pitchFamily="34" charset="0"/>
          </a:endParaRPr>
        </a:p>
      </xdr:txBody>
    </xdr:sp>
    <xdr:clientData/>
  </xdr:twoCellAnchor>
  <xdr:twoCellAnchor>
    <xdr:from>
      <xdr:col>6</xdr:col>
      <xdr:colOff>511479</xdr:colOff>
      <xdr:row>2</xdr:row>
      <xdr:rowOff>46971</xdr:rowOff>
    </xdr:from>
    <xdr:to>
      <xdr:col>15</xdr:col>
      <xdr:colOff>183823</xdr:colOff>
      <xdr:row>13</xdr:row>
      <xdr:rowOff>186434</xdr:rowOff>
    </xdr:to>
    <xdr:grpSp>
      <xdr:nvGrpSpPr>
        <xdr:cNvPr id="11" name="Group 10">
          <a:extLst>
            <a:ext uri="{FF2B5EF4-FFF2-40B4-BE49-F238E27FC236}">
              <a16:creationId xmlns:a16="http://schemas.microsoft.com/office/drawing/2014/main" id="{598103F2-E3A9-45F7-8D76-CADC29D22C24}"/>
            </a:ext>
          </a:extLst>
        </xdr:cNvPr>
        <xdr:cNvGrpSpPr/>
      </xdr:nvGrpSpPr>
      <xdr:grpSpPr>
        <a:xfrm>
          <a:off x="4560965" y="438857"/>
          <a:ext cx="5746572" cy="2294834"/>
          <a:chOff x="4519808" y="443629"/>
          <a:chExt cx="5684837" cy="2321079"/>
        </a:xfrm>
      </xdr:grpSpPr>
      <xdr:sp macro="" textlink="">
        <xdr:nvSpPr>
          <xdr:cNvPr id="7" name="Rectangle: Rounded Corners 6">
            <a:extLst>
              <a:ext uri="{FF2B5EF4-FFF2-40B4-BE49-F238E27FC236}">
                <a16:creationId xmlns:a16="http://schemas.microsoft.com/office/drawing/2014/main" id="{267690B4-7568-4B4A-8691-F3B4ACA56767}"/>
              </a:ext>
            </a:extLst>
          </xdr:cNvPr>
          <xdr:cNvSpPr/>
        </xdr:nvSpPr>
        <xdr:spPr>
          <a:xfrm>
            <a:off x="4519808" y="443629"/>
            <a:ext cx="2736000" cy="1047600"/>
          </a:xfrm>
          <a:prstGeom prst="roundRect">
            <a:avLst>
              <a:gd name="adj" fmla="val 8696"/>
            </a:avLst>
          </a:prstGeom>
          <a:gradFill>
            <a:gsLst>
              <a:gs pos="0">
                <a:srgbClr val="FFD200"/>
              </a:gs>
              <a:gs pos="44000">
                <a:schemeClr val="accent6">
                  <a:lumMod val="75000"/>
                  <a:alpha val="50000"/>
                </a:schemeClr>
              </a:gs>
              <a:gs pos="100000">
                <a:schemeClr val="accent6">
                  <a:lumMod val="50000"/>
                  <a:alpha val="5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9F405E8A-896D-43DD-AB51-E316D40F67A4}"/>
              </a:ext>
            </a:extLst>
          </xdr:cNvPr>
          <xdr:cNvSpPr/>
        </xdr:nvSpPr>
        <xdr:spPr>
          <a:xfrm>
            <a:off x="7468645" y="443629"/>
            <a:ext cx="2736000" cy="1047600"/>
          </a:xfrm>
          <a:prstGeom prst="roundRect">
            <a:avLst>
              <a:gd name="adj" fmla="val 9964"/>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67CB5D4-D37E-4E6C-A584-A006D0CC70CC}"/>
              </a:ext>
            </a:extLst>
          </xdr:cNvPr>
          <xdr:cNvSpPr/>
        </xdr:nvSpPr>
        <xdr:spPr>
          <a:xfrm>
            <a:off x="4519808" y="1717108"/>
            <a:ext cx="2736000" cy="1047600"/>
          </a:xfrm>
          <a:prstGeom prst="roundRect">
            <a:avLst>
              <a:gd name="adj" fmla="val 12681"/>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37D1E9BA-0E40-4274-B150-5C0375232949}"/>
              </a:ext>
            </a:extLst>
          </xdr:cNvPr>
          <xdr:cNvSpPr/>
        </xdr:nvSpPr>
        <xdr:spPr>
          <a:xfrm>
            <a:off x="7468645" y="1717108"/>
            <a:ext cx="2736000" cy="1047600"/>
          </a:xfrm>
          <a:prstGeom prst="roundRect">
            <a:avLst>
              <a:gd name="adj" fmla="val 11685"/>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83507</xdr:colOff>
      <xdr:row>2</xdr:row>
      <xdr:rowOff>26096</xdr:rowOff>
    </xdr:from>
    <xdr:to>
      <xdr:col>9</xdr:col>
      <xdr:colOff>427974</xdr:colOff>
      <xdr:row>6</xdr:row>
      <xdr:rowOff>15657</xdr:rowOff>
    </xdr:to>
    <xdr:sp macro="" textlink="KPIs!A8">
      <xdr:nvSpPr>
        <xdr:cNvPr id="2" name="TextBox 1">
          <a:extLst>
            <a:ext uri="{FF2B5EF4-FFF2-40B4-BE49-F238E27FC236}">
              <a16:creationId xmlns:a16="http://schemas.microsoft.com/office/drawing/2014/main" id="{49EC757C-EDC5-4D2C-A59E-20065B9AE976}"/>
            </a:ext>
          </a:extLst>
        </xdr:cNvPr>
        <xdr:cNvSpPr txBox="1"/>
      </xdr:nvSpPr>
      <xdr:spPr>
        <a:xfrm>
          <a:off x="4759891" y="422754"/>
          <a:ext cx="1680576" cy="78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5A7E75-39B3-47F0-BC9A-6A218D983D8D}"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b="1">
            <a:latin typeface="Segoe UI Black" panose="020B0A02040204020203" pitchFamily="34" charset="0"/>
            <a:ea typeface="Segoe UI Black" panose="020B0A02040204020203" pitchFamily="34" charset="0"/>
          </a:endParaRPr>
        </a:p>
      </xdr:txBody>
    </xdr:sp>
    <xdr:clientData/>
  </xdr:twoCellAnchor>
  <xdr:twoCellAnchor>
    <xdr:from>
      <xdr:col>11</xdr:col>
      <xdr:colOff>260959</xdr:colOff>
      <xdr:row>2</xdr:row>
      <xdr:rowOff>26096</xdr:rowOff>
    </xdr:from>
    <xdr:to>
      <xdr:col>13</xdr:col>
      <xdr:colOff>605426</xdr:colOff>
      <xdr:row>6</xdr:row>
      <xdr:rowOff>15657</xdr:rowOff>
    </xdr:to>
    <xdr:sp macro="" textlink="KPIs!B8">
      <xdr:nvSpPr>
        <xdr:cNvPr id="13" name="TextBox 12">
          <a:extLst>
            <a:ext uri="{FF2B5EF4-FFF2-40B4-BE49-F238E27FC236}">
              <a16:creationId xmlns:a16="http://schemas.microsoft.com/office/drawing/2014/main" id="{6ED83D29-1545-40C9-812C-7DCA61C2DF66}"/>
            </a:ext>
          </a:extLst>
        </xdr:cNvPr>
        <xdr:cNvSpPr txBox="1"/>
      </xdr:nvSpPr>
      <xdr:spPr>
        <a:xfrm>
          <a:off x="7609562" y="422754"/>
          <a:ext cx="1680576" cy="78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66A907-27B3-4C57-A771-D5AD07074188}"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334027</xdr:colOff>
      <xdr:row>4</xdr:row>
      <xdr:rowOff>93945</xdr:rowOff>
    </xdr:from>
    <xdr:to>
      <xdr:col>14</xdr:col>
      <xdr:colOff>250522</xdr:colOff>
      <xdr:row>7</xdr:row>
      <xdr:rowOff>10439</xdr:rowOff>
    </xdr:to>
    <xdr:sp macro="" textlink="$O$23">
      <xdr:nvSpPr>
        <xdr:cNvPr id="14" name="TextBox 13">
          <a:extLst>
            <a:ext uri="{FF2B5EF4-FFF2-40B4-BE49-F238E27FC236}">
              <a16:creationId xmlns:a16="http://schemas.microsoft.com/office/drawing/2014/main" id="{82608BFD-C495-4BBE-9008-91FCAEEC2433}"/>
            </a:ext>
          </a:extLst>
        </xdr:cNvPr>
        <xdr:cNvSpPr txBox="1"/>
      </xdr:nvSpPr>
      <xdr:spPr>
        <a:xfrm>
          <a:off x="7682630" y="887260"/>
          <a:ext cx="1920659" cy="5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98CF6A-2D6E-45E8-A563-1C25561C4ECB}" type="TxLink">
            <a:rPr lang="en-US" sz="1200" b="0" i="0" u="none" strike="noStrike">
              <a:solidFill>
                <a:srgbClr val="000000"/>
              </a:solidFill>
              <a:latin typeface="Calibri"/>
              <a:ea typeface="Calibri"/>
              <a:cs typeface="Calibri"/>
            </a:rPr>
            <a:pPr algn="ctr"/>
            <a:t> </a:t>
          </a:fld>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386219</xdr:colOff>
      <xdr:row>4</xdr:row>
      <xdr:rowOff>146138</xdr:rowOff>
    </xdr:from>
    <xdr:to>
      <xdr:col>9</xdr:col>
      <xdr:colOff>187891</xdr:colOff>
      <xdr:row>6</xdr:row>
      <xdr:rowOff>167014</xdr:rowOff>
    </xdr:to>
    <xdr:sp macro="" textlink="">
      <xdr:nvSpPr>
        <xdr:cNvPr id="16" name="TextBox 15">
          <a:extLst>
            <a:ext uri="{FF2B5EF4-FFF2-40B4-BE49-F238E27FC236}">
              <a16:creationId xmlns:a16="http://schemas.microsoft.com/office/drawing/2014/main" id="{A05C34B7-4787-4AA6-89AA-E2FBE829B068}"/>
            </a:ext>
          </a:extLst>
        </xdr:cNvPr>
        <xdr:cNvSpPr txBox="1"/>
      </xdr:nvSpPr>
      <xdr:spPr>
        <a:xfrm>
          <a:off x="5062603" y="939453"/>
          <a:ext cx="1137781" cy="417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cs typeface="Segoe UI Semibold" panose="020B0702040204020203" pitchFamily="34" charset="0"/>
            </a:rPr>
            <a:t>TOTAL</a:t>
          </a:r>
          <a:r>
            <a:rPr lang="en-IN" sz="1200" b="1" baseline="0">
              <a:latin typeface="Segoe UI Semibold" panose="020B0702040204020203" pitchFamily="34" charset="0"/>
              <a:cs typeface="Segoe UI Semibold" panose="020B0702040204020203" pitchFamily="34" charset="0"/>
            </a:rPr>
            <a:t>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11</xdr:col>
      <xdr:colOff>542794</xdr:colOff>
      <xdr:row>4</xdr:row>
      <xdr:rowOff>146138</xdr:rowOff>
    </xdr:from>
    <xdr:to>
      <xdr:col>13</xdr:col>
      <xdr:colOff>344466</xdr:colOff>
      <xdr:row>6</xdr:row>
      <xdr:rowOff>167014</xdr:rowOff>
    </xdr:to>
    <xdr:sp macro="" textlink="">
      <xdr:nvSpPr>
        <xdr:cNvPr id="17" name="TextBox 16">
          <a:extLst>
            <a:ext uri="{FF2B5EF4-FFF2-40B4-BE49-F238E27FC236}">
              <a16:creationId xmlns:a16="http://schemas.microsoft.com/office/drawing/2014/main" id="{AAEC2B1A-A4DB-490E-A57A-5B85E795F6DE}"/>
            </a:ext>
          </a:extLst>
        </xdr:cNvPr>
        <xdr:cNvSpPr txBox="1"/>
      </xdr:nvSpPr>
      <xdr:spPr>
        <a:xfrm>
          <a:off x="7891397" y="939453"/>
          <a:ext cx="1137781" cy="417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Segoe UI Semibold" panose="020B0702040204020203" pitchFamily="34" charset="0"/>
              <a:cs typeface="Segoe UI Semibold" panose="020B0702040204020203" pitchFamily="34" charset="0"/>
            </a:rPr>
            <a:t>AVG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7</xdr:col>
      <xdr:colOff>31315</xdr:colOff>
      <xdr:row>9</xdr:row>
      <xdr:rowOff>41753</xdr:rowOff>
    </xdr:from>
    <xdr:to>
      <xdr:col>9</xdr:col>
      <xdr:colOff>375782</xdr:colOff>
      <xdr:row>12</xdr:row>
      <xdr:rowOff>46973</xdr:rowOff>
    </xdr:to>
    <xdr:sp macro="" textlink="KPIs!C8">
      <xdr:nvSpPr>
        <xdr:cNvPr id="18" name="TextBox 17">
          <a:extLst>
            <a:ext uri="{FF2B5EF4-FFF2-40B4-BE49-F238E27FC236}">
              <a16:creationId xmlns:a16="http://schemas.microsoft.com/office/drawing/2014/main" id="{5957E21D-DB90-4AC2-A582-755F4EF8E976}"/>
            </a:ext>
          </a:extLst>
        </xdr:cNvPr>
        <xdr:cNvSpPr txBox="1"/>
      </xdr:nvSpPr>
      <xdr:spPr>
        <a:xfrm>
          <a:off x="4707699" y="1826712"/>
          <a:ext cx="1680576" cy="600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C2D275-BE00-42C4-AE58-62B0B180D3D1}"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396657</xdr:colOff>
      <xdr:row>9</xdr:row>
      <xdr:rowOff>2611</xdr:rowOff>
    </xdr:from>
    <xdr:to>
      <xdr:col>13</xdr:col>
      <xdr:colOff>448849</xdr:colOff>
      <xdr:row>12</xdr:row>
      <xdr:rowOff>70459</xdr:rowOff>
    </xdr:to>
    <xdr:sp macro="" textlink="KPIs!D8">
      <xdr:nvSpPr>
        <xdr:cNvPr id="19" name="TextBox 18">
          <a:extLst>
            <a:ext uri="{FF2B5EF4-FFF2-40B4-BE49-F238E27FC236}">
              <a16:creationId xmlns:a16="http://schemas.microsoft.com/office/drawing/2014/main" id="{EE9F70EA-0C13-4A1F-BC75-F638FB633CCA}"/>
            </a:ext>
          </a:extLst>
        </xdr:cNvPr>
        <xdr:cNvSpPr txBox="1"/>
      </xdr:nvSpPr>
      <xdr:spPr>
        <a:xfrm>
          <a:off x="7745260" y="1787570"/>
          <a:ext cx="1388301" cy="662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BA6697-8A8A-4212-91ED-646AEA4E5EDE}"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292273</xdr:colOff>
      <xdr:row>11</xdr:row>
      <xdr:rowOff>73069</xdr:rowOff>
    </xdr:from>
    <xdr:to>
      <xdr:col>9</xdr:col>
      <xdr:colOff>93945</xdr:colOff>
      <xdr:row>13</xdr:row>
      <xdr:rowOff>93945</xdr:rowOff>
    </xdr:to>
    <xdr:sp macro="" textlink="">
      <xdr:nvSpPr>
        <xdr:cNvPr id="20" name="TextBox 19">
          <a:extLst>
            <a:ext uri="{FF2B5EF4-FFF2-40B4-BE49-F238E27FC236}">
              <a16:creationId xmlns:a16="http://schemas.microsoft.com/office/drawing/2014/main" id="{3E84567D-6C9B-4A34-9614-CA4A7DEF8490}"/>
            </a:ext>
          </a:extLst>
        </xdr:cNvPr>
        <xdr:cNvSpPr txBox="1"/>
      </xdr:nvSpPr>
      <xdr:spPr>
        <a:xfrm>
          <a:off x="4968657" y="2254685"/>
          <a:ext cx="1137781" cy="417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Segoe UI Semibold" panose="020B0702040204020203" pitchFamily="34" charset="0"/>
              <a:cs typeface="Segoe UI Semibold" panose="020B0702040204020203" pitchFamily="34" charset="0"/>
            </a:rPr>
            <a:t>NO OF ITEMS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11</xdr:col>
      <xdr:colOff>521917</xdr:colOff>
      <xdr:row>11</xdr:row>
      <xdr:rowOff>41754</xdr:rowOff>
    </xdr:from>
    <xdr:to>
      <xdr:col>13</xdr:col>
      <xdr:colOff>323589</xdr:colOff>
      <xdr:row>13</xdr:row>
      <xdr:rowOff>62630</xdr:rowOff>
    </xdr:to>
    <xdr:sp macro="" textlink="">
      <xdr:nvSpPr>
        <xdr:cNvPr id="21" name="TextBox 20">
          <a:extLst>
            <a:ext uri="{FF2B5EF4-FFF2-40B4-BE49-F238E27FC236}">
              <a16:creationId xmlns:a16="http://schemas.microsoft.com/office/drawing/2014/main" id="{A0AD349D-FFDB-4339-AFA9-9E0C7C569E0F}"/>
            </a:ext>
          </a:extLst>
        </xdr:cNvPr>
        <xdr:cNvSpPr txBox="1"/>
      </xdr:nvSpPr>
      <xdr:spPr>
        <a:xfrm>
          <a:off x="7870520" y="2223370"/>
          <a:ext cx="1137781" cy="417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Segoe UI Semibold" panose="020B0702040204020203" pitchFamily="34" charset="0"/>
              <a:cs typeface="Segoe UI Semibold" panose="020B0702040204020203" pitchFamily="34" charset="0"/>
            </a:rPr>
            <a:t>AVG RATING</a:t>
          </a:r>
          <a:endParaRPr lang="en-IN"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10</xdr:col>
      <xdr:colOff>104384</xdr:colOff>
      <xdr:row>9</xdr:row>
      <xdr:rowOff>26096</xdr:rowOff>
    </xdr:from>
    <xdr:to>
      <xdr:col>10</xdr:col>
      <xdr:colOff>464384</xdr:colOff>
      <xdr:row>10</xdr:row>
      <xdr:rowOff>187767</xdr:rowOff>
    </xdr:to>
    <xdr:pic>
      <xdr:nvPicPr>
        <xdr:cNvPr id="25" name="Picture 24">
          <a:extLst>
            <a:ext uri="{FF2B5EF4-FFF2-40B4-BE49-F238E27FC236}">
              <a16:creationId xmlns:a16="http://schemas.microsoft.com/office/drawing/2014/main" id="{DA168BEB-6569-473B-ADE2-EB0C354CDB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32" y="1811055"/>
          <a:ext cx="360000" cy="360000"/>
        </a:xfrm>
        <a:prstGeom prst="rect">
          <a:avLst/>
        </a:prstGeom>
      </xdr:spPr>
    </xdr:pic>
    <xdr:clientData/>
  </xdr:twoCellAnchor>
  <xdr:twoCellAnchor editAs="oneCell">
    <xdr:from>
      <xdr:col>14</xdr:col>
      <xdr:colOff>365342</xdr:colOff>
      <xdr:row>9</xdr:row>
      <xdr:rowOff>26096</xdr:rowOff>
    </xdr:from>
    <xdr:to>
      <xdr:col>15</xdr:col>
      <xdr:colOff>57287</xdr:colOff>
      <xdr:row>10</xdr:row>
      <xdr:rowOff>187767</xdr:rowOff>
    </xdr:to>
    <xdr:pic>
      <xdr:nvPicPr>
        <xdr:cNvPr id="27" name="Picture 26">
          <a:extLst>
            <a:ext uri="{FF2B5EF4-FFF2-40B4-BE49-F238E27FC236}">
              <a16:creationId xmlns:a16="http://schemas.microsoft.com/office/drawing/2014/main" id="{A3036508-251A-4DB6-A59F-CDBF8A87D1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8109" y="1811055"/>
          <a:ext cx="360000" cy="360000"/>
        </a:xfrm>
        <a:prstGeom prst="rect">
          <a:avLst/>
        </a:prstGeom>
      </xdr:spPr>
    </xdr:pic>
    <xdr:clientData/>
  </xdr:twoCellAnchor>
  <xdr:twoCellAnchor editAs="oneCell">
    <xdr:from>
      <xdr:col>10</xdr:col>
      <xdr:colOff>125260</xdr:colOff>
      <xdr:row>2</xdr:row>
      <xdr:rowOff>140918</xdr:rowOff>
    </xdr:from>
    <xdr:to>
      <xdr:col>10</xdr:col>
      <xdr:colOff>485260</xdr:colOff>
      <xdr:row>4</xdr:row>
      <xdr:rowOff>104261</xdr:rowOff>
    </xdr:to>
    <xdr:pic>
      <xdr:nvPicPr>
        <xdr:cNvPr id="29" name="Picture 28">
          <a:extLst>
            <a:ext uri="{FF2B5EF4-FFF2-40B4-BE49-F238E27FC236}">
              <a16:creationId xmlns:a16="http://schemas.microsoft.com/office/drawing/2014/main" id="{411713AF-1466-4A04-AAE7-3A95F42A71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05808" y="537576"/>
          <a:ext cx="360000" cy="360000"/>
        </a:xfrm>
        <a:prstGeom prst="rect">
          <a:avLst/>
        </a:prstGeom>
      </xdr:spPr>
    </xdr:pic>
    <xdr:clientData/>
  </xdr:twoCellAnchor>
  <xdr:twoCellAnchor editAs="oneCell">
    <xdr:from>
      <xdr:col>14</xdr:col>
      <xdr:colOff>407096</xdr:colOff>
      <xdr:row>2</xdr:row>
      <xdr:rowOff>140918</xdr:rowOff>
    </xdr:from>
    <xdr:to>
      <xdr:col>15</xdr:col>
      <xdr:colOff>99041</xdr:colOff>
      <xdr:row>4</xdr:row>
      <xdr:rowOff>104261</xdr:rowOff>
    </xdr:to>
    <xdr:pic>
      <xdr:nvPicPr>
        <xdr:cNvPr id="37" name="Graphic 36" descr="Bar graph with upward trend with solid fill">
          <a:extLst>
            <a:ext uri="{FF2B5EF4-FFF2-40B4-BE49-F238E27FC236}">
              <a16:creationId xmlns:a16="http://schemas.microsoft.com/office/drawing/2014/main" id="{18BD8CA0-9247-42A3-A0CB-CDACCEE46B6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759863" y="537576"/>
          <a:ext cx="360000" cy="360000"/>
        </a:xfrm>
        <a:prstGeom prst="rect">
          <a:avLst/>
        </a:prstGeom>
      </xdr:spPr>
    </xdr:pic>
    <xdr:clientData/>
  </xdr:twoCellAnchor>
  <xdr:twoCellAnchor>
    <xdr:from>
      <xdr:col>6</xdr:col>
      <xdr:colOff>568892</xdr:colOff>
      <xdr:row>15</xdr:row>
      <xdr:rowOff>120039</xdr:rowOff>
    </xdr:from>
    <xdr:to>
      <xdr:col>15</xdr:col>
      <xdr:colOff>156575</xdr:colOff>
      <xdr:row>40</xdr:row>
      <xdr:rowOff>20878</xdr:rowOff>
    </xdr:to>
    <xdr:sp macro="" textlink="">
      <xdr:nvSpPr>
        <xdr:cNvPr id="38" name="Rectangle: Rounded Corners 37">
          <a:extLst>
            <a:ext uri="{FF2B5EF4-FFF2-40B4-BE49-F238E27FC236}">
              <a16:creationId xmlns:a16="http://schemas.microsoft.com/office/drawing/2014/main" id="{D34DA6E7-C0A7-4BE9-A9EB-0C4516F05751}"/>
            </a:ext>
          </a:extLst>
        </xdr:cNvPr>
        <xdr:cNvSpPr/>
      </xdr:nvSpPr>
      <xdr:spPr>
        <a:xfrm>
          <a:off x="4577221" y="3094971"/>
          <a:ext cx="5600176" cy="4859058"/>
        </a:xfrm>
        <a:prstGeom prst="roundRect">
          <a:avLst>
            <a:gd name="adj" fmla="val 5026"/>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7</xdr:col>
      <xdr:colOff>73067</xdr:colOff>
      <xdr:row>17</xdr:row>
      <xdr:rowOff>83508</xdr:rowOff>
    </xdr:from>
    <xdr:to>
      <xdr:col>10</xdr:col>
      <xdr:colOff>372903</xdr:colOff>
      <xdr:row>27</xdr:row>
      <xdr:rowOff>69420</xdr:rowOff>
    </xdr:to>
    <xdr:graphicFrame macro="">
      <xdr:nvGraphicFramePr>
        <xdr:cNvPr id="39" name="Chart 38">
          <a:extLst>
            <a:ext uri="{FF2B5EF4-FFF2-40B4-BE49-F238E27FC236}">
              <a16:creationId xmlns:a16="http://schemas.microsoft.com/office/drawing/2014/main" id="{480C82CE-3C2E-4087-9F8A-C5E5ECFC3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62630</xdr:colOff>
      <xdr:row>15</xdr:row>
      <xdr:rowOff>187890</xdr:rowOff>
    </xdr:from>
    <xdr:to>
      <xdr:col>8</xdr:col>
      <xdr:colOff>657618</xdr:colOff>
      <xdr:row>17</xdr:row>
      <xdr:rowOff>167013</xdr:rowOff>
    </xdr:to>
    <xdr:sp macro="" textlink="">
      <xdr:nvSpPr>
        <xdr:cNvPr id="15" name="TextBox 14">
          <a:extLst>
            <a:ext uri="{FF2B5EF4-FFF2-40B4-BE49-F238E27FC236}">
              <a16:creationId xmlns:a16="http://schemas.microsoft.com/office/drawing/2014/main" id="{F1FBDF5D-A640-4589-A79E-CD7C67C3A319}"/>
            </a:ext>
          </a:extLst>
        </xdr:cNvPr>
        <xdr:cNvSpPr txBox="1"/>
      </xdr:nvSpPr>
      <xdr:spPr>
        <a:xfrm>
          <a:off x="4739014" y="3162822"/>
          <a:ext cx="1263042" cy="37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FAT CONTENT</a:t>
          </a:r>
        </a:p>
      </xdr:txBody>
    </xdr:sp>
    <xdr:clientData/>
  </xdr:twoCellAnchor>
  <xdr:twoCellAnchor>
    <xdr:from>
      <xdr:col>10</xdr:col>
      <xdr:colOff>644569</xdr:colOff>
      <xdr:row>15</xdr:row>
      <xdr:rowOff>187890</xdr:rowOff>
    </xdr:from>
    <xdr:to>
      <xdr:col>10</xdr:col>
      <xdr:colOff>647178</xdr:colOff>
      <xdr:row>39</xdr:row>
      <xdr:rowOff>146138</xdr:rowOff>
    </xdr:to>
    <xdr:cxnSp macro="">
      <xdr:nvCxnSpPr>
        <xdr:cNvPr id="23" name="Straight Connector 22">
          <a:extLst>
            <a:ext uri="{FF2B5EF4-FFF2-40B4-BE49-F238E27FC236}">
              <a16:creationId xmlns:a16="http://schemas.microsoft.com/office/drawing/2014/main" id="{B0730F79-96A5-4684-BAF0-D76C23B93CE7}"/>
            </a:ext>
          </a:extLst>
        </xdr:cNvPr>
        <xdr:cNvCxnSpPr/>
      </xdr:nvCxnSpPr>
      <xdr:spPr>
        <a:xfrm flipH="1">
          <a:off x="7325117" y="3162822"/>
          <a:ext cx="2609" cy="471813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105689</xdr:colOff>
      <xdr:row>27</xdr:row>
      <xdr:rowOff>144832</xdr:rowOff>
    </xdr:from>
    <xdr:to>
      <xdr:col>10</xdr:col>
      <xdr:colOff>532356</xdr:colOff>
      <xdr:row>27</xdr:row>
      <xdr:rowOff>146137</xdr:rowOff>
    </xdr:to>
    <xdr:cxnSp macro="">
      <xdr:nvCxnSpPr>
        <xdr:cNvPr id="43" name="Straight Connector 42">
          <a:extLst>
            <a:ext uri="{FF2B5EF4-FFF2-40B4-BE49-F238E27FC236}">
              <a16:creationId xmlns:a16="http://schemas.microsoft.com/office/drawing/2014/main" id="{0EDAD37F-8F2B-43CE-950E-816A5B846568}"/>
            </a:ext>
          </a:extLst>
        </xdr:cNvPr>
        <xdr:cNvCxnSpPr/>
      </xdr:nvCxnSpPr>
      <xdr:spPr>
        <a:xfrm>
          <a:off x="4782073" y="5499709"/>
          <a:ext cx="2430831" cy="130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46974</xdr:colOff>
      <xdr:row>30</xdr:row>
      <xdr:rowOff>41753</xdr:rowOff>
    </xdr:from>
    <xdr:to>
      <xdr:col>10</xdr:col>
      <xdr:colOff>615863</xdr:colOff>
      <xdr:row>40</xdr:row>
      <xdr:rowOff>0</xdr:rowOff>
    </xdr:to>
    <xdr:graphicFrame macro="">
      <xdr:nvGraphicFramePr>
        <xdr:cNvPr id="48" name="Chart 47">
          <a:extLst>
            <a:ext uri="{FF2B5EF4-FFF2-40B4-BE49-F238E27FC236}">
              <a16:creationId xmlns:a16="http://schemas.microsoft.com/office/drawing/2014/main" id="{705B80A4-6804-4950-9030-F79270A1C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73068</xdr:colOff>
      <xdr:row>28</xdr:row>
      <xdr:rowOff>20877</xdr:rowOff>
    </xdr:from>
    <xdr:to>
      <xdr:col>9</xdr:col>
      <xdr:colOff>1</xdr:colOff>
      <xdr:row>29</xdr:row>
      <xdr:rowOff>198328</xdr:rowOff>
    </xdr:to>
    <xdr:sp macro="" textlink="">
      <xdr:nvSpPr>
        <xdr:cNvPr id="49" name="TextBox 48">
          <a:extLst>
            <a:ext uri="{FF2B5EF4-FFF2-40B4-BE49-F238E27FC236}">
              <a16:creationId xmlns:a16="http://schemas.microsoft.com/office/drawing/2014/main" id="{E8BBF196-14AA-44B2-B17D-2871D5A39191}"/>
            </a:ext>
          </a:extLst>
        </xdr:cNvPr>
        <xdr:cNvSpPr txBox="1"/>
      </xdr:nvSpPr>
      <xdr:spPr>
        <a:xfrm>
          <a:off x="4749452" y="5574082"/>
          <a:ext cx="1263042" cy="37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FAT BY</a:t>
          </a:r>
          <a:r>
            <a:rPr lang="en-IN" sz="1200" baseline="0">
              <a:latin typeface="Segoe UI Semibold" panose="020B0702040204020203" pitchFamily="34" charset="0"/>
              <a:cs typeface="Segoe UI Semibold" panose="020B0702040204020203" pitchFamily="34" charset="0"/>
            </a:rPr>
            <a:t> OUTLET</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81270</xdr:colOff>
      <xdr:row>15</xdr:row>
      <xdr:rowOff>140620</xdr:rowOff>
    </xdr:from>
    <xdr:to>
      <xdr:col>13</xdr:col>
      <xdr:colOff>8203</xdr:colOff>
      <xdr:row>17</xdr:row>
      <xdr:rowOff>122128</xdr:rowOff>
    </xdr:to>
    <xdr:sp macro="" textlink="">
      <xdr:nvSpPr>
        <xdr:cNvPr id="50" name="TextBox 49">
          <a:extLst>
            <a:ext uri="{FF2B5EF4-FFF2-40B4-BE49-F238E27FC236}">
              <a16:creationId xmlns:a16="http://schemas.microsoft.com/office/drawing/2014/main" id="{6A2B1056-9687-42EB-BC33-C0EEB35A703D}"/>
            </a:ext>
          </a:extLst>
        </xdr:cNvPr>
        <xdr:cNvSpPr txBox="1"/>
      </xdr:nvSpPr>
      <xdr:spPr>
        <a:xfrm>
          <a:off x="7505327" y="3079763"/>
          <a:ext cx="1276762" cy="373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ITEM</a:t>
          </a:r>
          <a:r>
            <a:rPr lang="en-IN" sz="1200" baseline="0">
              <a:latin typeface="Segoe UI Semibold" panose="020B0702040204020203" pitchFamily="34" charset="0"/>
              <a:cs typeface="Segoe UI Semibold" panose="020B0702040204020203" pitchFamily="34" charset="0"/>
            </a:rPr>
            <a:t> TYPE</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88728</xdr:colOff>
      <xdr:row>17</xdr:row>
      <xdr:rowOff>0</xdr:rowOff>
    </xdr:from>
    <xdr:to>
      <xdr:col>15</xdr:col>
      <xdr:colOff>41753</xdr:colOff>
      <xdr:row>39</xdr:row>
      <xdr:rowOff>104383</xdr:rowOff>
    </xdr:to>
    <xdr:graphicFrame macro="">
      <xdr:nvGraphicFramePr>
        <xdr:cNvPr id="51" name="Chart 50">
          <a:extLst>
            <a:ext uri="{FF2B5EF4-FFF2-40B4-BE49-F238E27FC236}">
              <a16:creationId xmlns:a16="http://schemas.microsoft.com/office/drawing/2014/main" id="{6B8AA259-E053-466E-85CF-2F2F1F545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438412</xdr:colOff>
      <xdr:row>2</xdr:row>
      <xdr:rowOff>36533</xdr:rowOff>
    </xdr:from>
    <xdr:to>
      <xdr:col>23</xdr:col>
      <xdr:colOff>553234</xdr:colOff>
      <xdr:row>40</xdr:row>
      <xdr:rowOff>20875</xdr:rowOff>
    </xdr:to>
    <xdr:sp macro="" textlink="">
      <xdr:nvSpPr>
        <xdr:cNvPr id="52" name="Rectangle: Rounded Corners 51">
          <a:extLst>
            <a:ext uri="{FF2B5EF4-FFF2-40B4-BE49-F238E27FC236}">
              <a16:creationId xmlns:a16="http://schemas.microsoft.com/office/drawing/2014/main" id="{AEBDEF75-8DEA-4764-AEDB-A43A21B79B1D}"/>
            </a:ext>
          </a:extLst>
        </xdr:cNvPr>
        <xdr:cNvSpPr/>
      </xdr:nvSpPr>
      <xdr:spPr>
        <a:xfrm>
          <a:off x="10562126" y="428419"/>
          <a:ext cx="5514137" cy="7430170"/>
        </a:xfrm>
        <a:prstGeom prst="roundRect">
          <a:avLst>
            <a:gd name="adj" fmla="val 3879"/>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15</xdr:col>
      <xdr:colOff>653143</xdr:colOff>
      <xdr:row>2</xdr:row>
      <xdr:rowOff>145689</xdr:rowOff>
    </xdr:from>
    <xdr:to>
      <xdr:col>19</xdr:col>
      <xdr:colOff>270502</xdr:colOff>
      <xdr:row>4</xdr:row>
      <xdr:rowOff>124813</xdr:rowOff>
    </xdr:to>
    <xdr:sp macro="" textlink="">
      <xdr:nvSpPr>
        <xdr:cNvPr id="53" name="TextBox 52">
          <a:extLst>
            <a:ext uri="{FF2B5EF4-FFF2-40B4-BE49-F238E27FC236}">
              <a16:creationId xmlns:a16="http://schemas.microsoft.com/office/drawing/2014/main" id="{6CF1C2E1-0656-4CB7-9798-E9DCBAD9B47A}"/>
            </a:ext>
          </a:extLst>
        </xdr:cNvPr>
        <xdr:cNvSpPr txBox="1"/>
      </xdr:nvSpPr>
      <xdr:spPr>
        <a:xfrm>
          <a:off x="10776857" y="537575"/>
          <a:ext cx="2317016" cy="371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OUTLET</a:t>
          </a:r>
          <a:r>
            <a:rPr lang="en-IN" sz="1200" baseline="0">
              <a:latin typeface="Segoe UI Semibold" panose="020B0702040204020203" pitchFamily="34" charset="0"/>
              <a:cs typeface="Segoe UI Semibold" panose="020B0702040204020203" pitchFamily="34" charset="0"/>
            </a:rPr>
            <a:t> ESTABLISHMENT</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15</xdr:col>
      <xdr:colOff>542794</xdr:colOff>
      <xdr:row>4</xdr:row>
      <xdr:rowOff>78286</xdr:rowOff>
    </xdr:from>
    <xdr:to>
      <xdr:col>23</xdr:col>
      <xdr:colOff>459288</xdr:colOff>
      <xdr:row>14</xdr:row>
      <xdr:rowOff>128998</xdr:rowOff>
    </xdr:to>
    <xdr:graphicFrame macro="">
      <xdr:nvGraphicFramePr>
        <xdr:cNvPr id="54" name="Chart 53">
          <a:extLst>
            <a:ext uri="{FF2B5EF4-FFF2-40B4-BE49-F238E27FC236}">
              <a16:creationId xmlns:a16="http://schemas.microsoft.com/office/drawing/2014/main" id="{673360C5-7E41-4E19-A539-EA78D1541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533400</xdr:colOff>
      <xdr:row>15</xdr:row>
      <xdr:rowOff>32657</xdr:rowOff>
    </xdr:from>
    <xdr:to>
      <xdr:col>23</xdr:col>
      <xdr:colOff>424542</xdr:colOff>
      <xdr:row>15</xdr:row>
      <xdr:rowOff>54428</xdr:rowOff>
    </xdr:to>
    <xdr:cxnSp macro="">
      <xdr:nvCxnSpPr>
        <xdr:cNvPr id="56" name="Straight Connector 55">
          <a:extLst>
            <a:ext uri="{FF2B5EF4-FFF2-40B4-BE49-F238E27FC236}">
              <a16:creationId xmlns:a16="http://schemas.microsoft.com/office/drawing/2014/main" id="{D2D5ED63-E62C-4758-B221-9849C3296A42}"/>
            </a:ext>
          </a:extLst>
        </xdr:cNvPr>
        <xdr:cNvCxnSpPr/>
      </xdr:nvCxnSpPr>
      <xdr:spPr>
        <a:xfrm flipV="1">
          <a:off x="10657114" y="2971800"/>
          <a:ext cx="5290457" cy="2177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97971</xdr:colOff>
      <xdr:row>15</xdr:row>
      <xdr:rowOff>134804</xdr:rowOff>
    </xdr:from>
    <xdr:to>
      <xdr:col>17</xdr:col>
      <xdr:colOff>587828</xdr:colOff>
      <xdr:row>17</xdr:row>
      <xdr:rowOff>113927</xdr:rowOff>
    </xdr:to>
    <xdr:sp macro="" textlink="">
      <xdr:nvSpPr>
        <xdr:cNvPr id="63" name="TextBox 62">
          <a:extLst>
            <a:ext uri="{FF2B5EF4-FFF2-40B4-BE49-F238E27FC236}">
              <a16:creationId xmlns:a16="http://schemas.microsoft.com/office/drawing/2014/main" id="{FA1E2BE7-6FA2-4A61-8C19-84C5AD9E94B2}"/>
            </a:ext>
          </a:extLst>
        </xdr:cNvPr>
        <xdr:cNvSpPr txBox="1"/>
      </xdr:nvSpPr>
      <xdr:spPr>
        <a:xfrm>
          <a:off x="10896600" y="3073947"/>
          <a:ext cx="1164771" cy="371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OUTLET</a:t>
          </a:r>
          <a:r>
            <a:rPr lang="en-IN" sz="1200" baseline="0">
              <a:latin typeface="Segoe UI Semibold" panose="020B0702040204020203" pitchFamily="34" charset="0"/>
              <a:cs typeface="Segoe UI Semibold" panose="020B0702040204020203" pitchFamily="34" charset="0"/>
            </a:rPr>
            <a:t> SIZE</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15</xdr:col>
      <xdr:colOff>651205</xdr:colOff>
      <xdr:row>17</xdr:row>
      <xdr:rowOff>63077</xdr:rowOff>
    </xdr:from>
    <xdr:to>
      <xdr:col>19</xdr:col>
      <xdr:colOff>598715</xdr:colOff>
      <xdr:row>27</xdr:row>
      <xdr:rowOff>174172</xdr:rowOff>
    </xdr:to>
    <xdr:graphicFrame macro="">
      <xdr:nvGraphicFramePr>
        <xdr:cNvPr id="64" name="Chart 63">
          <a:extLst>
            <a:ext uri="{FF2B5EF4-FFF2-40B4-BE49-F238E27FC236}">
              <a16:creationId xmlns:a16="http://schemas.microsoft.com/office/drawing/2014/main" id="{3AF683FA-C333-4D5F-99C8-97343A994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566058</xdr:colOff>
      <xdr:row>15</xdr:row>
      <xdr:rowOff>152400</xdr:rowOff>
    </xdr:from>
    <xdr:to>
      <xdr:col>19</xdr:col>
      <xdr:colOff>576944</xdr:colOff>
      <xdr:row>28</xdr:row>
      <xdr:rowOff>21771</xdr:rowOff>
    </xdr:to>
    <xdr:cxnSp macro="">
      <xdr:nvCxnSpPr>
        <xdr:cNvPr id="66" name="Straight Connector 65">
          <a:extLst>
            <a:ext uri="{FF2B5EF4-FFF2-40B4-BE49-F238E27FC236}">
              <a16:creationId xmlns:a16="http://schemas.microsoft.com/office/drawing/2014/main" id="{7CDACE2F-DEFF-40AB-BE8E-1CF6DC2872DB}"/>
            </a:ext>
          </a:extLst>
        </xdr:cNvPr>
        <xdr:cNvCxnSpPr/>
      </xdr:nvCxnSpPr>
      <xdr:spPr>
        <a:xfrm flipH="1">
          <a:off x="13389429" y="3091543"/>
          <a:ext cx="10886" cy="241662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609601</xdr:colOff>
      <xdr:row>28</xdr:row>
      <xdr:rowOff>87087</xdr:rowOff>
    </xdr:from>
    <xdr:to>
      <xdr:col>23</xdr:col>
      <xdr:colOff>478971</xdr:colOff>
      <xdr:row>28</xdr:row>
      <xdr:rowOff>97971</xdr:rowOff>
    </xdr:to>
    <xdr:cxnSp macro="">
      <xdr:nvCxnSpPr>
        <xdr:cNvPr id="67" name="Straight Connector 66">
          <a:extLst>
            <a:ext uri="{FF2B5EF4-FFF2-40B4-BE49-F238E27FC236}">
              <a16:creationId xmlns:a16="http://schemas.microsoft.com/office/drawing/2014/main" id="{7BA13A39-9C8D-4C43-BB8E-4EEC28D33D0B}"/>
            </a:ext>
          </a:extLst>
        </xdr:cNvPr>
        <xdr:cNvCxnSpPr/>
      </xdr:nvCxnSpPr>
      <xdr:spPr>
        <a:xfrm flipV="1">
          <a:off x="10733315" y="5573487"/>
          <a:ext cx="5268685" cy="1088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598715</xdr:colOff>
      <xdr:row>17</xdr:row>
      <xdr:rowOff>108858</xdr:rowOff>
    </xdr:from>
    <xdr:to>
      <xdr:col>23</xdr:col>
      <xdr:colOff>500743</xdr:colOff>
      <xdr:row>28</xdr:row>
      <xdr:rowOff>1</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74EEA56E-5272-4566-BFA0-FE4232E2A0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3339355" y="3476898"/>
              <a:ext cx="2584268" cy="20704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664029</xdr:colOff>
      <xdr:row>15</xdr:row>
      <xdr:rowOff>102147</xdr:rowOff>
    </xdr:from>
    <xdr:to>
      <xdr:col>22</xdr:col>
      <xdr:colOff>402772</xdr:colOff>
      <xdr:row>17</xdr:row>
      <xdr:rowOff>81270</xdr:rowOff>
    </xdr:to>
    <xdr:sp macro="" textlink="">
      <xdr:nvSpPr>
        <xdr:cNvPr id="42" name="TextBox 41">
          <a:extLst>
            <a:ext uri="{FF2B5EF4-FFF2-40B4-BE49-F238E27FC236}">
              <a16:creationId xmlns:a16="http://schemas.microsoft.com/office/drawing/2014/main" id="{E7C3C968-038A-4ED2-BF70-F02F33CD7E39}"/>
            </a:ext>
          </a:extLst>
        </xdr:cNvPr>
        <xdr:cNvSpPr txBox="1"/>
      </xdr:nvSpPr>
      <xdr:spPr>
        <a:xfrm>
          <a:off x="13487400" y="3041290"/>
          <a:ext cx="1763486" cy="371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OUTLET</a:t>
          </a:r>
          <a:r>
            <a:rPr lang="en-IN" sz="1200" baseline="0">
              <a:latin typeface="Segoe UI Semibold" panose="020B0702040204020203" pitchFamily="34" charset="0"/>
              <a:cs typeface="Segoe UI Semibold" panose="020B0702040204020203" pitchFamily="34" charset="0"/>
            </a:rPr>
            <a:t> LOCATION</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130628</xdr:colOff>
      <xdr:row>28</xdr:row>
      <xdr:rowOff>167461</xdr:rowOff>
    </xdr:from>
    <xdr:to>
      <xdr:col>17</xdr:col>
      <xdr:colOff>620485</xdr:colOff>
      <xdr:row>30</xdr:row>
      <xdr:rowOff>146584</xdr:rowOff>
    </xdr:to>
    <xdr:sp macro="" textlink="">
      <xdr:nvSpPr>
        <xdr:cNvPr id="44" name="TextBox 43">
          <a:extLst>
            <a:ext uri="{FF2B5EF4-FFF2-40B4-BE49-F238E27FC236}">
              <a16:creationId xmlns:a16="http://schemas.microsoft.com/office/drawing/2014/main" id="{84942DE3-4AA3-4F6F-9A27-A90FE42DAA75}"/>
            </a:ext>
          </a:extLst>
        </xdr:cNvPr>
        <xdr:cNvSpPr txBox="1"/>
      </xdr:nvSpPr>
      <xdr:spPr>
        <a:xfrm>
          <a:off x="10929257" y="5653861"/>
          <a:ext cx="1164771" cy="371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OUTLET</a:t>
          </a:r>
          <a:r>
            <a:rPr lang="en-IN" sz="1200" baseline="0">
              <a:latin typeface="Segoe UI Semibold" panose="020B0702040204020203" pitchFamily="34" charset="0"/>
              <a:cs typeface="Segoe UI Semibold" panose="020B0702040204020203" pitchFamily="34" charset="0"/>
            </a:rPr>
            <a:t> TYPE</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15</xdr:col>
      <xdr:colOff>416640</xdr:colOff>
      <xdr:row>29</xdr:row>
      <xdr:rowOff>141515</xdr:rowOff>
    </xdr:from>
    <xdr:to>
      <xdr:col>19</xdr:col>
      <xdr:colOff>152400</xdr:colOff>
      <xdr:row>39</xdr:row>
      <xdr:rowOff>108858</xdr:rowOff>
    </xdr:to>
    <xdr:graphicFrame macro="">
      <xdr:nvGraphicFramePr>
        <xdr:cNvPr id="46" name="Chart 45">
          <a:extLst>
            <a:ext uri="{FF2B5EF4-FFF2-40B4-BE49-F238E27FC236}">
              <a16:creationId xmlns:a16="http://schemas.microsoft.com/office/drawing/2014/main" id="{0B82794A-005D-4550-9968-2357E6E48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43547</xdr:colOff>
      <xdr:row>30</xdr:row>
      <xdr:rowOff>103414</xdr:rowOff>
    </xdr:from>
    <xdr:to>
      <xdr:col>21</xdr:col>
      <xdr:colOff>337457</xdr:colOff>
      <xdr:row>38</xdr:row>
      <xdr:rowOff>146957</xdr:rowOff>
    </xdr:to>
    <xdr:graphicFrame macro="">
      <xdr:nvGraphicFramePr>
        <xdr:cNvPr id="47" name="Chart 46">
          <a:extLst>
            <a:ext uri="{FF2B5EF4-FFF2-40B4-BE49-F238E27FC236}">
              <a16:creationId xmlns:a16="http://schemas.microsoft.com/office/drawing/2014/main" id="{916F80C1-F896-4B88-97A2-B5F53CEEA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587828</xdr:colOff>
      <xdr:row>38</xdr:row>
      <xdr:rowOff>85818</xdr:rowOff>
    </xdr:from>
    <xdr:to>
      <xdr:col>18</xdr:col>
      <xdr:colOff>402771</xdr:colOff>
      <xdr:row>40</xdr:row>
      <xdr:rowOff>64942</xdr:rowOff>
    </xdr:to>
    <xdr:sp macro="" textlink="">
      <xdr:nvSpPr>
        <xdr:cNvPr id="58" name="TextBox 57">
          <a:extLst>
            <a:ext uri="{FF2B5EF4-FFF2-40B4-BE49-F238E27FC236}">
              <a16:creationId xmlns:a16="http://schemas.microsoft.com/office/drawing/2014/main" id="{BE7CF9D3-2F81-4543-83B0-A9A1B43AA7EF}"/>
            </a:ext>
          </a:extLst>
        </xdr:cNvPr>
        <xdr:cNvSpPr txBox="1"/>
      </xdr:nvSpPr>
      <xdr:spPr>
        <a:xfrm>
          <a:off x="11386457" y="7531647"/>
          <a:ext cx="1164771" cy="371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Total</a:t>
          </a:r>
          <a:r>
            <a:rPr lang="en-IN" sz="1200" baseline="0">
              <a:latin typeface="Segoe UI Semibold" panose="020B0702040204020203" pitchFamily="34" charset="0"/>
              <a:cs typeface="Segoe UI Semibold" panose="020B0702040204020203" pitchFamily="34" charset="0"/>
            </a:rPr>
            <a:t> 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19</xdr:col>
      <xdr:colOff>108859</xdr:colOff>
      <xdr:row>38</xdr:row>
      <xdr:rowOff>77654</xdr:rowOff>
    </xdr:from>
    <xdr:to>
      <xdr:col>20</xdr:col>
      <xdr:colOff>598715</xdr:colOff>
      <xdr:row>40</xdr:row>
      <xdr:rowOff>56778</xdr:rowOff>
    </xdr:to>
    <xdr:sp macro="" textlink="">
      <xdr:nvSpPr>
        <xdr:cNvPr id="59" name="TextBox 58">
          <a:extLst>
            <a:ext uri="{FF2B5EF4-FFF2-40B4-BE49-F238E27FC236}">
              <a16:creationId xmlns:a16="http://schemas.microsoft.com/office/drawing/2014/main" id="{2A7EBD75-83FF-4862-8147-9FF2944BE397}"/>
            </a:ext>
          </a:extLst>
        </xdr:cNvPr>
        <xdr:cNvSpPr txBox="1"/>
      </xdr:nvSpPr>
      <xdr:spPr>
        <a:xfrm>
          <a:off x="12932230" y="7523483"/>
          <a:ext cx="1164771" cy="371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Avg 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21</xdr:col>
      <xdr:colOff>231584</xdr:colOff>
      <xdr:row>30</xdr:row>
      <xdr:rowOff>25648</xdr:rowOff>
    </xdr:from>
    <xdr:to>
      <xdr:col>23</xdr:col>
      <xdr:colOff>544285</xdr:colOff>
      <xdr:row>38</xdr:row>
      <xdr:rowOff>185057</xdr:rowOff>
    </xdr:to>
    <xdr:graphicFrame macro="">
      <xdr:nvGraphicFramePr>
        <xdr:cNvPr id="60" name="Chart 59">
          <a:extLst>
            <a:ext uri="{FF2B5EF4-FFF2-40B4-BE49-F238E27FC236}">
              <a16:creationId xmlns:a16="http://schemas.microsoft.com/office/drawing/2014/main" id="{45954AA6-11C3-4528-8904-2A626C6E1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413658</xdr:colOff>
      <xdr:row>38</xdr:row>
      <xdr:rowOff>77654</xdr:rowOff>
    </xdr:from>
    <xdr:to>
      <xdr:col>23</xdr:col>
      <xdr:colOff>228600</xdr:colOff>
      <xdr:row>40</xdr:row>
      <xdr:rowOff>56778</xdr:rowOff>
    </xdr:to>
    <xdr:sp macro="" textlink="">
      <xdr:nvSpPr>
        <xdr:cNvPr id="61" name="TextBox 60">
          <a:extLst>
            <a:ext uri="{FF2B5EF4-FFF2-40B4-BE49-F238E27FC236}">
              <a16:creationId xmlns:a16="http://schemas.microsoft.com/office/drawing/2014/main" id="{725B184C-EF75-4B0E-A3FA-AF70382637EC}"/>
            </a:ext>
          </a:extLst>
        </xdr:cNvPr>
        <xdr:cNvSpPr txBox="1"/>
      </xdr:nvSpPr>
      <xdr:spPr>
        <a:xfrm>
          <a:off x="14586858" y="7523483"/>
          <a:ext cx="1164771" cy="371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No Of Items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4</xdr:col>
      <xdr:colOff>119743</xdr:colOff>
      <xdr:row>6</xdr:row>
      <xdr:rowOff>108857</xdr:rowOff>
    </xdr:from>
    <xdr:to>
      <xdr:col>6</xdr:col>
      <xdr:colOff>76200</xdr:colOff>
      <xdr:row>8</xdr:row>
      <xdr:rowOff>130628</xdr:rowOff>
    </xdr:to>
    <xdr:sp macro="" textlink="">
      <xdr:nvSpPr>
        <xdr:cNvPr id="10" name="TextBox 9">
          <a:extLst>
            <a:ext uri="{FF2B5EF4-FFF2-40B4-BE49-F238E27FC236}">
              <a16:creationId xmlns:a16="http://schemas.microsoft.com/office/drawing/2014/main" id="{DD6889F9-B55F-41AB-B87A-C7EDB45D4796}"/>
            </a:ext>
          </a:extLst>
        </xdr:cNvPr>
        <xdr:cNvSpPr txBox="1"/>
      </xdr:nvSpPr>
      <xdr:spPr>
        <a:xfrm>
          <a:off x="2819400" y="1284514"/>
          <a:ext cx="1306286"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accent6">
                  <a:lumMod val="75000"/>
                </a:schemeClr>
              </a:solidFill>
              <a:latin typeface="Segoe UI Semibold" panose="020B0702040204020203" pitchFamily="34" charset="0"/>
              <a:cs typeface="Segoe UI Semibold" panose="020B0702040204020203" pitchFamily="34" charset="0"/>
            </a:rPr>
            <a:t>FITLER PANEL</a:t>
          </a:r>
        </a:p>
      </xdr:txBody>
    </xdr:sp>
    <xdr:clientData/>
  </xdr:twoCellAnchor>
  <xdr:twoCellAnchor editAs="oneCell">
    <xdr:from>
      <xdr:col>3</xdr:col>
      <xdr:colOff>522514</xdr:colOff>
      <xdr:row>6</xdr:row>
      <xdr:rowOff>163286</xdr:rowOff>
    </xdr:from>
    <xdr:to>
      <xdr:col>4</xdr:col>
      <xdr:colOff>76200</xdr:colOff>
      <xdr:row>8</xdr:row>
      <xdr:rowOff>0</xdr:rowOff>
    </xdr:to>
    <xdr:pic>
      <xdr:nvPicPr>
        <xdr:cNvPr id="24" name="Picture 23">
          <a:extLst>
            <a:ext uri="{FF2B5EF4-FFF2-40B4-BE49-F238E27FC236}">
              <a16:creationId xmlns:a16="http://schemas.microsoft.com/office/drawing/2014/main" id="{F75CEC79-A3D1-42A3-A960-D159EB2760D8}"/>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saturation sat="0"/>
                  </a14:imgEffect>
                </a14:imgLayer>
              </a14:imgProps>
            </a:ext>
            <a:ext uri="{28A0092B-C50C-407E-A947-70E740481C1C}">
              <a14:useLocalDpi xmlns:a14="http://schemas.microsoft.com/office/drawing/2010/main" val="0"/>
            </a:ext>
          </a:extLst>
        </a:blip>
        <a:stretch>
          <a:fillRect/>
        </a:stretch>
      </xdr:blipFill>
      <xdr:spPr>
        <a:xfrm>
          <a:off x="2547257" y="1338943"/>
          <a:ext cx="228600" cy="228600"/>
        </a:xfrm>
        <a:prstGeom prst="rect">
          <a:avLst/>
        </a:prstGeom>
      </xdr:spPr>
    </xdr:pic>
    <xdr:clientData/>
  </xdr:twoCellAnchor>
  <xdr:twoCellAnchor editAs="oneCell">
    <xdr:from>
      <xdr:col>3</xdr:col>
      <xdr:colOff>349318</xdr:colOff>
      <xdr:row>8</xdr:row>
      <xdr:rowOff>156727</xdr:rowOff>
    </xdr:from>
    <xdr:to>
      <xdr:col>6</xdr:col>
      <xdr:colOff>153375</xdr:colOff>
      <xdr:row>15</xdr:row>
      <xdr:rowOff>108858</xdr:rowOff>
    </xdr:to>
    <mc:AlternateContent xmlns:mc="http://schemas.openxmlformats.org/markup-compatibility/2006">
      <mc:Choice xmlns:a14="http://schemas.microsoft.com/office/drawing/2010/main" Requires="a14">
        <xdr:graphicFrame macro="">
          <xdr:nvGraphicFramePr>
            <xdr:cNvPr id="62" name="Outlet Size">
              <a:extLst>
                <a:ext uri="{FF2B5EF4-FFF2-40B4-BE49-F238E27FC236}">
                  <a16:creationId xmlns:a16="http://schemas.microsoft.com/office/drawing/2014/main" id="{93E7E56E-61A1-4508-B5A6-778991148F1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2374061" y="1724270"/>
              <a:ext cx="1828800" cy="1323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349318</xdr:colOff>
      <xdr:row>16</xdr:row>
      <xdr:rowOff>26099</xdr:rowOff>
    </xdr:from>
    <xdr:to>
      <xdr:col>6</xdr:col>
      <xdr:colOff>153375</xdr:colOff>
      <xdr:row>22</xdr:row>
      <xdr:rowOff>119744</xdr:rowOff>
    </xdr:to>
    <mc:AlternateContent xmlns:mc="http://schemas.openxmlformats.org/markup-compatibility/2006">
      <mc:Choice xmlns:a14="http://schemas.microsoft.com/office/drawing/2010/main" Requires="a14">
        <xdr:graphicFrame macro="">
          <xdr:nvGraphicFramePr>
            <xdr:cNvPr id="65" name="Outlet Location Type">
              <a:extLst>
                <a:ext uri="{FF2B5EF4-FFF2-40B4-BE49-F238E27FC236}">
                  <a16:creationId xmlns:a16="http://schemas.microsoft.com/office/drawing/2014/main" id="{E6B41810-A822-4D18-A633-F88F4A6837A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2374061" y="3161185"/>
              <a:ext cx="1828800" cy="1269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349318</xdr:colOff>
      <xdr:row>23</xdr:row>
      <xdr:rowOff>32656</xdr:rowOff>
    </xdr:from>
    <xdr:to>
      <xdr:col>6</xdr:col>
      <xdr:colOff>185057</xdr:colOff>
      <xdr:row>33</xdr:row>
      <xdr:rowOff>174172</xdr:rowOff>
    </xdr:to>
    <mc:AlternateContent xmlns:mc="http://schemas.openxmlformats.org/markup-compatibility/2006">
      <mc:Choice xmlns:a14="http://schemas.microsoft.com/office/drawing/2010/main" Requires="a14">
        <xdr:graphicFrame macro="">
          <xdr:nvGraphicFramePr>
            <xdr:cNvPr id="68" name="Item Type">
              <a:extLst>
                <a:ext uri="{FF2B5EF4-FFF2-40B4-BE49-F238E27FC236}">
                  <a16:creationId xmlns:a16="http://schemas.microsoft.com/office/drawing/2014/main" id="{6FF70D28-52D7-400C-BCDF-FE50F355334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2374061" y="4539342"/>
              <a:ext cx="1860482" cy="2100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5</xdr:col>
      <xdr:colOff>32658</xdr:colOff>
      <xdr:row>34</xdr:row>
      <xdr:rowOff>152402</xdr:rowOff>
    </xdr:from>
    <xdr:to>
      <xdr:col>6</xdr:col>
      <xdr:colOff>0</xdr:colOff>
      <xdr:row>37</xdr:row>
      <xdr:rowOff>130628</xdr:rowOff>
    </xdr:to>
    <xdr:pic>
      <xdr:nvPicPr>
        <xdr:cNvPr id="40" name="Graphic 39" descr="Database with solid fill">
          <a:hlinkClick xmlns:r="http://schemas.openxmlformats.org/officeDocument/2006/relationships" r:id="rId17"/>
          <a:extLst>
            <a:ext uri="{FF2B5EF4-FFF2-40B4-BE49-F238E27FC236}">
              <a16:creationId xmlns:a16="http://schemas.microsoft.com/office/drawing/2014/main" id="{62EA4B34-113D-473E-9066-0043C0C168D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407229" y="6814459"/>
          <a:ext cx="642257" cy="566055"/>
        </a:xfrm>
        <a:prstGeom prst="rect">
          <a:avLst/>
        </a:prstGeom>
      </xdr:spPr>
    </xdr:pic>
    <xdr:clientData/>
  </xdr:twoCellAnchor>
  <xdr:twoCellAnchor editAs="oneCell">
    <xdr:from>
      <xdr:col>3</xdr:col>
      <xdr:colOff>609599</xdr:colOff>
      <xdr:row>34</xdr:row>
      <xdr:rowOff>130628</xdr:rowOff>
    </xdr:from>
    <xdr:to>
      <xdr:col>4</xdr:col>
      <xdr:colOff>522514</xdr:colOff>
      <xdr:row>37</xdr:row>
      <xdr:rowOff>130628</xdr:rowOff>
    </xdr:to>
    <xdr:pic>
      <xdr:nvPicPr>
        <xdr:cNvPr id="70" name="Graphic 69" descr="House with solid fill">
          <a:hlinkClick xmlns:r="http://schemas.openxmlformats.org/officeDocument/2006/relationships" r:id="rId20"/>
          <a:extLst>
            <a:ext uri="{FF2B5EF4-FFF2-40B4-BE49-F238E27FC236}">
              <a16:creationId xmlns:a16="http://schemas.microsoft.com/office/drawing/2014/main" id="{B2F07808-B235-4619-868D-FF2C674F86DE}"/>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2634342" y="6792685"/>
          <a:ext cx="587829" cy="58782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73.863094328706" createdVersion="7" refreshedVersion="7" minRefreshableVersion="3" recordCount="8523" xr:uid="{50865E22-5690-4F77-A6FC-82F74BE3722D}">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080789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168D5D-CA21-4163-9D5F-3DD7ACC2D73C}" name="PivotTable4"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outline="1" outlineData="1" multipleFieldFilters="0" chartFormat="12">
  <location ref="H13:I29"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dataFields>
  <formats count="22">
    <format dxfId="408">
      <pivotArea type="all" dataOnly="0" outline="0" fieldPosition="0"/>
    </format>
    <format dxfId="407">
      <pivotArea dataOnly="0" labelOnly="1" outline="0" axis="axisValues" fieldPosition="0"/>
    </format>
    <format dxfId="406">
      <pivotArea type="all" dataOnly="0" outline="0" fieldPosition="0"/>
    </format>
    <format dxfId="405">
      <pivotArea outline="0" collapsedLevelsAreSubtotals="1" fieldPosition="0"/>
    </format>
    <format dxfId="404">
      <pivotArea type="origin" dataOnly="0" labelOnly="1" outline="0" fieldPosition="0"/>
    </format>
    <format dxfId="403">
      <pivotArea field="0" type="button" dataOnly="0" labelOnly="1" outline="0"/>
    </format>
    <format dxfId="402">
      <pivotArea type="topRight" dataOnly="0" labelOnly="1" outline="0" fieldPosition="0"/>
    </format>
    <format dxfId="401">
      <pivotArea field="5" type="button" dataOnly="0" labelOnly="1" outline="0"/>
    </format>
    <format dxfId="400">
      <pivotArea dataOnly="0" labelOnly="1" grandRow="1" outline="0" fieldPosition="0"/>
    </format>
    <format dxfId="399">
      <pivotArea type="all" dataOnly="0" outline="0" fieldPosition="0"/>
    </format>
    <format dxfId="398">
      <pivotArea type="origin" dataOnly="0" labelOnly="1" outline="0" fieldPosition="0"/>
    </format>
    <format dxfId="397">
      <pivotArea field="0" type="button" dataOnly="0" labelOnly="1" outline="0"/>
    </format>
    <format dxfId="396">
      <pivotArea type="topRight" dataOnly="0" labelOnly="1" outline="0" fieldPosition="0"/>
    </format>
    <format dxfId="395">
      <pivotArea field="5" type="button" dataOnly="0" labelOnly="1" outline="0"/>
    </format>
    <format dxfId="394">
      <pivotArea collapsedLevelsAreSubtotals="1" fieldPosition="0">
        <references count="1">
          <reference field="2" count="1">
            <x v="12"/>
          </reference>
        </references>
      </pivotArea>
    </format>
    <format dxfId="393">
      <pivotArea collapsedLevelsAreSubtotals="1" fieldPosition="0">
        <references count="1">
          <reference field="2" count="1">
            <x v="2"/>
          </reference>
        </references>
      </pivotArea>
    </format>
    <format dxfId="392">
      <pivotArea collapsedLevelsAreSubtotals="1" fieldPosition="0">
        <references count="1">
          <reference field="2" count="14">
            <x v="0"/>
            <x v="1"/>
            <x v="3"/>
            <x v="4"/>
            <x v="5"/>
            <x v="6"/>
            <x v="7"/>
            <x v="8"/>
            <x v="9"/>
            <x v="10"/>
            <x v="11"/>
            <x v="13"/>
            <x v="14"/>
            <x v="15"/>
          </reference>
        </references>
      </pivotArea>
    </format>
    <format dxfId="391">
      <pivotArea type="all" dataOnly="0" outline="0" fieldPosition="0"/>
    </format>
    <format dxfId="390">
      <pivotArea outline="0" collapsedLevelsAreSubtotals="1" fieldPosition="0"/>
    </format>
    <format dxfId="389">
      <pivotArea field="2" type="button" dataOnly="0" labelOnly="1" outline="0" axis="axisRow" fieldPosition="0"/>
    </format>
    <format dxfId="388">
      <pivotArea dataOnly="0" labelOnly="1" fieldPosition="0">
        <references count="1">
          <reference field="2" count="0"/>
        </references>
      </pivotArea>
    </format>
    <format dxfId="38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641B12-6CF8-4C11-9223-D3ADAF66788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4:B44"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dataFields>
  <formats count="12">
    <format dxfId="515">
      <pivotArea type="all" dataOnly="0" outline="0" fieldPosition="0"/>
    </format>
    <format dxfId="514">
      <pivotArea outline="0" collapsedLevelsAreSubtotals="1" fieldPosition="0"/>
    </format>
    <format dxfId="513">
      <pivotArea field="0" type="button" dataOnly="0" labelOnly="1" outline="0"/>
    </format>
    <format dxfId="512">
      <pivotArea dataOnly="0" labelOnly="1" grandRow="1" outline="0" fieldPosition="0"/>
    </format>
    <format dxfId="511">
      <pivotArea dataOnly="0" labelOnly="1" outline="0" axis="axisValues" fieldPosition="0"/>
    </format>
    <format dxfId="510">
      <pivotArea collapsedLevelsAreSubtotals="1" fieldPosition="0">
        <references count="1">
          <reference field="3" count="0"/>
        </references>
      </pivotArea>
    </format>
    <format dxfId="509">
      <pivotArea type="all" dataOnly="0" outline="0" fieldPosition="0"/>
    </format>
    <format dxfId="508">
      <pivotArea outline="0" collapsedLevelsAreSubtotals="1" fieldPosition="0"/>
    </format>
    <format dxfId="507">
      <pivotArea field="3" type="button" dataOnly="0" labelOnly="1" outline="0" axis="axisRow" fieldPosition="0"/>
    </format>
    <format dxfId="506">
      <pivotArea dataOnly="0" labelOnly="1" fieldPosition="0">
        <references count="1">
          <reference field="3" count="0"/>
        </references>
      </pivotArea>
    </format>
    <format dxfId="505">
      <pivotArea dataOnly="0" labelOnly="1" grandRow="1" outline="0" fieldPosition="0"/>
    </format>
    <format dxfId="504">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3" count="1" selected="0">
            <x v="0"/>
          </reference>
        </references>
      </pivotArea>
    </chartFormat>
    <chartFormat chart="9" format="4">
      <pivotArea type="data" outline="0" fieldPosition="0">
        <references count="2">
          <reference field="4294967294" count="1" selected="0">
            <x v="0"/>
          </reference>
          <reference field="3" count="1" selected="0">
            <x v="1"/>
          </reference>
        </references>
      </pivotArea>
    </chartFormat>
    <chartFormat chart="9" format="5">
      <pivotArea type="data" outline="0" fieldPosition="0">
        <references count="2">
          <reference field="4294967294" count="1" selected="0">
            <x v="0"/>
          </reference>
          <reference field="3" count="1" selected="0">
            <x v="2"/>
          </reference>
        </references>
      </pivotArea>
    </chartFormat>
    <chartFormat chart="9" format="6">
      <pivotArea type="data" outline="0" fieldPosition="0">
        <references count="2">
          <reference field="4294967294" count="1" selected="0">
            <x v="0"/>
          </reference>
          <reference field="3" count="1" selected="0">
            <x v="3"/>
          </reference>
        </references>
      </pivotArea>
    </chartFormat>
    <chartFormat chart="9" format="7">
      <pivotArea type="data" outline="0" fieldPosition="0">
        <references count="2">
          <reference field="4294967294" count="1" selected="0">
            <x v="0"/>
          </reference>
          <reference field="3" count="1" selected="0">
            <x v="4"/>
          </reference>
        </references>
      </pivotArea>
    </chartFormat>
    <chartFormat chart="9" format="8">
      <pivotArea type="data" outline="0" fieldPosition="0">
        <references count="2">
          <reference field="4294967294" count="1" selected="0">
            <x v="0"/>
          </reference>
          <reference field="3" count="1" selected="0">
            <x v="5"/>
          </reference>
        </references>
      </pivotArea>
    </chartFormat>
    <chartFormat chart="9" format="9">
      <pivotArea type="data" outline="0" fieldPosition="0">
        <references count="2">
          <reference field="4294967294" count="1" selected="0">
            <x v="0"/>
          </reference>
          <reference field="3" count="1" selected="0">
            <x v="6"/>
          </reference>
        </references>
      </pivotArea>
    </chartFormat>
    <chartFormat chart="9" format="10">
      <pivotArea type="data" outline="0" fieldPosition="0">
        <references count="2">
          <reference field="4294967294" count="1" selected="0">
            <x v="0"/>
          </reference>
          <reference field="3" count="1" selected="0">
            <x v="7"/>
          </reference>
        </references>
      </pivotArea>
    </chartFormat>
    <chartFormat chart="9"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DD931F-30B5-48E7-860F-AB7F67C2BA14}" name="PivotTable1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3">
  <location ref="J63:K6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ales" fld="10" subtotal="count" baseField="7" baseItem="2"/>
  </dataFields>
  <formats count="14">
    <format dxfId="422">
      <pivotArea type="all" dataOnly="0" outline="0" fieldPosition="0"/>
    </format>
    <format dxfId="421">
      <pivotArea outline="0" collapsedLevelsAreSubtotals="1" fieldPosition="0"/>
    </format>
    <format dxfId="420">
      <pivotArea field="0" type="button" dataOnly="0" labelOnly="1" outline="0"/>
    </format>
    <format dxfId="419">
      <pivotArea dataOnly="0" labelOnly="1" grandRow="1" outline="0" fieldPosition="0"/>
    </format>
    <format dxfId="418">
      <pivotArea dataOnly="0" labelOnly="1" outline="0" axis="axisValues" fieldPosition="0"/>
    </format>
    <format dxfId="417">
      <pivotArea type="all" dataOnly="0" outline="0" fieldPosition="0"/>
    </format>
    <format dxfId="416">
      <pivotArea field="3" type="button" dataOnly="0" labelOnly="1" outline="0"/>
    </format>
    <format dxfId="415">
      <pivotArea dataOnly="0" labelOnly="1" grandRow="1" outline="0" fieldPosition="0"/>
    </format>
    <format dxfId="414">
      <pivotArea outline="0" fieldPosition="0">
        <references count="1">
          <reference field="4294967294" count="1">
            <x v="0"/>
          </reference>
        </references>
      </pivotArea>
    </format>
    <format dxfId="413">
      <pivotArea type="all" dataOnly="0" outline="0" fieldPosition="0"/>
    </format>
    <format dxfId="412">
      <pivotArea outline="0" collapsedLevelsAreSubtotals="1" fieldPosition="0"/>
    </format>
    <format dxfId="411">
      <pivotArea field="7" type="button" dataOnly="0" labelOnly="1" outline="0" axis="axisRow" fieldPosition="0"/>
    </format>
    <format dxfId="410">
      <pivotArea dataOnly="0" labelOnly="1" fieldPosition="0">
        <references count="1">
          <reference field="7" count="0"/>
        </references>
      </pivotArea>
    </format>
    <format dxfId="40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8B514E-20F7-417A-8EF7-2001B2EBE68A}" name="PivotTable1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9">
  <location ref="J56:K60"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64"/>
  </dataFields>
  <formats count="14">
    <format dxfId="436">
      <pivotArea type="all" dataOnly="0" outline="0" fieldPosition="0"/>
    </format>
    <format dxfId="435">
      <pivotArea outline="0" collapsedLevelsAreSubtotals="1" fieldPosition="0"/>
    </format>
    <format dxfId="434">
      <pivotArea field="0" type="button" dataOnly="0" labelOnly="1" outline="0"/>
    </format>
    <format dxfId="433">
      <pivotArea dataOnly="0" labelOnly="1" grandRow="1" outline="0" fieldPosition="0"/>
    </format>
    <format dxfId="432">
      <pivotArea dataOnly="0" labelOnly="1" outline="0" axis="axisValues" fieldPosition="0"/>
    </format>
    <format dxfId="431">
      <pivotArea type="all" dataOnly="0" outline="0" fieldPosition="0"/>
    </format>
    <format dxfId="430">
      <pivotArea field="3" type="button" dataOnly="0" labelOnly="1" outline="0"/>
    </format>
    <format dxfId="429">
      <pivotArea dataOnly="0" labelOnly="1" grandRow="1" outline="0" fieldPosition="0"/>
    </format>
    <format dxfId="428">
      <pivotArea outline="0" fieldPosition="0">
        <references count="1">
          <reference field="4294967294" count="1">
            <x v="0"/>
          </reference>
        </references>
      </pivotArea>
    </format>
    <format dxfId="427">
      <pivotArea type="all" dataOnly="0" outline="0" fieldPosition="0"/>
    </format>
    <format dxfId="426">
      <pivotArea outline="0" collapsedLevelsAreSubtotals="1" fieldPosition="0"/>
    </format>
    <format dxfId="425">
      <pivotArea field="7" type="button" dataOnly="0" labelOnly="1" outline="0" axis="axisRow" fieldPosition="0"/>
    </format>
    <format dxfId="424">
      <pivotArea dataOnly="0" labelOnly="1" fieldPosition="0">
        <references count="1">
          <reference field="7" count="0"/>
        </references>
      </pivotArea>
    </format>
    <format dxfId="42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8A1F84-B59B-4461-9F86-A7A8C6CD063D}" name="PivotTable3"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outline="1" outlineData="1" multipleFieldFilters="0" chartFormat="8">
  <location ref="H3:J7"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20">
    <format dxfId="456">
      <pivotArea type="all" dataOnly="0" outline="0" fieldPosition="0"/>
    </format>
    <format dxfId="455">
      <pivotArea dataOnly="0" labelOnly="1" outline="0" axis="axisValues" fieldPosition="0"/>
    </format>
    <format dxfId="454">
      <pivotArea collapsedLevelsAreSubtotals="1" fieldPosition="0">
        <references count="1">
          <reference field="0" count="0"/>
        </references>
      </pivotArea>
    </format>
    <format dxfId="453">
      <pivotArea type="all" dataOnly="0" outline="0" fieldPosition="0"/>
    </format>
    <format dxfId="452">
      <pivotArea outline="0" collapsedLevelsAreSubtotals="1" fieldPosition="0"/>
    </format>
    <format dxfId="451">
      <pivotArea type="origin" dataOnly="0" labelOnly="1" outline="0" fieldPosition="0"/>
    </format>
    <format dxfId="450">
      <pivotArea field="0" type="button" dataOnly="0" labelOnly="1" outline="0" axis="axisCol" fieldPosition="0"/>
    </format>
    <format dxfId="449">
      <pivotArea type="topRight" dataOnly="0" labelOnly="1" outline="0" fieldPosition="0"/>
    </format>
    <format dxfId="448">
      <pivotArea field="5" type="button" dataOnly="0" labelOnly="1" outline="0" axis="axisRow" fieldPosition="0"/>
    </format>
    <format dxfId="447">
      <pivotArea dataOnly="0" labelOnly="1" fieldPosition="0">
        <references count="1">
          <reference field="5" count="0"/>
        </references>
      </pivotArea>
    </format>
    <format dxfId="446">
      <pivotArea dataOnly="0" labelOnly="1" grandRow="1" outline="0" fieldPosition="0"/>
    </format>
    <format dxfId="445">
      <pivotArea dataOnly="0" labelOnly="1" fieldPosition="0">
        <references count="1">
          <reference field="0" count="0"/>
        </references>
      </pivotArea>
    </format>
    <format dxfId="444">
      <pivotArea type="all" dataOnly="0" outline="0" fieldPosition="0"/>
    </format>
    <format dxfId="443">
      <pivotArea outline="0" collapsedLevelsAreSubtotals="1" fieldPosition="0"/>
    </format>
    <format dxfId="442">
      <pivotArea type="origin" dataOnly="0" labelOnly="1" outline="0" fieldPosition="0"/>
    </format>
    <format dxfId="441">
      <pivotArea field="0" type="button" dataOnly="0" labelOnly="1" outline="0" axis="axisCol" fieldPosition="0"/>
    </format>
    <format dxfId="440">
      <pivotArea type="topRight" dataOnly="0" labelOnly="1" outline="0" fieldPosition="0"/>
    </format>
    <format dxfId="439">
      <pivotArea field="5" type="button" dataOnly="0" labelOnly="1" outline="0" axis="axisRow" fieldPosition="0"/>
    </format>
    <format dxfId="438">
      <pivotArea dataOnly="0" labelOnly="1" fieldPosition="0">
        <references count="1">
          <reference field="5" count="0"/>
        </references>
      </pivotArea>
    </format>
    <format dxfId="437">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1"/>
          </reference>
        </references>
      </pivotArea>
    </chartFormat>
    <chartFormat chart="7" format="5"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233E20-108C-40FB-A481-E35C2C7AA13C}" name="PivotTable10"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
  <location ref="J48:K52"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7"/>
  </dataFields>
  <formats count="14">
    <format dxfId="470">
      <pivotArea type="all" dataOnly="0" outline="0" fieldPosition="0"/>
    </format>
    <format dxfId="469">
      <pivotArea outline="0" collapsedLevelsAreSubtotals="1" fieldPosition="0"/>
    </format>
    <format dxfId="468">
      <pivotArea field="0" type="button" dataOnly="0" labelOnly="1" outline="0"/>
    </format>
    <format dxfId="467">
      <pivotArea dataOnly="0" labelOnly="1" grandRow="1" outline="0" fieldPosition="0"/>
    </format>
    <format dxfId="466">
      <pivotArea dataOnly="0" labelOnly="1" outline="0" axis="axisValues" fieldPosition="0"/>
    </format>
    <format dxfId="465">
      <pivotArea type="all" dataOnly="0" outline="0" fieldPosition="0"/>
    </format>
    <format dxfId="464">
      <pivotArea field="3" type="button" dataOnly="0" labelOnly="1" outline="0"/>
    </format>
    <format dxfId="463">
      <pivotArea dataOnly="0" labelOnly="1" grandRow="1" outline="0" fieldPosition="0"/>
    </format>
    <format dxfId="462">
      <pivotArea outline="0" fieldPosition="0">
        <references count="1">
          <reference field="4294967294" count="1">
            <x v="0"/>
          </reference>
        </references>
      </pivotArea>
    </format>
    <format dxfId="461">
      <pivotArea type="all" dataOnly="0" outline="0" fieldPosition="0"/>
    </format>
    <format dxfId="460">
      <pivotArea outline="0" collapsedLevelsAreSubtotals="1" fieldPosition="0"/>
    </format>
    <format dxfId="459">
      <pivotArea field="7" type="button" dataOnly="0" labelOnly="1" outline="0" axis="axisRow" fieldPosition="0"/>
    </format>
    <format dxfId="458">
      <pivotArea dataOnly="0" labelOnly="1" fieldPosition="0">
        <references count="1">
          <reference field="7" count="0"/>
        </references>
      </pivotArea>
    </format>
    <format dxfId="45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4F77B1-1C91-499E-9AD5-27F245A3DDB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3:B16"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7">
    <format dxfId="477">
      <pivotArea type="all" dataOnly="0" outline="0" fieldPosition="0"/>
    </format>
    <format dxfId="476">
      <pivotArea outline="0" collapsedLevelsAreSubtotals="1" fieldPosition="0"/>
    </format>
    <format dxfId="475">
      <pivotArea field="0" type="button" dataOnly="0" labelOnly="1" outline="0" axis="axisRow" fieldPosition="0"/>
    </format>
    <format dxfId="474">
      <pivotArea dataOnly="0" labelOnly="1" fieldPosition="0">
        <references count="1">
          <reference field="0" count="0"/>
        </references>
      </pivotArea>
    </format>
    <format dxfId="473">
      <pivotArea dataOnly="0" labelOnly="1" grandRow="1" outline="0" fieldPosition="0"/>
    </format>
    <format dxfId="472">
      <pivotArea dataOnly="0" labelOnly="1" outline="0" axis="axisValues" fieldPosition="0"/>
    </format>
    <format dxfId="471">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9A4F74-139D-405E-8BFC-4996293BFEB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0"/>
    <dataField name="Average Sales" fld="10" subtotal="average" baseField="0" baseItem="1"/>
    <dataField name="Number of items" fld="1" subtotal="count" baseField="0" baseItem="3"/>
    <dataField name="Average Rating" fld="11" subtotal="average" baseField="0" baseItem="1"/>
  </dataFields>
  <formats count="3">
    <format dxfId="480">
      <pivotArea type="all" dataOnly="0" outline="0" fieldPosition="0"/>
    </format>
    <format dxfId="479">
      <pivotArea outline="0" collapsedLevelsAreSubtotals="1" fieldPosition="0"/>
    </format>
    <format dxfId="47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E94B4C-DCA2-4307-AE23-FE5080F59DC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53:B5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4">
    <i>
      <x v="2"/>
    </i>
    <i>
      <x v="1"/>
    </i>
    <i>
      <x/>
    </i>
    <i t="grand">
      <x/>
    </i>
  </rowItems>
  <colItems count="1">
    <i/>
  </colItems>
  <dataFields count="1">
    <dataField name="Sum of Sales" fld="10" baseField="0" baseItem="0"/>
  </dataFields>
  <formats count="11">
    <format dxfId="491">
      <pivotArea type="all" dataOnly="0" outline="0" fieldPosition="0"/>
    </format>
    <format dxfId="490">
      <pivotArea outline="0" collapsedLevelsAreSubtotals="1" fieldPosition="0"/>
    </format>
    <format dxfId="489">
      <pivotArea field="0" type="button" dataOnly="0" labelOnly="1" outline="0"/>
    </format>
    <format dxfId="488">
      <pivotArea dataOnly="0" labelOnly="1" grandRow="1" outline="0" fieldPosition="0"/>
    </format>
    <format dxfId="487">
      <pivotArea dataOnly="0" labelOnly="1" outline="0" axis="axisValues" fieldPosition="0"/>
    </format>
    <format dxfId="486">
      <pivotArea type="all" dataOnly="0" outline="0" fieldPosition="0"/>
    </format>
    <format dxfId="485">
      <pivotArea outline="0" collapsedLevelsAreSubtotals="1" fieldPosition="0"/>
    </format>
    <format dxfId="484">
      <pivotArea field="5" type="button" dataOnly="0" labelOnly="1" outline="0" axis="axisRow" fieldPosition="0"/>
    </format>
    <format dxfId="483">
      <pivotArea dataOnly="0" labelOnly="1" fieldPosition="0">
        <references count="1">
          <reference field="5" count="0"/>
        </references>
      </pivotArea>
    </format>
    <format dxfId="482">
      <pivotArea dataOnly="0" labelOnly="1" grandRow="1" outline="0" fieldPosition="0"/>
    </format>
    <format dxfId="48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20EC7C-FF1C-4C8C-B3CD-E66DEFB1379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J34:K38"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dataFields>
  <formats count="12">
    <format dxfId="503">
      <pivotArea type="all" dataOnly="0" outline="0" fieldPosition="0"/>
    </format>
    <format dxfId="502">
      <pivotArea outline="0" collapsedLevelsAreSubtotals="1" fieldPosition="0"/>
    </format>
    <format dxfId="501">
      <pivotArea field="0" type="button" dataOnly="0" labelOnly="1" outline="0"/>
    </format>
    <format dxfId="500">
      <pivotArea dataOnly="0" labelOnly="1" grandRow="1" outline="0" fieldPosition="0"/>
    </format>
    <format dxfId="499">
      <pivotArea dataOnly="0" labelOnly="1" outline="0" axis="axisValues" fieldPosition="0"/>
    </format>
    <format dxfId="498">
      <pivotArea type="all" dataOnly="0" outline="0" fieldPosition="0"/>
    </format>
    <format dxfId="497">
      <pivotArea outline="0" collapsedLevelsAreSubtotals="1" fieldPosition="0"/>
    </format>
    <format dxfId="496">
      <pivotArea field="6" type="button" dataOnly="0" labelOnly="1" outline="0" axis="axisRow" fieldPosition="0"/>
    </format>
    <format dxfId="495">
      <pivotArea dataOnly="0" labelOnly="1" fieldPosition="0">
        <references count="1">
          <reference field="6" count="0"/>
        </references>
      </pivotArea>
    </format>
    <format dxfId="494">
      <pivotArea dataOnly="0" labelOnly="1" grandRow="1" outline="0" fieldPosition="0"/>
    </format>
    <format dxfId="493">
      <pivotArea dataOnly="0" labelOnly="1" outline="0" axis="axisValues" fieldPosition="0"/>
    </format>
    <format dxfId="492">
      <pivotArea collapsedLevelsAreSubtotals="1" fieldPosition="0">
        <references count="1">
          <reference field="6" count="0"/>
        </references>
      </pivotArea>
    </format>
  </formats>
  <chartFormats count="1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6" count="1" selected="0">
            <x v="0"/>
          </reference>
        </references>
      </pivotArea>
    </chartFormat>
    <chartFormat chart="13" format="7">
      <pivotArea type="data" outline="0" fieldPosition="0">
        <references count="2">
          <reference field="4294967294" count="1" selected="0">
            <x v="0"/>
          </reference>
          <reference field="6" count="1" selected="0">
            <x v="1"/>
          </reference>
        </references>
      </pivotArea>
    </chartFormat>
    <chartFormat chart="13" format="8">
      <pivotArea type="data" outline="0" fieldPosition="0">
        <references count="2">
          <reference field="4294967294" count="1" selected="0">
            <x v="0"/>
          </reference>
          <reference field="6" count="1" selected="0">
            <x v="2"/>
          </reference>
        </references>
      </pivotArea>
    </chartFormat>
    <chartFormat chart="10" format="1">
      <pivotArea type="data" outline="0" fieldPosition="0">
        <references count="2">
          <reference field="4294967294" count="1" selected="0">
            <x v="0"/>
          </reference>
          <reference field="6" count="1" selected="0">
            <x v="0"/>
          </reference>
        </references>
      </pivotArea>
    </chartFormat>
    <chartFormat chart="10" format="2">
      <pivotArea type="data" outline="0" fieldPosition="0">
        <references count="2">
          <reference field="4294967294" count="1" selected="0">
            <x v="0"/>
          </reference>
          <reference field="6" count="1" selected="0">
            <x v="1"/>
          </reference>
        </references>
      </pivotArea>
    </chartFormat>
    <chartFormat chart="1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850E077-2ED6-43E8-BA98-65621F772DF2}" sourceName="Outlet Size">
  <pivotTables>
    <pivotTable tabId="2" name="PivotTable6"/>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7"/>
  </pivotTables>
  <data>
    <tabular pivotCacheId="208078940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05BBC08-FC24-49C1-AECD-FF45783190C1}" sourceName="Outlet Location Type">
  <pivotTables>
    <pivotTable tabId="2" name="PivotTable5"/>
    <pivotTable tabId="2" name="PivotTable1"/>
    <pivotTable tabId="2" name="PivotTable10"/>
    <pivotTable tabId="2" name="PivotTable11"/>
    <pivotTable tabId="2" name="PivotTable12"/>
    <pivotTable tabId="2" name="PivotTable2"/>
    <pivotTable tabId="2" name="PivotTable3"/>
    <pivotTable tabId="2" name="PivotTable4"/>
    <pivotTable tabId="2" name="PivotTable6"/>
    <pivotTable tabId="2" name="PivotTable7"/>
  </pivotTables>
  <data>
    <tabular pivotCacheId="20807894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D728475-E2AF-4A94-983A-3AB5230571A3}" sourceName="Item Type">
  <pivotTables>
    <pivotTable tabId="2" name="PivotTable5"/>
    <pivotTable tabId="2" name="PivotTable1"/>
    <pivotTable tabId="2" name="PivotTable10"/>
    <pivotTable tabId="2" name="PivotTable11"/>
    <pivotTable tabId="2" name="PivotTable12"/>
    <pivotTable tabId="2" name="PivotTable2"/>
    <pivotTable tabId="2" name="PivotTable3"/>
    <pivotTable tabId="2" name="PivotTable4"/>
    <pivotTable tabId="2" name="PivotTable6"/>
    <pivotTable tabId="2" name="PivotTable7"/>
  </pivotTables>
  <data>
    <tabular pivotCacheId="208078940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B1BF8FE-BEC8-4BA5-9A49-C8532A3C303A}" cache="Slicer_Outlet_Size" caption="Outlet Size" style="SlicerStyleLight4 2" rowHeight="260350"/>
  <slicer name="Outlet Location Type" xr10:uid="{5BD10E6C-192C-45EA-BB49-4BF5377A083D}" cache="Slicer_Outlet_Location_Type" caption="Outlet Location Type" style="SlicerStyleLight4 2" rowHeight="260350"/>
  <slicer name="Item Type" xr10:uid="{D2E95DB3-6B69-4400-B25A-8410B91AC692}" cache="Slicer_Item_Type" caption="Item Type" startItem="7" style="SlicerStyleLight4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6DB23-F521-452E-99F5-38EE34778035}">
  <dimension ref="A1:Q68"/>
  <sheetViews>
    <sheetView workbookViewId="0"/>
  </sheetViews>
  <sheetFormatPr defaultRowHeight="15.6" x14ac:dyDescent="0.3"/>
  <cols>
    <col min="1" max="1" width="12.296875" bestFit="1" customWidth="1"/>
    <col min="2" max="2" width="11.8984375" bestFit="1" customWidth="1"/>
    <col min="3" max="3" width="15.09765625" bestFit="1" customWidth="1"/>
    <col min="4" max="4" width="13.5" bestFit="1" customWidth="1"/>
    <col min="8" max="8" width="19.09765625" bestFit="1" customWidth="1"/>
    <col min="9" max="9" width="11.3984375" bestFit="1" customWidth="1"/>
    <col min="10" max="10" width="7.3984375" bestFit="1" customWidth="1"/>
    <col min="11" max="11" width="13" bestFit="1" customWidth="1"/>
    <col min="12" max="12" width="11.8984375" bestFit="1" customWidth="1"/>
  </cols>
  <sheetData>
    <row r="1" spans="1:15" ht="16.2" thickBot="1" x14ac:dyDescent="0.35"/>
    <row r="2" spans="1:15" ht="16.2" thickBot="1" x14ac:dyDescent="0.35">
      <c r="A2" s="32" t="s">
        <v>1614</v>
      </c>
      <c r="B2" s="33"/>
      <c r="C2" s="33"/>
      <c r="D2" s="34"/>
      <c r="H2" s="32" t="s">
        <v>1622</v>
      </c>
      <c r="I2" s="33"/>
      <c r="J2" s="33"/>
      <c r="K2" s="33"/>
      <c r="L2" s="33"/>
      <c r="M2" s="33"/>
      <c r="N2" s="33"/>
      <c r="O2" s="34"/>
    </row>
    <row r="3" spans="1:15" ht="16.2" thickBot="1" x14ac:dyDescent="0.35">
      <c r="A3" s="20" t="s">
        <v>1610</v>
      </c>
      <c r="B3" s="31" t="s">
        <v>1611</v>
      </c>
      <c r="C3" s="31" t="s">
        <v>1612</v>
      </c>
      <c r="D3" s="21" t="s">
        <v>1613</v>
      </c>
      <c r="H3" s="11" t="s">
        <v>1618</v>
      </c>
      <c r="I3" s="11" t="s">
        <v>1621</v>
      </c>
      <c r="J3" s="15"/>
      <c r="O3" s="2"/>
    </row>
    <row r="4" spans="1:15" ht="16.2" thickBot="1" x14ac:dyDescent="0.35">
      <c r="A4" s="37">
        <v>1201681.4928000034</v>
      </c>
      <c r="B4" s="38">
        <v>140.99278338613203</v>
      </c>
      <c r="C4" s="38">
        <v>8523</v>
      </c>
      <c r="D4" s="39">
        <v>3.9658570925731196</v>
      </c>
      <c r="H4" s="11" t="s">
        <v>1616</v>
      </c>
      <c r="I4" s="20" t="s">
        <v>10</v>
      </c>
      <c r="J4" s="21" t="s">
        <v>17</v>
      </c>
      <c r="O4" s="2"/>
    </row>
    <row r="5" spans="1:15" x14ac:dyDescent="0.3">
      <c r="A5" s="1"/>
      <c r="D5" s="2"/>
      <c r="H5" s="12" t="s">
        <v>14</v>
      </c>
      <c r="I5" s="16">
        <v>121349.89940000001</v>
      </c>
      <c r="J5" s="17">
        <v>215047.9126000001</v>
      </c>
      <c r="O5" s="2"/>
    </row>
    <row r="6" spans="1:15" x14ac:dyDescent="0.3">
      <c r="A6" s="1"/>
      <c r="D6" s="2"/>
      <c r="H6" s="24" t="s">
        <v>34</v>
      </c>
      <c r="I6" s="18">
        <v>138685.86819999994</v>
      </c>
      <c r="J6" s="19">
        <v>254464.77940000014</v>
      </c>
      <c r="O6" s="2"/>
    </row>
    <row r="7" spans="1:15" ht="16.2" thickBot="1" x14ac:dyDescent="0.35">
      <c r="A7" s="1" t="s">
        <v>1610</v>
      </c>
      <c r="B7" t="s">
        <v>1611</v>
      </c>
      <c r="C7" t="s">
        <v>1615</v>
      </c>
      <c r="D7" s="2" t="s">
        <v>1613</v>
      </c>
      <c r="H7" s="13" t="s">
        <v>21</v>
      </c>
      <c r="I7" s="22">
        <v>165326.0368</v>
      </c>
      <c r="J7" s="23">
        <v>306806.99640000012</v>
      </c>
      <c r="O7" s="2"/>
    </row>
    <row r="8" spans="1:15" ht="16.2" thickBot="1" x14ac:dyDescent="0.35">
      <c r="A8" s="8">
        <f>GETPIVOTDATA("Total Sales",$A$3)</f>
        <v>1201681.4928000034</v>
      </c>
      <c r="B8" s="6">
        <f>GETPIVOTDATA("Average Sales",$A$3)</f>
        <v>140.99278338613203</v>
      </c>
      <c r="C8" s="4">
        <f>GETPIVOTDATA("Number of items",$A$3)</f>
        <v>8523</v>
      </c>
      <c r="D8" s="7">
        <f>GETPIVOTDATA("Average Rating",$A$3)</f>
        <v>3.9658570925731196</v>
      </c>
      <c r="H8" s="1"/>
      <c r="O8" s="2"/>
    </row>
    <row r="9" spans="1:15" x14ac:dyDescent="0.3">
      <c r="H9" s="1"/>
      <c r="O9" s="2"/>
    </row>
    <row r="10" spans="1:15" ht="16.2" thickBot="1" x14ac:dyDescent="0.35">
      <c r="H10" s="3"/>
      <c r="I10" s="4"/>
      <c r="J10" s="4"/>
      <c r="K10" s="4"/>
      <c r="L10" s="4"/>
      <c r="M10" s="4"/>
      <c r="N10" s="4"/>
      <c r="O10" s="5"/>
    </row>
    <row r="11" spans="1:15" ht="16.2" thickBot="1" x14ac:dyDescent="0.35"/>
    <row r="12" spans="1:15" ht="16.2" thickBot="1" x14ac:dyDescent="0.35">
      <c r="A12" s="32" t="s">
        <v>1619</v>
      </c>
      <c r="B12" s="33"/>
      <c r="C12" s="33"/>
      <c r="D12" s="33"/>
      <c r="E12" s="33"/>
      <c r="F12" s="34"/>
      <c r="H12" s="32" t="s">
        <v>1620</v>
      </c>
      <c r="I12" s="33"/>
      <c r="J12" s="33"/>
      <c r="K12" s="33"/>
      <c r="L12" s="33"/>
      <c r="M12" s="33"/>
      <c r="N12" s="33"/>
      <c r="O12" s="34"/>
    </row>
    <row r="13" spans="1:15" ht="16.2" thickBot="1" x14ac:dyDescent="0.35">
      <c r="A13" s="11" t="s">
        <v>1616</v>
      </c>
      <c r="B13" s="15" t="s">
        <v>1618</v>
      </c>
      <c r="F13" s="2"/>
      <c r="H13" s="11" t="s">
        <v>1616</v>
      </c>
      <c r="I13" s="15" t="s">
        <v>1618</v>
      </c>
      <c r="O13" s="2"/>
    </row>
    <row r="14" spans="1:15" x14ac:dyDescent="0.3">
      <c r="A14" s="12" t="s">
        <v>17</v>
      </c>
      <c r="B14" s="10">
        <v>776319.68840000057</v>
      </c>
      <c r="F14" s="2"/>
      <c r="H14" s="24" t="s">
        <v>153</v>
      </c>
      <c r="I14" s="10">
        <v>9077.869999999999</v>
      </c>
      <c r="O14" s="2"/>
    </row>
    <row r="15" spans="1:15" ht="16.2" thickBot="1" x14ac:dyDescent="0.35">
      <c r="A15" s="13" t="s">
        <v>10</v>
      </c>
      <c r="B15" s="9">
        <v>425361.8043999995</v>
      </c>
      <c r="F15" s="2"/>
      <c r="H15" s="24" t="s">
        <v>74</v>
      </c>
      <c r="I15" s="9">
        <v>15596.696600000001</v>
      </c>
      <c r="O15" s="2"/>
    </row>
    <row r="16" spans="1:15" ht="16.2" thickBot="1" x14ac:dyDescent="0.35">
      <c r="A16" s="14" t="s">
        <v>1617</v>
      </c>
      <c r="B16" s="36">
        <v>1201681.4928000001</v>
      </c>
      <c r="F16" s="2"/>
      <c r="H16" s="24" t="s">
        <v>159</v>
      </c>
      <c r="I16" s="9">
        <v>21880.027399999992</v>
      </c>
      <c r="O16" s="2"/>
    </row>
    <row r="17" spans="1:15" x14ac:dyDescent="0.3">
      <c r="A17" s="1"/>
      <c r="F17" s="2"/>
      <c r="H17" s="24" t="s">
        <v>64</v>
      </c>
      <c r="I17" s="9">
        <v>22451.891599999999</v>
      </c>
      <c r="O17" s="2"/>
    </row>
    <row r="18" spans="1:15" x14ac:dyDescent="0.3">
      <c r="A18" s="1"/>
      <c r="F18" s="2"/>
      <c r="H18" s="24" t="s">
        <v>61</v>
      </c>
      <c r="I18" s="9">
        <v>29334.680599999996</v>
      </c>
      <c r="O18" s="2"/>
    </row>
    <row r="19" spans="1:15" x14ac:dyDescent="0.3">
      <c r="A19" s="1"/>
      <c r="F19" s="2"/>
      <c r="H19" s="24" t="s">
        <v>57</v>
      </c>
      <c r="I19" s="9">
        <v>35379.119800000015</v>
      </c>
      <c r="O19" s="2"/>
    </row>
    <row r="20" spans="1:15" x14ac:dyDescent="0.3">
      <c r="A20" s="1"/>
      <c r="F20" s="2"/>
      <c r="H20" s="24" t="s">
        <v>32</v>
      </c>
      <c r="I20" s="9">
        <v>58514.166999999987</v>
      </c>
      <c r="O20" s="2"/>
    </row>
    <row r="21" spans="1:15" ht="16.2" thickBot="1" x14ac:dyDescent="0.35">
      <c r="A21" s="3"/>
      <c r="B21" s="4"/>
      <c r="C21" s="4"/>
      <c r="D21" s="4"/>
      <c r="E21" s="4"/>
      <c r="F21" s="5"/>
      <c r="H21" s="24" t="s">
        <v>54</v>
      </c>
      <c r="I21" s="9">
        <v>59449.863799999992</v>
      </c>
      <c r="O21" s="2"/>
    </row>
    <row r="22" spans="1:15" x14ac:dyDescent="0.3">
      <c r="H22" s="24" t="s">
        <v>19</v>
      </c>
      <c r="I22" s="9">
        <v>68025.838800000012</v>
      </c>
      <c r="O22" s="2"/>
    </row>
    <row r="23" spans="1:15" x14ac:dyDescent="0.3">
      <c r="H23" s="24" t="s">
        <v>95</v>
      </c>
      <c r="I23" s="9">
        <v>81894.736400000009</v>
      </c>
      <c r="O23" s="2"/>
    </row>
    <row r="24" spans="1:15" x14ac:dyDescent="0.3">
      <c r="H24" s="24" t="s">
        <v>28</v>
      </c>
      <c r="I24" s="9">
        <v>90706.728999999992</v>
      </c>
      <c r="O24" s="2"/>
    </row>
    <row r="25" spans="1:15" x14ac:dyDescent="0.3">
      <c r="H25" s="24" t="s">
        <v>67</v>
      </c>
      <c r="I25" s="9">
        <v>101276.46159999995</v>
      </c>
      <c r="O25" s="2"/>
    </row>
    <row r="26" spans="1:15" x14ac:dyDescent="0.3">
      <c r="H26" s="24" t="s">
        <v>24</v>
      </c>
      <c r="I26" s="9">
        <v>118558.88140000009</v>
      </c>
      <c r="O26" s="2"/>
    </row>
    <row r="27" spans="1:15" x14ac:dyDescent="0.3">
      <c r="H27" s="24" t="s">
        <v>42</v>
      </c>
      <c r="I27" s="9">
        <v>135976.52539999998</v>
      </c>
      <c r="O27" s="2"/>
    </row>
    <row r="28" spans="1:15" x14ac:dyDescent="0.3">
      <c r="H28" s="24" t="s">
        <v>48</v>
      </c>
      <c r="I28" s="9">
        <v>175433.92240000021</v>
      </c>
      <c r="O28" s="2"/>
    </row>
    <row r="29" spans="1:15" ht="16.2" thickBot="1" x14ac:dyDescent="0.35">
      <c r="H29" s="13" t="s">
        <v>12</v>
      </c>
      <c r="I29" s="25">
        <v>178124.08099999995</v>
      </c>
      <c r="O29" s="2"/>
    </row>
    <row r="30" spans="1:15" ht="16.2" thickBot="1" x14ac:dyDescent="0.35">
      <c r="H30" s="3"/>
      <c r="I30" s="4"/>
      <c r="J30" s="4"/>
      <c r="K30" s="4"/>
      <c r="L30" s="4"/>
      <c r="M30" s="4"/>
      <c r="N30" s="4"/>
      <c r="O30" s="5"/>
    </row>
    <row r="32" spans="1:15" ht="16.2" thickBot="1" x14ac:dyDescent="0.35"/>
    <row r="33" spans="1:17" ht="16.2" thickBot="1" x14ac:dyDescent="0.35">
      <c r="A33" s="32" t="s">
        <v>1623</v>
      </c>
      <c r="B33" s="33"/>
      <c r="C33" s="33"/>
      <c r="D33" s="33"/>
      <c r="E33" s="33"/>
      <c r="F33" s="33"/>
      <c r="G33" s="33"/>
      <c r="H33" s="34"/>
      <c r="J33" s="32" t="s">
        <v>1624</v>
      </c>
      <c r="K33" s="33"/>
      <c r="L33" s="33"/>
      <c r="M33" s="33"/>
      <c r="N33" s="33"/>
      <c r="O33" s="33"/>
      <c r="P33" s="33"/>
      <c r="Q33" s="34"/>
    </row>
    <row r="34" spans="1:17" ht="16.2" thickBot="1" x14ac:dyDescent="0.35">
      <c r="A34" s="11" t="s">
        <v>1616</v>
      </c>
      <c r="B34" s="15" t="s">
        <v>1618</v>
      </c>
      <c r="H34" s="2"/>
      <c r="J34" s="11" t="s">
        <v>1616</v>
      </c>
      <c r="K34" s="15" t="s">
        <v>1618</v>
      </c>
      <c r="Q34" s="2"/>
    </row>
    <row r="35" spans="1:17" x14ac:dyDescent="0.3">
      <c r="A35" s="24">
        <v>2011</v>
      </c>
      <c r="B35" s="10">
        <v>78131.566599999976</v>
      </c>
      <c r="H35" s="2"/>
      <c r="J35" s="24" t="s">
        <v>30</v>
      </c>
      <c r="K35" s="10">
        <v>248991.58600000024</v>
      </c>
      <c r="Q35" s="2"/>
    </row>
    <row r="36" spans="1:17" x14ac:dyDescent="0.3">
      <c r="A36" s="24">
        <v>2012</v>
      </c>
      <c r="B36" s="9">
        <v>130476.85979999998</v>
      </c>
      <c r="H36" s="2"/>
      <c r="J36" s="24" t="s">
        <v>15</v>
      </c>
      <c r="K36" s="9">
        <v>507895.7363999993</v>
      </c>
      <c r="Q36" s="2"/>
    </row>
    <row r="37" spans="1:17" ht="16.2" thickBot="1" x14ac:dyDescent="0.35">
      <c r="A37" s="24">
        <v>2014</v>
      </c>
      <c r="B37" s="9">
        <v>131809.01560000007</v>
      </c>
      <c r="H37" s="2"/>
      <c r="J37" s="13" t="s">
        <v>26</v>
      </c>
      <c r="K37" s="9">
        <v>444794.17039999936</v>
      </c>
      <c r="Q37" s="2"/>
    </row>
    <row r="38" spans="1:17" ht="16.2" thickBot="1" x14ac:dyDescent="0.35">
      <c r="A38" s="24">
        <v>2015</v>
      </c>
      <c r="B38" s="9">
        <v>130942.78019999999</v>
      </c>
      <c r="H38" s="2"/>
      <c r="J38" s="14" t="s">
        <v>1617</v>
      </c>
      <c r="K38" s="36">
        <v>1201681.4927999987</v>
      </c>
      <c r="Q38" s="2"/>
    </row>
    <row r="39" spans="1:17" x14ac:dyDescent="0.3">
      <c r="A39" s="24">
        <v>2016</v>
      </c>
      <c r="B39" s="9">
        <v>132113.36980000007</v>
      </c>
      <c r="H39" s="2"/>
      <c r="J39" s="1"/>
      <c r="Q39" s="2"/>
    </row>
    <row r="40" spans="1:17" x14ac:dyDescent="0.3">
      <c r="A40" s="24">
        <v>2017</v>
      </c>
      <c r="B40" s="9">
        <v>133103.90699999989</v>
      </c>
      <c r="H40" s="2"/>
      <c r="J40" s="1"/>
      <c r="Q40" s="2"/>
    </row>
    <row r="41" spans="1:17" x14ac:dyDescent="0.3">
      <c r="A41" s="24">
        <v>2018</v>
      </c>
      <c r="B41" s="9">
        <v>204522.25700000025</v>
      </c>
      <c r="H41" s="2"/>
      <c r="J41" s="1"/>
      <c r="Q41" s="2"/>
    </row>
    <row r="42" spans="1:17" ht="16.2" thickBot="1" x14ac:dyDescent="0.35">
      <c r="A42" s="24">
        <v>2020</v>
      </c>
      <c r="B42" s="9">
        <v>129103.96039999987</v>
      </c>
      <c r="H42" s="2"/>
      <c r="J42" s="3"/>
      <c r="K42" s="4"/>
      <c r="L42" s="4"/>
      <c r="M42" s="4"/>
      <c r="N42" s="4"/>
      <c r="O42" s="4"/>
      <c r="P42" s="4"/>
      <c r="Q42" s="5"/>
    </row>
    <row r="43" spans="1:17" ht="16.2" thickBot="1" x14ac:dyDescent="0.35">
      <c r="A43" s="13">
        <v>2022</v>
      </c>
      <c r="B43" s="9">
        <v>131477.77639999994</v>
      </c>
      <c r="H43" s="2"/>
    </row>
    <row r="44" spans="1:17" ht="16.2" thickBot="1" x14ac:dyDescent="0.35">
      <c r="A44" s="14" t="s">
        <v>1617</v>
      </c>
      <c r="B44" s="36">
        <v>1201681.4927999999</v>
      </c>
      <c r="H44" s="2"/>
    </row>
    <row r="45" spans="1:17" x14ac:dyDescent="0.3">
      <c r="A45" s="1"/>
      <c r="H45" s="2"/>
    </row>
    <row r="46" spans="1:17" ht="16.2" thickBot="1" x14ac:dyDescent="0.35">
      <c r="A46" s="1"/>
      <c r="H46" s="2"/>
    </row>
    <row r="47" spans="1:17" ht="16.2" thickBot="1" x14ac:dyDescent="0.35">
      <c r="A47" s="1"/>
      <c r="H47" s="2"/>
      <c r="J47" s="32" t="s">
        <v>1628</v>
      </c>
      <c r="K47" s="33"/>
      <c r="L47" s="33"/>
      <c r="M47" s="33"/>
      <c r="N47" s="33"/>
      <c r="O47" s="33"/>
      <c r="P47" s="33"/>
      <c r="Q47" s="34"/>
    </row>
    <row r="48" spans="1:17" ht="16.2" thickBot="1" x14ac:dyDescent="0.35">
      <c r="A48" s="1"/>
      <c r="H48" s="2"/>
      <c r="J48" s="11" t="s">
        <v>1616</v>
      </c>
      <c r="K48" s="15" t="s">
        <v>1618</v>
      </c>
      <c r="Q48" s="2"/>
    </row>
    <row r="49" spans="1:17" ht="16.2" thickBot="1" x14ac:dyDescent="0.35">
      <c r="A49" s="3"/>
      <c r="B49" s="4"/>
      <c r="C49" s="4"/>
      <c r="D49" s="4"/>
      <c r="E49" s="4"/>
      <c r="F49" s="4"/>
      <c r="G49" s="4"/>
      <c r="H49" s="5"/>
      <c r="J49" s="24" t="s">
        <v>40</v>
      </c>
      <c r="K49" s="10">
        <v>151939.149</v>
      </c>
      <c r="Q49" s="2"/>
    </row>
    <row r="50" spans="1:17" x14ac:dyDescent="0.3">
      <c r="J50" s="24" t="s">
        <v>46</v>
      </c>
      <c r="K50" s="9">
        <v>130714.67460000006</v>
      </c>
      <c r="Q50" s="2"/>
    </row>
    <row r="51" spans="1:17" ht="16.2" thickBot="1" x14ac:dyDescent="0.35">
      <c r="J51" s="24" t="s">
        <v>22</v>
      </c>
      <c r="K51" s="9">
        <v>131477.77639999994</v>
      </c>
      <c r="Q51" s="2"/>
    </row>
    <row r="52" spans="1:17" ht="16.2" thickBot="1" x14ac:dyDescent="0.35">
      <c r="A52" s="32" t="s">
        <v>1624</v>
      </c>
      <c r="B52" s="33"/>
      <c r="C52" s="33"/>
      <c r="D52" s="33"/>
      <c r="E52" s="33"/>
      <c r="F52" s="33"/>
      <c r="G52" s="33"/>
      <c r="H52" s="34"/>
      <c r="J52" s="13" t="s">
        <v>16</v>
      </c>
      <c r="K52" s="25">
        <v>787549.89280000131</v>
      </c>
      <c r="Q52" s="2"/>
    </row>
    <row r="53" spans="1:17" ht="16.2" thickBot="1" x14ac:dyDescent="0.35">
      <c r="A53" s="11" t="s">
        <v>1616</v>
      </c>
      <c r="B53" s="15" t="s">
        <v>1618</v>
      </c>
      <c r="H53" s="2"/>
      <c r="J53" s="1"/>
      <c r="Q53" s="2"/>
    </row>
    <row r="54" spans="1:17" x14ac:dyDescent="0.3">
      <c r="A54" s="24" t="s">
        <v>21</v>
      </c>
      <c r="B54" s="35">
        <v>472133.03319999954</v>
      </c>
      <c r="H54" s="2"/>
      <c r="J54" s="1"/>
      <c r="Q54" s="2"/>
    </row>
    <row r="55" spans="1:17" ht="16.2" thickBot="1" x14ac:dyDescent="0.35">
      <c r="A55" s="24" t="s">
        <v>34</v>
      </c>
      <c r="B55" s="40">
        <v>393150.64759999956</v>
      </c>
      <c r="H55" s="2"/>
      <c r="J55" s="1"/>
      <c r="Q55" s="2"/>
    </row>
    <row r="56" spans="1:17" ht="16.2" thickBot="1" x14ac:dyDescent="0.35">
      <c r="A56" s="13" t="s">
        <v>14</v>
      </c>
      <c r="B56" s="40">
        <v>336397.81199999945</v>
      </c>
      <c r="H56" s="2"/>
      <c r="J56" s="11" t="s">
        <v>1616</v>
      </c>
      <c r="K56" s="15" t="s">
        <v>1626</v>
      </c>
      <c r="Q56" s="2"/>
    </row>
    <row r="57" spans="1:17" ht="16.2" thickBot="1" x14ac:dyDescent="0.35">
      <c r="A57" s="14" t="s">
        <v>1617</v>
      </c>
      <c r="B57" s="36">
        <v>1201681.4927999985</v>
      </c>
      <c r="H57" s="2"/>
      <c r="J57" s="24" t="s">
        <v>40</v>
      </c>
      <c r="K57" s="28">
        <v>140.29468975069253</v>
      </c>
      <c r="Q57" s="2"/>
    </row>
    <row r="58" spans="1:17" x14ac:dyDescent="0.3">
      <c r="A58" s="1"/>
      <c r="H58" s="2"/>
      <c r="J58" s="24" t="s">
        <v>46</v>
      </c>
      <c r="K58" s="29">
        <v>139.80179101604284</v>
      </c>
      <c r="Q58" s="2"/>
    </row>
    <row r="59" spans="1:17" x14ac:dyDescent="0.3">
      <c r="A59" s="1"/>
      <c r="H59" s="2"/>
      <c r="J59" s="24" t="s">
        <v>22</v>
      </c>
      <c r="K59" s="29">
        <v>141.67863836206891</v>
      </c>
      <c r="Q59" s="2"/>
    </row>
    <row r="60" spans="1:17" ht="16.2" thickBot="1" x14ac:dyDescent="0.35">
      <c r="A60" s="26" t="s">
        <v>1625</v>
      </c>
      <c r="B60" t="s">
        <v>1608</v>
      </c>
      <c r="H60" s="2"/>
      <c r="J60" s="13" t="s">
        <v>16</v>
      </c>
      <c r="K60" s="30">
        <v>141.21389506903375</v>
      </c>
      <c r="Q60" s="2"/>
    </row>
    <row r="61" spans="1:17" x14ac:dyDescent="0.3">
      <c r="A61" s="1" t="str">
        <f>A54</f>
        <v>Tier 3</v>
      </c>
      <c r="B61" s="27">
        <f>GETPIVOTDATA("Sales",$A$53,"Outlet Location Type",A54)</f>
        <v>472133.03319999954</v>
      </c>
      <c r="H61" s="2"/>
      <c r="J61" s="1"/>
      <c r="Q61" s="2"/>
    </row>
    <row r="62" spans="1:17" ht="16.2" thickBot="1" x14ac:dyDescent="0.35">
      <c r="A62" s="1" t="str">
        <f>A55</f>
        <v>Tier 2</v>
      </c>
      <c r="B62" s="27">
        <f>GETPIVOTDATA("Sales",$A$53,"Outlet Location Type",A55)</f>
        <v>393150.64759999956</v>
      </c>
      <c r="H62" s="2"/>
      <c r="J62" s="1"/>
      <c r="Q62" s="2"/>
    </row>
    <row r="63" spans="1:17" ht="16.2" thickBot="1" x14ac:dyDescent="0.35">
      <c r="A63" s="1" t="str">
        <f>A56</f>
        <v>Tier 1</v>
      </c>
      <c r="B63" s="27">
        <f>GETPIVOTDATA("Sales",$A$53,"Outlet Location Type",A56)</f>
        <v>336397.81199999945</v>
      </c>
      <c r="H63" s="2"/>
      <c r="J63" s="11" t="s">
        <v>1616</v>
      </c>
      <c r="K63" s="15" t="s">
        <v>1627</v>
      </c>
      <c r="Q63" s="2"/>
    </row>
    <row r="64" spans="1:17" ht="16.2" thickBot="1" x14ac:dyDescent="0.35">
      <c r="A64" s="3"/>
      <c r="B64" s="4"/>
      <c r="C64" s="4"/>
      <c r="D64" s="4"/>
      <c r="E64" s="4"/>
      <c r="F64" s="4"/>
      <c r="G64" s="4"/>
      <c r="H64" s="5"/>
      <c r="J64" s="24" t="s">
        <v>40</v>
      </c>
      <c r="K64" s="35">
        <v>1083</v>
      </c>
      <c r="Q64" s="2"/>
    </row>
    <row r="65" spans="10:17" x14ac:dyDescent="0.3">
      <c r="J65" s="24" t="s">
        <v>46</v>
      </c>
      <c r="K65" s="40">
        <v>935</v>
      </c>
      <c r="Q65" s="2"/>
    </row>
    <row r="66" spans="10:17" x14ac:dyDescent="0.3">
      <c r="J66" s="24" t="s">
        <v>22</v>
      </c>
      <c r="K66" s="40">
        <v>928</v>
      </c>
      <c r="Q66" s="2"/>
    </row>
    <row r="67" spans="10:17" ht="16.2" thickBot="1" x14ac:dyDescent="0.35">
      <c r="J67" s="13" t="s">
        <v>16</v>
      </c>
      <c r="K67" s="36">
        <v>5577</v>
      </c>
      <c r="Q67" s="2"/>
    </row>
    <row r="68" spans="10:17" ht="16.2" thickBot="1" x14ac:dyDescent="0.35">
      <c r="J68" s="3"/>
      <c r="K68" s="4"/>
      <c r="L68" s="4"/>
      <c r="M68" s="4"/>
      <c r="N68" s="4"/>
      <c r="O68" s="4"/>
      <c r="P68" s="4"/>
      <c r="Q68" s="5"/>
    </row>
  </sheetData>
  <mergeCells count="8">
    <mergeCell ref="A52:H52"/>
    <mergeCell ref="J47:Q47"/>
    <mergeCell ref="A33:H33"/>
    <mergeCell ref="J33:Q33"/>
    <mergeCell ref="A2:D2"/>
    <mergeCell ref="A12:F12"/>
    <mergeCell ref="H2:O2"/>
    <mergeCell ref="H12:O12"/>
  </mergeCell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4C748-FCE5-4DEB-8FF4-74EEBAE89FA2}">
  <dimension ref="A1"/>
  <sheetViews>
    <sheetView showGridLines="0" tabSelected="1" zoomScale="70" zoomScaleNormal="70" zoomScaleSheetLayoutView="70" zoomScalePageLayoutView="35" workbookViewId="0">
      <selection activeCell="AC25" sqref="AC25"/>
    </sheetView>
  </sheetViews>
  <sheetFormatPr defaultRowHeight="15.6" x14ac:dyDescent="0.3"/>
  <sheetData/>
  <sheetProtection algorithmName="SHA-512" hashValue="964aURac2KgYEkB9CcQPXziY2ZGusMiwqut4R0H9AUGGCyqsxPhZvRtOOJ1/pVOkg9CONzpJqcqH+KTLthPHCw==" saltValue="3xiIE/W8zQ4D5AVlFlnRy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Lenovo</cp:lastModifiedBy>
  <dcterms:created xsi:type="dcterms:W3CDTF">2024-06-23T13:11:17Z</dcterms:created>
  <dcterms:modified xsi:type="dcterms:W3CDTF">2025-01-19T13:41:36Z</dcterms:modified>
</cp:coreProperties>
</file>