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20115" windowHeight="8520"/>
  </bookViews>
  <sheets>
    <sheet name="Alokasi Waktu" sheetId="1" r:id="rId1"/>
    <sheet name="daftar harga" sheetId="2" r:id="rId2"/>
    <sheet name="kegiatan 1" sheetId="3" r:id="rId3"/>
    <sheet name="kegiatan 2" sheetId="4" r:id="rId4"/>
    <sheet name="kegiatan 3" sheetId="5" r:id="rId5"/>
    <sheet name="kegiatan 4" sheetId="6" r:id="rId6"/>
    <sheet name="penentuan baju" sheetId="7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D2" i="7" l="1"/>
  <c r="E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E3" i="6"/>
  <c r="F3" i="6" s="1"/>
  <c r="E2" i="6"/>
  <c r="F2" i="6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F8" i="3"/>
  <c r="F9" i="3"/>
  <c r="F2" i="2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2" i="2"/>
  <c r="E2" i="2" s="1"/>
  <c r="E7" i="3" l="1"/>
  <c r="F7" i="3" s="1"/>
  <c r="E5" i="3"/>
  <c r="F5" i="3" s="1"/>
  <c r="E3" i="3"/>
  <c r="F3" i="3" s="1"/>
  <c r="E6" i="3"/>
  <c r="F6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<sst xmlns="http://schemas.openxmlformats.org/spreadsheetml/2006/main" count="199" uniqueCount="78">
  <si>
    <t>No</t>
  </si>
  <si>
    <t>KD</t>
  </si>
  <si>
    <t>Beban</t>
  </si>
  <si>
    <t>Alokasi Waktu</t>
  </si>
  <si>
    <t>Rabu</t>
  </si>
  <si>
    <t>Kamis</t>
  </si>
  <si>
    <t>Jumat</t>
  </si>
  <si>
    <t>Sabtu</t>
  </si>
  <si>
    <t>Minggu</t>
  </si>
  <si>
    <t>Senin</t>
  </si>
  <si>
    <t>Selasa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</si>
  <si>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</si>
  <si>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</si>
  <si>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</si>
  <si>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</si>
  <si>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</si>
  <si>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</si>
  <si>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</si>
  <si>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</si>
  <si>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</si>
  <si>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</si>
  <si>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</si>
  <si>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>Ujian</t>
  </si>
  <si>
    <t>TOTAL</t>
  </si>
  <si>
    <t xml:space="preserve">  </t>
  </si>
  <si>
    <t>Nama Bahan</t>
  </si>
  <si>
    <t>Harga1</t>
  </si>
  <si>
    <t>Snack Pagi</t>
  </si>
  <si>
    <t>Snack Sore</t>
  </si>
  <si>
    <t>Makan Siang</t>
  </si>
  <si>
    <t>Aqua gelas</t>
  </si>
  <si>
    <t>galon</t>
  </si>
  <si>
    <t>Tisue</t>
  </si>
  <si>
    <t>Topi</t>
  </si>
  <si>
    <t>ATK</t>
  </si>
  <si>
    <t>Transport</t>
  </si>
  <si>
    <t>Honor</t>
  </si>
  <si>
    <t>Harga2</t>
  </si>
  <si>
    <t>Harga3</t>
  </si>
  <si>
    <t>Harga4</t>
  </si>
  <si>
    <t>Jumlah</t>
  </si>
  <si>
    <t>Satuan</t>
  </si>
  <si>
    <t>Harga</t>
  </si>
  <si>
    <t>Total Harga</t>
  </si>
  <si>
    <t>Paket</t>
  </si>
  <si>
    <t>Kotak</t>
  </si>
  <si>
    <t>Buah</t>
  </si>
  <si>
    <t>Kegiatan</t>
  </si>
  <si>
    <t>Hari</t>
  </si>
  <si>
    <t>Baju Siswa</t>
  </si>
  <si>
    <t>Baju Guru</t>
  </si>
  <si>
    <t>kegiatan1</t>
  </si>
  <si>
    <t>senin</t>
  </si>
  <si>
    <t>kegiatan2</t>
  </si>
  <si>
    <t>selasa</t>
  </si>
  <si>
    <t>kegiatan3</t>
  </si>
  <si>
    <t>kegiatan4</t>
  </si>
  <si>
    <t>jumat</t>
  </si>
  <si>
    <t>kegiatan5</t>
  </si>
  <si>
    <t>kegiatan6</t>
  </si>
  <si>
    <t>kegiatan7</t>
  </si>
  <si>
    <t>kegiatan8</t>
  </si>
  <si>
    <t>kamis</t>
  </si>
  <si>
    <t>kegiatan9</t>
  </si>
  <si>
    <t>kegiatan10</t>
  </si>
  <si>
    <t>rabu</t>
  </si>
  <si>
    <t>kegiatan11</t>
  </si>
  <si>
    <t>kegiatan12</t>
  </si>
  <si>
    <t>kegiatan13</t>
  </si>
  <si>
    <t>kegiatan14</t>
  </si>
  <si>
    <t>kegiatan15</t>
  </si>
  <si>
    <t>sabtu</t>
  </si>
  <si>
    <t>kegiatan16</t>
  </si>
  <si>
    <t>kegiatan17</t>
  </si>
  <si>
    <t>kegiatan18</t>
  </si>
  <si>
    <t>kegiatan19</t>
  </si>
  <si>
    <t>kegiatan20</t>
  </si>
  <si>
    <t>kegiatan21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</si>
</sst>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" fillId="0" borderId="0"/>
    <xf numFmtId="0" fontId="3" fillId="0" borderId="0"/>
  </cellStyleXfs>
  <cellXfs count="38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0" borderId="1" xfId="0" applyFont="1" applyBorder="1"/>
    <xf numFmtId="0" fontId="5" fillId="2" borderId="1" xfId="0" applyFont="1" applyFill="1" applyBorder="1"/>
    <xf numFmtId="0" fontId="5" fillId="0" borderId="1" xfId="0" applyFont="1" applyFill="1" applyBorder="1"/>
    <xf numFmtId="0" fontId="5" fillId="0" borderId="1" xfId="0" applyFont="1" applyBorder="1" applyAlignment="1">
      <alignment textRotation="90"/>
    </xf>
    <xf numFmtId="0" fontId="5" fillId="2" borderId="1" xfId="0" applyFont="1" applyFill="1" applyBorder="1" applyAlignment="1">
      <alignment textRotation="90"/>
    </xf>
    <xf numFmtId="0" fontId="4" fillId="0" borderId="1" xfId="0" applyFont="1" applyBorder="1"/>
    <xf numFmtId="0" fontId="8" fillId="0" borderId="1" xfId="3" applyFont="1" applyBorder="1" applyAlignment="1">
      <alignment horizontal="center" vertical="center" wrapText="1"/>
    </xf>
    <xf numFmtId="0" fontId="4" fillId="6" borderId="1" xfId="0" applyFont="1" applyFill="1" applyBorder="1"/>
    <xf numFmtId="0" fontId="4" fillId="2" borderId="1" xfId="0" applyFont="1" applyFill="1" applyBorder="1"/>
    <xf numFmtId="0" fontId="4" fillId="0" borderId="1" xfId="0" applyFont="1" applyFill="1" applyBorder="1"/>
    <xf numFmtId="0" fontId="9" fillId="0" borderId="1" xfId="0" applyFont="1" applyBorder="1"/>
    <xf numFmtId="0" fontId="8" fillId="0" borderId="1" xfId="3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1" xfId="0" applyFont="1" applyBorder="1" applyAlignment="1">
      <alignment horizontal="center" vertical="center"/>
    </xf>
    <xf numFmtId="0" fontId="7" fillId="0" borderId="1" xfId="3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3" fontId="0" fillId="0" borderId="0" xfId="0" applyNumberFormat="1" applyBorder="1"/>
    <xf numFmtId="0" fontId="0" fillId="0" borderId="0" xfId="0" applyFill="1" applyBorder="1"/>
    <xf numFmtId="0" fontId="2" fillId="4" borderId="1" xfId="0" applyFont="1" applyFill="1" applyBorder="1"/>
    <xf numFmtId="0" fontId="2" fillId="4" borderId="1" xfId="4" applyFont="1" applyFill="1" applyBorder="1"/>
    <xf numFmtId="0" fontId="3" fillId="0" borderId="1" xfId="4" applyBorder="1"/>
    <xf numFmtId="3" fontId="3" fillId="0" borderId="1" xfId="4" applyNumberFormat="1" applyBorder="1"/>
    <xf numFmtId="0" fontId="3" fillId="0" borderId="1" xfId="4" applyFill="1" applyBorder="1"/>
  </cellXfs>
  <cellStyles count="5">
    <cellStyle name="Normal" xfId="0" builtinId="0"/>
    <cellStyle name="Normal 2" xfId="3"/>
    <cellStyle name="Normal 3" xfId="4"/>
    <cellStyle name="Normal 4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ATIHAN%20EXCEL%20AHMA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BMK FISTAN FISTUM"/>
      <sheetName val="ALOKASI waktu"/>
      <sheetName val="RAB SDC"/>
      <sheetName val="daftar harga"/>
      <sheetName val="kegiatan1"/>
      <sheetName val="kegiatan 2"/>
      <sheetName val="kegiatan 3"/>
      <sheetName val="kegiatan 4"/>
      <sheetName val="penentuan baju"/>
    </sheetNames>
    <sheetDataSet>
      <sheetData sheetId="0"/>
      <sheetData sheetId="1"/>
      <sheetData sheetId="2"/>
      <sheetData sheetId="3">
        <row r="4">
          <cell r="B4" t="str">
            <v>Snack Pagi</v>
          </cell>
          <cell r="C4">
            <v>5000</v>
          </cell>
          <cell r="D4">
            <v>6000</v>
          </cell>
          <cell r="E4">
            <v>7000</v>
          </cell>
          <cell r="F4">
            <v>8000</v>
          </cell>
        </row>
        <row r="5">
          <cell r="B5" t="str">
            <v>Snack Sore</v>
          </cell>
          <cell r="C5">
            <v>5000</v>
          </cell>
          <cell r="D5">
            <v>6000</v>
          </cell>
          <cell r="E5">
            <v>7000</v>
          </cell>
          <cell r="F5">
            <v>8000</v>
          </cell>
        </row>
        <row r="6">
          <cell r="B6" t="str">
            <v>Makan Siang</v>
          </cell>
          <cell r="C6">
            <v>13000</v>
          </cell>
          <cell r="D6">
            <v>14000</v>
          </cell>
          <cell r="E6">
            <v>15000</v>
          </cell>
          <cell r="F6">
            <v>16000</v>
          </cell>
        </row>
        <row r="7">
          <cell r="B7" t="str">
            <v>Aqua gelas</v>
          </cell>
          <cell r="C7">
            <v>15000</v>
          </cell>
          <cell r="D7">
            <v>16000</v>
          </cell>
          <cell r="E7">
            <v>17000</v>
          </cell>
          <cell r="F7">
            <v>18000</v>
          </cell>
        </row>
        <row r="8">
          <cell r="B8" t="str">
            <v>galon</v>
          </cell>
          <cell r="C8">
            <v>5000</v>
          </cell>
          <cell r="D8">
            <v>6000</v>
          </cell>
          <cell r="E8">
            <v>7000</v>
          </cell>
          <cell r="F8">
            <v>8000</v>
          </cell>
        </row>
        <row r="9">
          <cell r="B9" t="str">
            <v>Tisue</v>
          </cell>
          <cell r="C9">
            <v>10000</v>
          </cell>
          <cell r="D9">
            <v>11000</v>
          </cell>
          <cell r="E9">
            <v>12000</v>
          </cell>
          <cell r="F9">
            <v>13000</v>
          </cell>
        </row>
        <row r="10">
          <cell r="B10" t="str">
            <v>Topi</v>
          </cell>
          <cell r="C10">
            <v>40000</v>
          </cell>
          <cell r="D10">
            <v>41000</v>
          </cell>
          <cell r="E10">
            <v>42000</v>
          </cell>
          <cell r="F10">
            <v>43000</v>
          </cell>
        </row>
        <row r="11">
          <cell r="B11" t="str">
            <v>ATK</v>
          </cell>
          <cell r="C11">
            <v>200000</v>
          </cell>
          <cell r="D11">
            <v>201000</v>
          </cell>
          <cell r="E11">
            <v>202000</v>
          </cell>
          <cell r="F11">
            <v>203000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topLeftCell="A8" zoomScale="85" zoomScaleNormal="85" workbookViewId="0">
      <selection activeCell="AI11" sqref="AI11"/>
    </sheetView>
  </sheetViews>
  <sheetFormatPr defaultRowHeight="15" x14ac:dyDescent="0.25"/>
  <cols>
    <col min="1" max="1" width="40.28515625" customWidth="1"/>
    <col min="2" max="2" width="4" customWidth="1"/>
    <col min="3" max="7" width="4.140625" customWidth="1"/>
    <col min="8" max="8" width="4.28515625" customWidth="1"/>
    <col min="9" max="16" width="3.42578125" customWidth="1"/>
    <col min="17" max="20" width="3.140625" customWidth="1"/>
    <col min="21" max="21" width="3.28515625" customWidth="1"/>
    <col min="22" max="24" width="3.42578125" customWidth="1"/>
    <col min="25" max="30" width="3.5703125" customWidth="1"/>
    <col min="31" max="33" width="4" customWidth="1"/>
  </cols>
  <sheetData>
    <row r="1" spans="1:33" ht="16.5" customHeight="1" x14ac:dyDescent="0.25">
      <c r="A1" s="5" t="s">
        <v>1</v>
      </c>
      <c r="B1" s="6" t="s">
        <v>2</v>
      </c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25">
      <c r="A2" s="5"/>
      <c r="B2" s="6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/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/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/>
      <c r="W2" s="8"/>
      <c r="X2" s="8"/>
      <c r="Y2" s="8">
        <v>18</v>
      </c>
      <c r="Z2" s="8">
        <v>19</v>
      </c>
      <c r="AA2" s="8">
        <v>20</v>
      </c>
      <c r="AB2" s="8">
        <v>21</v>
      </c>
      <c r="AC2" s="8">
        <v>22</v>
      </c>
      <c r="AD2" s="8"/>
      <c r="AE2" s="8">
        <v>23</v>
      </c>
      <c r="AF2" s="8">
        <v>24</v>
      </c>
      <c r="AG2" s="8">
        <v>25</v>
      </c>
    </row>
    <row r="3" spans="1:33" ht="20.25" customHeight="1" x14ac:dyDescent="0.25">
      <c r="A3" s="5"/>
      <c r="B3" s="6"/>
      <c r="C3" s="9">
        <v>20</v>
      </c>
      <c r="D3" s="9">
        <v>21</v>
      </c>
      <c r="E3" s="9">
        <v>22</v>
      </c>
      <c r="F3" s="9">
        <v>23</v>
      </c>
      <c r="G3" s="9">
        <v>24</v>
      </c>
      <c r="H3" s="9">
        <v>25</v>
      </c>
      <c r="I3" s="10">
        <v>26</v>
      </c>
      <c r="J3" s="9">
        <v>27</v>
      </c>
      <c r="K3" s="9">
        <v>28</v>
      </c>
      <c r="L3" s="9">
        <v>29</v>
      </c>
      <c r="M3" s="9">
        <v>30</v>
      </c>
      <c r="N3" s="9">
        <v>1</v>
      </c>
      <c r="O3" s="9">
        <v>2</v>
      </c>
      <c r="P3" s="10">
        <v>3</v>
      </c>
      <c r="Q3" s="9">
        <v>4</v>
      </c>
      <c r="R3" s="9">
        <v>5</v>
      </c>
      <c r="S3" s="9">
        <v>6</v>
      </c>
      <c r="T3" s="9">
        <v>7</v>
      </c>
      <c r="U3" s="9">
        <v>8</v>
      </c>
      <c r="V3" s="10">
        <v>9</v>
      </c>
      <c r="W3" s="10">
        <v>10</v>
      </c>
      <c r="X3" s="10">
        <v>11</v>
      </c>
      <c r="Y3" s="11">
        <v>12</v>
      </c>
      <c r="Z3" s="11">
        <v>13</v>
      </c>
      <c r="AA3" s="11">
        <v>14</v>
      </c>
      <c r="AB3" s="11">
        <v>15</v>
      </c>
      <c r="AC3" s="11">
        <v>16</v>
      </c>
      <c r="AD3" s="10">
        <v>17</v>
      </c>
      <c r="AE3" s="11">
        <v>18</v>
      </c>
      <c r="AF3" s="11">
        <v>19</v>
      </c>
      <c r="AG3" s="11">
        <v>20</v>
      </c>
    </row>
    <row r="4" spans="1:33" ht="40.5" customHeight="1" x14ac:dyDescent="0.25">
      <c r="A4" s="5"/>
      <c r="B4" s="6"/>
      <c r="C4" s="12" t="s">
        <v>9</v>
      </c>
      <c r="D4" s="12" t="s">
        <v>10</v>
      </c>
      <c r="E4" s="12" t="s">
        <v>4</v>
      </c>
      <c r="F4" s="12" t="s">
        <v>5</v>
      </c>
      <c r="G4" s="12" t="s">
        <v>6</v>
      </c>
      <c r="H4" s="12" t="s">
        <v>7</v>
      </c>
      <c r="I4" s="13" t="s">
        <v>8</v>
      </c>
      <c r="J4" s="12" t="s">
        <v>9</v>
      </c>
      <c r="K4" s="12" t="s">
        <v>10</v>
      </c>
      <c r="L4" s="12" t="s">
        <v>4</v>
      </c>
      <c r="M4" s="12" t="s">
        <v>5</v>
      </c>
      <c r="N4" s="12" t="s">
        <v>6</v>
      </c>
      <c r="O4" s="12" t="s">
        <v>7</v>
      </c>
      <c r="P4" s="13" t="s">
        <v>8</v>
      </c>
      <c r="Q4" s="12" t="s">
        <v>9</v>
      </c>
      <c r="R4" s="12" t="s">
        <v>10</v>
      </c>
      <c r="S4" s="12" t="s">
        <v>4</v>
      </c>
      <c r="T4" s="12" t="s">
        <v>5</v>
      </c>
      <c r="U4" s="12" t="s">
        <v>6</v>
      </c>
      <c r="V4" s="13" t="s">
        <v>7</v>
      </c>
      <c r="W4" s="13" t="s">
        <v>8</v>
      </c>
      <c r="X4" s="13" t="s">
        <v>9</v>
      </c>
      <c r="Y4" s="12" t="s">
        <v>10</v>
      </c>
      <c r="Z4" s="12" t="s">
        <v>4</v>
      </c>
      <c r="AA4" s="12" t="s">
        <v>5</v>
      </c>
      <c r="AB4" s="12" t="s">
        <v>6</v>
      </c>
      <c r="AC4" s="12" t="s">
        <v>7</v>
      </c>
      <c r="AD4" s="13" t="s">
        <v>8</v>
      </c>
      <c r="AE4" s="12" t="s">
        <v>9</v>
      </c>
      <c r="AF4" s="12" t="s">
        <v>10</v>
      </c>
      <c r="AG4" s="12" t="s">
        <v>4</v>
      </c>
    </row>
    <row r="5" spans="1:33" ht="37.5" customHeight="1" x14ac:dyDescent="0.25">
      <c r="A5" s="14"/>
      <c r="B5" s="14"/>
      <c r="C5" s="26">
        <v>1</v>
      </c>
      <c r="D5" s="24">
        <v>2</v>
      </c>
      <c r="E5" s="24">
        <v>3</v>
      </c>
      <c r="F5" s="24">
        <v>4</v>
      </c>
      <c r="G5" s="24">
        <v>5</v>
      </c>
      <c r="H5" s="24">
        <v>6</v>
      </c>
      <c r="I5" s="24">
        <v>7</v>
      </c>
      <c r="J5" s="24">
        <v>8</v>
      </c>
      <c r="K5" s="24">
        <v>9</v>
      </c>
      <c r="L5" s="24">
        <v>10</v>
      </c>
      <c r="M5" s="24">
        <v>11</v>
      </c>
      <c r="N5" s="24">
        <v>12</v>
      </c>
      <c r="O5" s="24">
        <v>13</v>
      </c>
      <c r="P5" s="24">
        <v>14</v>
      </c>
      <c r="Q5" s="24">
        <v>15</v>
      </c>
      <c r="R5" s="24">
        <v>16</v>
      </c>
      <c r="S5" s="24">
        <v>17</v>
      </c>
      <c r="T5" s="24">
        <v>18</v>
      </c>
      <c r="U5" s="24">
        <v>19</v>
      </c>
      <c r="V5" s="24">
        <v>20</v>
      </c>
      <c r="W5" s="24">
        <v>21</v>
      </c>
      <c r="X5" s="24">
        <v>22</v>
      </c>
      <c r="Y5" s="24">
        <v>23</v>
      </c>
      <c r="Z5" s="24">
        <v>24</v>
      </c>
      <c r="AA5" s="24">
        <v>25</v>
      </c>
      <c r="AB5" s="24">
        <v>26</v>
      </c>
      <c r="AC5" s="24">
        <v>27</v>
      </c>
      <c r="AD5" s="24">
        <v>28</v>
      </c>
      <c r="AE5" s="24">
        <v>29</v>
      </c>
      <c r="AF5" s="24">
        <v>30</v>
      </c>
      <c r="AG5" s="24">
        <v>31</v>
      </c>
    </row>
    <row r="6" spans="1:33" ht="36" customHeight="1" x14ac:dyDescent="0.25">
      <c r="A6" s="25" t="s">
        <v>11</v>
      </c>
      <c r="B6" s="15">
        <v>10</v>
      </c>
      <c r="C6" s="16"/>
      <c r="D6" s="16"/>
      <c r="E6" s="14"/>
      <c r="F6" s="14"/>
      <c r="G6" s="14"/>
      <c r="H6" s="14"/>
      <c r="I6" s="17"/>
      <c r="J6" s="14"/>
      <c r="K6" s="14"/>
      <c r="L6" s="14"/>
      <c r="M6" s="14"/>
      <c r="N6" s="14"/>
      <c r="O6" s="14"/>
      <c r="P6" s="17"/>
      <c r="Q6" s="14"/>
      <c r="R6" s="14"/>
      <c r="S6" s="14"/>
      <c r="T6" s="14"/>
      <c r="U6" s="14"/>
      <c r="V6" s="17"/>
      <c r="W6" s="17"/>
      <c r="X6" s="17"/>
      <c r="Y6" s="14"/>
      <c r="Z6" s="14"/>
      <c r="AA6" s="14"/>
      <c r="AB6" s="14"/>
      <c r="AC6" s="14"/>
      <c r="AD6" s="17"/>
      <c r="AE6" s="14"/>
      <c r="AF6" s="14"/>
      <c r="AG6" s="14"/>
    </row>
    <row r="7" spans="1:33" ht="36" customHeight="1" x14ac:dyDescent="0.25">
      <c r="A7" s="25" t="s">
        <v>12</v>
      </c>
      <c r="B7" s="15">
        <v>20</v>
      </c>
      <c r="C7" s="14"/>
      <c r="D7" s="16"/>
      <c r="E7" s="16"/>
      <c r="F7" s="16"/>
      <c r="G7" s="18"/>
      <c r="H7" s="14"/>
      <c r="I7" s="17"/>
      <c r="J7" s="14"/>
      <c r="K7" s="14"/>
      <c r="L7" s="14"/>
      <c r="M7" s="14"/>
      <c r="N7" s="14"/>
      <c r="O7" s="14"/>
      <c r="P7" s="17"/>
      <c r="Q7" s="14"/>
      <c r="R7" s="14"/>
      <c r="S7" s="14"/>
      <c r="T7" s="14"/>
      <c r="U7" s="14"/>
      <c r="V7" s="17"/>
      <c r="W7" s="17"/>
      <c r="X7" s="17"/>
      <c r="Y7" s="14"/>
      <c r="Z7" s="14"/>
      <c r="AA7" s="14"/>
      <c r="AB7" s="14"/>
      <c r="AC7" s="14"/>
      <c r="AD7" s="17"/>
      <c r="AE7" s="14"/>
      <c r="AF7" s="14"/>
      <c r="AG7" s="14"/>
    </row>
    <row r="8" spans="1:33" ht="44.25" customHeight="1" x14ac:dyDescent="0.25">
      <c r="A8" s="25" t="s">
        <v>13</v>
      </c>
      <c r="B8" s="15">
        <v>25</v>
      </c>
      <c r="C8" s="14"/>
      <c r="D8" s="14"/>
      <c r="E8" s="14"/>
      <c r="F8" s="16"/>
      <c r="G8" s="16"/>
      <c r="H8" s="16"/>
      <c r="I8" s="17" t="s">
        <v>24</v>
      </c>
      <c r="J8" s="14"/>
      <c r="K8" s="14"/>
      <c r="L8" s="14"/>
      <c r="M8" s="14"/>
      <c r="N8" s="14"/>
      <c r="O8" s="14"/>
      <c r="P8" s="17"/>
      <c r="Q8" s="14"/>
      <c r="R8" s="14"/>
      <c r="S8" s="14"/>
      <c r="T8" s="14"/>
      <c r="U8" s="14"/>
      <c r="V8" s="17"/>
      <c r="W8" s="17"/>
      <c r="X8" s="17"/>
      <c r="Y8" s="14"/>
      <c r="Z8" s="14"/>
      <c r="AA8" s="14"/>
      <c r="AB8" s="14"/>
      <c r="AC8" s="14"/>
      <c r="AD8" s="17"/>
      <c r="AE8" s="14"/>
      <c r="AF8" s="14"/>
      <c r="AG8" s="14"/>
    </row>
    <row r="9" spans="1:33" ht="36" customHeight="1" x14ac:dyDescent="0.25">
      <c r="A9" s="25" t="s">
        <v>14</v>
      </c>
      <c r="B9" s="15">
        <v>25</v>
      </c>
      <c r="C9" s="14"/>
      <c r="D9" s="14"/>
      <c r="E9" s="14"/>
      <c r="F9" s="14"/>
      <c r="G9" s="14"/>
      <c r="H9" s="16"/>
      <c r="I9" s="17"/>
      <c r="J9" s="16"/>
      <c r="K9" s="16"/>
      <c r="L9" s="16"/>
      <c r="M9" s="14"/>
      <c r="N9" s="14"/>
      <c r="O9" s="14"/>
      <c r="P9" s="17"/>
      <c r="Q9" s="14"/>
      <c r="R9" s="14"/>
      <c r="S9" s="14"/>
      <c r="T9" s="14"/>
      <c r="U9" s="14"/>
      <c r="V9" s="17"/>
      <c r="W9" s="17"/>
      <c r="X9" s="17"/>
      <c r="Y9" s="14"/>
      <c r="Z9" s="14"/>
      <c r="AA9" s="14"/>
      <c r="AB9" s="14"/>
      <c r="AC9" s="14"/>
      <c r="AD9" s="17"/>
      <c r="AE9" s="14"/>
      <c r="AF9" s="14"/>
      <c r="AG9" s="14"/>
    </row>
    <row r="10" spans="1:33" ht="36" customHeight="1" x14ac:dyDescent="0.25">
      <c r="A10" s="25" t="s">
        <v>15</v>
      </c>
      <c r="B10" s="15">
        <v>25</v>
      </c>
      <c r="C10" s="14"/>
      <c r="D10" s="14"/>
      <c r="E10" s="14"/>
      <c r="F10" s="14"/>
      <c r="G10" s="14"/>
      <c r="H10" s="14"/>
      <c r="I10" s="17"/>
      <c r="J10" s="14"/>
      <c r="K10" s="14"/>
      <c r="L10" s="16"/>
      <c r="M10" s="16"/>
      <c r="N10" s="16"/>
      <c r="O10" s="16"/>
      <c r="P10" s="17"/>
      <c r="Q10" s="18"/>
      <c r="R10" s="18"/>
      <c r="S10" s="18"/>
      <c r="T10" s="18"/>
      <c r="U10" s="18"/>
      <c r="V10" s="17"/>
      <c r="W10" s="17"/>
      <c r="X10" s="17"/>
      <c r="Y10" s="14"/>
      <c r="Z10" s="14"/>
      <c r="AA10" s="14"/>
      <c r="AB10" s="14"/>
      <c r="AC10" s="14"/>
      <c r="AD10" s="17"/>
      <c r="AE10" s="14"/>
      <c r="AF10" s="14"/>
      <c r="AG10" s="14"/>
    </row>
    <row r="11" spans="1:33" ht="36" customHeight="1" x14ac:dyDescent="0.25">
      <c r="A11" s="25" t="s">
        <v>16</v>
      </c>
      <c r="B11" s="15">
        <v>14</v>
      </c>
      <c r="C11" s="14"/>
      <c r="D11" s="14"/>
      <c r="E11" s="14"/>
      <c r="F11" s="14"/>
      <c r="G11" s="14"/>
      <c r="H11" s="14"/>
      <c r="I11" s="17"/>
      <c r="J11" s="14"/>
      <c r="K11" s="14"/>
      <c r="L11" s="14"/>
      <c r="M11" s="14"/>
      <c r="N11" s="14"/>
      <c r="O11" s="16"/>
      <c r="P11" s="17"/>
      <c r="Q11" s="16"/>
      <c r="R11" s="16"/>
      <c r="S11" s="16"/>
      <c r="T11" s="18"/>
      <c r="U11" s="18"/>
      <c r="V11" s="17"/>
      <c r="W11" s="17"/>
      <c r="X11" s="17"/>
      <c r="Y11" s="14"/>
      <c r="Z11" s="14"/>
      <c r="AA11" s="14"/>
      <c r="AB11" s="14"/>
      <c r="AC11" s="14"/>
      <c r="AD11" s="17"/>
      <c r="AE11" s="14"/>
      <c r="AF11" s="14"/>
      <c r="AG11" s="14"/>
    </row>
    <row r="12" spans="1:33" ht="36" customHeight="1" x14ac:dyDescent="0.25">
      <c r="A12" s="25" t="s">
        <v>17</v>
      </c>
      <c r="B12" s="15">
        <v>30</v>
      </c>
      <c r="C12" s="14"/>
      <c r="D12" s="14"/>
      <c r="E12" s="14"/>
      <c r="F12" s="14"/>
      <c r="G12" s="14"/>
      <c r="H12" s="14"/>
      <c r="I12" s="17"/>
      <c r="J12" s="14"/>
      <c r="K12" s="14"/>
      <c r="L12" s="14"/>
      <c r="M12" s="14"/>
      <c r="N12" s="14"/>
      <c r="O12" s="14"/>
      <c r="P12" s="17"/>
      <c r="Q12" s="18"/>
      <c r="R12" s="16"/>
      <c r="S12" s="16"/>
      <c r="T12" s="16"/>
      <c r="U12" s="18"/>
      <c r="V12" s="17"/>
      <c r="W12" s="17"/>
      <c r="X12" s="17"/>
      <c r="Y12" s="14"/>
      <c r="Z12" s="14"/>
      <c r="AA12" s="14"/>
      <c r="AB12" s="14"/>
      <c r="AC12" s="14"/>
      <c r="AD12" s="17"/>
      <c r="AE12" s="14"/>
      <c r="AF12" s="14"/>
      <c r="AG12" s="14"/>
    </row>
    <row r="13" spans="1:33" ht="36" customHeight="1" x14ac:dyDescent="0.25">
      <c r="A13" s="25" t="s">
        <v>18</v>
      </c>
      <c r="B13" s="15">
        <v>12</v>
      </c>
      <c r="C13" s="14"/>
      <c r="D13" s="14"/>
      <c r="E13" s="14"/>
      <c r="F13" s="14"/>
      <c r="G13" s="14"/>
      <c r="H13" s="14"/>
      <c r="I13" s="17"/>
      <c r="J13" s="14"/>
      <c r="K13" s="14"/>
      <c r="L13" s="14"/>
      <c r="M13" s="14"/>
      <c r="N13" s="14"/>
      <c r="O13" s="14"/>
      <c r="P13" s="17"/>
      <c r="Q13" s="18"/>
      <c r="R13" s="18"/>
      <c r="S13" s="18"/>
      <c r="T13" s="16"/>
      <c r="U13" s="16"/>
      <c r="V13" s="17"/>
      <c r="W13" s="17"/>
      <c r="X13" s="17"/>
      <c r="Y13" s="18"/>
      <c r="Z13" s="18"/>
      <c r="AA13" s="18"/>
      <c r="AB13" s="18"/>
      <c r="AC13" s="18"/>
      <c r="AD13" s="17"/>
      <c r="AE13" s="14"/>
      <c r="AF13" s="14"/>
      <c r="AG13" s="14"/>
    </row>
    <row r="14" spans="1:33" ht="36" customHeight="1" x14ac:dyDescent="0.25">
      <c r="A14" s="25" t="s">
        <v>19</v>
      </c>
      <c r="B14" s="15">
        <v>20</v>
      </c>
      <c r="C14" s="14"/>
      <c r="D14" s="14"/>
      <c r="E14" s="14"/>
      <c r="F14" s="14"/>
      <c r="G14" s="14"/>
      <c r="H14" s="14"/>
      <c r="I14" s="17"/>
      <c r="J14" s="14"/>
      <c r="K14" s="14"/>
      <c r="L14" s="14"/>
      <c r="M14" s="14"/>
      <c r="N14" s="14"/>
      <c r="O14" s="14"/>
      <c r="P14" s="17"/>
      <c r="Q14" s="14"/>
      <c r="R14" s="14"/>
      <c r="S14" s="14"/>
      <c r="T14" s="14"/>
      <c r="U14" s="16"/>
      <c r="V14" s="17"/>
      <c r="W14" s="17"/>
      <c r="X14" s="17"/>
      <c r="Y14" s="16"/>
      <c r="Z14" s="16"/>
      <c r="AA14" s="18"/>
      <c r="AB14" s="18"/>
      <c r="AC14" s="18"/>
      <c r="AD14" s="17"/>
      <c r="AE14" s="14"/>
      <c r="AF14" s="14"/>
      <c r="AG14" s="14"/>
    </row>
    <row r="15" spans="1:33" ht="36" customHeight="1" x14ac:dyDescent="0.25">
      <c r="A15" s="25" t="s">
        <v>20</v>
      </c>
      <c r="B15" s="15">
        <v>10</v>
      </c>
      <c r="C15" s="14"/>
      <c r="D15" s="14"/>
      <c r="E15" s="14"/>
      <c r="F15" s="14"/>
      <c r="G15" s="14"/>
      <c r="H15" s="14"/>
      <c r="I15" s="17"/>
      <c r="J15" s="14"/>
      <c r="K15" s="14"/>
      <c r="L15" s="14"/>
      <c r="M15" s="14"/>
      <c r="N15" s="14"/>
      <c r="O15" s="14"/>
      <c r="P15" s="17"/>
      <c r="Q15" s="14"/>
      <c r="R15" s="14"/>
      <c r="S15" s="14"/>
      <c r="T15" s="14"/>
      <c r="U15" s="14"/>
      <c r="V15" s="17"/>
      <c r="W15" s="17"/>
      <c r="X15" s="17"/>
      <c r="Y15" s="18"/>
      <c r="Z15" s="18"/>
      <c r="AA15" s="16"/>
      <c r="AB15" s="16"/>
      <c r="AC15" s="18"/>
      <c r="AD15" s="17"/>
      <c r="AE15" s="14"/>
      <c r="AF15" s="14"/>
      <c r="AG15" s="14"/>
    </row>
    <row r="16" spans="1:33" ht="36" customHeight="1" x14ac:dyDescent="0.25">
      <c r="A16" s="25" t="s">
        <v>21</v>
      </c>
      <c r="B16" s="15">
        <v>10</v>
      </c>
      <c r="C16" s="14"/>
      <c r="D16" s="14"/>
      <c r="E16" s="14"/>
      <c r="F16" s="14"/>
      <c r="G16" s="14"/>
      <c r="H16" s="14"/>
      <c r="I16" s="17"/>
      <c r="J16" s="14"/>
      <c r="K16" s="14"/>
      <c r="L16" s="14"/>
      <c r="M16" s="14"/>
      <c r="N16" s="14"/>
      <c r="O16" s="14"/>
      <c r="P16" s="17"/>
      <c r="Q16" s="14"/>
      <c r="R16" s="14"/>
      <c r="S16" s="14"/>
      <c r="T16" s="14"/>
      <c r="U16" s="14"/>
      <c r="V16" s="17"/>
      <c r="W16" s="17"/>
      <c r="X16" s="17"/>
      <c r="Y16" s="14"/>
      <c r="Z16" s="14"/>
      <c r="AA16" s="14"/>
      <c r="AB16" s="16"/>
      <c r="AC16" s="16"/>
      <c r="AD16" s="17"/>
      <c r="AE16" s="14"/>
      <c r="AF16" s="14"/>
      <c r="AG16" s="14"/>
    </row>
    <row r="17" spans="1:33" ht="36" customHeight="1" x14ac:dyDescent="0.25">
      <c r="A17" s="25" t="s">
        <v>22</v>
      </c>
      <c r="B17" s="15">
        <v>10</v>
      </c>
      <c r="C17" s="14"/>
      <c r="D17" s="14"/>
      <c r="E17" s="14"/>
      <c r="F17" s="14"/>
      <c r="G17" s="14"/>
      <c r="H17" s="14"/>
      <c r="I17" s="17"/>
      <c r="J17" s="14"/>
      <c r="K17" s="14"/>
      <c r="L17" s="14"/>
      <c r="M17" s="14"/>
      <c r="N17" s="14"/>
      <c r="O17" s="14"/>
      <c r="P17" s="17"/>
      <c r="Q17" s="14"/>
      <c r="R17" s="14"/>
      <c r="S17" s="14"/>
      <c r="T17" s="14"/>
      <c r="U17" s="14"/>
      <c r="V17" s="17"/>
      <c r="W17" s="17"/>
      <c r="X17" s="17"/>
      <c r="Y17" s="14"/>
      <c r="Z17" s="14"/>
      <c r="AA17" s="14"/>
      <c r="AB17" s="14"/>
      <c r="AC17" s="14"/>
      <c r="AD17" s="17"/>
      <c r="AE17" s="16"/>
      <c r="AF17" s="16"/>
      <c r="AG17" s="16"/>
    </row>
    <row r="18" spans="1:33" ht="24.75" customHeight="1" x14ac:dyDescent="0.3">
      <c r="A18" s="19" t="s">
        <v>23</v>
      </c>
      <c r="B18" s="20">
        <v>201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3"/>
    </row>
  </sheetData>
  <mergeCells count="4">
    <mergeCell ref="C18:AG18"/>
    <mergeCell ref="B1:B4"/>
    <mergeCell ref="A1:A4"/>
    <mergeCell ref="C1:A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D11"/>
    </sheetView>
  </sheetViews>
  <sheetFormatPr defaultRowHeight="15" x14ac:dyDescent="0.25"/>
  <cols>
    <col min="2" max="2" width="12.7109375" customWidth="1"/>
  </cols>
  <sheetData>
    <row r="1" spans="1:6" x14ac:dyDescent="0.25">
      <c r="A1" s="33" t="s">
        <v>0</v>
      </c>
      <c r="B1" s="33" t="s">
        <v>25</v>
      </c>
      <c r="C1" s="33" t="s">
        <v>26</v>
      </c>
      <c r="D1" s="33" t="s">
        <v>37</v>
      </c>
      <c r="E1" s="33" t="s">
        <v>38</v>
      </c>
      <c r="F1" s="33" t="s">
        <v>39</v>
      </c>
    </row>
    <row r="2" spans="1:6" x14ac:dyDescent="0.25">
      <c r="A2" s="27">
        <v>1</v>
      </c>
      <c r="B2" s="3" t="s">
        <v>27</v>
      </c>
      <c r="C2" s="28">
        <v>5000</v>
      </c>
      <c r="D2" s="28">
        <f t="shared" ref="D2:F11" si="0">C2+1000</f>
        <v>6000</v>
      </c>
      <c r="E2" s="28">
        <f t="shared" si="0"/>
        <v>7000</v>
      </c>
      <c r="F2" s="28">
        <f>E2+1000</f>
        <v>8000</v>
      </c>
    </row>
    <row r="3" spans="1:6" x14ac:dyDescent="0.25">
      <c r="A3" s="27">
        <v>2</v>
      </c>
      <c r="B3" s="3" t="s">
        <v>28</v>
      </c>
      <c r="C3" s="28">
        <v>5000</v>
      </c>
      <c r="D3" s="28">
        <f t="shared" si="0"/>
        <v>6000</v>
      </c>
      <c r="E3" s="28">
        <f t="shared" si="0"/>
        <v>7000</v>
      </c>
      <c r="F3" s="28">
        <f t="shared" si="0"/>
        <v>8000</v>
      </c>
    </row>
    <row r="4" spans="1:6" x14ac:dyDescent="0.25">
      <c r="A4" s="27">
        <v>3</v>
      </c>
      <c r="B4" s="3" t="s">
        <v>29</v>
      </c>
      <c r="C4" s="28">
        <v>13000</v>
      </c>
      <c r="D4" s="28">
        <f t="shared" si="0"/>
        <v>14000</v>
      </c>
      <c r="E4" s="28">
        <f t="shared" si="0"/>
        <v>15000</v>
      </c>
      <c r="F4" s="28">
        <f t="shared" si="0"/>
        <v>16000</v>
      </c>
    </row>
    <row r="5" spans="1:6" x14ac:dyDescent="0.25">
      <c r="A5" s="27">
        <v>4</v>
      </c>
      <c r="B5" s="3" t="s">
        <v>30</v>
      </c>
      <c r="C5" s="28">
        <v>15000</v>
      </c>
      <c r="D5" s="28">
        <f t="shared" si="0"/>
        <v>16000</v>
      </c>
      <c r="E5" s="28">
        <f t="shared" si="0"/>
        <v>17000</v>
      </c>
      <c r="F5" s="28">
        <f t="shared" si="0"/>
        <v>18000</v>
      </c>
    </row>
    <row r="6" spans="1:6" x14ac:dyDescent="0.25">
      <c r="A6" s="27">
        <v>5</v>
      </c>
      <c r="B6" s="3" t="s">
        <v>31</v>
      </c>
      <c r="C6" s="28">
        <v>5000</v>
      </c>
      <c r="D6" s="28">
        <f t="shared" si="0"/>
        <v>6000</v>
      </c>
      <c r="E6" s="28">
        <f t="shared" si="0"/>
        <v>7000</v>
      </c>
      <c r="F6" s="28">
        <f t="shared" si="0"/>
        <v>8000</v>
      </c>
    </row>
    <row r="7" spans="1:6" x14ac:dyDescent="0.25">
      <c r="A7" s="27">
        <v>6</v>
      </c>
      <c r="B7" s="3" t="s">
        <v>32</v>
      </c>
      <c r="C7" s="28">
        <v>10000</v>
      </c>
      <c r="D7" s="28">
        <f t="shared" si="0"/>
        <v>11000</v>
      </c>
      <c r="E7" s="28">
        <f t="shared" si="0"/>
        <v>12000</v>
      </c>
      <c r="F7" s="28">
        <f t="shared" si="0"/>
        <v>13000</v>
      </c>
    </row>
    <row r="8" spans="1:6" x14ac:dyDescent="0.25">
      <c r="A8" s="27">
        <v>7</v>
      </c>
      <c r="B8" s="3" t="s">
        <v>33</v>
      </c>
      <c r="C8" s="28">
        <v>40000</v>
      </c>
      <c r="D8" s="28">
        <f t="shared" si="0"/>
        <v>41000</v>
      </c>
      <c r="E8" s="28">
        <f t="shared" si="0"/>
        <v>42000</v>
      </c>
      <c r="F8" s="28">
        <f t="shared" si="0"/>
        <v>43000</v>
      </c>
    </row>
    <row r="9" spans="1:6" x14ac:dyDescent="0.25">
      <c r="A9" s="27">
        <v>8</v>
      </c>
      <c r="B9" s="3" t="s">
        <v>34</v>
      </c>
      <c r="C9" s="28">
        <v>200000</v>
      </c>
      <c r="D9" s="28">
        <f t="shared" si="0"/>
        <v>201000</v>
      </c>
      <c r="E9" s="28">
        <f t="shared" si="0"/>
        <v>202000</v>
      </c>
      <c r="F9" s="28">
        <f t="shared" si="0"/>
        <v>203000</v>
      </c>
    </row>
    <row r="10" spans="1:6" x14ac:dyDescent="0.25">
      <c r="A10" s="29">
        <v>9</v>
      </c>
      <c r="B10" s="4" t="s">
        <v>35</v>
      </c>
      <c r="C10" s="30">
        <v>100000</v>
      </c>
      <c r="D10" s="30">
        <f t="shared" si="0"/>
        <v>101000</v>
      </c>
      <c r="E10" s="30">
        <f t="shared" si="0"/>
        <v>102000</v>
      </c>
      <c r="F10" s="28">
        <f t="shared" si="0"/>
        <v>103000</v>
      </c>
    </row>
    <row r="11" spans="1:6" x14ac:dyDescent="0.25">
      <c r="A11" s="29">
        <v>10</v>
      </c>
      <c r="B11" s="4" t="s">
        <v>36</v>
      </c>
      <c r="C11" s="30">
        <v>500000</v>
      </c>
      <c r="D11" s="30">
        <f t="shared" si="0"/>
        <v>501000</v>
      </c>
      <c r="E11" s="30">
        <f t="shared" si="0"/>
        <v>502000</v>
      </c>
      <c r="F11" s="28">
        <f t="shared" si="0"/>
        <v>503000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5" sqref="C25"/>
    </sheetView>
  </sheetViews>
  <sheetFormatPr defaultRowHeight="15" x14ac:dyDescent="0.25"/>
  <cols>
    <col min="6" max="6" width="10.5703125" customWidth="1"/>
  </cols>
  <sheetData>
    <row r="1" spans="1:6" x14ac:dyDescent="0.25">
      <c r="A1" s="33" t="s">
        <v>0</v>
      </c>
      <c r="B1" s="33" t="s">
        <v>25</v>
      </c>
      <c r="C1" s="33" t="s">
        <v>40</v>
      </c>
      <c r="D1" s="33" t="s">
        <v>41</v>
      </c>
      <c r="E1" s="33" t="s">
        <v>42</v>
      </c>
      <c r="F1" s="33" t="s">
        <v>43</v>
      </c>
    </row>
    <row r="2" spans="1:6" x14ac:dyDescent="0.25">
      <c r="A2" s="3">
        <v>1</v>
      </c>
      <c r="B2" s="3" t="s">
        <v>27</v>
      </c>
      <c r="C2" s="3">
        <v>25</v>
      </c>
      <c r="D2" s="3" t="s">
        <v>44</v>
      </c>
      <c r="E2" s="28">
        <f>VLOOKUP(B4,'daftar harga'!$B$4:$F$11,3)</f>
        <v>6000</v>
      </c>
      <c r="F2" s="28">
        <f>E2*C2</f>
        <v>150000</v>
      </c>
    </row>
    <row r="3" spans="1:6" x14ac:dyDescent="0.25">
      <c r="A3" s="3">
        <v>2</v>
      </c>
      <c r="B3" s="3" t="s">
        <v>28</v>
      </c>
      <c r="C3" s="3">
        <v>25</v>
      </c>
      <c r="D3" s="3" t="s">
        <v>44</v>
      </c>
      <c r="E3" s="28">
        <f>VLOOKUP(B5,'daftar harga'!$B$4:$F$11,3)</f>
        <v>16000</v>
      </c>
      <c r="F3" s="28">
        <f t="shared" ref="F3:F9" si="0">E3*C3</f>
        <v>400000</v>
      </c>
    </row>
    <row r="4" spans="1:6" x14ac:dyDescent="0.25">
      <c r="A4" s="3">
        <v>3</v>
      </c>
      <c r="B4" s="3" t="s">
        <v>29</v>
      </c>
      <c r="C4" s="3">
        <v>25</v>
      </c>
      <c r="D4" s="3" t="s">
        <v>44</v>
      </c>
      <c r="E4" s="28">
        <f>VLOOKUP(B6,'daftar harga'!$B$4:$F$11,3)</f>
        <v>6000</v>
      </c>
      <c r="F4" s="28">
        <f t="shared" si="0"/>
        <v>150000</v>
      </c>
    </row>
    <row r="5" spans="1:6" x14ac:dyDescent="0.25">
      <c r="A5" s="3">
        <v>4</v>
      </c>
      <c r="B5" s="3" t="s">
        <v>30</v>
      </c>
      <c r="C5" s="3">
        <v>13</v>
      </c>
      <c r="D5" s="3" t="s">
        <v>45</v>
      </c>
      <c r="E5" s="28">
        <f>VLOOKUP(B7,'daftar harga'!$B$4:$F$11,3)</f>
        <v>11000</v>
      </c>
      <c r="F5" s="28">
        <f t="shared" si="0"/>
        <v>143000</v>
      </c>
    </row>
    <row r="6" spans="1:6" x14ac:dyDescent="0.25">
      <c r="A6" s="3">
        <v>5</v>
      </c>
      <c r="B6" s="3" t="s">
        <v>31</v>
      </c>
      <c r="C6" s="3">
        <v>3</v>
      </c>
      <c r="D6" s="3" t="s">
        <v>46</v>
      </c>
      <c r="E6" s="28">
        <f>VLOOKUP(B8,'daftar harga'!$B$4:$F$11,3)</f>
        <v>201000</v>
      </c>
      <c r="F6" s="28">
        <f t="shared" si="0"/>
        <v>603000</v>
      </c>
    </row>
    <row r="7" spans="1:6" x14ac:dyDescent="0.25">
      <c r="A7" s="3">
        <v>6</v>
      </c>
      <c r="B7" s="3" t="s">
        <v>32</v>
      </c>
      <c r="C7" s="3">
        <v>8</v>
      </c>
      <c r="D7" s="3" t="s">
        <v>46</v>
      </c>
      <c r="E7" s="28">
        <f>VLOOKUP(B9,'daftar harga'!$B$4:$F$11,3)</f>
        <v>16000</v>
      </c>
      <c r="F7" s="28">
        <f t="shared" si="0"/>
        <v>128000</v>
      </c>
    </row>
    <row r="8" spans="1:6" x14ac:dyDescent="0.25">
      <c r="A8" s="3">
        <v>7</v>
      </c>
      <c r="B8" s="3" t="s">
        <v>33</v>
      </c>
      <c r="C8" s="3">
        <v>25</v>
      </c>
      <c r="D8" s="3" t="s">
        <v>46</v>
      </c>
      <c r="E8" s="28">
        <v>41000</v>
      </c>
      <c r="F8" s="28">
        <f t="shared" si="0"/>
        <v>1025000</v>
      </c>
    </row>
    <row r="9" spans="1:6" x14ac:dyDescent="0.25">
      <c r="A9" s="3">
        <v>8</v>
      </c>
      <c r="B9" s="3" t="s">
        <v>34</v>
      </c>
      <c r="C9" s="3">
        <v>1</v>
      </c>
      <c r="D9" s="3" t="s">
        <v>44</v>
      </c>
      <c r="E9" s="28">
        <v>16000</v>
      </c>
      <c r="F9" s="28">
        <f t="shared" si="0"/>
        <v>16000</v>
      </c>
    </row>
    <row r="10" spans="1:6" x14ac:dyDescent="0.25">
      <c r="A10" s="3"/>
      <c r="B10" s="3"/>
      <c r="C10" s="3"/>
      <c r="D10" s="3"/>
      <c r="E10" s="28"/>
      <c r="F10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"/>
    </sheetView>
  </sheetViews>
  <sheetFormatPr defaultRowHeight="15" x14ac:dyDescent="0.25"/>
  <cols>
    <col min="2" max="2" width="11" customWidth="1"/>
    <col min="6" max="6" width="11.28515625" customWidth="1"/>
  </cols>
  <sheetData>
    <row r="1" spans="1:6" x14ac:dyDescent="0.25">
      <c r="A1" s="34" t="s">
        <v>0</v>
      </c>
      <c r="B1" s="34" t="s">
        <v>25</v>
      </c>
      <c r="C1" s="34" t="s">
        <v>40</v>
      </c>
      <c r="D1" s="34" t="s">
        <v>41</v>
      </c>
      <c r="E1" s="34" t="s">
        <v>42</v>
      </c>
      <c r="F1" s="34" t="s">
        <v>43</v>
      </c>
    </row>
    <row r="2" spans="1:6" x14ac:dyDescent="0.25">
      <c r="A2" s="35">
        <v>1</v>
      </c>
      <c r="B2" s="35" t="s">
        <v>27</v>
      </c>
      <c r="C2" s="35">
        <v>25</v>
      </c>
      <c r="D2" s="35" t="s">
        <v>44</v>
      </c>
      <c r="E2" s="36">
        <v>5000</v>
      </c>
      <c r="F2" s="36">
        <v>125000</v>
      </c>
    </row>
    <row r="3" spans="1:6" x14ac:dyDescent="0.25">
      <c r="A3" s="35">
        <v>2</v>
      </c>
      <c r="B3" s="35" t="s">
        <v>29</v>
      </c>
      <c r="C3" s="35">
        <v>25</v>
      </c>
      <c r="D3" s="35" t="s">
        <v>44</v>
      </c>
      <c r="E3" s="36">
        <v>5000</v>
      </c>
      <c r="F3" s="36">
        <v>125000</v>
      </c>
    </row>
    <row r="4" spans="1:6" x14ac:dyDescent="0.25">
      <c r="A4" s="35">
        <v>3</v>
      </c>
      <c r="B4" s="35" t="s">
        <v>30</v>
      </c>
      <c r="C4" s="35">
        <v>13</v>
      </c>
      <c r="D4" s="35" t="s">
        <v>45</v>
      </c>
      <c r="E4" s="36">
        <v>15000</v>
      </c>
      <c r="F4" s="36">
        <v>195000</v>
      </c>
    </row>
    <row r="5" spans="1:6" x14ac:dyDescent="0.25">
      <c r="A5" s="35">
        <v>4</v>
      </c>
      <c r="B5" s="35" t="s">
        <v>31</v>
      </c>
      <c r="C5" s="35">
        <v>3</v>
      </c>
      <c r="D5" s="35" t="s">
        <v>46</v>
      </c>
      <c r="E5" s="36">
        <v>5000</v>
      </c>
      <c r="F5" s="36">
        <v>15000</v>
      </c>
    </row>
    <row r="6" spans="1:6" x14ac:dyDescent="0.25">
      <c r="A6" s="35">
        <v>5</v>
      </c>
      <c r="B6" s="35" t="s">
        <v>32</v>
      </c>
      <c r="C6" s="35">
        <v>8</v>
      </c>
      <c r="D6" s="35" t="s">
        <v>46</v>
      </c>
      <c r="E6" s="36">
        <v>10000</v>
      </c>
      <c r="F6" s="36">
        <v>80000</v>
      </c>
    </row>
    <row r="7" spans="1:6" x14ac:dyDescent="0.25">
      <c r="A7" s="35">
        <v>6</v>
      </c>
      <c r="B7" s="35" t="s">
        <v>34</v>
      </c>
      <c r="C7" s="35">
        <v>1</v>
      </c>
      <c r="D7" s="35" t="s">
        <v>44</v>
      </c>
      <c r="E7" s="36">
        <v>15000</v>
      </c>
      <c r="F7" s="36">
        <v>15000</v>
      </c>
    </row>
    <row r="8" spans="1:6" x14ac:dyDescent="0.25">
      <c r="A8" s="35">
        <v>7</v>
      </c>
      <c r="B8" s="37" t="s">
        <v>35</v>
      </c>
      <c r="C8" s="35">
        <v>1</v>
      </c>
      <c r="D8" s="35" t="s">
        <v>44</v>
      </c>
      <c r="E8" s="36">
        <v>200000</v>
      </c>
      <c r="F8" s="36">
        <v>200000</v>
      </c>
    </row>
    <row r="9" spans="1:6" x14ac:dyDescent="0.25">
      <c r="A9" s="35">
        <v>8</v>
      </c>
      <c r="B9" s="37" t="s">
        <v>36</v>
      </c>
      <c r="C9" s="35">
        <v>1</v>
      </c>
      <c r="D9" s="35" t="s">
        <v>44</v>
      </c>
      <c r="E9" s="36">
        <v>5000</v>
      </c>
      <c r="F9" s="36">
        <v>5000</v>
      </c>
    </row>
    <row r="10" spans="1:6" x14ac:dyDescent="0.25">
      <c r="A10" s="1"/>
      <c r="B10" s="32"/>
      <c r="C10" s="1"/>
      <c r="D10" s="1"/>
      <c r="E10" s="31"/>
      <c r="F1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"/>
    </sheetView>
  </sheetViews>
  <sheetFormatPr defaultRowHeight="15" x14ac:dyDescent="0.25"/>
  <sheetData>
    <row r="1" spans="1:6" x14ac:dyDescent="0.25">
      <c r="A1" s="33" t="s">
        <v>0</v>
      </c>
      <c r="B1" s="33" t="s">
        <v>25</v>
      </c>
      <c r="C1" s="33" t="s">
        <v>40</v>
      </c>
      <c r="D1" s="33" t="s">
        <v>41</v>
      </c>
      <c r="E1" s="33" t="s">
        <v>42</v>
      </c>
      <c r="F1" s="33" t="s">
        <v>43</v>
      </c>
    </row>
    <row r="2" spans="1:6" x14ac:dyDescent="0.25">
      <c r="A2" s="3">
        <v>1</v>
      </c>
      <c r="B2" s="3" t="s">
        <v>27</v>
      </c>
      <c r="C2" s="3">
        <v>25</v>
      </c>
      <c r="D2" s="3" t="s">
        <v>44</v>
      </c>
      <c r="E2" s="28">
        <f>VLOOKUP(B2,'[1]daftar harga'!$B$4:$F$11,3)</f>
        <v>6000</v>
      </c>
      <c r="F2" s="28">
        <f t="shared" ref="F2:F9" si="0">E2*C2</f>
        <v>150000</v>
      </c>
    </row>
    <row r="3" spans="1:6" x14ac:dyDescent="0.25">
      <c r="A3" s="3">
        <v>2</v>
      </c>
      <c r="B3" s="3" t="s">
        <v>28</v>
      </c>
      <c r="C3" s="3">
        <v>25</v>
      </c>
      <c r="D3" s="3" t="s">
        <v>44</v>
      </c>
      <c r="E3" s="28">
        <f>VLOOKUP(B3,'[1]daftar harga'!$B$4:$F$11,3)</f>
        <v>6000</v>
      </c>
      <c r="F3" s="28">
        <f t="shared" si="0"/>
        <v>150000</v>
      </c>
    </row>
    <row r="4" spans="1:6" x14ac:dyDescent="0.25">
      <c r="A4" s="3">
        <v>3</v>
      </c>
      <c r="B4" s="3" t="s">
        <v>29</v>
      </c>
      <c r="C4" s="3">
        <v>25</v>
      </c>
      <c r="D4" s="3" t="s">
        <v>44</v>
      </c>
      <c r="E4" s="28">
        <f>VLOOKUP(B4,'[1]daftar harga'!$B$4:$F$11,3)</f>
        <v>6000</v>
      </c>
      <c r="F4" s="28">
        <f t="shared" si="0"/>
        <v>150000</v>
      </c>
    </row>
    <row r="5" spans="1:6" x14ac:dyDescent="0.25">
      <c r="A5" s="3">
        <v>4</v>
      </c>
      <c r="B5" s="3" t="s">
        <v>30</v>
      </c>
      <c r="C5" s="3">
        <v>13</v>
      </c>
      <c r="D5" s="3" t="s">
        <v>45</v>
      </c>
      <c r="E5" s="28">
        <f>VLOOKUP(B5,'[1]daftar harga'!$B$4:$F$11,3)</f>
        <v>16000</v>
      </c>
      <c r="F5" s="28">
        <f t="shared" si="0"/>
        <v>208000</v>
      </c>
    </row>
    <row r="6" spans="1:6" x14ac:dyDescent="0.25">
      <c r="A6" s="3">
        <v>5</v>
      </c>
      <c r="B6" s="3" t="s">
        <v>31</v>
      </c>
      <c r="C6" s="3">
        <v>3</v>
      </c>
      <c r="D6" s="3" t="s">
        <v>46</v>
      </c>
      <c r="E6" s="28">
        <f>VLOOKUP(B6,'[1]daftar harga'!$B$4:$F$11,3)</f>
        <v>6000</v>
      </c>
      <c r="F6" s="28">
        <f t="shared" si="0"/>
        <v>18000</v>
      </c>
    </row>
    <row r="7" spans="1:6" x14ac:dyDescent="0.25">
      <c r="A7" s="3">
        <v>6</v>
      </c>
      <c r="B7" s="3" t="s">
        <v>32</v>
      </c>
      <c r="C7" s="3">
        <v>8</v>
      </c>
      <c r="D7" s="3" t="s">
        <v>46</v>
      </c>
      <c r="E7" s="28">
        <f>VLOOKUP(B7,'[1]daftar harga'!$B$4:$F$11,3)</f>
        <v>11000</v>
      </c>
      <c r="F7" s="28">
        <f t="shared" si="0"/>
        <v>88000</v>
      </c>
    </row>
    <row r="8" spans="1:6" x14ac:dyDescent="0.25">
      <c r="A8" s="3">
        <v>7</v>
      </c>
      <c r="B8" s="3" t="s">
        <v>33</v>
      </c>
      <c r="C8" s="3">
        <v>25</v>
      </c>
      <c r="D8" s="3" t="s">
        <v>46</v>
      </c>
      <c r="E8" s="28">
        <f>VLOOKUP(B8,'[1]daftar harga'!$B$4:$F$11,3)</f>
        <v>41000</v>
      </c>
      <c r="F8" s="28">
        <f t="shared" si="0"/>
        <v>1025000</v>
      </c>
    </row>
    <row r="9" spans="1:6" x14ac:dyDescent="0.25">
      <c r="A9" s="3">
        <v>8</v>
      </c>
      <c r="B9" s="3" t="s">
        <v>34</v>
      </c>
      <c r="C9" s="3">
        <v>1</v>
      </c>
      <c r="D9" s="3" t="s">
        <v>44</v>
      </c>
      <c r="E9" s="28">
        <f>VLOOKUP(B9,'[1]daftar harga'!$B$4:$F$11,3)</f>
        <v>16000</v>
      </c>
      <c r="F9" s="28">
        <f t="shared" si="0"/>
        <v>16000</v>
      </c>
    </row>
    <row r="10" spans="1:6" x14ac:dyDescent="0.25">
      <c r="A10" s="3"/>
      <c r="B10" s="3"/>
      <c r="C10" s="3"/>
      <c r="D10" s="3"/>
      <c r="E10" s="3"/>
      <c r="F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0" sqref="H10"/>
    </sheetView>
  </sheetViews>
  <sheetFormatPr defaultRowHeight="15" x14ac:dyDescent="0.25"/>
  <sheetData>
    <row r="1" spans="1:6" x14ac:dyDescent="0.25">
      <c r="A1" s="33" t="s">
        <v>0</v>
      </c>
      <c r="B1" s="33" t="s">
        <v>25</v>
      </c>
      <c r="C1" s="33" t="s">
        <v>40</v>
      </c>
      <c r="D1" s="33" t="s">
        <v>41</v>
      </c>
      <c r="E1" s="33" t="s">
        <v>42</v>
      </c>
      <c r="F1" s="33" t="s">
        <v>43</v>
      </c>
    </row>
    <row r="2" spans="1:6" x14ac:dyDescent="0.25">
      <c r="A2" s="3">
        <v>1</v>
      </c>
      <c r="B2" s="3" t="s">
        <v>27</v>
      </c>
      <c r="C2" s="3">
        <v>25</v>
      </c>
      <c r="D2" s="3" t="s">
        <v>44</v>
      </c>
      <c r="E2" s="28">
        <f>VLOOKUP(B2,'[1]daftar harga'!$B$4:$F$11,2)</f>
        <v>5000</v>
      </c>
      <c r="F2" s="28">
        <f t="shared" ref="F2:F9" si="0">E2*C2</f>
        <v>125000</v>
      </c>
    </row>
    <row r="3" spans="1:6" x14ac:dyDescent="0.25">
      <c r="A3" s="3">
        <v>2</v>
      </c>
      <c r="B3" s="3" t="s">
        <v>29</v>
      </c>
      <c r="C3" s="3">
        <v>25</v>
      </c>
      <c r="D3" s="3" t="s">
        <v>44</v>
      </c>
      <c r="E3" s="28">
        <f>VLOOKUP(B3,'[1]daftar harga'!$B$4:$F$11,2)</f>
        <v>5000</v>
      </c>
      <c r="F3" s="28">
        <f t="shared" si="0"/>
        <v>125000</v>
      </c>
    </row>
    <row r="4" spans="1:6" x14ac:dyDescent="0.25">
      <c r="A4" s="3">
        <v>3</v>
      </c>
      <c r="B4" s="3" t="s">
        <v>30</v>
      </c>
      <c r="C4" s="3">
        <v>13</v>
      </c>
      <c r="D4" s="3" t="s">
        <v>45</v>
      </c>
      <c r="E4" s="28">
        <f>VLOOKUP(B4,'[1]daftar harga'!$B$4:$F$11,2)</f>
        <v>15000</v>
      </c>
      <c r="F4" s="28">
        <f t="shared" si="0"/>
        <v>195000</v>
      </c>
    </row>
    <row r="5" spans="1:6" x14ac:dyDescent="0.25">
      <c r="A5" s="3">
        <v>4</v>
      </c>
      <c r="B5" s="3" t="s">
        <v>31</v>
      </c>
      <c r="C5" s="3">
        <v>3</v>
      </c>
      <c r="D5" s="3" t="s">
        <v>46</v>
      </c>
      <c r="E5" s="28">
        <f>VLOOKUP(B5,'[1]daftar harga'!$B$4:$F$11,2)</f>
        <v>5000</v>
      </c>
      <c r="F5" s="28">
        <f t="shared" si="0"/>
        <v>15000</v>
      </c>
    </row>
    <row r="6" spans="1:6" x14ac:dyDescent="0.25">
      <c r="A6" s="3">
        <v>5</v>
      </c>
      <c r="B6" s="3" t="s">
        <v>32</v>
      </c>
      <c r="C6" s="3">
        <v>8</v>
      </c>
      <c r="D6" s="3" t="s">
        <v>46</v>
      </c>
      <c r="E6" s="28">
        <f>VLOOKUP(B6,'[1]daftar harga'!$B$4:$F$11,2)</f>
        <v>10000</v>
      </c>
      <c r="F6" s="28">
        <f t="shared" si="0"/>
        <v>80000</v>
      </c>
    </row>
    <row r="7" spans="1:6" x14ac:dyDescent="0.25">
      <c r="A7" s="3">
        <v>6</v>
      </c>
      <c r="B7" s="3" t="s">
        <v>34</v>
      </c>
      <c r="C7" s="3">
        <v>1</v>
      </c>
      <c r="D7" s="3" t="s">
        <v>44</v>
      </c>
      <c r="E7" s="28">
        <f>VLOOKUP(B7,'[1]daftar harga'!$B$4:$F$11,2)</f>
        <v>15000</v>
      </c>
      <c r="F7" s="28">
        <f t="shared" si="0"/>
        <v>15000</v>
      </c>
    </row>
    <row r="8" spans="1:6" x14ac:dyDescent="0.25">
      <c r="A8" s="3">
        <v>7</v>
      </c>
      <c r="B8" s="4" t="s">
        <v>35</v>
      </c>
      <c r="C8" s="3">
        <v>1</v>
      </c>
      <c r="D8" s="3" t="s">
        <v>44</v>
      </c>
      <c r="E8" s="28">
        <f>VLOOKUP(B8,'[1]daftar harga'!$B$4:$F$11,2)</f>
        <v>200000</v>
      </c>
      <c r="F8" s="28">
        <f t="shared" si="0"/>
        <v>200000</v>
      </c>
    </row>
    <row r="9" spans="1:6" x14ac:dyDescent="0.25">
      <c r="A9" s="3">
        <v>8</v>
      </c>
      <c r="B9" s="4" t="s">
        <v>36</v>
      </c>
      <c r="C9" s="3">
        <v>1</v>
      </c>
      <c r="D9" s="3" t="s">
        <v>44</v>
      </c>
      <c r="E9" s="28">
        <f>VLOOKUP(B9,'[1]daftar harga'!$B$4:$F$11,2)</f>
        <v>5000</v>
      </c>
      <c r="F9" s="28">
        <f t="shared" si="0"/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9" sqref="J19"/>
    </sheetView>
  </sheetViews>
  <sheetFormatPr defaultRowHeight="15" x14ac:dyDescent="0.25"/>
  <sheetData>
    <row r="1" spans="1:5" x14ac:dyDescent="0.25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</row>
    <row r="2" spans="1:5" x14ac:dyDescent="0.25">
      <c r="A2" s="3">
        <v>1</v>
      </c>
      <c r="B2" s="3" t="s">
        <v>51</v>
      </c>
      <c r="C2" s="3" t="s">
        <v>52</v>
      </c>
      <c r="D2" s="3" t="e">
        <f>HLOOKUP(C2, '[1]daftar harga'!#REF!,2)</f>
        <v>#REF!</v>
      </c>
      <c r="E2" s="3" t="e">
        <f>HLOOKUP(C2, '[1]daftar harga'!#REF!,2)</f>
        <v>#REF!</v>
      </c>
    </row>
    <row r="3" spans="1:5" x14ac:dyDescent="0.25">
      <c r="A3" s="3">
        <v>2</v>
      </c>
      <c r="B3" s="3" t="s">
        <v>53</v>
      </c>
      <c r="C3" s="3" t="s">
        <v>54</v>
      </c>
      <c r="D3" s="3" t="e">
        <f>HLOOKUP(C3, '[1]daftar harga'!#REF!,2)</f>
        <v>#REF!</v>
      </c>
      <c r="E3" s="3" t="e">
        <f>HLOOKUP(C3, '[1]daftar harga'!#REF!,2)</f>
        <v>#REF!</v>
      </c>
    </row>
    <row r="4" spans="1:5" x14ac:dyDescent="0.25">
      <c r="A4" s="3">
        <v>3</v>
      </c>
      <c r="B4" s="3" t="s">
        <v>55</v>
      </c>
      <c r="C4" s="3" t="s">
        <v>52</v>
      </c>
      <c r="D4" s="3" t="e">
        <f>HLOOKUP(C4, '[1]daftar harga'!#REF!,2)</f>
        <v>#REF!</v>
      </c>
      <c r="E4" s="3" t="e">
        <f>HLOOKUP(C4, '[1]daftar harga'!#REF!,2)</f>
        <v>#REF!</v>
      </c>
    </row>
    <row r="5" spans="1:5" x14ac:dyDescent="0.25">
      <c r="A5" s="3">
        <v>4</v>
      </c>
      <c r="B5" s="3" t="s">
        <v>56</v>
      </c>
      <c r="C5" s="3" t="s">
        <v>57</v>
      </c>
      <c r="D5" s="3" t="e">
        <f>HLOOKUP(C5, '[1]daftar harga'!#REF!,2)</f>
        <v>#REF!</v>
      </c>
      <c r="E5" s="3" t="e">
        <f>HLOOKUP(C5, '[1]daftar harga'!#REF!,2)</f>
        <v>#REF!</v>
      </c>
    </row>
    <row r="6" spans="1:5" x14ac:dyDescent="0.25">
      <c r="A6" s="3">
        <v>5</v>
      </c>
      <c r="B6" s="3" t="s">
        <v>58</v>
      </c>
      <c r="C6" s="3" t="s">
        <v>54</v>
      </c>
      <c r="D6" s="3" t="e">
        <f>HLOOKUP(C6, '[1]daftar harga'!#REF!,2)</f>
        <v>#REF!</v>
      </c>
      <c r="E6" s="3" t="e">
        <f>HLOOKUP(C6, '[1]daftar harga'!#REF!,2)</f>
        <v>#REF!</v>
      </c>
    </row>
    <row r="7" spans="1:5" x14ac:dyDescent="0.25">
      <c r="A7" s="3">
        <v>6</v>
      </c>
      <c r="B7" s="3" t="s">
        <v>59</v>
      </c>
      <c r="C7" s="3" t="s">
        <v>52</v>
      </c>
      <c r="D7" s="3" t="e">
        <f>HLOOKUP(C7, '[1]daftar harga'!#REF!,2)</f>
        <v>#REF!</v>
      </c>
      <c r="E7" s="3" t="e">
        <f>HLOOKUP(C7, '[1]daftar harga'!#REF!,2)</f>
        <v>#REF!</v>
      </c>
    </row>
    <row r="8" spans="1:5" x14ac:dyDescent="0.25">
      <c r="A8" s="3">
        <v>7</v>
      </c>
      <c r="B8" s="3" t="s">
        <v>60</v>
      </c>
      <c r="C8" s="3" t="s">
        <v>54</v>
      </c>
      <c r="D8" s="3" t="e">
        <f>HLOOKUP(C8, '[1]daftar harga'!#REF!,2)</f>
        <v>#REF!</v>
      </c>
      <c r="E8" s="3" t="e">
        <f>HLOOKUP(C8, '[1]daftar harga'!#REF!,2)</f>
        <v>#REF!</v>
      </c>
    </row>
    <row r="9" spans="1:5" x14ac:dyDescent="0.25">
      <c r="A9" s="3">
        <v>8</v>
      </c>
      <c r="B9" s="3" t="s">
        <v>61</v>
      </c>
      <c r="C9" s="3" t="s">
        <v>62</v>
      </c>
      <c r="D9" s="3" t="e">
        <f>HLOOKUP(C9, '[1]daftar harga'!#REF!,2)</f>
        <v>#REF!</v>
      </c>
      <c r="E9" s="3" t="e">
        <f>HLOOKUP(C9, '[1]daftar harga'!#REF!,2)</f>
        <v>#REF!</v>
      </c>
    </row>
    <row r="10" spans="1:5" x14ac:dyDescent="0.25">
      <c r="A10" s="3">
        <v>9</v>
      </c>
      <c r="B10" s="3" t="s">
        <v>63</v>
      </c>
      <c r="C10" s="3" t="s">
        <v>57</v>
      </c>
      <c r="D10" s="3" t="e">
        <f>HLOOKUP(C10, '[1]daftar harga'!#REF!,2)</f>
        <v>#REF!</v>
      </c>
      <c r="E10" s="3" t="e">
        <f>HLOOKUP(C10, '[1]daftar harga'!#REF!,2)</f>
        <v>#REF!</v>
      </c>
    </row>
    <row r="11" spans="1:5" x14ac:dyDescent="0.25">
      <c r="A11" s="3">
        <v>10</v>
      </c>
      <c r="B11" s="3" t="s">
        <v>64</v>
      </c>
      <c r="C11" s="3" t="s">
        <v>65</v>
      </c>
      <c r="D11" s="3" t="e">
        <f>HLOOKUP(C11, '[1]daftar harga'!#REF!,2)</f>
        <v>#REF!</v>
      </c>
      <c r="E11" s="3" t="e">
        <f>HLOOKUP(C11, '[1]daftar harga'!#REF!,2)</f>
        <v>#REF!</v>
      </c>
    </row>
    <row r="12" spans="1:5" x14ac:dyDescent="0.25">
      <c r="A12" s="3">
        <v>11</v>
      </c>
      <c r="B12" s="3" t="s">
        <v>66</v>
      </c>
      <c r="C12" s="3" t="s">
        <v>57</v>
      </c>
      <c r="D12" s="3" t="e">
        <f>HLOOKUP(C12, '[1]daftar harga'!#REF!,2)</f>
        <v>#REF!</v>
      </c>
      <c r="E12" s="3" t="e">
        <f>HLOOKUP(C12, '[1]daftar harga'!#REF!,2)</f>
        <v>#REF!</v>
      </c>
    </row>
    <row r="13" spans="1:5" x14ac:dyDescent="0.25">
      <c r="A13" s="3">
        <v>12</v>
      </c>
      <c r="B13" s="3" t="s">
        <v>67</v>
      </c>
      <c r="C13" s="3" t="s">
        <v>57</v>
      </c>
      <c r="D13" s="3" t="e">
        <f>HLOOKUP(C13, '[1]daftar harga'!#REF!,2)</f>
        <v>#REF!</v>
      </c>
      <c r="E13" s="3" t="e">
        <f>HLOOKUP(C13, '[1]daftar harga'!#REF!,2)</f>
        <v>#REF!</v>
      </c>
    </row>
    <row r="14" spans="1:5" x14ac:dyDescent="0.25">
      <c r="A14" s="3">
        <v>13</v>
      </c>
      <c r="B14" s="3" t="s">
        <v>68</v>
      </c>
      <c r="C14" s="3" t="s">
        <v>65</v>
      </c>
      <c r="D14" s="3" t="e">
        <f>HLOOKUP(C14, '[1]daftar harga'!#REF!,2)</f>
        <v>#REF!</v>
      </c>
      <c r="E14" s="3" t="e">
        <f>HLOOKUP(C14, '[1]daftar harga'!#REF!,2)</f>
        <v>#REF!</v>
      </c>
    </row>
    <row r="15" spans="1:5" x14ac:dyDescent="0.25">
      <c r="A15" s="3">
        <v>14</v>
      </c>
      <c r="B15" s="3" t="s">
        <v>69</v>
      </c>
      <c r="C15" s="3" t="s">
        <v>54</v>
      </c>
      <c r="D15" s="3" t="e">
        <f>HLOOKUP(C15, '[1]daftar harga'!#REF!,2)</f>
        <v>#REF!</v>
      </c>
      <c r="E15" s="3" t="e">
        <f>HLOOKUP(C15, '[1]daftar harga'!#REF!,2)</f>
        <v>#REF!</v>
      </c>
    </row>
    <row r="16" spans="1:5" x14ac:dyDescent="0.25">
      <c r="A16" s="3">
        <v>15</v>
      </c>
      <c r="B16" s="3" t="s">
        <v>70</v>
      </c>
      <c r="C16" s="3" t="s">
        <v>71</v>
      </c>
      <c r="D16" s="3" t="e">
        <f>HLOOKUP(C16, '[1]daftar harga'!#REF!,2)</f>
        <v>#REF!</v>
      </c>
      <c r="E16" s="3" t="e">
        <f>HLOOKUP(C16, '[1]daftar harga'!#REF!,2)</f>
        <v>#REF!</v>
      </c>
    </row>
    <row r="17" spans="1:5" x14ac:dyDescent="0.25">
      <c r="A17" s="3">
        <v>16</v>
      </c>
      <c r="B17" s="3" t="s">
        <v>72</v>
      </c>
      <c r="C17" s="3" t="s">
        <v>57</v>
      </c>
      <c r="D17" s="3" t="e">
        <f>HLOOKUP(C17, '[1]daftar harga'!#REF!,2)</f>
        <v>#REF!</v>
      </c>
      <c r="E17" s="3" t="e">
        <f>HLOOKUP(C17, '[1]daftar harga'!#REF!,2)</f>
        <v>#REF!</v>
      </c>
    </row>
    <row r="18" spans="1:5" x14ac:dyDescent="0.25">
      <c r="A18" s="3">
        <v>17</v>
      </c>
      <c r="B18" s="3" t="s">
        <v>73</v>
      </c>
      <c r="C18" s="3" t="s">
        <v>54</v>
      </c>
      <c r="D18" s="3" t="e">
        <f>HLOOKUP(C18, '[1]daftar harga'!#REF!,2)</f>
        <v>#REF!</v>
      </c>
      <c r="E18" s="3" t="e">
        <f>HLOOKUP(C18, '[1]daftar harga'!#REF!,2)</f>
        <v>#REF!</v>
      </c>
    </row>
    <row r="19" spans="1:5" x14ac:dyDescent="0.25">
      <c r="A19" s="3">
        <v>18</v>
      </c>
      <c r="B19" s="3" t="s">
        <v>74</v>
      </c>
      <c r="C19" s="3" t="s">
        <v>52</v>
      </c>
      <c r="D19" s="3" t="e">
        <f>HLOOKUP(C19, '[1]daftar harga'!#REF!,2)</f>
        <v>#REF!</v>
      </c>
      <c r="E19" s="3" t="e">
        <f>HLOOKUP(C19, '[1]daftar harga'!#REF!,2)</f>
        <v>#REF!</v>
      </c>
    </row>
    <row r="20" spans="1:5" x14ac:dyDescent="0.25">
      <c r="A20" s="3">
        <v>19</v>
      </c>
      <c r="B20" s="3" t="s">
        <v>75</v>
      </c>
      <c r="C20" s="3" t="s">
        <v>54</v>
      </c>
      <c r="D20" s="3" t="e">
        <f>HLOOKUP(C20, '[1]daftar harga'!#REF!,2)</f>
        <v>#REF!</v>
      </c>
      <c r="E20" s="3" t="e">
        <f>HLOOKUP(C20, '[1]daftar harga'!#REF!,2)</f>
        <v>#REF!</v>
      </c>
    </row>
    <row r="21" spans="1:5" x14ac:dyDescent="0.25">
      <c r="A21" s="3">
        <v>20</v>
      </c>
      <c r="B21" s="3" t="s">
        <v>76</v>
      </c>
      <c r="C21" s="3" t="s">
        <v>57</v>
      </c>
      <c r="D21" s="3" t="e">
        <f>HLOOKUP(C21, '[1]daftar harga'!#REF!,2)</f>
        <v>#REF!</v>
      </c>
      <c r="E21" s="3" t="e">
        <f>HLOOKUP(C21, '[1]daftar harga'!#REF!,2)</f>
        <v>#REF!</v>
      </c>
    </row>
    <row r="22" spans="1:5" x14ac:dyDescent="0.25">
      <c r="A22" s="3">
        <v>21</v>
      </c>
      <c r="B22" s="3" t="s">
        <v>77</v>
      </c>
      <c r="C22" s="3" t="s">
        <v>54</v>
      </c>
      <c r="D22" s="3" t="e">
        <f>HLOOKUP(C22, '[1]daftar harga'!#REF!,2)</f>
        <v>#REF!</v>
      </c>
      <c r="E22" s="3" t="e">
        <f>HLOOKUP(C22, '[1]daftar harga'!#REF!,2)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Alokasi Waktu</vt:lpstr>
      <vt:lpstr>daftar harga</vt:lpstr>
      <vt:lpstr>kegiatan 1</vt:lpstr>
      <vt:lpstr>kegiatan 2</vt:lpstr>
      <vt:lpstr>kegiatan 3</vt:lpstr>
      <vt:lpstr>kegiatan 4</vt:lpstr>
      <vt:lpstr>penentuan baju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2024-08-01T04:05:44Z</dcterms:created>
  <dcterms:modified xsi:type="dcterms:W3CDTF">2024-08-01T06:49:27Z</dcterms:modified>
</cp:coreProperties>
</file>