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\\DESKTOP-U8NAH6E\Users\Barashev\Documents\Lenina66\СКУ\Весна 2025\Архитектура\Журналы\"/>
    </mc:Choice>
  </mc:AlternateContent>
  <xr:revisionPtr revIDLastSave="0" documentId="13_ncr:1_{2D2EDBB1-E3D6-402A-B71C-75880CBD6893}" xr6:coauthVersionLast="36" xr6:coauthVersionMax="36" xr10:uidLastSave="{00000000-0000-0000-0000-000000000000}"/>
  <bookViews>
    <workbookView xWindow="0" yWindow="0" windowWidth="21970" windowHeight="14990" xr2:uid="{00000000-000D-0000-FFFF-FFFF00000000}"/>
  </bookViews>
  <sheets>
    <sheet name="Архитектура 2023" sheetId="1" r:id="rId1"/>
    <sheet name="Успеваемость" sheetId="3" r:id="rId2"/>
  </sheets>
  <definedNames>
    <definedName name="_xlnm.Print_Area" localSheetId="0">'Архитектура 2023'!$A$1:$S$55</definedName>
    <definedName name="_xlnm.Print_Area" localSheetId="1">Успеваемость!$A$1:$F$15</definedName>
  </definedNames>
  <calcPr calcId="191029"/>
</workbook>
</file>

<file path=xl/calcChain.xml><?xml version="1.0" encoding="utf-8"?>
<calcChain xmlns="http://schemas.openxmlformats.org/spreadsheetml/2006/main">
  <c r="G35" i="3" l="1"/>
  <c r="I35" i="3"/>
  <c r="K35" i="3"/>
  <c r="M35" i="3"/>
  <c r="O35" i="3"/>
  <c r="Q35" i="3"/>
  <c r="G36" i="3"/>
  <c r="I36" i="3"/>
  <c r="K36" i="3"/>
  <c r="M36" i="3"/>
  <c r="O36" i="3"/>
  <c r="Q36" i="3"/>
  <c r="G37" i="3"/>
  <c r="I37" i="3"/>
  <c r="K37" i="3"/>
  <c r="M37" i="3"/>
  <c r="O37" i="3"/>
  <c r="Q37" i="3"/>
  <c r="G38" i="3"/>
  <c r="I38" i="3"/>
  <c r="K38" i="3"/>
  <c r="M38" i="3"/>
  <c r="O38" i="3"/>
  <c r="Q38" i="3"/>
  <c r="G39" i="3"/>
  <c r="I39" i="3"/>
  <c r="K39" i="3"/>
  <c r="M39" i="3"/>
  <c r="O39" i="3"/>
  <c r="Q39" i="3"/>
  <c r="G40" i="3"/>
  <c r="I40" i="3"/>
  <c r="K40" i="3"/>
  <c r="M40" i="3"/>
  <c r="O40" i="3"/>
  <c r="Q40" i="3"/>
  <c r="G41" i="3"/>
  <c r="I41" i="3"/>
  <c r="K41" i="3"/>
  <c r="M41" i="3"/>
  <c r="O41" i="3"/>
  <c r="Q41" i="3"/>
  <c r="G42" i="3"/>
  <c r="I42" i="3"/>
  <c r="K42" i="3"/>
  <c r="M42" i="3"/>
  <c r="O42" i="3"/>
  <c r="Q42" i="3"/>
  <c r="G43" i="3"/>
  <c r="I43" i="3"/>
  <c r="K43" i="3"/>
  <c r="M43" i="3"/>
  <c r="O43" i="3"/>
  <c r="Q43" i="3"/>
  <c r="G44" i="3"/>
  <c r="I44" i="3"/>
  <c r="K44" i="3"/>
  <c r="M44" i="3"/>
  <c r="O44" i="3"/>
  <c r="Q44" i="3"/>
  <c r="G45" i="3"/>
  <c r="I45" i="3"/>
  <c r="K45" i="3"/>
  <c r="M45" i="3"/>
  <c r="O45" i="3"/>
  <c r="Q45" i="3"/>
  <c r="G46" i="3"/>
  <c r="I46" i="3"/>
  <c r="K46" i="3"/>
  <c r="M46" i="3"/>
  <c r="O46" i="3"/>
  <c r="Q46" i="3"/>
  <c r="G47" i="3"/>
  <c r="I47" i="3"/>
  <c r="K47" i="3"/>
  <c r="M47" i="3"/>
  <c r="O47" i="3"/>
  <c r="Q47" i="3"/>
  <c r="G48" i="3"/>
  <c r="I48" i="3"/>
  <c r="K48" i="3"/>
  <c r="M48" i="3"/>
  <c r="O48" i="3"/>
  <c r="Q48" i="3"/>
  <c r="G49" i="3"/>
  <c r="I49" i="3"/>
  <c r="K49" i="3"/>
  <c r="M49" i="3"/>
  <c r="O49" i="3"/>
  <c r="Q49" i="3"/>
  <c r="G50" i="3"/>
  <c r="I50" i="3"/>
  <c r="K50" i="3"/>
  <c r="M50" i="3"/>
  <c r="O50" i="3"/>
  <c r="Q50" i="3"/>
  <c r="G51" i="3"/>
  <c r="I51" i="3"/>
  <c r="K51" i="3"/>
  <c r="M51" i="3"/>
  <c r="O51" i="3"/>
  <c r="Q51" i="3"/>
  <c r="G52" i="3"/>
  <c r="I52" i="3"/>
  <c r="K52" i="3"/>
  <c r="M52" i="3"/>
  <c r="O52" i="3"/>
  <c r="Q52" i="3"/>
  <c r="G53" i="3"/>
  <c r="I53" i="3"/>
  <c r="K53" i="3"/>
  <c r="M53" i="3"/>
  <c r="O53" i="3"/>
  <c r="Q53" i="3"/>
  <c r="G54" i="3"/>
  <c r="I54" i="3"/>
  <c r="K54" i="3"/>
  <c r="M54" i="3"/>
  <c r="O54" i="3"/>
  <c r="Q54" i="3"/>
  <c r="G55" i="3"/>
  <c r="I55" i="3"/>
  <c r="K55" i="3"/>
  <c r="M55" i="3"/>
  <c r="O55" i="3"/>
  <c r="Q55" i="3"/>
  <c r="M8" i="3" l="1"/>
  <c r="O8" i="3"/>
  <c r="Q8" i="3"/>
  <c r="M9" i="3"/>
  <c r="O9" i="3"/>
  <c r="Q9" i="3"/>
  <c r="M10" i="3"/>
  <c r="O10" i="3"/>
  <c r="Q10" i="3"/>
  <c r="M11" i="3"/>
  <c r="O11" i="3"/>
  <c r="Q11" i="3"/>
  <c r="M12" i="3"/>
  <c r="O12" i="3"/>
  <c r="Q12" i="3"/>
  <c r="M13" i="3"/>
  <c r="O13" i="3"/>
  <c r="Q13" i="3"/>
  <c r="M14" i="3"/>
  <c r="O14" i="3"/>
  <c r="Q14" i="3"/>
  <c r="M15" i="3"/>
  <c r="O15" i="3"/>
  <c r="Q15" i="3"/>
  <c r="M16" i="3"/>
  <c r="O16" i="3"/>
  <c r="Q16" i="3"/>
  <c r="M17" i="3"/>
  <c r="O17" i="3"/>
  <c r="Q17" i="3"/>
  <c r="M18" i="3"/>
  <c r="O18" i="3"/>
  <c r="Q18" i="3"/>
  <c r="M19" i="3"/>
  <c r="O19" i="3"/>
  <c r="Q19" i="3"/>
  <c r="M20" i="3"/>
  <c r="O20" i="3"/>
  <c r="Q20" i="3"/>
  <c r="M21" i="3"/>
  <c r="O21" i="3"/>
  <c r="Q21" i="3"/>
  <c r="M22" i="3"/>
  <c r="O22" i="3"/>
  <c r="Q22" i="3"/>
  <c r="M23" i="3"/>
  <c r="O23" i="3"/>
  <c r="Q23" i="3"/>
  <c r="M24" i="3"/>
  <c r="O24" i="3"/>
  <c r="Q24" i="3"/>
  <c r="M25" i="3"/>
  <c r="O25" i="3"/>
  <c r="Q25" i="3"/>
  <c r="M26" i="3"/>
  <c r="O26" i="3"/>
  <c r="Q26" i="3"/>
  <c r="M27" i="3"/>
  <c r="O27" i="3"/>
  <c r="Q27" i="3"/>
  <c r="M28" i="3"/>
  <c r="O28" i="3"/>
  <c r="Q28" i="3"/>
  <c r="M29" i="3"/>
  <c r="O29" i="3"/>
  <c r="Q29" i="3"/>
  <c r="M30" i="3"/>
  <c r="O30" i="3"/>
  <c r="Q30" i="3"/>
  <c r="M31" i="3"/>
  <c r="O31" i="3"/>
  <c r="Q31" i="3"/>
  <c r="M32" i="3"/>
  <c r="O32" i="3"/>
  <c r="Q32" i="3"/>
  <c r="M33" i="3"/>
  <c r="O33" i="3"/>
  <c r="Q33" i="3"/>
  <c r="G8" i="3" l="1"/>
  <c r="I8" i="3"/>
  <c r="K8" i="3"/>
  <c r="G9" i="3"/>
  <c r="I9" i="3"/>
  <c r="K9" i="3"/>
  <c r="G10" i="3"/>
  <c r="I10" i="3"/>
  <c r="K10" i="3"/>
  <c r="G11" i="3"/>
  <c r="I11" i="3"/>
  <c r="K11" i="3"/>
  <c r="G12" i="3"/>
  <c r="I12" i="3"/>
  <c r="K12" i="3"/>
  <c r="G13" i="3"/>
  <c r="I13" i="3"/>
  <c r="K13" i="3"/>
  <c r="G14" i="3"/>
  <c r="I14" i="3"/>
  <c r="K14" i="3"/>
  <c r="G15" i="3"/>
  <c r="I15" i="3"/>
  <c r="K15" i="3"/>
  <c r="G16" i="3"/>
  <c r="I16" i="3"/>
  <c r="K16" i="3"/>
  <c r="G17" i="3"/>
  <c r="I17" i="3"/>
  <c r="K17" i="3"/>
  <c r="G18" i="3"/>
  <c r="I18" i="3"/>
  <c r="K18" i="3"/>
  <c r="G19" i="3"/>
  <c r="I19" i="3"/>
  <c r="K19" i="3"/>
  <c r="G20" i="3"/>
  <c r="I20" i="3"/>
  <c r="K20" i="3"/>
  <c r="G21" i="3"/>
  <c r="I21" i="3"/>
  <c r="K21" i="3"/>
  <c r="G22" i="3"/>
  <c r="I22" i="3"/>
  <c r="K22" i="3"/>
  <c r="G23" i="3"/>
  <c r="I23" i="3"/>
  <c r="K23" i="3"/>
  <c r="G24" i="3"/>
  <c r="I24" i="3"/>
  <c r="K24" i="3"/>
  <c r="G25" i="3"/>
  <c r="I25" i="3"/>
  <c r="K25" i="3"/>
  <c r="G26" i="3"/>
  <c r="I26" i="3"/>
  <c r="K26" i="3"/>
  <c r="G27" i="3"/>
  <c r="I27" i="3"/>
  <c r="K27" i="3"/>
  <c r="G28" i="3"/>
  <c r="I28" i="3"/>
  <c r="K28" i="3"/>
  <c r="G29" i="3"/>
  <c r="I29" i="3"/>
  <c r="K29" i="3"/>
  <c r="G30" i="3"/>
  <c r="I30" i="3"/>
  <c r="K30" i="3"/>
  <c r="G31" i="3"/>
  <c r="I31" i="3"/>
  <c r="K31" i="3"/>
  <c r="G32" i="3"/>
  <c r="I32" i="3"/>
  <c r="K32" i="3"/>
  <c r="G33" i="3"/>
  <c r="I33" i="3"/>
  <c r="K33" i="3"/>
  <c r="E36" i="3" l="1"/>
  <c r="U36" i="3" s="1"/>
  <c r="E37" i="3"/>
  <c r="U37" i="3" s="1"/>
  <c r="E38" i="3"/>
  <c r="U38" i="3" s="1"/>
  <c r="E39" i="3"/>
  <c r="U39" i="3" s="1"/>
  <c r="E40" i="3"/>
  <c r="U40" i="3" s="1"/>
  <c r="E41" i="3"/>
  <c r="U41" i="3" s="1"/>
  <c r="E42" i="3"/>
  <c r="U42" i="3" s="1"/>
  <c r="E43" i="3"/>
  <c r="U43" i="3" s="1"/>
  <c r="E44" i="3"/>
  <c r="U44" i="3" s="1"/>
  <c r="E45" i="3"/>
  <c r="U45" i="3" s="1"/>
  <c r="E46" i="3"/>
  <c r="U46" i="3" s="1"/>
  <c r="E47" i="3"/>
  <c r="U47" i="3" s="1"/>
  <c r="E48" i="3"/>
  <c r="U48" i="3" s="1"/>
  <c r="E49" i="3"/>
  <c r="U49" i="3" s="1"/>
  <c r="E50" i="3"/>
  <c r="U50" i="3" s="1"/>
  <c r="E51" i="3"/>
  <c r="U51" i="3" s="1"/>
  <c r="E52" i="3"/>
  <c r="U52" i="3" s="1"/>
  <c r="E53" i="3"/>
  <c r="U53" i="3" s="1"/>
  <c r="E54" i="3"/>
  <c r="U54" i="3" s="1"/>
  <c r="E55" i="3"/>
  <c r="U55" i="3" s="1"/>
  <c r="E9" i="3"/>
  <c r="U9" i="3" s="1"/>
  <c r="E10" i="3"/>
  <c r="U10" i="3" s="1"/>
  <c r="E11" i="3"/>
  <c r="U11" i="3" s="1"/>
  <c r="E12" i="3"/>
  <c r="U12" i="3" s="1"/>
  <c r="E13" i="3"/>
  <c r="U13" i="3" s="1"/>
  <c r="E14" i="3"/>
  <c r="U14" i="3" s="1"/>
  <c r="E15" i="3"/>
  <c r="U15" i="3" s="1"/>
  <c r="E16" i="3"/>
  <c r="U16" i="3" s="1"/>
  <c r="E17" i="3"/>
  <c r="U17" i="3" s="1"/>
  <c r="E18" i="3"/>
  <c r="U18" i="3" s="1"/>
  <c r="E19" i="3"/>
  <c r="U19" i="3" s="1"/>
  <c r="E20" i="3"/>
  <c r="U20" i="3" s="1"/>
  <c r="E21" i="3"/>
  <c r="U21" i="3" s="1"/>
  <c r="E22" i="3"/>
  <c r="U22" i="3" s="1"/>
  <c r="E23" i="3"/>
  <c r="U23" i="3" s="1"/>
  <c r="E24" i="3"/>
  <c r="U24" i="3" s="1"/>
  <c r="E25" i="3"/>
  <c r="U25" i="3" s="1"/>
  <c r="E26" i="3"/>
  <c r="U26" i="3" s="1"/>
  <c r="E27" i="3"/>
  <c r="U27" i="3" s="1"/>
  <c r="E28" i="3"/>
  <c r="U28" i="3" s="1"/>
  <c r="E29" i="3"/>
  <c r="U29" i="3" s="1"/>
  <c r="E30" i="3"/>
  <c r="U30" i="3" s="1"/>
  <c r="E31" i="3"/>
  <c r="U31" i="3" s="1"/>
  <c r="E32" i="3"/>
  <c r="U32" i="3" s="1"/>
  <c r="E33" i="3"/>
  <c r="U33" i="3" s="1"/>
  <c r="E6" i="3" l="1"/>
  <c r="E35" i="3" l="1"/>
  <c r="U35" i="3" s="1"/>
  <c r="E8" i="3"/>
  <c r="U8" i="3" s="1"/>
</calcChain>
</file>

<file path=xl/sharedStrings.xml><?xml version="1.0" encoding="utf-8"?>
<sst xmlns="http://schemas.openxmlformats.org/spreadsheetml/2006/main" count="249" uniqueCount="118">
  <si>
    <t>посещение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</si>
  <si>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</si>
  <si>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</si>
  <si>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</si>
  <si>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</si>
  <si>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</si>
  <si>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>0-4 - неудовлетворительно
4-6 - удовлетворительно
6-8 - хорошо
8-10 - отлично</t>
  </si>
  <si>
    <t>тестирование</t>
  </si>
  <si>
    <t xml:space="preserve">Журнал успеваемости 学习日志 </t>
  </si>
  <si>
    <t>Итоговые результаты
最终结果</t>
  </si>
  <si>
    <r>
      <t xml:space="preserve">Журнал успеваемости </t>
    </r>
    <r>
      <rPr>
        <sz val="16"/>
        <color theme="1"/>
        <rFont val="宋体"/>
        <family val="3"/>
        <charset val="134"/>
      </rPr>
      <t>学习日志</t>
    </r>
    <r>
      <rPr>
        <sz val="16"/>
        <color theme="1"/>
        <rFont val="Times New Roman"/>
        <family val="1"/>
        <charset val="204"/>
      </rPr>
      <t xml:space="preserve"> </t>
    </r>
    <phoneticPr fontId="26" type="noConversion"/>
  </si>
  <si>
    <r>
      <t xml:space="preserve">Занятие 1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1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</si>
  <si>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2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2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</si>
  <si>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3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3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</si>
  <si>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4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4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</si>
  <si>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5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5 </t>
    </r>
    <r>
      <rPr>
        <sz val="11"/>
        <color theme="1"/>
        <rFont val="宋体"/>
        <family val="3"/>
        <charset val="134"/>
      </rPr>
      <t>课</t>
    </r>
    <phoneticPr fontId="26" type="noConversion"/>
  </si>
  <si>
    <t>马国胜</t>
  </si>
  <si>
    <t>Ма Гошэн</t>
  </si>
  <si>
    <t>王颜</t>
  </si>
  <si>
    <t>Ван Янь</t>
  </si>
  <si>
    <t>史梓昊</t>
  </si>
  <si>
    <t>Ши Цзыхао</t>
  </si>
  <si>
    <t>石泽</t>
  </si>
  <si>
    <t>Ши Цзэ</t>
  </si>
  <si>
    <t>邝宇晨</t>
  </si>
  <si>
    <t>Куан Юйчэнь</t>
  </si>
  <si>
    <t>刘烨恺</t>
  </si>
  <si>
    <t>Лю Екай</t>
  </si>
  <si>
    <t>刘益铭</t>
  </si>
  <si>
    <t>Лю Имин</t>
  </si>
  <si>
    <t>孙艺轩</t>
  </si>
  <si>
    <t>Сунь Исюань</t>
  </si>
  <si>
    <t>孙欣媛</t>
  </si>
  <si>
    <t>Сунь Синьюань</t>
  </si>
  <si>
    <t>孙浩</t>
  </si>
  <si>
    <t>Сунь Хао</t>
  </si>
  <si>
    <t>曲若贻</t>
  </si>
  <si>
    <t>Цюй Жои</t>
  </si>
  <si>
    <t>许德宗</t>
  </si>
  <si>
    <t>Сюй Дэцзун</t>
  </si>
  <si>
    <t>吴祎楠</t>
  </si>
  <si>
    <t>У Инань</t>
  </si>
  <si>
    <t>张艺格</t>
  </si>
  <si>
    <t>Чжан Игэ</t>
  </si>
  <si>
    <t>张智泽</t>
  </si>
  <si>
    <t>Чжан Чжицзэ</t>
  </si>
  <si>
    <t>罗志豪</t>
  </si>
  <si>
    <t>Ло Чжихао</t>
  </si>
  <si>
    <t>赵怡琳</t>
  </si>
  <si>
    <t>Чжао Илинь</t>
  </si>
  <si>
    <t>唐玺晔</t>
  </si>
  <si>
    <t>Тан Сие</t>
  </si>
  <si>
    <t>袁瑞康</t>
  </si>
  <si>
    <t>Юань Жуйкан</t>
  </si>
  <si>
    <t>徐嘉悦</t>
  </si>
  <si>
    <t>Сюй Цзяюэ</t>
  </si>
  <si>
    <t>秦溁溁</t>
  </si>
  <si>
    <t>Цинь Инъин</t>
  </si>
  <si>
    <t>高梓航</t>
  </si>
  <si>
    <t>Гао Цзыхан</t>
  </si>
  <si>
    <t>谢林烨</t>
  </si>
  <si>
    <t>Се Линье</t>
  </si>
  <si>
    <t>韩翔</t>
  </si>
  <si>
    <t>Хань Сян</t>
  </si>
  <si>
    <t>滕朴</t>
  </si>
  <si>
    <t>Тэн Пу</t>
  </si>
  <si>
    <t>魏彩珍</t>
  </si>
  <si>
    <t>Вэй Цайчжэнь</t>
  </si>
  <si>
    <t>王文学</t>
  </si>
  <si>
    <t>Ван Вэньсюэ</t>
  </si>
  <si>
    <t>王俊懿</t>
  </si>
  <si>
    <t>Ван Цзюньи</t>
  </si>
  <si>
    <t>任畅漾</t>
  </si>
  <si>
    <t>Жень Чанъян</t>
  </si>
  <si>
    <t>刘快乐</t>
  </si>
  <si>
    <t>Лю Куайлэ</t>
  </si>
  <si>
    <t>刘逸飞</t>
  </si>
  <si>
    <t>Лю Ифэй</t>
  </si>
  <si>
    <t>张一鹏</t>
  </si>
  <si>
    <t>Чжан Ипэн</t>
  </si>
  <si>
    <t>张仪桢</t>
  </si>
  <si>
    <t>Чжан Ичжэнь</t>
  </si>
  <si>
    <t>张佐治</t>
  </si>
  <si>
    <t>Чжан Цзочжи</t>
  </si>
  <si>
    <t>李佳益</t>
  </si>
  <si>
    <t>Ли Цзяи</t>
  </si>
  <si>
    <t>李坤泽</t>
  </si>
  <si>
    <t>Ли Куньцзэ</t>
  </si>
  <si>
    <t>李璠</t>
  </si>
  <si>
    <t>Ли Фань</t>
  </si>
  <si>
    <t>杨胤哲</t>
  </si>
  <si>
    <t>Ян Иньчжэ</t>
  </si>
  <si>
    <t>杨铠铭</t>
  </si>
  <si>
    <t>Ян Каймин</t>
  </si>
  <si>
    <t>芦皙然</t>
  </si>
  <si>
    <t>Лу Сижань</t>
  </si>
  <si>
    <t>陆马腾</t>
  </si>
  <si>
    <t>Лу Матэн</t>
  </si>
  <si>
    <t>柳志公</t>
  </si>
  <si>
    <t>Лю Чжигун</t>
  </si>
  <si>
    <t>赵梓好</t>
  </si>
  <si>
    <t>Чжао Цзыхао</t>
  </si>
  <si>
    <t>柴艺嘉</t>
  </si>
  <si>
    <t>Чай Ицзя</t>
  </si>
  <si>
    <t>郭志毅</t>
  </si>
  <si>
    <t>Го Чжии</t>
  </si>
  <si>
    <t>郭秉政</t>
  </si>
  <si>
    <t>Го Бинчжэн</t>
  </si>
  <si>
    <t>魏宇洋</t>
  </si>
  <si>
    <t>Вэй Юйян</t>
  </si>
  <si>
    <t>Группа 2023232</t>
  </si>
  <si>
    <t>Группа 2023231</t>
  </si>
  <si>
    <r>
      <t xml:space="preserve">Занятие 6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6 </t>
    </r>
    <r>
      <rPr>
        <sz val="11"/>
        <color theme="1"/>
        <rFont val="宋体"/>
        <family val="3"/>
        <charset val="134"/>
      </rPr>
      <t>课</t>
    </r>
  </si>
  <si>
    <r>
      <t xml:space="preserve">Занятие 7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7 </t>
    </r>
    <r>
      <rPr>
        <sz val="11"/>
        <color theme="1"/>
        <rFont val="宋体"/>
        <family val="3"/>
        <charset val="134"/>
      </rPr>
      <t>课</t>
    </r>
  </si>
  <si>
    <r>
      <t xml:space="preserve">Занятие 8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8 </t>
    </r>
    <r>
      <rPr>
        <sz val="11"/>
        <color theme="1"/>
        <rFont val="宋体"/>
        <family val="3"/>
        <charset val="134"/>
      </rPr>
      <t>课</t>
    </r>
  </si>
  <si>
    <t>Сербин Сергей Андреевич</t>
  </si>
  <si>
    <t>建筑数字技术 Цифровые технологии в архитектуре</t>
  </si>
  <si>
    <t>Весенний семестр 2025
春季学期 2025
Количество часов: 16
学习时数：16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</si>
</sst>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&quot; / 10&quot;"/>
    <numFmt numFmtId="166" formatCode="0&quot; / 100&quot;"/>
  </numFmts>
  <fonts count="3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MS Gothic"/>
      <family val="3"/>
      <charset val="204"/>
    </font>
    <font>
      <sz val="10.5"/>
      <color theme="1"/>
      <name val="Microsoft JhengHei"/>
      <family val="2"/>
    </font>
    <font>
      <sz val="9"/>
      <name val="Calibri"/>
      <family val="3"/>
      <charset val="134"/>
      <scheme val="minor"/>
    </font>
    <font>
      <sz val="16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Microsoft JhengHei"/>
      <family val="2"/>
      <charset val="204"/>
    </font>
    <font>
      <sz val="11"/>
      <color theme="1"/>
      <name val="MS Gothic"/>
      <family val="3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0" fillId="0" borderId="0"/>
    <xf numFmtId="0" fontId="10" fillId="0" borderId="0"/>
    <xf numFmtId="0" fontId="1" fillId="0" borderId="0"/>
  </cellStyleXfs>
  <cellXfs count="108">
    <xf numFmtId="0" fontId="0" fillId="0" borderId="0" xfId="0"/>
    <xf numFmtId="0" fontId="6" fillId="3" borderId="1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left" vertical="center" wrapText="1"/>
    </xf>
    <xf numFmtId="0" fontId="17" fillId="3" borderId="9" xfId="0" applyFont="1" applyFill="1" applyBorder="1" applyAlignment="1">
      <alignment horizontal="left" wrapText="1"/>
    </xf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1" fontId="9" fillId="3" borderId="0" xfId="0" applyNumberFormat="1" applyFont="1" applyFill="1" applyBorder="1" applyAlignment="1">
      <alignment horizontal="center"/>
    </xf>
    <xf numFmtId="1" fontId="13" fillId="3" borderId="4" xfId="0" applyNumberFormat="1" applyFont="1" applyFill="1" applyBorder="1" applyAlignment="1">
      <alignment horizontal="center" vertical="center"/>
    </xf>
    <xf numFmtId="1" fontId="13" fillId="3" borderId="8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/>
    </xf>
    <xf numFmtId="1" fontId="13" fillId="3" borderId="6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2" fillId="4" borderId="4" xfId="3" applyFont="1" applyFill="1" applyBorder="1" applyAlignment="1">
      <alignment vertical="center"/>
    </xf>
    <xf numFmtId="0" fontId="12" fillId="4" borderId="4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 wrapText="1"/>
    </xf>
    <xf numFmtId="1" fontId="20" fillId="3" borderId="0" xfId="3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3" borderId="0" xfId="3" applyFont="1" applyFill="1"/>
    <xf numFmtId="0" fontId="1" fillId="3" borderId="0" xfId="3" applyFill="1"/>
    <xf numFmtId="0" fontId="5" fillId="3" borderId="0" xfId="3" applyFont="1" applyFill="1" applyAlignment="1">
      <alignment vertical="center" wrapText="1"/>
    </xf>
    <xf numFmtId="0" fontId="14" fillId="3" borderId="0" xfId="3" applyFont="1" applyFill="1" applyAlignment="1">
      <alignment horizontal="center" vertical="center" wrapText="1"/>
    </xf>
    <xf numFmtId="0" fontId="2" fillId="3" borderId="0" xfId="3" applyFont="1" applyFill="1"/>
    <xf numFmtId="0" fontId="18" fillId="3" borderId="0" xfId="3" applyFont="1" applyFill="1" applyAlignment="1">
      <alignment horizontal="center"/>
    </xf>
    <xf numFmtId="0" fontId="1" fillId="3" borderId="0" xfId="3" applyFill="1" applyAlignment="1">
      <alignment horizontal="center"/>
    </xf>
    <xf numFmtId="0" fontId="3" fillId="3" borderId="0" xfId="3" applyFont="1" applyFill="1" applyAlignment="1">
      <alignment horizontal="center"/>
    </xf>
    <xf numFmtId="165" fontId="19" fillId="2" borderId="0" xfId="3" applyNumberFormat="1" applyFont="1" applyFill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165" fontId="19" fillId="2" borderId="0" xfId="3" applyNumberFormat="1" applyFont="1" applyFill="1" applyBorder="1" applyAlignment="1">
      <alignment horizontal="center" wrapText="1"/>
    </xf>
    <xf numFmtId="0" fontId="1" fillId="3" borderId="0" xfId="3" applyFill="1" applyBorder="1"/>
    <xf numFmtId="0" fontId="0" fillId="3" borderId="0" xfId="0" applyFill="1" applyBorder="1"/>
    <xf numFmtId="0" fontId="6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left" wrapText="1"/>
    </xf>
    <xf numFmtId="1" fontId="13" fillId="3" borderId="0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/>
    </xf>
    <xf numFmtId="1" fontId="9" fillId="3" borderId="7" xfId="0" applyNumberFormat="1" applyFont="1" applyFill="1" applyBorder="1" applyAlignment="1">
      <alignment horizontal="center"/>
    </xf>
    <xf numFmtId="165" fontId="19" fillId="2" borderId="0" xfId="3" applyNumberFormat="1" applyFont="1" applyFill="1" applyBorder="1" applyAlignment="1">
      <alignment horizontal="center" wrapText="1"/>
    </xf>
    <xf numFmtId="165" fontId="19" fillId="2" borderId="11" xfId="3" applyNumberFormat="1" applyFont="1" applyFill="1" applyBorder="1" applyAlignment="1">
      <alignment horizontal="center" wrapText="1"/>
    </xf>
    <xf numFmtId="165" fontId="19" fillId="2" borderId="0" xfId="3" applyNumberFormat="1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" fontId="20" fillId="3" borderId="11" xfId="3" applyNumberFormat="1" applyFont="1" applyFill="1" applyBorder="1" applyAlignment="1">
      <alignment horizontal="center"/>
    </xf>
    <xf numFmtId="165" fontId="19" fillId="2" borderId="0" xfId="3" applyNumberFormat="1" applyFont="1" applyFill="1" applyBorder="1" applyAlignment="1">
      <alignment horizontal="center" wrapText="1"/>
    </xf>
    <xf numFmtId="1" fontId="13" fillId="0" borderId="2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2" fillId="3" borderId="0" xfId="3" applyFont="1" applyFill="1" applyAlignment="1">
      <alignment vertical="center"/>
    </xf>
    <xf numFmtId="0" fontId="22" fillId="3" borderId="0" xfId="3" applyFont="1" applyFill="1" applyAlignment="1">
      <alignment vertical="center" wrapText="1"/>
    </xf>
    <xf numFmtId="164" fontId="8" fillId="3" borderId="4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1" fontId="13" fillId="0" borderId="4" xfId="0" applyNumberFormat="1" applyFont="1" applyFill="1" applyBorder="1" applyAlignment="1">
      <alignment horizontal="center" vertical="center"/>
    </xf>
    <xf numFmtId="164" fontId="8" fillId="3" borderId="0" xfId="0" applyNumberFormat="1" applyFont="1" applyFill="1" applyBorder="1" applyAlignment="1">
      <alignment horizontal="center" vertical="center"/>
    </xf>
    <xf numFmtId="164" fontId="8" fillId="3" borderId="7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164" fontId="21" fillId="3" borderId="4" xfId="0" applyNumberFormat="1" applyFont="1" applyFill="1" applyBorder="1" applyAlignment="1">
      <alignment horizontal="center" vertical="center"/>
    </xf>
    <xf numFmtId="0" fontId="22" fillId="3" borderId="0" xfId="3" applyFont="1" applyFill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165" fontId="19" fillId="0" borderId="8" xfId="3" applyNumberFormat="1" applyFont="1" applyFill="1" applyBorder="1" applyAlignment="1">
      <alignment horizontal="center" wrapText="1"/>
    </xf>
    <xf numFmtId="165" fontId="19" fillId="0" borderId="11" xfId="3" applyNumberFormat="1" applyFont="1" applyFill="1" applyBorder="1" applyAlignment="1">
      <alignment horizontal="center" wrapText="1"/>
    </xf>
    <xf numFmtId="0" fontId="12" fillId="3" borderId="10" xfId="3" applyFont="1" applyFill="1" applyBorder="1" applyAlignment="1">
      <alignment horizontal="center" vertical="center" wrapText="1"/>
    </xf>
    <xf numFmtId="0" fontId="12" fillId="3" borderId="12" xfId="3" applyFont="1" applyFill="1" applyBorder="1" applyAlignment="1">
      <alignment horizontal="center" vertical="center" wrapText="1"/>
    </xf>
    <xf numFmtId="0" fontId="12" fillId="3" borderId="6" xfId="3" applyFont="1" applyFill="1" applyBorder="1" applyAlignment="1">
      <alignment horizontal="center" vertical="center" wrapText="1"/>
    </xf>
    <xf numFmtId="0" fontId="12" fillId="3" borderId="13" xfId="3" applyFont="1" applyFill="1" applyBorder="1" applyAlignment="1">
      <alignment horizontal="center" vertical="center" wrapText="1"/>
    </xf>
    <xf numFmtId="164" fontId="12" fillId="3" borderId="4" xfId="0" applyNumberFormat="1" applyFont="1" applyFill="1" applyBorder="1" applyAlignment="1">
      <alignment horizontal="center" vertical="center"/>
    </xf>
    <xf numFmtId="165" fontId="19" fillId="2" borderId="8" xfId="3" applyNumberFormat="1" applyFont="1" applyFill="1" applyBorder="1" applyAlignment="1">
      <alignment horizontal="center" wrapText="1"/>
    </xf>
    <xf numFmtId="165" fontId="19" fillId="2" borderId="11" xfId="3" applyNumberFormat="1" applyFont="1" applyFill="1" applyBorder="1" applyAlignment="1">
      <alignment horizontal="center" wrapText="1"/>
    </xf>
    <xf numFmtId="166" fontId="19" fillId="6" borderId="4" xfId="3" applyNumberFormat="1" applyFont="1" applyFill="1" applyBorder="1" applyAlignment="1">
      <alignment horizontal="center" wrapText="1"/>
    </xf>
    <xf numFmtId="165" fontId="19" fillId="2" borderId="0" xfId="3" applyNumberFormat="1" applyFont="1" applyFill="1" applyBorder="1" applyAlignment="1">
      <alignment horizontal="center" wrapText="1"/>
    </xf>
    <xf numFmtId="165" fontId="19" fillId="5" borderId="8" xfId="3" applyNumberFormat="1" applyFont="1" applyFill="1" applyBorder="1" applyAlignment="1">
      <alignment horizontal="center" wrapText="1"/>
    </xf>
    <xf numFmtId="165" fontId="19" fillId="5" borderId="11" xfId="3" applyNumberFormat="1" applyFont="1" applyFill="1" applyBorder="1" applyAlignment="1">
      <alignment horizont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7" xfId="3" applyFont="1" applyFill="1" applyBorder="1" applyAlignment="1">
      <alignment horizontal="center" vertical="center" wrapText="1"/>
    </xf>
    <xf numFmtId="0" fontId="12" fillId="3" borderId="14" xfId="3" applyFont="1" applyFill="1" applyBorder="1" applyAlignment="1">
      <alignment horizontal="center" vertical="center" wrapText="1"/>
    </xf>
    <xf numFmtId="164" fontId="21" fillId="3" borderId="0" xfId="0" applyNumberFormat="1" applyFont="1" applyFill="1" applyBorder="1" applyAlignment="1">
      <alignment horizontal="center" vertical="center"/>
    </xf>
    <xf numFmtId="0" fontId="14" fillId="3" borderId="0" xfId="3" applyFont="1" applyFill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22" fillId="3" borderId="0" xfId="3" applyFont="1" applyFill="1" applyAlignment="1">
      <alignment horizontal="center" vertical="center"/>
    </xf>
  </cellXfs>
  <cellStyles count="4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4" xfId="3" xr:uid="{00000000-0005-0000-0000-000003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57"/>
  <sheetViews>
    <sheetView tabSelected="1" zoomScale="55" zoomScaleNormal="55" workbookViewId="0">
      <pane xSplit="2" ySplit="5" topLeftCell="C6" activePane="bottomRight" state="frozen"/>
      <selection activeCell="H25" sqref="H25"/>
      <selection pane="topRight"/>
      <selection pane="bottomLeft"/>
      <selection pane="bottomRight" activeCell="A4" sqref="A4:D5"/>
    </sheetView>
  </sheetViews>
  <sheetFormatPr defaultColWidth="9" defaultRowHeight="15.5"/>
  <cols>
    <col min="1" max="1" width="3.54296875" style="23" customWidth="1"/>
    <col min="2" max="2" width="16.453125" style="27" bestFit="1" customWidth="1"/>
    <col min="3" max="3" width="7.54296875" style="28" bestFit="1" customWidth="1"/>
    <col min="4" max="4" width="19.81640625" style="27" customWidth="1"/>
    <col min="5" max="5" width="11.26953125" style="27" customWidth="1"/>
    <col min="6" max="6" width="11.26953125" style="29" customWidth="1"/>
    <col min="7" max="7" width="10.26953125" style="23" customWidth="1"/>
    <col min="8" max="8" width="11.1796875" style="23" customWidth="1"/>
    <col min="9" max="9" width="10.54296875" style="23" customWidth="1"/>
    <col min="10" max="10" width="12" style="23" customWidth="1"/>
    <col min="11" max="11" width="10.7265625" style="23" customWidth="1"/>
    <col min="12" max="12" width="11.26953125" style="23" customWidth="1"/>
    <col min="13" max="13" width="9.81640625" style="23" customWidth="1"/>
    <col min="14" max="14" width="12" style="23" customWidth="1"/>
    <col min="15" max="15" width="11.1796875" style="23" customWidth="1"/>
    <col min="16" max="16" width="11.26953125" style="23" customWidth="1"/>
    <col min="17" max="17" width="11.1796875" style="23" customWidth="1"/>
    <col min="18" max="18" width="11.26953125" style="23" customWidth="1"/>
    <col min="19" max="19" width="9" style="23"/>
    <col min="20" max="20" width="11.26953125" style="23" bestFit="1" customWidth="1"/>
    <col min="21" max="21" width="9" style="23"/>
    <col min="22" max="22" width="11.26953125" style="23" bestFit="1" customWidth="1"/>
    <col min="23" max="23" width="9" style="23"/>
    <col min="24" max="24" width="11.26953125" style="23" bestFit="1" customWidth="1"/>
    <col min="25" max="25" width="9" style="23"/>
    <col min="26" max="26" width="11.26953125" style="23" bestFit="1" customWidth="1"/>
    <col min="27" max="27" width="9" style="23"/>
    <col min="28" max="28" width="11.26953125" style="23" bestFit="1" customWidth="1"/>
    <col min="29" max="29" width="9" style="23"/>
    <col min="30" max="30" width="10.26953125" style="23" customWidth="1"/>
    <col min="31" max="31" width="9" style="23"/>
    <col min="32" max="32" width="10" style="23" customWidth="1"/>
    <col min="33" max="33" width="9" style="23"/>
    <col min="34" max="34" width="11.26953125" style="23" customWidth="1"/>
    <col min="35" max="35" width="9" style="23"/>
    <col min="36" max="36" width="10.453125" style="23" customWidth="1"/>
    <col min="37" max="16384" width="9" style="23"/>
  </cols>
  <sheetData>
    <row r="1" spans="1:37" ht="23.25" customHeight="1">
      <c r="A1" s="80" t="s">
        <v>10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37" ht="23.5" customHeight="1">
      <c r="A2" s="83" t="s">
        <v>116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24"/>
      <c r="R2" s="24"/>
    </row>
    <row r="3" spans="1:37" ht="44.5" customHeight="1">
      <c r="A3" s="25"/>
      <c r="B3" s="81"/>
      <c r="C3" s="81"/>
      <c r="D3" s="26"/>
      <c r="E3" s="25"/>
      <c r="F3" s="25"/>
      <c r="G3" s="25"/>
      <c r="H3" s="25"/>
    </row>
    <row r="4" spans="1:37" ht="21" customHeight="1">
      <c r="A4" s="84" t="s">
        <v>117</v>
      </c>
      <c r="B4" s="84"/>
      <c r="C4" s="84"/>
      <c r="D4" s="84"/>
      <c r="E4" s="1" t="s">
        <v>0</v>
      </c>
      <c r="F4" s="2" t="s">
        <v>7</v>
      </c>
      <c r="G4" s="1" t="s">
        <v>0</v>
      </c>
      <c r="H4" s="2" t="s">
        <v>7</v>
      </c>
      <c r="I4" s="1" t="s">
        <v>0</v>
      </c>
      <c r="J4" s="2" t="s">
        <v>7</v>
      </c>
      <c r="K4" s="1" t="s">
        <v>0</v>
      </c>
      <c r="L4" s="2" t="s">
        <v>7</v>
      </c>
      <c r="M4" s="1" t="s">
        <v>0</v>
      </c>
      <c r="N4" s="2" t="s">
        <v>7</v>
      </c>
      <c r="O4" s="1" t="s">
        <v>0</v>
      </c>
      <c r="P4" s="2" t="s">
        <v>7</v>
      </c>
      <c r="Q4" s="1" t="s">
        <v>0</v>
      </c>
      <c r="R4" s="2" t="s">
        <v>7</v>
      </c>
      <c r="S4" s="1" t="s">
        <v>0</v>
      </c>
      <c r="T4" s="2" t="s">
        <v>7</v>
      </c>
      <c r="U4" s="48"/>
      <c r="V4" s="44"/>
      <c r="W4" s="43"/>
      <c r="X4" s="44"/>
      <c r="Y4" s="43"/>
      <c r="Z4" s="44"/>
      <c r="AA4" s="43"/>
      <c r="AB4" s="44"/>
      <c r="AC4" s="43"/>
      <c r="AD4" s="44"/>
      <c r="AE4" s="43"/>
      <c r="AF4" s="44"/>
      <c r="AG4" s="43"/>
      <c r="AH4" s="44"/>
      <c r="AI4" s="43"/>
      <c r="AJ4" s="44"/>
      <c r="AK4" s="42"/>
    </row>
    <row r="5" spans="1:37" ht="98.5" customHeight="1">
      <c r="A5" s="84"/>
      <c r="B5" s="84"/>
      <c r="C5" s="84"/>
      <c r="D5" s="84"/>
      <c r="E5" s="3" t="s">
        <v>1</v>
      </c>
      <c r="F5" s="4" t="s">
        <v>6</v>
      </c>
      <c r="G5" s="3" t="s">
        <v>1</v>
      </c>
      <c r="H5" s="4" t="s">
        <v>6</v>
      </c>
      <c r="I5" s="3" t="s">
        <v>1</v>
      </c>
      <c r="J5" s="4" t="s">
        <v>6</v>
      </c>
      <c r="K5" s="3" t="s">
        <v>1</v>
      </c>
      <c r="L5" s="4" t="s">
        <v>6</v>
      </c>
      <c r="M5" s="3" t="s">
        <v>1</v>
      </c>
      <c r="N5" s="4" t="s">
        <v>6</v>
      </c>
      <c r="O5" s="3" t="s">
        <v>1</v>
      </c>
      <c r="P5" s="4" t="s">
        <v>6</v>
      </c>
      <c r="Q5" s="3" t="s">
        <v>1</v>
      </c>
      <c r="R5" s="4" t="s">
        <v>6</v>
      </c>
      <c r="S5" s="3" t="s">
        <v>1</v>
      </c>
      <c r="T5" s="4" t="s">
        <v>6</v>
      </c>
      <c r="U5" s="49"/>
      <c r="V5" s="46"/>
      <c r="W5" s="45"/>
      <c r="X5" s="46"/>
      <c r="Y5" s="45"/>
      <c r="Z5" s="46"/>
      <c r="AA5" s="45"/>
      <c r="AB5" s="46"/>
      <c r="AC5" s="45"/>
      <c r="AD5" s="46"/>
      <c r="AE5" s="45"/>
      <c r="AF5" s="46"/>
      <c r="AG5" s="45"/>
      <c r="AH5" s="46"/>
      <c r="AI5" s="45"/>
      <c r="AJ5" s="46"/>
      <c r="AK5" s="42"/>
    </row>
    <row r="6" spans="1:37" ht="18.75" customHeight="1">
      <c r="A6" s="5" t="s">
        <v>2</v>
      </c>
      <c r="B6" s="6" t="s">
        <v>3</v>
      </c>
      <c r="C6" s="22" t="s">
        <v>4</v>
      </c>
      <c r="D6" s="7" t="s">
        <v>5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74"/>
      <c r="T6" s="74"/>
      <c r="U6" s="79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42"/>
    </row>
    <row r="7" spans="1:37" ht="15" customHeight="1">
      <c r="A7" s="85" t="s">
        <v>111</v>
      </c>
      <c r="B7" s="85"/>
      <c r="C7" s="85"/>
      <c r="D7" s="85"/>
      <c r="E7" s="3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51"/>
      <c r="V7" s="9"/>
      <c r="W7" s="9"/>
      <c r="X7" s="9"/>
      <c r="Y7" s="8"/>
      <c r="Z7" s="9"/>
      <c r="AA7" s="9"/>
      <c r="AB7" s="9"/>
      <c r="AC7" s="9"/>
      <c r="AD7" s="9"/>
      <c r="AE7" s="9"/>
      <c r="AF7" s="9"/>
      <c r="AG7" s="8"/>
      <c r="AH7" s="9"/>
      <c r="AI7" s="9"/>
      <c r="AJ7" s="9"/>
      <c r="AK7" s="42"/>
    </row>
    <row r="8" spans="1:37" ht="15" customHeight="1">
      <c r="A8" s="56">
        <v>1</v>
      </c>
      <c r="B8" s="57">
        <v>202323101</v>
      </c>
      <c r="C8" s="58" t="s">
        <v>16</v>
      </c>
      <c r="D8" s="59" t="s">
        <v>17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  <c r="S8" s="10"/>
      <c r="T8" s="10"/>
      <c r="U8" s="47"/>
      <c r="V8" s="47"/>
      <c r="W8" s="17"/>
      <c r="X8" s="47"/>
      <c r="Y8" s="47"/>
      <c r="Z8" s="47"/>
      <c r="AA8" s="47"/>
      <c r="AB8" s="47"/>
      <c r="AC8" s="47"/>
      <c r="AD8" s="47"/>
      <c r="AE8" s="17"/>
      <c r="AF8" s="47"/>
      <c r="AG8" s="47"/>
      <c r="AH8" s="47"/>
      <c r="AI8" s="42"/>
    </row>
    <row r="9" spans="1:37" ht="15" customHeight="1">
      <c r="A9" s="56">
        <v>2</v>
      </c>
      <c r="B9" s="57">
        <v>202323102</v>
      </c>
      <c r="C9" s="60" t="s">
        <v>18</v>
      </c>
      <c r="D9" s="57" t="s">
        <v>19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  <c r="S9" s="13"/>
      <c r="T9" s="10"/>
      <c r="U9" s="47"/>
      <c r="V9" s="47"/>
      <c r="W9" s="17"/>
      <c r="X9" s="47"/>
      <c r="Y9" s="47"/>
      <c r="Z9" s="47"/>
      <c r="AA9" s="47"/>
      <c r="AB9" s="47"/>
      <c r="AC9" s="47"/>
      <c r="AD9" s="47"/>
      <c r="AE9" s="17"/>
      <c r="AF9" s="47"/>
      <c r="AG9" s="47"/>
      <c r="AH9" s="47"/>
      <c r="AI9" s="42"/>
    </row>
    <row r="10" spans="1:37" ht="15" customHeight="1">
      <c r="A10" s="56">
        <v>3</v>
      </c>
      <c r="B10" s="57">
        <v>202323103</v>
      </c>
      <c r="C10" s="60" t="s">
        <v>20</v>
      </c>
      <c r="D10" s="57" t="s">
        <v>21</v>
      </c>
      <c r="E10" s="69"/>
      <c r="F10" s="69"/>
      <c r="G10" s="69"/>
      <c r="H10" s="69"/>
      <c r="I10" s="69"/>
      <c r="J10" s="69"/>
      <c r="K10" s="69"/>
      <c r="L10" s="13"/>
      <c r="M10" s="69"/>
      <c r="N10" s="13"/>
      <c r="O10" s="69"/>
      <c r="P10" s="13"/>
      <c r="Q10" s="69"/>
      <c r="R10" s="14"/>
      <c r="S10" s="13"/>
      <c r="T10" s="10"/>
      <c r="U10" s="47"/>
      <c r="V10" s="47"/>
      <c r="W10" s="17"/>
      <c r="X10" s="47"/>
      <c r="Y10" s="47"/>
      <c r="Z10" s="47"/>
      <c r="AA10" s="47"/>
      <c r="AB10" s="47"/>
      <c r="AC10" s="47"/>
      <c r="AD10" s="47"/>
      <c r="AE10" s="17"/>
      <c r="AF10" s="47"/>
      <c r="AG10" s="47"/>
      <c r="AH10" s="47"/>
      <c r="AI10" s="42"/>
    </row>
    <row r="11" spans="1:37" ht="15" customHeight="1">
      <c r="A11" s="56">
        <v>4</v>
      </c>
      <c r="B11" s="57">
        <v>202323104</v>
      </c>
      <c r="C11" s="61" t="s">
        <v>22</v>
      </c>
      <c r="D11" s="57" t="s">
        <v>23</v>
      </c>
      <c r="E11" s="10"/>
      <c r="F11" s="69"/>
      <c r="G11" s="10"/>
      <c r="H11" s="69"/>
      <c r="I11" s="10"/>
      <c r="J11" s="69"/>
      <c r="K11" s="10"/>
      <c r="L11" s="13"/>
      <c r="M11" s="10"/>
      <c r="N11" s="13"/>
      <c r="O11" s="10"/>
      <c r="P11" s="13"/>
      <c r="Q11" s="10"/>
      <c r="R11" s="14"/>
      <c r="S11" s="13"/>
      <c r="T11" s="10"/>
      <c r="U11" s="47"/>
      <c r="V11" s="47"/>
      <c r="W11" s="17"/>
      <c r="X11" s="47"/>
      <c r="Y11" s="47"/>
      <c r="Z11" s="47"/>
      <c r="AA11" s="47"/>
      <c r="AB11" s="47"/>
      <c r="AC11" s="47"/>
      <c r="AD11" s="47"/>
      <c r="AE11" s="17"/>
      <c r="AF11" s="47"/>
      <c r="AG11" s="47"/>
      <c r="AH11" s="47"/>
      <c r="AI11" s="42"/>
    </row>
    <row r="12" spans="1:37" ht="15" customHeight="1">
      <c r="A12" s="56">
        <v>5</v>
      </c>
      <c r="B12" s="57">
        <v>202323105</v>
      </c>
      <c r="C12" s="60" t="s">
        <v>24</v>
      </c>
      <c r="D12" s="57" t="s">
        <v>25</v>
      </c>
      <c r="E12" s="13"/>
      <c r="F12" s="69"/>
      <c r="G12" s="13"/>
      <c r="H12" s="69"/>
      <c r="I12" s="13"/>
      <c r="J12" s="69"/>
      <c r="K12" s="13"/>
      <c r="L12" s="13"/>
      <c r="M12" s="13"/>
      <c r="N12" s="13"/>
      <c r="O12" s="13"/>
      <c r="P12" s="13"/>
      <c r="Q12" s="13"/>
      <c r="R12" s="14"/>
      <c r="S12" s="13"/>
      <c r="T12" s="10"/>
      <c r="U12" s="47"/>
      <c r="V12" s="47"/>
      <c r="W12" s="17"/>
      <c r="X12" s="47"/>
      <c r="Y12" s="47"/>
      <c r="Z12" s="47"/>
      <c r="AA12" s="47"/>
      <c r="AB12" s="47"/>
      <c r="AC12" s="47"/>
      <c r="AD12" s="47"/>
      <c r="AE12" s="17"/>
      <c r="AF12" s="47"/>
      <c r="AG12" s="47"/>
      <c r="AH12" s="47"/>
      <c r="AI12" s="42"/>
    </row>
    <row r="13" spans="1:37" ht="15" customHeight="1">
      <c r="A13" s="56">
        <v>6</v>
      </c>
      <c r="B13" s="57">
        <v>202323106</v>
      </c>
      <c r="C13" s="60" t="s">
        <v>26</v>
      </c>
      <c r="D13" s="57" t="s">
        <v>27</v>
      </c>
      <c r="E13" s="69"/>
      <c r="F13" s="69"/>
      <c r="G13" s="69"/>
      <c r="H13" s="69"/>
      <c r="I13" s="69"/>
      <c r="J13" s="69"/>
      <c r="K13" s="69"/>
      <c r="L13" s="13"/>
      <c r="M13" s="69"/>
      <c r="N13" s="13"/>
      <c r="O13" s="69"/>
      <c r="P13" s="13"/>
      <c r="Q13" s="69"/>
      <c r="R13" s="14"/>
      <c r="S13" s="13"/>
      <c r="T13" s="10"/>
      <c r="U13" s="47"/>
      <c r="V13" s="47"/>
      <c r="W13" s="17"/>
      <c r="X13" s="47"/>
      <c r="Y13" s="47"/>
      <c r="Z13" s="47"/>
      <c r="AA13" s="47"/>
      <c r="AB13" s="47"/>
      <c r="AC13" s="47"/>
      <c r="AD13" s="47"/>
      <c r="AE13" s="17"/>
      <c r="AF13" s="47"/>
      <c r="AG13" s="47"/>
      <c r="AH13" s="47"/>
      <c r="AI13" s="42"/>
    </row>
    <row r="14" spans="1:37" ht="15" customHeight="1">
      <c r="A14" s="56">
        <v>7</v>
      </c>
      <c r="B14" s="57">
        <v>202323107</v>
      </c>
      <c r="C14" s="60" t="s">
        <v>28</v>
      </c>
      <c r="D14" s="57" t="s">
        <v>29</v>
      </c>
      <c r="E14" s="10"/>
      <c r="F14" s="69"/>
      <c r="G14" s="10"/>
      <c r="H14" s="69"/>
      <c r="I14" s="10"/>
      <c r="J14" s="69"/>
      <c r="K14" s="10"/>
      <c r="L14" s="13"/>
      <c r="M14" s="10"/>
      <c r="N14" s="13"/>
      <c r="O14" s="10"/>
      <c r="P14" s="13"/>
      <c r="Q14" s="10"/>
      <c r="R14" s="14"/>
      <c r="S14" s="13"/>
      <c r="T14" s="10"/>
      <c r="U14" s="47"/>
      <c r="V14" s="47"/>
      <c r="W14" s="17"/>
      <c r="X14" s="47"/>
      <c r="Y14" s="47"/>
      <c r="Z14" s="47"/>
      <c r="AA14" s="47"/>
      <c r="AB14" s="47"/>
      <c r="AC14" s="47"/>
      <c r="AD14" s="47"/>
      <c r="AE14" s="17"/>
      <c r="AF14" s="47"/>
      <c r="AG14" s="47"/>
      <c r="AH14" s="47"/>
      <c r="AI14" s="42"/>
    </row>
    <row r="15" spans="1:37" ht="15" customHeight="1">
      <c r="A15" s="56">
        <v>8</v>
      </c>
      <c r="B15" s="57">
        <v>202323108</v>
      </c>
      <c r="C15" s="60" t="s">
        <v>30</v>
      </c>
      <c r="D15" s="57" t="s">
        <v>31</v>
      </c>
      <c r="E15" s="13"/>
      <c r="F15" s="69"/>
      <c r="G15" s="13"/>
      <c r="H15" s="69"/>
      <c r="I15" s="13"/>
      <c r="J15" s="69"/>
      <c r="K15" s="13"/>
      <c r="L15" s="13"/>
      <c r="M15" s="13"/>
      <c r="N15" s="13"/>
      <c r="O15" s="13"/>
      <c r="P15" s="13"/>
      <c r="Q15" s="13"/>
      <c r="R15" s="14"/>
      <c r="S15" s="13"/>
      <c r="T15" s="10"/>
      <c r="U15" s="47"/>
      <c r="V15" s="47"/>
      <c r="W15" s="17"/>
      <c r="X15" s="47"/>
      <c r="Y15" s="47"/>
      <c r="Z15" s="47"/>
      <c r="AA15" s="47"/>
      <c r="AB15" s="47"/>
      <c r="AC15" s="47"/>
      <c r="AD15" s="47"/>
      <c r="AE15" s="17"/>
      <c r="AF15" s="47"/>
      <c r="AG15" s="47"/>
      <c r="AH15" s="47"/>
      <c r="AI15" s="42"/>
    </row>
    <row r="16" spans="1:37" ht="15" customHeight="1">
      <c r="A16" s="56">
        <v>9</v>
      </c>
      <c r="B16" s="57">
        <v>202323109</v>
      </c>
      <c r="C16" s="60" t="s">
        <v>32</v>
      </c>
      <c r="D16" s="57" t="s">
        <v>33</v>
      </c>
      <c r="E16" s="69"/>
      <c r="F16" s="69"/>
      <c r="G16" s="69"/>
      <c r="H16" s="69"/>
      <c r="I16" s="69"/>
      <c r="J16" s="69"/>
      <c r="K16" s="69"/>
      <c r="L16" s="13"/>
      <c r="M16" s="69"/>
      <c r="N16" s="13"/>
      <c r="O16" s="69"/>
      <c r="P16" s="13"/>
      <c r="Q16" s="69"/>
      <c r="R16" s="14"/>
      <c r="S16" s="13"/>
      <c r="T16" s="10"/>
      <c r="U16" s="47"/>
      <c r="V16" s="47"/>
      <c r="W16" s="17"/>
      <c r="X16" s="47"/>
      <c r="Y16" s="47"/>
      <c r="Z16" s="47"/>
      <c r="AA16" s="47"/>
      <c r="AB16" s="47"/>
      <c r="AC16" s="47"/>
      <c r="AD16" s="47"/>
      <c r="AE16" s="17"/>
      <c r="AF16" s="47"/>
      <c r="AG16" s="47"/>
      <c r="AH16" s="47"/>
      <c r="AI16" s="42"/>
    </row>
    <row r="17" spans="1:35" ht="15" customHeight="1">
      <c r="A17" s="56">
        <v>10</v>
      </c>
      <c r="B17" s="57">
        <v>202323110</v>
      </c>
      <c r="C17" s="61" t="s">
        <v>34</v>
      </c>
      <c r="D17" s="57" t="s">
        <v>35</v>
      </c>
      <c r="E17" s="10"/>
      <c r="F17" s="69"/>
      <c r="G17" s="10"/>
      <c r="H17" s="69"/>
      <c r="I17" s="10"/>
      <c r="J17" s="69"/>
      <c r="K17" s="10"/>
      <c r="L17" s="13"/>
      <c r="M17" s="10"/>
      <c r="N17" s="13"/>
      <c r="O17" s="10"/>
      <c r="P17" s="13"/>
      <c r="Q17" s="10"/>
      <c r="R17" s="14"/>
      <c r="S17" s="13"/>
      <c r="T17" s="10"/>
      <c r="U17" s="47"/>
      <c r="V17" s="47"/>
      <c r="W17" s="17"/>
      <c r="X17" s="47"/>
      <c r="Y17" s="47"/>
      <c r="Z17" s="47"/>
      <c r="AA17" s="47"/>
      <c r="AB17" s="47"/>
      <c r="AC17" s="47"/>
      <c r="AD17" s="47"/>
      <c r="AE17" s="17"/>
      <c r="AF17" s="47"/>
      <c r="AG17" s="47"/>
      <c r="AH17" s="47"/>
      <c r="AI17" s="42"/>
    </row>
    <row r="18" spans="1:35" ht="15" customHeight="1">
      <c r="A18" s="56">
        <v>11</v>
      </c>
      <c r="B18" s="57">
        <v>202323111</v>
      </c>
      <c r="C18" s="61" t="s">
        <v>36</v>
      </c>
      <c r="D18" s="57" t="s">
        <v>37</v>
      </c>
      <c r="E18" s="13"/>
      <c r="F18" s="69"/>
      <c r="G18" s="13"/>
      <c r="H18" s="69"/>
      <c r="I18" s="13"/>
      <c r="J18" s="69"/>
      <c r="K18" s="13"/>
      <c r="L18" s="13"/>
      <c r="M18" s="13"/>
      <c r="N18" s="13"/>
      <c r="O18" s="13"/>
      <c r="P18" s="13"/>
      <c r="Q18" s="13"/>
      <c r="R18" s="14"/>
      <c r="S18" s="13"/>
      <c r="T18" s="10"/>
      <c r="U18" s="47"/>
      <c r="V18" s="47"/>
      <c r="W18" s="17"/>
      <c r="X18" s="47"/>
      <c r="Y18" s="47"/>
      <c r="Z18" s="47"/>
      <c r="AA18" s="47"/>
      <c r="AB18" s="47"/>
      <c r="AC18" s="47"/>
      <c r="AD18" s="47"/>
      <c r="AE18" s="17"/>
      <c r="AF18" s="47"/>
      <c r="AG18" s="47"/>
      <c r="AH18" s="47"/>
      <c r="AI18" s="42"/>
    </row>
    <row r="19" spans="1:35" ht="15" customHeight="1">
      <c r="A19" s="56">
        <v>12</v>
      </c>
      <c r="B19" s="57">
        <v>202323112</v>
      </c>
      <c r="C19" s="60" t="s">
        <v>38</v>
      </c>
      <c r="D19" s="57" t="s">
        <v>39</v>
      </c>
      <c r="E19" s="69"/>
      <c r="F19" s="69"/>
      <c r="G19" s="69"/>
      <c r="H19" s="69"/>
      <c r="I19" s="69"/>
      <c r="J19" s="69"/>
      <c r="K19" s="69"/>
      <c r="L19" s="13"/>
      <c r="M19" s="69"/>
      <c r="N19" s="13"/>
      <c r="O19" s="69"/>
      <c r="P19" s="13"/>
      <c r="Q19" s="69"/>
      <c r="R19" s="14"/>
      <c r="S19" s="13"/>
      <c r="T19" s="10"/>
      <c r="U19" s="47"/>
      <c r="V19" s="47"/>
      <c r="W19" s="17"/>
      <c r="X19" s="47"/>
      <c r="Y19" s="47"/>
      <c r="Z19" s="47"/>
      <c r="AA19" s="47"/>
      <c r="AB19" s="47"/>
      <c r="AC19" s="47"/>
      <c r="AD19" s="47"/>
      <c r="AE19" s="17"/>
      <c r="AF19" s="47"/>
      <c r="AG19" s="47"/>
      <c r="AH19" s="47"/>
      <c r="AI19" s="42"/>
    </row>
    <row r="20" spans="1:35" ht="15" customHeight="1">
      <c r="A20" s="56">
        <v>13</v>
      </c>
      <c r="B20" s="57">
        <v>202323113</v>
      </c>
      <c r="C20" s="61" t="s">
        <v>40</v>
      </c>
      <c r="D20" s="57" t="s">
        <v>41</v>
      </c>
      <c r="E20" s="10"/>
      <c r="F20" s="69"/>
      <c r="G20" s="10"/>
      <c r="H20" s="69"/>
      <c r="I20" s="10"/>
      <c r="J20" s="69"/>
      <c r="K20" s="10"/>
      <c r="L20" s="13"/>
      <c r="M20" s="10"/>
      <c r="N20" s="13"/>
      <c r="O20" s="10"/>
      <c r="P20" s="13"/>
      <c r="Q20" s="10"/>
      <c r="R20" s="14"/>
      <c r="S20" s="13"/>
      <c r="T20" s="10"/>
      <c r="U20" s="47"/>
      <c r="V20" s="47"/>
      <c r="W20" s="17"/>
      <c r="X20" s="47"/>
      <c r="Y20" s="47"/>
      <c r="Z20" s="47"/>
      <c r="AA20" s="47"/>
      <c r="AB20" s="47"/>
      <c r="AC20" s="47"/>
      <c r="AD20" s="47"/>
      <c r="AE20" s="17"/>
      <c r="AF20" s="47"/>
      <c r="AG20" s="47"/>
      <c r="AH20" s="47"/>
      <c r="AI20" s="42"/>
    </row>
    <row r="21" spans="1:35" ht="15" customHeight="1">
      <c r="A21" s="56">
        <v>14</v>
      </c>
      <c r="B21" s="57">
        <v>202323114</v>
      </c>
      <c r="C21" s="61" t="s">
        <v>42</v>
      </c>
      <c r="D21" s="57" t="s">
        <v>43</v>
      </c>
      <c r="E21" s="13"/>
      <c r="F21" s="69"/>
      <c r="G21" s="13"/>
      <c r="H21" s="69"/>
      <c r="I21" s="13"/>
      <c r="J21" s="69"/>
      <c r="K21" s="69"/>
      <c r="L21" s="69"/>
      <c r="M21" s="69"/>
      <c r="N21" s="69"/>
      <c r="O21" s="69"/>
      <c r="P21" s="13"/>
      <c r="Q21" s="13"/>
      <c r="R21" s="14"/>
      <c r="S21" s="13"/>
      <c r="T21" s="10"/>
      <c r="U21" s="47"/>
      <c r="V21" s="47"/>
      <c r="W21" s="17"/>
      <c r="X21" s="47"/>
      <c r="Y21" s="47"/>
      <c r="Z21" s="47"/>
      <c r="AA21" s="47"/>
      <c r="AB21" s="47"/>
      <c r="AC21" s="47"/>
      <c r="AD21" s="47"/>
      <c r="AE21" s="17"/>
      <c r="AF21" s="47"/>
      <c r="AG21" s="47"/>
      <c r="AH21" s="47"/>
      <c r="AI21" s="42"/>
    </row>
    <row r="22" spans="1:35" ht="15" customHeight="1">
      <c r="A22" s="56">
        <v>15</v>
      </c>
      <c r="B22" s="57">
        <v>202323115</v>
      </c>
      <c r="C22" s="61" t="s">
        <v>44</v>
      </c>
      <c r="D22" s="57" t="s">
        <v>45</v>
      </c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13"/>
      <c r="Q22" s="69"/>
      <c r="R22" s="14"/>
      <c r="S22" s="13"/>
      <c r="T22" s="10"/>
      <c r="U22" s="47"/>
      <c r="V22" s="47"/>
      <c r="W22" s="17"/>
      <c r="X22" s="47"/>
      <c r="Y22" s="47"/>
      <c r="Z22" s="47"/>
      <c r="AA22" s="47"/>
      <c r="AB22" s="47"/>
      <c r="AC22" s="47"/>
      <c r="AD22" s="47"/>
      <c r="AE22" s="17"/>
      <c r="AF22" s="47"/>
      <c r="AG22" s="47"/>
      <c r="AH22" s="47"/>
      <c r="AI22" s="42"/>
    </row>
    <row r="23" spans="1:35" ht="15" customHeight="1">
      <c r="A23" s="56">
        <v>16</v>
      </c>
      <c r="B23" s="57">
        <v>202323116</v>
      </c>
      <c r="C23" s="60" t="s">
        <v>46</v>
      </c>
      <c r="D23" s="57" t="s">
        <v>47</v>
      </c>
      <c r="E23" s="10"/>
      <c r="F23" s="69"/>
      <c r="G23" s="10"/>
      <c r="H23" s="69"/>
      <c r="I23" s="10"/>
      <c r="J23" s="69"/>
      <c r="K23" s="77"/>
      <c r="L23" s="69"/>
      <c r="M23" s="77"/>
      <c r="N23" s="69"/>
      <c r="O23" s="77"/>
      <c r="P23" s="13"/>
      <c r="Q23" s="10"/>
      <c r="R23" s="14"/>
      <c r="S23" s="13"/>
      <c r="T23" s="10"/>
      <c r="U23" s="47"/>
      <c r="V23" s="47"/>
      <c r="W23" s="17"/>
      <c r="X23" s="47"/>
      <c r="Y23" s="47"/>
      <c r="Z23" s="47"/>
      <c r="AA23" s="47"/>
      <c r="AB23" s="47"/>
      <c r="AC23" s="47"/>
      <c r="AD23" s="47"/>
      <c r="AE23" s="17"/>
      <c r="AF23" s="47"/>
      <c r="AG23" s="47"/>
      <c r="AH23" s="47"/>
      <c r="AI23" s="42"/>
    </row>
    <row r="24" spans="1:35" ht="15" customHeight="1">
      <c r="A24" s="56">
        <v>17</v>
      </c>
      <c r="B24" s="57">
        <v>202323117</v>
      </c>
      <c r="C24" s="61" t="s">
        <v>48</v>
      </c>
      <c r="D24" s="57" t="s">
        <v>49</v>
      </c>
      <c r="E24" s="13"/>
      <c r="F24" s="69"/>
      <c r="G24" s="13"/>
      <c r="H24" s="69"/>
      <c r="I24" s="13"/>
      <c r="J24" s="69"/>
      <c r="K24" s="69"/>
      <c r="L24" s="69"/>
      <c r="M24" s="69"/>
      <c r="N24" s="69"/>
      <c r="O24" s="69"/>
      <c r="P24" s="13"/>
      <c r="Q24" s="13"/>
      <c r="R24" s="14"/>
      <c r="S24" s="13"/>
      <c r="T24" s="10"/>
      <c r="U24" s="47"/>
      <c r="V24" s="47"/>
      <c r="W24" s="17"/>
      <c r="X24" s="47"/>
      <c r="Y24" s="47"/>
      <c r="Z24" s="47"/>
      <c r="AA24" s="47"/>
      <c r="AB24" s="47"/>
      <c r="AC24" s="47"/>
      <c r="AD24" s="47"/>
      <c r="AE24" s="17"/>
      <c r="AF24" s="47"/>
      <c r="AG24" s="47"/>
      <c r="AH24" s="47"/>
      <c r="AI24" s="42"/>
    </row>
    <row r="25" spans="1:35" ht="15" customHeight="1">
      <c r="A25" s="56">
        <v>18</v>
      </c>
      <c r="B25" s="57">
        <v>202323119</v>
      </c>
      <c r="C25" s="60" t="s">
        <v>50</v>
      </c>
      <c r="D25" s="57" t="s">
        <v>51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13"/>
      <c r="Q25" s="69"/>
      <c r="R25" s="14"/>
      <c r="S25" s="13"/>
      <c r="T25" s="10"/>
      <c r="U25" s="47"/>
      <c r="V25" s="47"/>
      <c r="W25" s="17"/>
      <c r="X25" s="47"/>
      <c r="Y25" s="47"/>
      <c r="Z25" s="47"/>
      <c r="AA25" s="47"/>
      <c r="AB25" s="47"/>
      <c r="AC25" s="47"/>
      <c r="AD25" s="47"/>
      <c r="AE25" s="17"/>
      <c r="AF25" s="47"/>
      <c r="AG25" s="47"/>
      <c r="AH25" s="47"/>
      <c r="AI25" s="42"/>
    </row>
    <row r="26" spans="1:35" ht="15" customHeight="1">
      <c r="A26" s="56">
        <v>19</v>
      </c>
      <c r="B26" s="57">
        <v>202323120</v>
      </c>
      <c r="C26" s="61" t="s">
        <v>52</v>
      </c>
      <c r="D26" s="57" t="s">
        <v>53</v>
      </c>
      <c r="E26" s="10"/>
      <c r="F26" s="69"/>
      <c r="G26" s="10"/>
      <c r="H26" s="69"/>
      <c r="I26" s="10"/>
      <c r="J26" s="69"/>
      <c r="K26" s="77"/>
      <c r="L26" s="69"/>
      <c r="M26" s="77"/>
      <c r="N26" s="69"/>
      <c r="O26" s="77"/>
      <c r="P26" s="13"/>
      <c r="Q26" s="10"/>
      <c r="R26" s="14"/>
      <c r="S26" s="13"/>
      <c r="T26" s="10"/>
      <c r="U26" s="47"/>
      <c r="V26" s="47"/>
      <c r="W26" s="17"/>
      <c r="X26" s="47"/>
      <c r="Y26" s="47"/>
      <c r="Z26" s="47"/>
      <c r="AA26" s="47"/>
      <c r="AB26" s="47"/>
      <c r="AC26" s="47"/>
      <c r="AD26" s="47"/>
      <c r="AE26" s="17"/>
      <c r="AF26" s="47"/>
      <c r="AG26" s="47"/>
      <c r="AH26" s="47"/>
      <c r="AI26" s="42"/>
    </row>
    <row r="27" spans="1:35" ht="15" customHeight="1">
      <c r="A27" s="56">
        <v>20</v>
      </c>
      <c r="B27" s="57">
        <v>202323121</v>
      </c>
      <c r="C27" s="60" t="s">
        <v>54</v>
      </c>
      <c r="D27" s="57" t="s">
        <v>55</v>
      </c>
      <c r="E27" s="13"/>
      <c r="F27" s="69"/>
      <c r="G27" s="13"/>
      <c r="H27" s="69"/>
      <c r="I27" s="13"/>
      <c r="J27" s="69"/>
      <c r="K27" s="69"/>
      <c r="L27" s="69"/>
      <c r="M27" s="69"/>
      <c r="N27" s="69"/>
      <c r="O27" s="69"/>
      <c r="P27" s="13"/>
      <c r="Q27" s="13"/>
      <c r="R27" s="14"/>
      <c r="S27" s="13"/>
      <c r="T27" s="10"/>
      <c r="U27" s="47"/>
      <c r="V27" s="47"/>
      <c r="W27" s="17"/>
      <c r="X27" s="47"/>
      <c r="Y27" s="47"/>
      <c r="Z27" s="47"/>
      <c r="AA27" s="47"/>
      <c r="AB27" s="47"/>
      <c r="AC27" s="47"/>
      <c r="AD27" s="47"/>
      <c r="AE27" s="17"/>
      <c r="AF27" s="47"/>
      <c r="AG27" s="47"/>
      <c r="AH27" s="47"/>
      <c r="AI27" s="42"/>
    </row>
    <row r="28" spans="1:35" ht="15" customHeight="1">
      <c r="A28" s="56">
        <v>21</v>
      </c>
      <c r="B28" s="57">
        <v>202323122</v>
      </c>
      <c r="C28" s="60" t="s">
        <v>56</v>
      </c>
      <c r="D28" s="57" t="s">
        <v>57</v>
      </c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13"/>
      <c r="Q28" s="69"/>
      <c r="R28" s="14"/>
      <c r="S28" s="13"/>
      <c r="T28" s="10"/>
      <c r="U28" s="47"/>
      <c r="V28" s="47"/>
      <c r="W28" s="17"/>
      <c r="X28" s="47"/>
      <c r="Y28" s="47"/>
      <c r="Z28" s="47"/>
      <c r="AA28" s="47"/>
      <c r="AB28" s="47"/>
      <c r="AC28" s="47"/>
      <c r="AD28" s="47"/>
      <c r="AE28" s="17"/>
      <c r="AF28" s="47"/>
      <c r="AG28" s="47"/>
      <c r="AH28" s="47"/>
      <c r="AI28" s="42"/>
    </row>
    <row r="29" spans="1:35" ht="15" customHeight="1">
      <c r="A29" s="56">
        <v>22</v>
      </c>
      <c r="B29" s="57">
        <v>202323123</v>
      </c>
      <c r="C29" s="61" t="s">
        <v>58</v>
      </c>
      <c r="D29" s="57" t="s">
        <v>59</v>
      </c>
      <c r="E29" s="10"/>
      <c r="F29" s="69"/>
      <c r="G29" s="10"/>
      <c r="H29" s="69"/>
      <c r="I29" s="10"/>
      <c r="J29" s="69"/>
      <c r="K29" s="77"/>
      <c r="L29" s="69"/>
      <c r="M29" s="77"/>
      <c r="N29" s="69"/>
      <c r="O29" s="77"/>
      <c r="P29" s="13"/>
      <c r="Q29" s="10"/>
      <c r="R29" s="14"/>
      <c r="S29" s="13"/>
      <c r="T29" s="10"/>
      <c r="U29" s="47"/>
      <c r="V29" s="47"/>
      <c r="W29" s="17"/>
      <c r="X29" s="47"/>
      <c r="Y29" s="47"/>
      <c r="Z29" s="47"/>
      <c r="AA29" s="47"/>
      <c r="AB29" s="47"/>
      <c r="AC29" s="47"/>
      <c r="AD29" s="47"/>
      <c r="AE29" s="17"/>
      <c r="AF29" s="47"/>
      <c r="AG29" s="47"/>
      <c r="AH29" s="47"/>
      <c r="AI29" s="42"/>
    </row>
    <row r="30" spans="1:35" ht="15" customHeight="1">
      <c r="A30" s="56">
        <v>23</v>
      </c>
      <c r="B30" s="57">
        <v>202323125</v>
      </c>
      <c r="C30" s="60" t="s">
        <v>60</v>
      </c>
      <c r="D30" s="57" t="s">
        <v>61</v>
      </c>
      <c r="E30" s="13"/>
      <c r="F30" s="69"/>
      <c r="G30" s="13"/>
      <c r="H30" s="69"/>
      <c r="I30" s="13"/>
      <c r="J30" s="69"/>
      <c r="K30" s="69"/>
      <c r="L30" s="69"/>
      <c r="M30" s="69"/>
      <c r="N30" s="69"/>
      <c r="O30" s="69"/>
      <c r="P30" s="13"/>
      <c r="Q30" s="13"/>
      <c r="R30" s="14"/>
      <c r="S30" s="13"/>
      <c r="T30" s="10"/>
      <c r="U30" s="47"/>
      <c r="V30" s="47"/>
      <c r="W30" s="17"/>
      <c r="X30" s="47"/>
      <c r="Y30" s="47"/>
      <c r="Z30" s="47"/>
      <c r="AA30" s="47"/>
      <c r="AB30" s="47"/>
      <c r="AC30" s="47"/>
      <c r="AD30" s="47"/>
      <c r="AE30" s="17"/>
      <c r="AF30" s="47"/>
      <c r="AG30" s="47"/>
      <c r="AH30" s="47"/>
      <c r="AI30" s="42"/>
    </row>
    <row r="31" spans="1:35" ht="15" customHeight="1">
      <c r="A31" s="56">
        <v>24</v>
      </c>
      <c r="B31" s="57">
        <v>202323126</v>
      </c>
      <c r="C31" s="60" t="s">
        <v>62</v>
      </c>
      <c r="D31" s="57" t="s">
        <v>63</v>
      </c>
      <c r="E31" s="69"/>
      <c r="F31" s="69"/>
      <c r="G31" s="69"/>
      <c r="H31" s="69"/>
      <c r="I31" s="69"/>
      <c r="J31" s="69"/>
      <c r="K31" s="69"/>
      <c r="L31" s="13"/>
      <c r="M31" s="69"/>
      <c r="N31" s="13"/>
      <c r="O31" s="69"/>
      <c r="P31" s="13"/>
      <c r="Q31" s="69"/>
      <c r="R31" s="14"/>
      <c r="S31" s="13"/>
      <c r="T31" s="10"/>
      <c r="U31" s="47"/>
      <c r="V31" s="47"/>
      <c r="W31" s="17"/>
      <c r="X31" s="47"/>
      <c r="Y31" s="47"/>
      <c r="Z31" s="47"/>
      <c r="AA31" s="47"/>
      <c r="AB31" s="47"/>
      <c r="AC31" s="47"/>
      <c r="AD31" s="47"/>
      <c r="AE31" s="17"/>
      <c r="AF31" s="47"/>
      <c r="AG31" s="47"/>
      <c r="AH31" s="47"/>
      <c r="AI31" s="42"/>
    </row>
    <row r="32" spans="1:35" ht="15" customHeight="1">
      <c r="A32" s="56">
        <v>25</v>
      </c>
      <c r="B32" s="57">
        <v>202323127</v>
      </c>
      <c r="C32" s="60" t="s">
        <v>64</v>
      </c>
      <c r="D32" s="57" t="s">
        <v>65</v>
      </c>
      <c r="E32" s="10"/>
      <c r="F32" s="69"/>
      <c r="G32" s="10"/>
      <c r="H32" s="69"/>
      <c r="I32" s="10"/>
      <c r="J32" s="69"/>
      <c r="K32" s="10"/>
      <c r="L32" s="13"/>
      <c r="M32" s="10"/>
      <c r="N32" s="13"/>
      <c r="O32" s="10"/>
      <c r="P32" s="13"/>
      <c r="Q32" s="10"/>
      <c r="R32" s="14"/>
      <c r="S32" s="13"/>
      <c r="T32" s="10"/>
      <c r="U32" s="47"/>
      <c r="V32" s="47"/>
      <c r="W32" s="17"/>
      <c r="X32" s="47"/>
      <c r="Y32" s="47"/>
      <c r="Z32" s="47"/>
      <c r="AA32" s="47"/>
      <c r="AB32" s="47"/>
      <c r="AC32" s="47"/>
      <c r="AD32" s="47"/>
      <c r="AE32" s="17"/>
      <c r="AF32" s="47"/>
      <c r="AG32" s="47"/>
      <c r="AH32" s="47"/>
      <c r="AI32" s="42"/>
    </row>
    <row r="33" spans="1:37" ht="15" customHeight="1">
      <c r="A33" s="56">
        <v>26</v>
      </c>
      <c r="B33" s="57">
        <v>202323128</v>
      </c>
      <c r="C33" s="60" t="s">
        <v>66</v>
      </c>
      <c r="D33" s="57" t="s">
        <v>67</v>
      </c>
      <c r="E33" s="10"/>
      <c r="F33" s="69"/>
      <c r="G33" s="10"/>
      <c r="H33" s="69"/>
      <c r="I33" s="10"/>
      <c r="J33" s="69"/>
      <c r="K33" s="10"/>
      <c r="L33" s="13"/>
      <c r="M33" s="10"/>
      <c r="N33" s="13"/>
      <c r="O33" s="10"/>
      <c r="P33" s="13"/>
      <c r="Q33" s="10"/>
      <c r="R33" s="14"/>
      <c r="S33" s="13"/>
      <c r="T33" s="10"/>
      <c r="U33" s="47"/>
      <c r="V33" s="47"/>
      <c r="W33" s="17"/>
      <c r="X33" s="47"/>
      <c r="Y33" s="47"/>
      <c r="Z33" s="47"/>
      <c r="AA33" s="47"/>
      <c r="AB33" s="47"/>
      <c r="AC33" s="47"/>
      <c r="AD33" s="47"/>
      <c r="AE33" s="17"/>
      <c r="AF33" s="47"/>
      <c r="AG33" s="47"/>
      <c r="AH33" s="47"/>
      <c r="AI33" s="42"/>
    </row>
    <row r="34" spans="1:37" ht="15" customHeight="1">
      <c r="A34" s="85" t="s">
        <v>110</v>
      </c>
      <c r="B34" s="85"/>
      <c r="C34" s="85"/>
      <c r="D34" s="86"/>
      <c r="E34" s="75"/>
      <c r="F34" s="70"/>
      <c r="G34" s="75"/>
      <c r="H34" s="70"/>
      <c r="I34" s="75"/>
      <c r="J34" s="70"/>
      <c r="K34" s="75"/>
      <c r="L34" s="17"/>
      <c r="M34" s="75"/>
      <c r="N34" s="17"/>
      <c r="O34" s="75"/>
      <c r="P34" s="17"/>
      <c r="Q34" s="75"/>
      <c r="R34" s="17"/>
      <c r="S34" s="17"/>
      <c r="T34" s="17"/>
      <c r="U34" s="50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42"/>
    </row>
    <row r="35" spans="1:37" ht="15" customHeight="1">
      <c r="A35" s="56">
        <v>1</v>
      </c>
      <c r="B35" s="57">
        <v>202323201</v>
      </c>
      <c r="C35" s="61" t="s">
        <v>68</v>
      </c>
      <c r="D35" s="57" t="s">
        <v>69</v>
      </c>
      <c r="E35" s="10"/>
      <c r="F35" s="76"/>
      <c r="G35" s="10"/>
      <c r="H35" s="76"/>
      <c r="I35" s="10"/>
      <c r="J35" s="76"/>
      <c r="K35" s="10"/>
      <c r="L35" s="12"/>
      <c r="M35" s="10"/>
      <c r="N35" s="12"/>
      <c r="O35" s="10"/>
      <c r="P35" s="12"/>
      <c r="Q35" s="10"/>
      <c r="R35" s="16"/>
      <c r="S35" s="15"/>
      <c r="T35" s="12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42"/>
    </row>
    <row r="36" spans="1:37" ht="15" customHeight="1">
      <c r="A36" s="56">
        <v>2</v>
      </c>
      <c r="B36" s="57">
        <v>202323202</v>
      </c>
      <c r="C36" s="60" t="s">
        <v>70</v>
      </c>
      <c r="D36" s="57" t="s">
        <v>71</v>
      </c>
      <c r="E36" s="10"/>
      <c r="F36" s="76"/>
      <c r="G36" s="10"/>
      <c r="H36" s="76"/>
      <c r="I36" s="10"/>
      <c r="J36" s="76"/>
      <c r="K36" s="10"/>
      <c r="L36" s="12"/>
      <c r="M36" s="10"/>
      <c r="N36" s="12"/>
      <c r="O36" s="10"/>
      <c r="P36" s="12"/>
      <c r="Q36" s="10"/>
      <c r="R36" s="16"/>
      <c r="S36" s="15"/>
      <c r="T36" s="12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42"/>
    </row>
    <row r="37" spans="1:37" ht="15" customHeight="1">
      <c r="A37" s="56">
        <v>3</v>
      </c>
      <c r="B37" s="57">
        <v>202323203</v>
      </c>
      <c r="C37" s="60" t="s">
        <v>72</v>
      </c>
      <c r="D37" s="57" t="s">
        <v>73</v>
      </c>
      <c r="E37" s="10"/>
      <c r="F37" s="76"/>
      <c r="G37" s="10"/>
      <c r="H37" s="76"/>
      <c r="I37" s="10"/>
      <c r="J37" s="76"/>
      <c r="K37" s="10"/>
      <c r="L37" s="12"/>
      <c r="M37" s="10"/>
      <c r="N37" s="12"/>
      <c r="O37" s="10"/>
      <c r="P37" s="12"/>
      <c r="Q37" s="10"/>
      <c r="R37" s="16"/>
      <c r="S37" s="15"/>
      <c r="T37" s="12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42"/>
    </row>
    <row r="38" spans="1:37" ht="15" customHeight="1">
      <c r="A38" s="56">
        <v>4</v>
      </c>
      <c r="B38" s="57">
        <v>202323204</v>
      </c>
      <c r="C38" s="60" t="s">
        <v>74</v>
      </c>
      <c r="D38" s="57" t="s">
        <v>75</v>
      </c>
      <c r="E38" s="10"/>
      <c r="F38" s="76"/>
      <c r="G38" s="10"/>
      <c r="H38" s="76"/>
      <c r="I38" s="10"/>
      <c r="J38" s="76"/>
      <c r="K38" s="10"/>
      <c r="L38" s="12"/>
      <c r="M38" s="10"/>
      <c r="N38" s="12"/>
      <c r="O38" s="10"/>
      <c r="P38" s="12"/>
      <c r="Q38" s="10"/>
      <c r="R38" s="16"/>
      <c r="S38" s="15"/>
      <c r="T38" s="12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42"/>
    </row>
    <row r="39" spans="1:37" ht="15" customHeight="1">
      <c r="A39" s="56">
        <v>5</v>
      </c>
      <c r="B39" s="57">
        <v>202323205</v>
      </c>
      <c r="C39" s="60" t="s">
        <v>76</v>
      </c>
      <c r="D39" s="57" t="s">
        <v>77</v>
      </c>
      <c r="E39" s="13"/>
      <c r="F39" s="71"/>
      <c r="G39" s="13"/>
      <c r="H39" s="71"/>
      <c r="I39" s="13"/>
      <c r="J39" s="71"/>
      <c r="K39" s="13"/>
      <c r="L39" s="15"/>
      <c r="M39" s="13"/>
      <c r="N39" s="15"/>
      <c r="O39" s="13"/>
      <c r="P39" s="15"/>
      <c r="Q39" s="13"/>
      <c r="R39" s="16"/>
      <c r="S39" s="15"/>
      <c r="T39" s="12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42"/>
    </row>
    <row r="40" spans="1:37" ht="15" customHeight="1">
      <c r="A40" s="56">
        <v>6</v>
      </c>
      <c r="B40" s="57">
        <v>202323206</v>
      </c>
      <c r="C40" s="60" t="s">
        <v>78</v>
      </c>
      <c r="D40" s="57" t="s">
        <v>79</v>
      </c>
      <c r="E40" s="13"/>
      <c r="F40" s="71"/>
      <c r="G40" s="13"/>
      <c r="H40" s="71"/>
      <c r="I40" s="13"/>
      <c r="J40" s="71"/>
      <c r="K40" s="13"/>
      <c r="L40" s="15"/>
      <c r="M40" s="13"/>
      <c r="N40" s="15"/>
      <c r="O40" s="13"/>
      <c r="P40" s="15"/>
      <c r="Q40" s="13"/>
      <c r="R40" s="16"/>
      <c r="S40" s="15"/>
      <c r="T40" s="12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42"/>
    </row>
    <row r="41" spans="1:37" ht="15" customHeight="1">
      <c r="A41" s="56">
        <v>7</v>
      </c>
      <c r="B41" s="57">
        <v>202323207</v>
      </c>
      <c r="C41" s="60" t="s">
        <v>80</v>
      </c>
      <c r="D41" s="57" t="s">
        <v>81</v>
      </c>
      <c r="E41" s="13"/>
      <c r="F41" s="71"/>
      <c r="G41" s="13"/>
      <c r="H41" s="71"/>
      <c r="I41" s="13"/>
      <c r="J41" s="71"/>
      <c r="K41" s="13"/>
      <c r="L41" s="15"/>
      <c r="M41" s="13"/>
      <c r="N41" s="15"/>
      <c r="O41" s="13"/>
      <c r="P41" s="15"/>
      <c r="Q41" s="13"/>
      <c r="R41" s="16"/>
      <c r="S41" s="15"/>
      <c r="T41" s="12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42"/>
    </row>
    <row r="42" spans="1:37" ht="15" customHeight="1">
      <c r="A42" s="56">
        <v>8</v>
      </c>
      <c r="B42" s="57">
        <v>202323208</v>
      </c>
      <c r="C42" s="60" t="s">
        <v>82</v>
      </c>
      <c r="D42" s="57" t="s">
        <v>83</v>
      </c>
      <c r="E42" s="13"/>
      <c r="F42" s="71"/>
      <c r="G42" s="13"/>
      <c r="H42" s="71"/>
      <c r="I42" s="13"/>
      <c r="J42" s="71"/>
      <c r="K42" s="13"/>
      <c r="L42" s="15"/>
      <c r="M42" s="13"/>
      <c r="N42" s="15"/>
      <c r="O42" s="13"/>
      <c r="P42" s="15"/>
      <c r="Q42" s="13"/>
      <c r="R42" s="16"/>
      <c r="S42" s="15"/>
      <c r="T42" s="12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42"/>
    </row>
    <row r="43" spans="1:37" ht="15" customHeight="1">
      <c r="A43" s="56">
        <v>9</v>
      </c>
      <c r="B43" s="57">
        <v>202323209</v>
      </c>
      <c r="C43" s="61" t="s">
        <v>84</v>
      </c>
      <c r="D43" s="57" t="s">
        <v>85</v>
      </c>
      <c r="E43" s="69"/>
      <c r="F43" s="71"/>
      <c r="G43" s="69"/>
      <c r="H43" s="71"/>
      <c r="I43" s="69"/>
      <c r="J43" s="71"/>
      <c r="K43" s="69"/>
      <c r="L43" s="15"/>
      <c r="M43" s="69"/>
      <c r="N43" s="15"/>
      <c r="O43" s="69"/>
      <c r="P43" s="15"/>
      <c r="Q43" s="69"/>
      <c r="R43" s="16"/>
      <c r="S43" s="15"/>
      <c r="T43" s="12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42"/>
    </row>
    <row r="44" spans="1:37" ht="15" customHeight="1">
      <c r="A44" s="56">
        <v>10</v>
      </c>
      <c r="B44" s="57">
        <v>202323210</v>
      </c>
      <c r="C44" s="61" t="s">
        <v>86</v>
      </c>
      <c r="D44" s="57" t="s">
        <v>87</v>
      </c>
      <c r="E44" s="10"/>
      <c r="F44" s="71"/>
      <c r="G44" s="10"/>
      <c r="H44" s="71"/>
      <c r="I44" s="10"/>
      <c r="J44" s="71"/>
      <c r="K44" s="10"/>
      <c r="L44" s="15"/>
      <c r="M44" s="10"/>
      <c r="N44" s="15"/>
      <c r="O44" s="10"/>
      <c r="P44" s="15"/>
      <c r="Q44" s="10"/>
      <c r="R44" s="16"/>
      <c r="S44" s="15"/>
      <c r="T44" s="12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42"/>
    </row>
    <row r="45" spans="1:37" ht="15" customHeight="1">
      <c r="A45" s="56">
        <v>11</v>
      </c>
      <c r="B45" s="57">
        <v>202323211</v>
      </c>
      <c r="C45" s="61" t="s">
        <v>88</v>
      </c>
      <c r="D45" s="57" t="s">
        <v>89</v>
      </c>
      <c r="E45" s="13"/>
      <c r="F45" s="71"/>
      <c r="G45" s="13"/>
      <c r="H45" s="71"/>
      <c r="I45" s="13"/>
      <c r="J45" s="71"/>
      <c r="K45" s="13"/>
      <c r="L45" s="15"/>
      <c r="M45" s="13"/>
      <c r="N45" s="15"/>
      <c r="O45" s="13"/>
      <c r="P45" s="15"/>
      <c r="Q45" s="13"/>
      <c r="R45" s="16"/>
      <c r="S45" s="15"/>
      <c r="T45" s="12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42"/>
    </row>
    <row r="46" spans="1:37" ht="15" customHeight="1">
      <c r="A46" s="56">
        <v>12</v>
      </c>
      <c r="B46" s="57">
        <v>202323212</v>
      </c>
      <c r="C46" s="60" t="s">
        <v>90</v>
      </c>
      <c r="D46" s="57" t="s">
        <v>91</v>
      </c>
      <c r="E46" s="69"/>
      <c r="F46" s="71"/>
      <c r="G46" s="69"/>
      <c r="H46" s="71"/>
      <c r="I46" s="69"/>
      <c r="J46" s="71"/>
      <c r="K46" s="69"/>
      <c r="L46" s="15"/>
      <c r="M46" s="69"/>
      <c r="N46" s="15"/>
      <c r="O46" s="69"/>
      <c r="P46" s="15"/>
      <c r="Q46" s="69"/>
      <c r="R46" s="16"/>
      <c r="S46" s="15"/>
      <c r="T46" s="12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42"/>
    </row>
    <row r="47" spans="1:37" ht="15" customHeight="1">
      <c r="A47" s="56">
        <v>13</v>
      </c>
      <c r="B47" s="57">
        <v>202323213</v>
      </c>
      <c r="C47" s="60" t="s">
        <v>92</v>
      </c>
      <c r="D47" s="57" t="s">
        <v>93</v>
      </c>
      <c r="E47" s="10"/>
      <c r="F47" s="71"/>
      <c r="G47" s="10"/>
      <c r="H47" s="71"/>
      <c r="I47" s="10"/>
      <c r="J47" s="71"/>
      <c r="K47" s="10"/>
      <c r="L47" s="15"/>
      <c r="M47" s="10"/>
      <c r="N47" s="15"/>
      <c r="O47" s="10"/>
      <c r="P47" s="15"/>
      <c r="Q47" s="10"/>
      <c r="R47" s="16"/>
      <c r="S47" s="15"/>
      <c r="T47" s="12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42"/>
    </row>
    <row r="48" spans="1:37" ht="15" customHeight="1">
      <c r="A48" s="56">
        <v>14</v>
      </c>
      <c r="B48" s="57">
        <v>202323214</v>
      </c>
      <c r="C48" s="60" t="s">
        <v>94</v>
      </c>
      <c r="D48" s="57" t="s">
        <v>95</v>
      </c>
      <c r="E48" s="13"/>
      <c r="F48" s="71"/>
      <c r="G48" s="13"/>
      <c r="H48" s="71"/>
      <c r="I48" s="13"/>
      <c r="J48" s="71"/>
      <c r="K48" s="13"/>
      <c r="L48" s="15"/>
      <c r="M48" s="13"/>
      <c r="N48" s="15"/>
      <c r="O48" s="13"/>
      <c r="P48" s="15"/>
      <c r="Q48" s="13"/>
      <c r="R48" s="16"/>
      <c r="S48" s="15"/>
      <c r="T48" s="12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42"/>
    </row>
    <row r="49" spans="1:35" ht="15" customHeight="1">
      <c r="A49" s="56">
        <v>15</v>
      </c>
      <c r="B49" s="57">
        <v>202323215</v>
      </c>
      <c r="C49" s="60" t="s">
        <v>96</v>
      </c>
      <c r="D49" s="57" t="s">
        <v>97</v>
      </c>
      <c r="E49" s="69"/>
      <c r="F49" s="71"/>
      <c r="G49" s="69"/>
      <c r="H49" s="71"/>
      <c r="I49" s="69"/>
      <c r="J49" s="71"/>
      <c r="K49" s="69"/>
      <c r="L49" s="15"/>
      <c r="M49" s="69"/>
      <c r="N49" s="15"/>
      <c r="O49" s="69"/>
      <c r="P49" s="15"/>
      <c r="Q49" s="69"/>
      <c r="R49" s="16"/>
      <c r="S49" s="15"/>
      <c r="T49" s="12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42"/>
    </row>
    <row r="50" spans="1:35" ht="15" customHeight="1">
      <c r="A50" s="56">
        <v>16</v>
      </c>
      <c r="B50" s="57">
        <v>202323217</v>
      </c>
      <c r="C50" s="60" t="s">
        <v>98</v>
      </c>
      <c r="D50" s="57" t="s">
        <v>99</v>
      </c>
      <c r="E50" s="10"/>
      <c r="F50" s="71"/>
      <c r="G50" s="10"/>
      <c r="H50" s="71"/>
      <c r="I50" s="10"/>
      <c r="J50" s="71"/>
      <c r="K50" s="10"/>
      <c r="L50" s="15"/>
      <c r="M50" s="10"/>
      <c r="N50" s="15"/>
      <c r="O50" s="10"/>
      <c r="P50" s="15"/>
      <c r="Q50" s="10"/>
      <c r="R50" s="16"/>
      <c r="S50" s="15"/>
      <c r="T50" s="12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42"/>
    </row>
    <row r="51" spans="1:35" ht="15" customHeight="1">
      <c r="A51" s="56">
        <v>17</v>
      </c>
      <c r="B51" s="57">
        <v>202323219</v>
      </c>
      <c r="C51" s="60" t="s">
        <v>100</v>
      </c>
      <c r="D51" s="57" t="s">
        <v>101</v>
      </c>
      <c r="E51" s="13"/>
      <c r="F51" s="71"/>
      <c r="G51" s="13"/>
      <c r="H51" s="71"/>
      <c r="I51" s="13"/>
      <c r="J51" s="71"/>
      <c r="K51" s="13"/>
      <c r="L51" s="15"/>
      <c r="M51" s="13"/>
      <c r="N51" s="15"/>
      <c r="O51" s="13"/>
      <c r="P51" s="15"/>
      <c r="Q51" s="13"/>
      <c r="R51" s="16"/>
      <c r="S51" s="15"/>
      <c r="T51" s="12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42"/>
    </row>
    <row r="52" spans="1:35" ht="15" customHeight="1">
      <c r="A52" s="56">
        <v>18</v>
      </c>
      <c r="B52" s="57">
        <v>202323220</v>
      </c>
      <c r="C52" s="61" t="s">
        <v>102</v>
      </c>
      <c r="D52" s="57" t="s">
        <v>103</v>
      </c>
      <c r="E52" s="69"/>
      <c r="F52" s="71"/>
      <c r="G52" s="69"/>
      <c r="H52" s="71"/>
      <c r="I52" s="69"/>
      <c r="J52" s="71"/>
      <c r="K52" s="69"/>
      <c r="L52" s="15"/>
      <c r="M52" s="69"/>
      <c r="N52" s="15"/>
      <c r="O52" s="69"/>
      <c r="P52" s="15"/>
      <c r="Q52" s="69"/>
      <c r="R52" s="16"/>
      <c r="S52" s="15"/>
      <c r="T52" s="12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42"/>
    </row>
    <row r="53" spans="1:35" ht="15" customHeight="1">
      <c r="A53" s="56">
        <v>19</v>
      </c>
      <c r="B53" s="57">
        <v>202323222</v>
      </c>
      <c r="C53" s="61" t="s">
        <v>104</v>
      </c>
      <c r="D53" s="57" t="s">
        <v>105</v>
      </c>
      <c r="E53" s="10"/>
      <c r="F53" s="71"/>
      <c r="G53" s="10"/>
      <c r="H53" s="71"/>
      <c r="I53" s="10"/>
      <c r="J53" s="71"/>
      <c r="K53" s="10"/>
      <c r="L53" s="15"/>
      <c r="M53" s="10"/>
      <c r="N53" s="15"/>
      <c r="O53" s="10"/>
      <c r="P53" s="15"/>
      <c r="Q53" s="10"/>
      <c r="R53" s="16"/>
      <c r="S53" s="15"/>
      <c r="T53" s="12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42"/>
    </row>
    <row r="54" spans="1:35" ht="15" customHeight="1">
      <c r="A54" s="56">
        <v>20</v>
      </c>
      <c r="B54" s="57">
        <v>202323223</v>
      </c>
      <c r="C54" s="61" t="s">
        <v>106</v>
      </c>
      <c r="D54" s="57" t="s">
        <v>107</v>
      </c>
      <c r="E54" s="13"/>
      <c r="F54" s="71"/>
      <c r="G54" s="13"/>
      <c r="H54" s="71"/>
      <c r="I54" s="13"/>
      <c r="J54" s="71"/>
      <c r="K54" s="13"/>
      <c r="L54" s="15"/>
      <c r="M54" s="13"/>
      <c r="N54" s="15"/>
      <c r="O54" s="13"/>
      <c r="P54" s="15"/>
      <c r="Q54" s="13"/>
      <c r="R54" s="16"/>
      <c r="S54" s="15"/>
      <c r="T54" s="12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42"/>
    </row>
    <row r="55" spans="1:35" ht="15" customHeight="1">
      <c r="A55" s="56">
        <v>21</v>
      </c>
      <c r="B55" s="57">
        <v>202323226</v>
      </c>
      <c r="C55" s="61" t="s">
        <v>108</v>
      </c>
      <c r="D55" s="57" t="s">
        <v>109</v>
      </c>
      <c r="E55" s="69"/>
      <c r="F55" s="15"/>
      <c r="G55" s="69"/>
      <c r="H55" s="15"/>
      <c r="I55" s="69"/>
      <c r="J55" s="55"/>
      <c r="K55" s="69"/>
      <c r="L55" s="15"/>
      <c r="M55" s="69"/>
      <c r="N55" s="15"/>
      <c r="O55" s="69"/>
      <c r="P55" s="15"/>
      <c r="Q55" s="69"/>
      <c r="R55" s="16"/>
      <c r="S55" s="15"/>
      <c r="T55" s="12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42"/>
    </row>
    <row r="57" spans="1:35">
      <c r="D57" s="35" t="s">
        <v>115</v>
      </c>
    </row>
  </sheetData>
  <mergeCells count="21">
    <mergeCell ref="Q6:R6"/>
    <mergeCell ref="A2:P2"/>
    <mergeCell ref="A4:D5"/>
    <mergeCell ref="A34:D34"/>
    <mergeCell ref="A7:D7"/>
    <mergeCell ref="A1:P1"/>
    <mergeCell ref="B3:C3"/>
    <mergeCell ref="E6:F6"/>
    <mergeCell ref="G6:H6"/>
    <mergeCell ref="I6:J6"/>
    <mergeCell ref="K6:L6"/>
    <mergeCell ref="M6:N6"/>
    <mergeCell ref="O6:P6"/>
    <mergeCell ref="AC6:AD6"/>
    <mergeCell ref="AE6:AF6"/>
    <mergeCell ref="AG6:AH6"/>
    <mergeCell ref="AI6:AJ6"/>
    <mergeCell ref="U6:V6"/>
    <mergeCell ref="W6:X6"/>
    <mergeCell ref="Y6:Z6"/>
    <mergeCell ref="AA6:AB6"/>
  </mergeCells>
  <phoneticPr fontId="26" type="noConversion"/>
  <pageMargins left="0.23622047244094502" right="0.23622047244094502" top="0.35433070866141708" bottom="0.35433070866141708" header="0" footer="0"/>
  <pageSetup paperSize="9" scale="44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57"/>
  <sheetViews>
    <sheetView zoomScale="70" zoomScaleNormal="70" workbookViewId="0">
      <pane xSplit="2" ySplit="5" topLeftCell="C6" activePane="bottomRight" state="frozen"/>
      <selection sqref="A1:XFD1048576"/>
      <selection pane="topRight" sqref="A1:XFD1048576"/>
      <selection pane="bottomLeft" sqref="A1:XFD1048576"/>
      <selection pane="bottomRight" activeCell="C45" sqref="C45"/>
    </sheetView>
  </sheetViews>
  <sheetFormatPr defaultColWidth="9" defaultRowHeight="15.5"/>
  <cols>
    <col min="1" max="1" width="3.54296875" style="31" customWidth="1"/>
    <col min="2" max="2" width="17" style="31" customWidth="1"/>
    <col min="3" max="3" width="7.54296875" style="34" bestFit="1" customWidth="1"/>
    <col min="4" max="4" width="19.81640625" style="36" customWidth="1"/>
    <col min="5" max="5" width="11.26953125" style="36" customWidth="1"/>
    <col min="6" max="6" width="5" style="37" customWidth="1"/>
    <col min="7" max="7" width="11" style="31" customWidth="1"/>
    <col min="8" max="8" width="5.453125" style="31" customWidth="1"/>
    <col min="9" max="9" width="11.54296875" style="31" customWidth="1"/>
    <col min="10" max="10" width="5.453125" style="31" customWidth="1"/>
    <col min="11" max="11" width="10.7265625" style="31" customWidth="1"/>
    <col min="12" max="12" width="6" style="31" customWidth="1"/>
    <col min="13" max="13" width="10.81640625" style="31" customWidth="1"/>
    <col min="14" max="14" width="6" style="31" customWidth="1"/>
    <col min="15" max="15" width="10.81640625" style="31" customWidth="1"/>
    <col min="16" max="16" width="6" style="31" customWidth="1"/>
    <col min="17" max="17" width="10.81640625" style="31" customWidth="1"/>
    <col min="18" max="18" width="6" style="31" customWidth="1"/>
    <col min="19" max="19" width="10.81640625" style="31" customWidth="1"/>
    <col min="20" max="20" width="6" style="31" customWidth="1"/>
    <col min="21" max="21" width="11" style="31" customWidth="1"/>
    <col min="22" max="22" width="10.54296875" style="31" customWidth="1"/>
    <col min="23" max="23" width="10.1796875" style="31" customWidth="1"/>
    <col min="24" max="24" width="11.453125" style="31" customWidth="1"/>
    <col min="25" max="25" width="10.453125" style="31" customWidth="1"/>
    <col min="26" max="26" width="11.7265625" style="31" customWidth="1"/>
    <col min="27" max="27" width="10.1796875" style="31" customWidth="1"/>
    <col min="28" max="28" width="11.1796875" style="31" customWidth="1"/>
    <col min="29" max="29" width="10.54296875" style="31" customWidth="1"/>
    <col min="30" max="30" width="11.7265625" style="31" customWidth="1"/>
    <col min="31" max="31" width="9" style="31"/>
    <col min="32" max="32" width="11.453125" style="31" customWidth="1"/>
    <col min="33" max="33" width="9" style="31"/>
    <col min="34" max="34" width="12" style="31" customWidth="1"/>
    <col min="35" max="35" width="9" style="31"/>
    <col min="36" max="36" width="11.26953125" style="31" customWidth="1"/>
    <col min="37" max="37" width="9" style="31"/>
    <col min="38" max="38" width="11.1796875" style="31" customWidth="1"/>
    <col min="39" max="16384" width="9" style="31"/>
  </cols>
  <sheetData>
    <row r="1" spans="1:37" ht="23.25" customHeight="1">
      <c r="A1" s="107" t="s">
        <v>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2"/>
      <c r="R1" s="72"/>
      <c r="S1" s="72"/>
      <c r="T1" s="72"/>
      <c r="U1" s="30"/>
      <c r="V1" s="30"/>
    </row>
    <row r="2" spans="1:37" ht="23.5" customHeight="1">
      <c r="A2" s="83" t="s">
        <v>116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73"/>
      <c r="R2" s="73"/>
      <c r="S2" s="73"/>
      <c r="T2" s="73"/>
      <c r="U2" s="73"/>
      <c r="V2" s="73"/>
    </row>
    <row r="3" spans="1:37" ht="44.5" customHeight="1">
      <c r="A3" s="32"/>
      <c r="B3" s="104"/>
      <c r="C3" s="104"/>
      <c r="D3" s="33"/>
      <c r="E3" s="32"/>
      <c r="F3" s="32"/>
      <c r="G3" s="32"/>
      <c r="H3" s="32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spans="1:37" ht="31.5" customHeight="1">
      <c r="A4" s="84" t="s">
        <v>117</v>
      </c>
      <c r="B4" s="84"/>
      <c r="C4" s="84"/>
      <c r="D4" s="84"/>
      <c r="E4" s="89" t="s">
        <v>11</v>
      </c>
      <c r="F4" s="90"/>
      <c r="G4" s="89" t="s">
        <v>12</v>
      </c>
      <c r="H4" s="90"/>
      <c r="I4" s="89" t="s">
        <v>13</v>
      </c>
      <c r="J4" s="90"/>
      <c r="K4" s="89" t="s">
        <v>14</v>
      </c>
      <c r="L4" s="90"/>
      <c r="M4" s="89" t="s">
        <v>15</v>
      </c>
      <c r="N4" s="90"/>
      <c r="O4" s="89" t="s">
        <v>112</v>
      </c>
      <c r="P4" s="90"/>
      <c r="Q4" s="89" t="s">
        <v>113</v>
      </c>
      <c r="R4" s="90"/>
      <c r="S4" s="89" t="s">
        <v>114</v>
      </c>
      <c r="T4" s="90"/>
      <c r="U4" s="89" t="s">
        <v>9</v>
      </c>
      <c r="V4" s="9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41"/>
    </row>
    <row r="5" spans="1:37" ht="98.5" customHeight="1">
      <c r="A5" s="84"/>
      <c r="B5" s="84"/>
      <c r="C5" s="84"/>
      <c r="D5" s="84"/>
      <c r="E5" s="91"/>
      <c r="F5" s="92"/>
      <c r="G5" s="91"/>
      <c r="H5" s="92"/>
      <c r="I5" s="91"/>
      <c r="J5" s="92"/>
      <c r="K5" s="91"/>
      <c r="L5" s="92"/>
      <c r="M5" s="91"/>
      <c r="N5" s="92"/>
      <c r="O5" s="91"/>
      <c r="P5" s="92"/>
      <c r="Q5" s="91"/>
      <c r="R5" s="92"/>
      <c r="S5" s="91"/>
      <c r="T5" s="92"/>
      <c r="U5" s="101"/>
      <c r="V5" s="102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41"/>
    </row>
    <row r="6" spans="1:37" ht="18.75" customHeight="1">
      <c r="A6" s="18" t="s">
        <v>2</v>
      </c>
      <c r="B6" s="19" t="s">
        <v>3</v>
      </c>
      <c r="C6" s="20" t="s">
        <v>4</v>
      </c>
      <c r="D6" s="20" t="s">
        <v>5</v>
      </c>
      <c r="E6" s="93">
        <f>'Архитектура 2023'!E6:F6</f>
        <v>0</v>
      </c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1"/>
      <c r="V6" s="92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41"/>
    </row>
    <row r="7" spans="1:37" ht="15" customHeight="1">
      <c r="A7" s="105" t="s">
        <v>111</v>
      </c>
      <c r="B7" s="106"/>
      <c r="C7" s="106"/>
      <c r="D7" s="106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67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41"/>
    </row>
    <row r="8" spans="1:37" ht="15" customHeight="1">
      <c r="A8" s="56">
        <v>1</v>
      </c>
      <c r="B8" s="62">
        <v>202323101</v>
      </c>
      <c r="C8" s="65" t="s">
        <v>16</v>
      </c>
      <c r="D8" s="66" t="s">
        <v>17</v>
      </c>
      <c r="E8" s="98" t="str">
        <f>IF(ISBLANK('Архитектура 2023'!F8),"",'Архитектура 2023'!E8*'Архитектура 2023'!F8)</f>
        <v/>
      </c>
      <c r="F8" s="99"/>
      <c r="G8" s="87" t="str">
        <f>IF(ISBLANK('Архитектура 2023'!H8),"",'Архитектура 2023'!G8*'Архитектура 2023'!H8)</f>
        <v/>
      </c>
      <c r="H8" s="88"/>
      <c r="I8" s="87" t="str">
        <f>IF(ISBLANK('Архитектура 2023'!J8),"",'Архитектура 2023'!I8*'Архитектура 2023'!J8)</f>
        <v/>
      </c>
      <c r="J8" s="88"/>
      <c r="K8" s="87" t="str">
        <f>IF(ISBLANK('Архитектура 2023'!L8),"",'Архитектура 2023'!K8*'Архитектура 2023'!L8)</f>
        <v/>
      </c>
      <c r="L8" s="88"/>
      <c r="M8" s="87" t="str">
        <f>IF(ISBLANK('Архитектура 2023'!N8),"",'Архитектура 2023'!M8*'Архитектура 2023'!N8)</f>
        <v/>
      </c>
      <c r="N8" s="88"/>
      <c r="O8" s="87" t="str">
        <f>IF(ISBLANK('Архитектура 2023'!P8),"",'Архитектура 2023'!O8*'Архитектура 2023'!P8)</f>
        <v/>
      </c>
      <c r="P8" s="88"/>
      <c r="Q8" s="87" t="str">
        <f>IF(ISBLANK('Архитектура 2023'!R8),"",'Архитектура 2023'!Q8*'Архитектура 2023'!R8)</f>
        <v/>
      </c>
      <c r="R8" s="88"/>
      <c r="S8" s="94"/>
      <c r="T8" s="95"/>
      <c r="U8" s="96">
        <f>SUM(E8:T8)/7 * 10</f>
        <v>0</v>
      </c>
      <c r="V8" s="96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41"/>
    </row>
    <row r="9" spans="1:37" ht="15" customHeight="1">
      <c r="A9" s="56">
        <v>2</v>
      </c>
      <c r="B9" s="62">
        <v>202323102</v>
      </c>
      <c r="C9" s="64" t="s">
        <v>18</v>
      </c>
      <c r="D9" s="62" t="s">
        <v>19</v>
      </c>
      <c r="E9" s="98" t="str">
        <f>IF(ISBLANK('Архитектура 2023'!F9),"",'Архитектура 2023'!E9*'Архитектура 2023'!F9)</f>
        <v/>
      </c>
      <c r="F9" s="99"/>
      <c r="G9" s="87" t="str">
        <f>IF(ISBLANK('Архитектура 2023'!H9),"",'Архитектура 2023'!G9*'Архитектура 2023'!H9)</f>
        <v/>
      </c>
      <c r="H9" s="88"/>
      <c r="I9" s="87" t="str">
        <f>IF(ISBLANK('Архитектура 2023'!J9),"",'Архитектура 2023'!I9*'Архитектура 2023'!J9)</f>
        <v/>
      </c>
      <c r="J9" s="88"/>
      <c r="K9" s="87" t="str">
        <f>IF(ISBLANK('Архитектура 2023'!L9),"",'Архитектура 2023'!K9*'Архитектура 2023'!L9)</f>
        <v/>
      </c>
      <c r="L9" s="88"/>
      <c r="M9" s="87" t="str">
        <f>IF(ISBLANK('Архитектура 2023'!N9),"",'Архитектура 2023'!M9*'Архитектура 2023'!N9)</f>
        <v/>
      </c>
      <c r="N9" s="88"/>
      <c r="O9" s="87" t="str">
        <f>IF(ISBLANK('Архитектура 2023'!P9),"",'Архитектура 2023'!O9*'Архитектура 2023'!P9)</f>
        <v/>
      </c>
      <c r="P9" s="88"/>
      <c r="Q9" s="87" t="str">
        <f>IF(ISBLANK('Архитектура 2023'!R9),"",'Архитектура 2023'!Q9*'Архитектура 2023'!R9)</f>
        <v/>
      </c>
      <c r="R9" s="88"/>
      <c r="S9" s="94"/>
      <c r="T9" s="95"/>
      <c r="U9" s="96">
        <f t="shared" ref="U9:U33" si="0">SUM(E9:T9)/7 * 10</f>
        <v>0</v>
      </c>
      <c r="V9" s="96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41"/>
    </row>
    <row r="10" spans="1:37" ht="15" customHeight="1">
      <c r="A10" s="56">
        <v>3</v>
      </c>
      <c r="B10" s="62">
        <v>202323103</v>
      </c>
      <c r="C10" s="64" t="s">
        <v>20</v>
      </c>
      <c r="D10" s="62" t="s">
        <v>21</v>
      </c>
      <c r="E10" s="98" t="str">
        <f>IF(ISBLANK('Архитектура 2023'!F10),"",'Архитектура 2023'!E10*'Архитектура 2023'!F10)</f>
        <v/>
      </c>
      <c r="F10" s="99"/>
      <c r="G10" s="87" t="str">
        <f>IF(ISBLANK('Архитектура 2023'!H10),"",'Архитектура 2023'!G10*'Архитектура 2023'!H10)</f>
        <v/>
      </c>
      <c r="H10" s="88"/>
      <c r="I10" s="87" t="str">
        <f>IF(ISBLANK('Архитектура 2023'!J10),"",'Архитектура 2023'!I10*'Архитектура 2023'!J10)</f>
        <v/>
      </c>
      <c r="J10" s="88"/>
      <c r="K10" s="87" t="str">
        <f>IF(ISBLANK('Архитектура 2023'!L10),"",'Архитектура 2023'!K10*'Архитектура 2023'!L10)</f>
        <v/>
      </c>
      <c r="L10" s="88"/>
      <c r="M10" s="87" t="str">
        <f>IF(ISBLANK('Архитектура 2023'!N10),"",'Архитектура 2023'!M10*'Архитектура 2023'!N10)</f>
        <v/>
      </c>
      <c r="N10" s="88"/>
      <c r="O10" s="87" t="str">
        <f>IF(ISBLANK('Архитектура 2023'!P10),"",'Архитектура 2023'!O10*'Архитектура 2023'!P10)</f>
        <v/>
      </c>
      <c r="P10" s="88"/>
      <c r="Q10" s="87" t="str">
        <f>IF(ISBLANK('Архитектура 2023'!R10),"",'Архитектура 2023'!Q10*'Архитектура 2023'!R10)</f>
        <v/>
      </c>
      <c r="R10" s="88"/>
      <c r="S10" s="94"/>
      <c r="T10" s="95"/>
      <c r="U10" s="96">
        <f t="shared" si="0"/>
        <v>0</v>
      </c>
      <c r="V10" s="96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41"/>
    </row>
    <row r="11" spans="1:37" ht="15" customHeight="1">
      <c r="A11" s="56">
        <v>4</v>
      </c>
      <c r="B11" s="62">
        <v>202323104</v>
      </c>
      <c r="C11" s="63" t="s">
        <v>22</v>
      </c>
      <c r="D11" s="62" t="s">
        <v>23</v>
      </c>
      <c r="E11" s="98" t="str">
        <f>IF(ISBLANK('Архитектура 2023'!F11),"",'Архитектура 2023'!E11*'Архитектура 2023'!F11)</f>
        <v/>
      </c>
      <c r="F11" s="99"/>
      <c r="G11" s="87" t="str">
        <f>IF(ISBLANK('Архитектура 2023'!H11),"",'Архитектура 2023'!G11*'Архитектура 2023'!H11)</f>
        <v/>
      </c>
      <c r="H11" s="88"/>
      <c r="I11" s="87" t="str">
        <f>IF(ISBLANK('Архитектура 2023'!J11),"",'Архитектура 2023'!I11*'Архитектура 2023'!J11)</f>
        <v/>
      </c>
      <c r="J11" s="88"/>
      <c r="K11" s="87" t="str">
        <f>IF(ISBLANK('Архитектура 2023'!L11),"",'Архитектура 2023'!K11*'Архитектура 2023'!L11)</f>
        <v/>
      </c>
      <c r="L11" s="88"/>
      <c r="M11" s="87" t="str">
        <f>IF(ISBLANK('Архитектура 2023'!N11),"",'Архитектура 2023'!M11*'Архитектура 2023'!N11)</f>
        <v/>
      </c>
      <c r="N11" s="88"/>
      <c r="O11" s="87" t="str">
        <f>IF(ISBLANK('Архитектура 2023'!P11),"",'Архитектура 2023'!O11*'Архитектура 2023'!P11)</f>
        <v/>
      </c>
      <c r="P11" s="88"/>
      <c r="Q11" s="87" t="str">
        <f>IF(ISBLANK('Архитектура 2023'!R11),"",'Архитектура 2023'!Q11*'Архитектура 2023'!R11)</f>
        <v/>
      </c>
      <c r="R11" s="88"/>
      <c r="S11" s="94"/>
      <c r="T11" s="95"/>
      <c r="U11" s="96">
        <f t="shared" si="0"/>
        <v>0</v>
      </c>
      <c r="V11" s="96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41"/>
    </row>
    <row r="12" spans="1:37" ht="15" customHeight="1">
      <c r="A12" s="56">
        <v>5</v>
      </c>
      <c r="B12" s="62">
        <v>202323105</v>
      </c>
      <c r="C12" s="64" t="s">
        <v>24</v>
      </c>
      <c r="D12" s="62" t="s">
        <v>25</v>
      </c>
      <c r="E12" s="98" t="str">
        <f>IF(ISBLANK('Архитектура 2023'!F12),"",'Архитектура 2023'!E12*'Архитектура 2023'!F12)</f>
        <v/>
      </c>
      <c r="F12" s="99"/>
      <c r="G12" s="87" t="str">
        <f>IF(ISBLANK('Архитектура 2023'!H12),"",'Архитектура 2023'!G12*'Архитектура 2023'!H12)</f>
        <v/>
      </c>
      <c r="H12" s="88"/>
      <c r="I12" s="87" t="str">
        <f>IF(ISBLANK('Архитектура 2023'!J12),"",'Архитектура 2023'!I12*'Архитектура 2023'!J12)</f>
        <v/>
      </c>
      <c r="J12" s="88"/>
      <c r="K12" s="87" t="str">
        <f>IF(ISBLANK('Архитектура 2023'!L12),"",'Архитектура 2023'!K12*'Архитектура 2023'!L12)</f>
        <v/>
      </c>
      <c r="L12" s="88"/>
      <c r="M12" s="87" t="str">
        <f>IF(ISBLANK('Архитектура 2023'!N12),"",'Архитектура 2023'!M12*'Архитектура 2023'!N12)</f>
        <v/>
      </c>
      <c r="N12" s="88"/>
      <c r="O12" s="87" t="str">
        <f>IF(ISBLANK('Архитектура 2023'!P12),"",'Архитектура 2023'!O12*'Архитектура 2023'!P12)</f>
        <v/>
      </c>
      <c r="P12" s="88"/>
      <c r="Q12" s="87" t="str">
        <f>IF(ISBLANK('Архитектура 2023'!R12),"",'Архитектура 2023'!Q12*'Архитектура 2023'!R12)</f>
        <v/>
      </c>
      <c r="R12" s="88"/>
      <c r="S12" s="94"/>
      <c r="T12" s="95"/>
      <c r="U12" s="96">
        <f t="shared" si="0"/>
        <v>0</v>
      </c>
      <c r="V12" s="96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41"/>
    </row>
    <row r="13" spans="1:37" ht="15" customHeight="1">
      <c r="A13" s="56">
        <v>6</v>
      </c>
      <c r="B13" s="62">
        <v>202323106</v>
      </c>
      <c r="C13" s="64" t="s">
        <v>26</v>
      </c>
      <c r="D13" s="62" t="s">
        <v>27</v>
      </c>
      <c r="E13" s="98" t="str">
        <f>IF(ISBLANK('Архитектура 2023'!F13),"",'Архитектура 2023'!E13*'Архитектура 2023'!F13)</f>
        <v/>
      </c>
      <c r="F13" s="99"/>
      <c r="G13" s="87" t="str">
        <f>IF(ISBLANK('Архитектура 2023'!H13),"",'Архитектура 2023'!G13*'Архитектура 2023'!H13)</f>
        <v/>
      </c>
      <c r="H13" s="88"/>
      <c r="I13" s="87" t="str">
        <f>IF(ISBLANK('Архитектура 2023'!J13),"",'Архитектура 2023'!I13*'Архитектура 2023'!J13)</f>
        <v/>
      </c>
      <c r="J13" s="88"/>
      <c r="K13" s="87" t="str">
        <f>IF(ISBLANK('Архитектура 2023'!L13),"",'Архитектура 2023'!K13*'Архитектура 2023'!L13)</f>
        <v/>
      </c>
      <c r="L13" s="88"/>
      <c r="M13" s="87" t="str">
        <f>IF(ISBLANK('Архитектура 2023'!N13),"",'Архитектура 2023'!M13*'Архитектура 2023'!N13)</f>
        <v/>
      </c>
      <c r="N13" s="88"/>
      <c r="O13" s="87" t="str">
        <f>IF(ISBLANK('Архитектура 2023'!P13),"",'Архитектура 2023'!O13*'Архитектура 2023'!P13)</f>
        <v/>
      </c>
      <c r="P13" s="88"/>
      <c r="Q13" s="87" t="str">
        <f>IF(ISBLANK('Архитектура 2023'!R13),"",'Архитектура 2023'!Q13*'Архитектура 2023'!R13)</f>
        <v/>
      </c>
      <c r="R13" s="88"/>
      <c r="S13" s="94"/>
      <c r="T13" s="95"/>
      <c r="U13" s="96">
        <f t="shared" si="0"/>
        <v>0</v>
      </c>
      <c r="V13" s="96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41"/>
    </row>
    <row r="14" spans="1:37" ht="15" customHeight="1">
      <c r="A14" s="56">
        <v>7</v>
      </c>
      <c r="B14" s="62">
        <v>202323107</v>
      </c>
      <c r="C14" s="64" t="s">
        <v>28</v>
      </c>
      <c r="D14" s="62" t="s">
        <v>29</v>
      </c>
      <c r="E14" s="98" t="str">
        <f>IF(ISBLANK('Архитектура 2023'!F14),"",'Архитектура 2023'!E14*'Архитектура 2023'!F14)</f>
        <v/>
      </c>
      <c r="F14" s="99"/>
      <c r="G14" s="87" t="str">
        <f>IF(ISBLANK('Архитектура 2023'!H14),"",'Архитектура 2023'!G14*'Архитектура 2023'!H14)</f>
        <v/>
      </c>
      <c r="H14" s="88"/>
      <c r="I14" s="87" t="str">
        <f>IF(ISBLANK('Архитектура 2023'!J14),"",'Архитектура 2023'!I14*'Архитектура 2023'!J14)</f>
        <v/>
      </c>
      <c r="J14" s="88"/>
      <c r="K14" s="87" t="str">
        <f>IF(ISBLANK('Архитектура 2023'!L14),"",'Архитектура 2023'!K14*'Архитектура 2023'!L14)</f>
        <v/>
      </c>
      <c r="L14" s="88"/>
      <c r="M14" s="87" t="str">
        <f>IF(ISBLANK('Архитектура 2023'!N14),"",'Архитектура 2023'!M14*'Архитектура 2023'!N14)</f>
        <v/>
      </c>
      <c r="N14" s="88"/>
      <c r="O14" s="87" t="str">
        <f>IF(ISBLANK('Архитектура 2023'!P14),"",'Архитектура 2023'!O14*'Архитектура 2023'!P14)</f>
        <v/>
      </c>
      <c r="P14" s="88"/>
      <c r="Q14" s="87" t="str">
        <f>IF(ISBLANK('Архитектура 2023'!R14),"",'Архитектура 2023'!Q14*'Архитектура 2023'!R14)</f>
        <v/>
      </c>
      <c r="R14" s="88"/>
      <c r="S14" s="94"/>
      <c r="T14" s="95"/>
      <c r="U14" s="96">
        <f t="shared" si="0"/>
        <v>0</v>
      </c>
      <c r="V14" s="96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41"/>
    </row>
    <row r="15" spans="1:37" ht="15" customHeight="1">
      <c r="A15" s="56">
        <v>8</v>
      </c>
      <c r="B15" s="62">
        <v>202323108</v>
      </c>
      <c r="C15" s="64" t="s">
        <v>30</v>
      </c>
      <c r="D15" s="62" t="s">
        <v>31</v>
      </c>
      <c r="E15" s="98" t="str">
        <f>IF(ISBLANK('Архитектура 2023'!F15),"",'Архитектура 2023'!E15*'Архитектура 2023'!F15)</f>
        <v/>
      </c>
      <c r="F15" s="99"/>
      <c r="G15" s="87" t="str">
        <f>IF(ISBLANK('Архитектура 2023'!H15),"",'Архитектура 2023'!G15*'Архитектура 2023'!H15)</f>
        <v/>
      </c>
      <c r="H15" s="88"/>
      <c r="I15" s="87" t="str">
        <f>IF(ISBLANK('Архитектура 2023'!J15),"",'Архитектура 2023'!I15*'Архитектура 2023'!J15)</f>
        <v/>
      </c>
      <c r="J15" s="88"/>
      <c r="K15" s="87" t="str">
        <f>IF(ISBLANK('Архитектура 2023'!L15),"",'Архитектура 2023'!K15*'Архитектура 2023'!L15)</f>
        <v/>
      </c>
      <c r="L15" s="88"/>
      <c r="M15" s="87" t="str">
        <f>IF(ISBLANK('Архитектура 2023'!N15),"",'Архитектура 2023'!M15*'Архитектура 2023'!N15)</f>
        <v/>
      </c>
      <c r="N15" s="88"/>
      <c r="O15" s="87" t="str">
        <f>IF(ISBLANK('Архитектура 2023'!P15),"",'Архитектура 2023'!O15*'Архитектура 2023'!P15)</f>
        <v/>
      </c>
      <c r="P15" s="88"/>
      <c r="Q15" s="87" t="str">
        <f>IF(ISBLANK('Архитектура 2023'!R15),"",'Архитектура 2023'!Q15*'Архитектура 2023'!R15)</f>
        <v/>
      </c>
      <c r="R15" s="88"/>
      <c r="S15" s="94"/>
      <c r="T15" s="95"/>
      <c r="U15" s="96">
        <f t="shared" si="0"/>
        <v>0</v>
      </c>
      <c r="V15" s="96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41"/>
    </row>
    <row r="16" spans="1:37" ht="15" customHeight="1">
      <c r="A16" s="56">
        <v>9</v>
      </c>
      <c r="B16" s="62">
        <v>202323109</v>
      </c>
      <c r="C16" s="64" t="s">
        <v>32</v>
      </c>
      <c r="D16" s="62" t="s">
        <v>33</v>
      </c>
      <c r="E16" s="98" t="str">
        <f>IF(ISBLANK('Архитектура 2023'!F16),"",'Архитектура 2023'!E16*'Архитектура 2023'!F16)</f>
        <v/>
      </c>
      <c r="F16" s="99"/>
      <c r="G16" s="87" t="str">
        <f>IF(ISBLANK('Архитектура 2023'!H16),"",'Архитектура 2023'!G16*'Архитектура 2023'!H16)</f>
        <v/>
      </c>
      <c r="H16" s="88"/>
      <c r="I16" s="87" t="str">
        <f>IF(ISBLANK('Архитектура 2023'!J16),"",'Архитектура 2023'!I16*'Архитектура 2023'!J16)</f>
        <v/>
      </c>
      <c r="J16" s="88"/>
      <c r="K16" s="87" t="str">
        <f>IF(ISBLANK('Архитектура 2023'!L16),"",'Архитектура 2023'!K16*'Архитектура 2023'!L16)</f>
        <v/>
      </c>
      <c r="L16" s="88"/>
      <c r="M16" s="87" t="str">
        <f>IF(ISBLANK('Архитектура 2023'!N16),"",'Архитектура 2023'!M16*'Архитектура 2023'!N16)</f>
        <v/>
      </c>
      <c r="N16" s="88"/>
      <c r="O16" s="87" t="str">
        <f>IF(ISBLANK('Архитектура 2023'!P16),"",'Архитектура 2023'!O16*'Архитектура 2023'!P16)</f>
        <v/>
      </c>
      <c r="P16" s="88"/>
      <c r="Q16" s="87" t="str">
        <f>IF(ISBLANK('Архитектура 2023'!R16),"",'Архитектура 2023'!Q16*'Архитектура 2023'!R16)</f>
        <v/>
      </c>
      <c r="R16" s="88"/>
      <c r="S16" s="94"/>
      <c r="T16" s="95"/>
      <c r="U16" s="96">
        <f t="shared" si="0"/>
        <v>0</v>
      </c>
      <c r="V16" s="96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41"/>
    </row>
    <row r="17" spans="1:37" ht="15" customHeight="1">
      <c r="A17" s="56">
        <v>10</v>
      </c>
      <c r="B17" s="62">
        <v>202323110</v>
      </c>
      <c r="C17" s="63" t="s">
        <v>34</v>
      </c>
      <c r="D17" s="62" t="s">
        <v>35</v>
      </c>
      <c r="E17" s="98" t="str">
        <f>IF(ISBLANK('Архитектура 2023'!F17),"",'Архитектура 2023'!E17*'Архитектура 2023'!F17)</f>
        <v/>
      </c>
      <c r="F17" s="99"/>
      <c r="G17" s="87" t="str">
        <f>IF(ISBLANK('Архитектура 2023'!H17),"",'Архитектура 2023'!G17*'Архитектура 2023'!H17)</f>
        <v/>
      </c>
      <c r="H17" s="88"/>
      <c r="I17" s="87" t="str">
        <f>IF(ISBLANK('Архитектура 2023'!J17),"",'Архитектура 2023'!I17*'Архитектура 2023'!J17)</f>
        <v/>
      </c>
      <c r="J17" s="88"/>
      <c r="K17" s="87" t="str">
        <f>IF(ISBLANK('Архитектура 2023'!L17),"",'Архитектура 2023'!K17*'Архитектура 2023'!L17)</f>
        <v/>
      </c>
      <c r="L17" s="88"/>
      <c r="M17" s="87" t="str">
        <f>IF(ISBLANK('Архитектура 2023'!N17),"",'Архитектура 2023'!M17*'Архитектура 2023'!N17)</f>
        <v/>
      </c>
      <c r="N17" s="88"/>
      <c r="O17" s="87" t="str">
        <f>IF(ISBLANK('Архитектура 2023'!P17),"",'Архитектура 2023'!O17*'Архитектура 2023'!P17)</f>
        <v/>
      </c>
      <c r="P17" s="88"/>
      <c r="Q17" s="87" t="str">
        <f>IF(ISBLANK('Архитектура 2023'!R17),"",'Архитектура 2023'!Q17*'Архитектура 2023'!R17)</f>
        <v/>
      </c>
      <c r="R17" s="88"/>
      <c r="S17" s="94"/>
      <c r="T17" s="95"/>
      <c r="U17" s="96">
        <f t="shared" si="0"/>
        <v>0</v>
      </c>
      <c r="V17" s="96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41"/>
    </row>
    <row r="18" spans="1:37" ht="15" customHeight="1">
      <c r="A18" s="56">
        <v>11</v>
      </c>
      <c r="B18" s="62">
        <v>202323111</v>
      </c>
      <c r="C18" s="63" t="s">
        <v>36</v>
      </c>
      <c r="D18" s="62" t="s">
        <v>37</v>
      </c>
      <c r="E18" s="98" t="str">
        <f>IF(ISBLANK('Архитектура 2023'!F18),"",'Архитектура 2023'!E18*'Архитектура 2023'!F18)</f>
        <v/>
      </c>
      <c r="F18" s="99"/>
      <c r="G18" s="87" t="str">
        <f>IF(ISBLANK('Архитектура 2023'!H18),"",'Архитектура 2023'!G18*'Архитектура 2023'!H18)</f>
        <v/>
      </c>
      <c r="H18" s="88"/>
      <c r="I18" s="87" t="str">
        <f>IF(ISBLANK('Архитектура 2023'!J18),"",'Архитектура 2023'!I18*'Архитектура 2023'!J18)</f>
        <v/>
      </c>
      <c r="J18" s="88"/>
      <c r="K18" s="87" t="str">
        <f>IF(ISBLANK('Архитектура 2023'!L18),"",'Архитектура 2023'!K18*'Архитектура 2023'!L18)</f>
        <v/>
      </c>
      <c r="L18" s="88"/>
      <c r="M18" s="87" t="str">
        <f>IF(ISBLANK('Архитектура 2023'!N18),"",'Архитектура 2023'!M18*'Архитектура 2023'!N18)</f>
        <v/>
      </c>
      <c r="N18" s="88"/>
      <c r="O18" s="87" t="str">
        <f>IF(ISBLANK('Архитектура 2023'!P18),"",'Архитектура 2023'!O18*'Архитектура 2023'!P18)</f>
        <v/>
      </c>
      <c r="P18" s="88"/>
      <c r="Q18" s="87" t="str">
        <f>IF(ISBLANK('Архитектура 2023'!R18),"",'Архитектура 2023'!Q18*'Архитектура 2023'!R18)</f>
        <v/>
      </c>
      <c r="R18" s="88"/>
      <c r="S18" s="94"/>
      <c r="T18" s="95"/>
      <c r="U18" s="96">
        <f t="shared" si="0"/>
        <v>0</v>
      </c>
      <c r="V18" s="96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41"/>
    </row>
    <row r="19" spans="1:37" ht="15" customHeight="1">
      <c r="A19" s="56">
        <v>12</v>
      </c>
      <c r="B19" s="62">
        <v>202323112</v>
      </c>
      <c r="C19" s="64" t="s">
        <v>38</v>
      </c>
      <c r="D19" s="62" t="s">
        <v>39</v>
      </c>
      <c r="E19" s="98" t="str">
        <f>IF(ISBLANK('Архитектура 2023'!F19),"",'Архитектура 2023'!E19*'Архитектура 2023'!F19)</f>
        <v/>
      </c>
      <c r="F19" s="99"/>
      <c r="G19" s="87" t="str">
        <f>IF(ISBLANK('Архитектура 2023'!H19),"",'Архитектура 2023'!G19*'Архитектура 2023'!H19)</f>
        <v/>
      </c>
      <c r="H19" s="88"/>
      <c r="I19" s="87" t="str">
        <f>IF(ISBLANK('Архитектура 2023'!J19),"",'Архитектура 2023'!I19*'Архитектура 2023'!J19)</f>
        <v/>
      </c>
      <c r="J19" s="88"/>
      <c r="K19" s="87" t="str">
        <f>IF(ISBLANK('Архитектура 2023'!L19),"",'Архитектура 2023'!K19*'Архитектура 2023'!L19)</f>
        <v/>
      </c>
      <c r="L19" s="88"/>
      <c r="M19" s="87" t="str">
        <f>IF(ISBLANK('Архитектура 2023'!N19),"",'Архитектура 2023'!M19*'Архитектура 2023'!N19)</f>
        <v/>
      </c>
      <c r="N19" s="88"/>
      <c r="O19" s="87" t="str">
        <f>IF(ISBLANK('Архитектура 2023'!P19),"",'Архитектура 2023'!O19*'Архитектура 2023'!P19)</f>
        <v/>
      </c>
      <c r="P19" s="88"/>
      <c r="Q19" s="87" t="str">
        <f>IF(ISBLANK('Архитектура 2023'!R19),"",'Архитектура 2023'!Q19*'Архитектура 2023'!R19)</f>
        <v/>
      </c>
      <c r="R19" s="88"/>
      <c r="S19" s="94"/>
      <c r="T19" s="95"/>
      <c r="U19" s="96">
        <f t="shared" si="0"/>
        <v>0</v>
      </c>
      <c r="V19" s="96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41"/>
    </row>
    <row r="20" spans="1:37" ht="15" customHeight="1">
      <c r="A20" s="56">
        <v>13</v>
      </c>
      <c r="B20" s="62">
        <v>202323113</v>
      </c>
      <c r="C20" s="63" t="s">
        <v>40</v>
      </c>
      <c r="D20" s="62" t="s">
        <v>41</v>
      </c>
      <c r="E20" s="98" t="str">
        <f>IF(ISBLANK('Архитектура 2023'!F20),"",'Архитектура 2023'!E20*'Архитектура 2023'!F20)</f>
        <v/>
      </c>
      <c r="F20" s="99"/>
      <c r="G20" s="87" t="str">
        <f>IF(ISBLANK('Архитектура 2023'!H20),"",'Архитектура 2023'!G20*'Архитектура 2023'!H20)</f>
        <v/>
      </c>
      <c r="H20" s="88"/>
      <c r="I20" s="87" t="str">
        <f>IF(ISBLANK('Архитектура 2023'!J20),"",'Архитектура 2023'!I20*'Архитектура 2023'!J20)</f>
        <v/>
      </c>
      <c r="J20" s="88"/>
      <c r="K20" s="87" t="str">
        <f>IF(ISBLANK('Архитектура 2023'!L20),"",'Архитектура 2023'!K20*'Архитектура 2023'!L20)</f>
        <v/>
      </c>
      <c r="L20" s="88"/>
      <c r="M20" s="87" t="str">
        <f>IF(ISBLANK('Архитектура 2023'!N20),"",'Архитектура 2023'!M20*'Архитектура 2023'!N20)</f>
        <v/>
      </c>
      <c r="N20" s="88"/>
      <c r="O20" s="87" t="str">
        <f>IF(ISBLANK('Архитектура 2023'!P20),"",'Архитектура 2023'!O20*'Архитектура 2023'!P20)</f>
        <v/>
      </c>
      <c r="P20" s="88"/>
      <c r="Q20" s="87" t="str">
        <f>IF(ISBLANK('Архитектура 2023'!R20),"",'Архитектура 2023'!Q20*'Архитектура 2023'!R20)</f>
        <v/>
      </c>
      <c r="R20" s="88"/>
      <c r="S20" s="94"/>
      <c r="T20" s="95"/>
      <c r="U20" s="96">
        <f t="shared" si="0"/>
        <v>0</v>
      </c>
      <c r="V20" s="96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41"/>
    </row>
    <row r="21" spans="1:37" ht="15" customHeight="1">
      <c r="A21" s="56">
        <v>14</v>
      </c>
      <c r="B21" s="62">
        <v>202323114</v>
      </c>
      <c r="C21" s="63" t="s">
        <v>42</v>
      </c>
      <c r="D21" s="62" t="s">
        <v>43</v>
      </c>
      <c r="E21" s="98" t="str">
        <f>IF(ISBLANK('Архитектура 2023'!F21),"",'Архитектура 2023'!E21*'Архитектура 2023'!F21)</f>
        <v/>
      </c>
      <c r="F21" s="99"/>
      <c r="G21" s="87" t="str">
        <f>IF(ISBLANK('Архитектура 2023'!H21),"",'Архитектура 2023'!G21*'Архитектура 2023'!H21)</f>
        <v/>
      </c>
      <c r="H21" s="88"/>
      <c r="I21" s="87" t="str">
        <f>IF(ISBLANK('Архитектура 2023'!J21),"",'Архитектура 2023'!I21*'Архитектура 2023'!J21)</f>
        <v/>
      </c>
      <c r="J21" s="88"/>
      <c r="K21" s="87" t="str">
        <f>IF(ISBLANK('Архитектура 2023'!L21),"",'Архитектура 2023'!K21*'Архитектура 2023'!L21)</f>
        <v/>
      </c>
      <c r="L21" s="88"/>
      <c r="M21" s="87" t="str">
        <f>IF(ISBLANK('Архитектура 2023'!N21),"",'Архитектура 2023'!M21*'Архитектура 2023'!N21)</f>
        <v/>
      </c>
      <c r="N21" s="88"/>
      <c r="O21" s="87" t="str">
        <f>IF(ISBLANK('Архитектура 2023'!P21),"",'Архитектура 2023'!O21*'Архитектура 2023'!P21)</f>
        <v/>
      </c>
      <c r="P21" s="88"/>
      <c r="Q21" s="87" t="str">
        <f>IF(ISBLANK('Архитектура 2023'!R21),"",'Архитектура 2023'!Q21*'Архитектура 2023'!R21)</f>
        <v/>
      </c>
      <c r="R21" s="88"/>
      <c r="S21" s="94"/>
      <c r="T21" s="95"/>
      <c r="U21" s="96">
        <f t="shared" si="0"/>
        <v>0</v>
      </c>
      <c r="V21" s="96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41"/>
    </row>
    <row r="22" spans="1:37" ht="15" customHeight="1">
      <c r="A22" s="56">
        <v>15</v>
      </c>
      <c r="B22" s="62">
        <v>202323115</v>
      </c>
      <c r="C22" s="63" t="s">
        <v>44</v>
      </c>
      <c r="D22" s="62" t="s">
        <v>45</v>
      </c>
      <c r="E22" s="98" t="str">
        <f>IF(ISBLANK('Архитектура 2023'!F22),"",'Архитектура 2023'!E22*'Архитектура 2023'!F22)</f>
        <v/>
      </c>
      <c r="F22" s="99"/>
      <c r="G22" s="87" t="str">
        <f>IF(ISBLANK('Архитектура 2023'!H22),"",'Архитектура 2023'!G22*'Архитектура 2023'!H22)</f>
        <v/>
      </c>
      <c r="H22" s="88"/>
      <c r="I22" s="87" t="str">
        <f>IF(ISBLANK('Архитектура 2023'!J22),"",'Архитектура 2023'!I22*'Архитектура 2023'!J22)</f>
        <v/>
      </c>
      <c r="J22" s="88"/>
      <c r="K22" s="87" t="str">
        <f>IF(ISBLANK('Архитектура 2023'!L22),"",'Архитектура 2023'!K22*'Архитектура 2023'!L22)</f>
        <v/>
      </c>
      <c r="L22" s="88"/>
      <c r="M22" s="87" t="str">
        <f>IF(ISBLANK('Архитектура 2023'!N22),"",'Архитектура 2023'!M22*'Архитектура 2023'!N22)</f>
        <v/>
      </c>
      <c r="N22" s="88"/>
      <c r="O22" s="87" t="str">
        <f>IF(ISBLANK('Архитектура 2023'!P22),"",'Архитектура 2023'!O22*'Архитектура 2023'!P22)</f>
        <v/>
      </c>
      <c r="P22" s="88"/>
      <c r="Q22" s="87" t="str">
        <f>IF(ISBLANK('Архитектура 2023'!R22),"",'Архитектура 2023'!Q22*'Архитектура 2023'!R22)</f>
        <v/>
      </c>
      <c r="R22" s="88"/>
      <c r="S22" s="94"/>
      <c r="T22" s="95"/>
      <c r="U22" s="96">
        <f t="shared" si="0"/>
        <v>0</v>
      </c>
      <c r="V22" s="96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41"/>
    </row>
    <row r="23" spans="1:37" ht="15" customHeight="1">
      <c r="A23" s="56">
        <v>16</v>
      </c>
      <c r="B23" s="62">
        <v>202323116</v>
      </c>
      <c r="C23" s="64" t="s">
        <v>46</v>
      </c>
      <c r="D23" s="62" t="s">
        <v>47</v>
      </c>
      <c r="E23" s="98" t="str">
        <f>IF(ISBLANK('Архитектура 2023'!F23),"",'Архитектура 2023'!E23*'Архитектура 2023'!F23)</f>
        <v/>
      </c>
      <c r="F23" s="99"/>
      <c r="G23" s="87" t="str">
        <f>IF(ISBLANK('Архитектура 2023'!H23),"",'Архитектура 2023'!G23*'Архитектура 2023'!H23)</f>
        <v/>
      </c>
      <c r="H23" s="88"/>
      <c r="I23" s="87" t="str">
        <f>IF(ISBLANK('Архитектура 2023'!J23),"",'Архитектура 2023'!I23*'Архитектура 2023'!J23)</f>
        <v/>
      </c>
      <c r="J23" s="88"/>
      <c r="K23" s="87" t="str">
        <f>IF(ISBLANK('Архитектура 2023'!L23),"",'Архитектура 2023'!K23*'Архитектура 2023'!L23)</f>
        <v/>
      </c>
      <c r="L23" s="88"/>
      <c r="M23" s="87" t="str">
        <f>IF(ISBLANK('Архитектура 2023'!N23),"",'Архитектура 2023'!M23*'Архитектура 2023'!N23)</f>
        <v/>
      </c>
      <c r="N23" s="88"/>
      <c r="O23" s="87" t="str">
        <f>IF(ISBLANK('Архитектура 2023'!P23),"",'Архитектура 2023'!O23*'Архитектура 2023'!P23)</f>
        <v/>
      </c>
      <c r="P23" s="88"/>
      <c r="Q23" s="87" t="str">
        <f>IF(ISBLANK('Архитектура 2023'!R23),"",'Архитектура 2023'!Q23*'Архитектура 2023'!R23)</f>
        <v/>
      </c>
      <c r="R23" s="88"/>
      <c r="S23" s="94"/>
      <c r="T23" s="95"/>
      <c r="U23" s="96">
        <f t="shared" si="0"/>
        <v>0</v>
      </c>
      <c r="V23" s="96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41"/>
    </row>
    <row r="24" spans="1:37" ht="15" customHeight="1">
      <c r="A24" s="56">
        <v>17</v>
      </c>
      <c r="B24" s="62">
        <v>202323117</v>
      </c>
      <c r="C24" s="63" t="s">
        <v>48</v>
      </c>
      <c r="D24" s="62" t="s">
        <v>49</v>
      </c>
      <c r="E24" s="98" t="str">
        <f>IF(ISBLANK('Архитектура 2023'!F24),"",'Архитектура 2023'!E24*'Архитектура 2023'!F24)</f>
        <v/>
      </c>
      <c r="F24" s="99"/>
      <c r="G24" s="87" t="str">
        <f>IF(ISBLANK('Архитектура 2023'!H24),"",'Архитектура 2023'!G24*'Архитектура 2023'!H24)</f>
        <v/>
      </c>
      <c r="H24" s="88"/>
      <c r="I24" s="87" t="str">
        <f>IF(ISBLANK('Архитектура 2023'!J24),"",'Архитектура 2023'!I24*'Архитектура 2023'!J24)</f>
        <v/>
      </c>
      <c r="J24" s="88"/>
      <c r="K24" s="87" t="str">
        <f>IF(ISBLANK('Архитектура 2023'!L24),"",'Архитектура 2023'!K24*'Архитектура 2023'!L24)</f>
        <v/>
      </c>
      <c r="L24" s="88"/>
      <c r="M24" s="87" t="str">
        <f>IF(ISBLANK('Архитектура 2023'!N24),"",'Архитектура 2023'!M24*'Архитектура 2023'!N24)</f>
        <v/>
      </c>
      <c r="N24" s="88"/>
      <c r="O24" s="87" t="str">
        <f>IF(ISBLANK('Архитектура 2023'!P24),"",'Архитектура 2023'!O24*'Архитектура 2023'!P24)</f>
        <v/>
      </c>
      <c r="P24" s="88"/>
      <c r="Q24" s="87" t="str">
        <f>IF(ISBLANK('Архитектура 2023'!R24),"",'Архитектура 2023'!Q24*'Архитектура 2023'!R24)</f>
        <v/>
      </c>
      <c r="R24" s="88"/>
      <c r="S24" s="94"/>
      <c r="T24" s="95"/>
      <c r="U24" s="96">
        <f t="shared" si="0"/>
        <v>0</v>
      </c>
      <c r="V24" s="96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41"/>
    </row>
    <row r="25" spans="1:37" ht="15" customHeight="1">
      <c r="A25" s="56">
        <v>18</v>
      </c>
      <c r="B25" s="62">
        <v>202323119</v>
      </c>
      <c r="C25" s="64" t="s">
        <v>50</v>
      </c>
      <c r="D25" s="62" t="s">
        <v>51</v>
      </c>
      <c r="E25" s="98" t="str">
        <f>IF(ISBLANK('Архитектура 2023'!F25),"",'Архитектура 2023'!E25*'Архитектура 2023'!F25)</f>
        <v/>
      </c>
      <c r="F25" s="99"/>
      <c r="G25" s="87" t="str">
        <f>IF(ISBLANK('Архитектура 2023'!H25),"",'Архитектура 2023'!G25*'Архитектура 2023'!H25)</f>
        <v/>
      </c>
      <c r="H25" s="88"/>
      <c r="I25" s="87" t="str">
        <f>IF(ISBLANK('Архитектура 2023'!J25),"",'Архитектура 2023'!I25*'Архитектура 2023'!J25)</f>
        <v/>
      </c>
      <c r="J25" s="88"/>
      <c r="K25" s="87" t="str">
        <f>IF(ISBLANK('Архитектура 2023'!L25),"",'Архитектура 2023'!K25*'Архитектура 2023'!L25)</f>
        <v/>
      </c>
      <c r="L25" s="88"/>
      <c r="M25" s="87" t="str">
        <f>IF(ISBLANK('Архитектура 2023'!N25),"",'Архитектура 2023'!M25*'Архитектура 2023'!N25)</f>
        <v/>
      </c>
      <c r="N25" s="88"/>
      <c r="O25" s="87" t="str">
        <f>IF(ISBLANK('Архитектура 2023'!P25),"",'Архитектура 2023'!O25*'Архитектура 2023'!P25)</f>
        <v/>
      </c>
      <c r="P25" s="88"/>
      <c r="Q25" s="87" t="str">
        <f>IF(ISBLANK('Архитектура 2023'!R25),"",'Архитектура 2023'!Q25*'Архитектура 2023'!R25)</f>
        <v/>
      </c>
      <c r="R25" s="88"/>
      <c r="S25" s="94"/>
      <c r="T25" s="95"/>
      <c r="U25" s="96">
        <f t="shared" si="0"/>
        <v>0</v>
      </c>
      <c r="V25" s="96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41"/>
    </row>
    <row r="26" spans="1:37" ht="15" customHeight="1">
      <c r="A26" s="56">
        <v>19</v>
      </c>
      <c r="B26" s="62">
        <v>202323120</v>
      </c>
      <c r="C26" s="63" t="s">
        <v>52</v>
      </c>
      <c r="D26" s="62" t="s">
        <v>53</v>
      </c>
      <c r="E26" s="98" t="str">
        <f>IF(ISBLANK('Архитектура 2023'!F26),"",'Архитектура 2023'!E26*'Архитектура 2023'!F26)</f>
        <v/>
      </c>
      <c r="F26" s="99"/>
      <c r="G26" s="87" t="str">
        <f>IF(ISBLANK('Архитектура 2023'!H26),"",'Архитектура 2023'!G26*'Архитектура 2023'!H26)</f>
        <v/>
      </c>
      <c r="H26" s="88"/>
      <c r="I26" s="87" t="str">
        <f>IF(ISBLANK('Архитектура 2023'!J26),"",'Архитектура 2023'!I26*'Архитектура 2023'!J26)</f>
        <v/>
      </c>
      <c r="J26" s="88"/>
      <c r="K26" s="87" t="str">
        <f>IF(ISBLANK('Архитектура 2023'!L26),"",'Архитектура 2023'!K26*'Архитектура 2023'!L26)</f>
        <v/>
      </c>
      <c r="L26" s="88"/>
      <c r="M26" s="87" t="str">
        <f>IF(ISBLANK('Архитектура 2023'!N26),"",'Архитектура 2023'!M26*'Архитектура 2023'!N26)</f>
        <v/>
      </c>
      <c r="N26" s="88"/>
      <c r="O26" s="87" t="str">
        <f>IF(ISBLANK('Архитектура 2023'!P26),"",'Архитектура 2023'!O26*'Архитектура 2023'!P26)</f>
        <v/>
      </c>
      <c r="P26" s="88"/>
      <c r="Q26" s="87" t="str">
        <f>IF(ISBLANK('Архитектура 2023'!R26),"",'Архитектура 2023'!Q26*'Архитектура 2023'!R26)</f>
        <v/>
      </c>
      <c r="R26" s="88"/>
      <c r="S26" s="94"/>
      <c r="T26" s="95"/>
      <c r="U26" s="96">
        <f t="shared" si="0"/>
        <v>0</v>
      </c>
      <c r="V26" s="96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41"/>
    </row>
    <row r="27" spans="1:37" ht="15" customHeight="1">
      <c r="A27" s="56">
        <v>20</v>
      </c>
      <c r="B27" s="62">
        <v>202323121</v>
      </c>
      <c r="C27" s="64" t="s">
        <v>54</v>
      </c>
      <c r="D27" s="62" t="s">
        <v>55</v>
      </c>
      <c r="E27" s="98" t="str">
        <f>IF(ISBLANK('Архитектура 2023'!F27),"",'Архитектура 2023'!E27*'Архитектура 2023'!F27)</f>
        <v/>
      </c>
      <c r="F27" s="99"/>
      <c r="G27" s="87" t="str">
        <f>IF(ISBLANK('Архитектура 2023'!H27),"",'Архитектура 2023'!G27*'Архитектура 2023'!H27)</f>
        <v/>
      </c>
      <c r="H27" s="88"/>
      <c r="I27" s="87" t="str">
        <f>IF(ISBLANK('Архитектура 2023'!J27),"",'Архитектура 2023'!I27*'Архитектура 2023'!J27)</f>
        <v/>
      </c>
      <c r="J27" s="88"/>
      <c r="K27" s="87" t="str">
        <f>IF(ISBLANK('Архитектура 2023'!L27),"",'Архитектура 2023'!K27*'Архитектура 2023'!L27)</f>
        <v/>
      </c>
      <c r="L27" s="88"/>
      <c r="M27" s="87" t="str">
        <f>IF(ISBLANK('Архитектура 2023'!N27),"",'Архитектура 2023'!M27*'Архитектура 2023'!N27)</f>
        <v/>
      </c>
      <c r="N27" s="88"/>
      <c r="O27" s="87" t="str">
        <f>IF(ISBLANK('Архитектура 2023'!P27),"",'Архитектура 2023'!O27*'Архитектура 2023'!P27)</f>
        <v/>
      </c>
      <c r="P27" s="88"/>
      <c r="Q27" s="87" t="str">
        <f>IF(ISBLANK('Архитектура 2023'!R27),"",'Архитектура 2023'!Q27*'Архитектура 2023'!R27)</f>
        <v/>
      </c>
      <c r="R27" s="88"/>
      <c r="S27" s="94"/>
      <c r="T27" s="95"/>
      <c r="U27" s="96">
        <f t="shared" si="0"/>
        <v>0</v>
      </c>
      <c r="V27" s="96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41"/>
    </row>
    <row r="28" spans="1:37" ht="15" customHeight="1">
      <c r="A28" s="56">
        <v>21</v>
      </c>
      <c r="B28" s="62">
        <v>202323122</v>
      </c>
      <c r="C28" s="64" t="s">
        <v>56</v>
      </c>
      <c r="D28" s="62" t="s">
        <v>57</v>
      </c>
      <c r="E28" s="98" t="str">
        <f>IF(ISBLANK('Архитектура 2023'!F28),"",'Архитектура 2023'!E28*'Архитектура 2023'!F28)</f>
        <v/>
      </c>
      <c r="F28" s="99"/>
      <c r="G28" s="87" t="str">
        <f>IF(ISBLANK('Архитектура 2023'!H28),"",'Архитектура 2023'!G28*'Архитектура 2023'!H28)</f>
        <v/>
      </c>
      <c r="H28" s="88"/>
      <c r="I28" s="87" t="str">
        <f>IF(ISBLANK('Архитектура 2023'!J28),"",'Архитектура 2023'!I28*'Архитектура 2023'!J28)</f>
        <v/>
      </c>
      <c r="J28" s="88"/>
      <c r="K28" s="87" t="str">
        <f>IF(ISBLANK('Архитектура 2023'!L28),"",'Архитектура 2023'!K28*'Архитектура 2023'!L28)</f>
        <v/>
      </c>
      <c r="L28" s="88"/>
      <c r="M28" s="87" t="str">
        <f>IF(ISBLANK('Архитектура 2023'!N28),"",'Архитектура 2023'!M28*'Архитектура 2023'!N28)</f>
        <v/>
      </c>
      <c r="N28" s="88"/>
      <c r="O28" s="87" t="str">
        <f>IF(ISBLANK('Архитектура 2023'!P28),"",'Архитектура 2023'!O28*'Архитектура 2023'!P28)</f>
        <v/>
      </c>
      <c r="P28" s="88"/>
      <c r="Q28" s="87" t="str">
        <f>IF(ISBLANK('Архитектура 2023'!R28),"",'Архитектура 2023'!Q28*'Архитектура 2023'!R28)</f>
        <v/>
      </c>
      <c r="R28" s="88"/>
      <c r="S28" s="94"/>
      <c r="T28" s="95"/>
      <c r="U28" s="96">
        <f t="shared" si="0"/>
        <v>0</v>
      </c>
      <c r="V28" s="96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41"/>
    </row>
    <row r="29" spans="1:37" ht="15" customHeight="1">
      <c r="A29" s="56">
        <v>22</v>
      </c>
      <c r="B29" s="62">
        <v>202323123</v>
      </c>
      <c r="C29" s="63" t="s">
        <v>58</v>
      </c>
      <c r="D29" s="62" t="s">
        <v>59</v>
      </c>
      <c r="E29" s="98" t="str">
        <f>IF(ISBLANK('Архитектура 2023'!F29),"",'Архитектура 2023'!E29*'Архитектура 2023'!F29)</f>
        <v/>
      </c>
      <c r="F29" s="99"/>
      <c r="G29" s="87" t="str">
        <f>IF(ISBLANK('Архитектура 2023'!H29),"",'Архитектура 2023'!G29*'Архитектура 2023'!H29)</f>
        <v/>
      </c>
      <c r="H29" s="88"/>
      <c r="I29" s="87" t="str">
        <f>IF(ISBLANK('Архитектура 2023'!J29),"",'Архитектура 2023'!I29*'Архитектура 2023'!J29)</f>
        <v/>
      </c>
      <c r="J29" s="88"/>
      <c r="K29" s="87" t="str">
        <f>IF(ISBLANK('Архитектура 2023'!L29),"",'Архитектура 2023'!K29*'Архитектура 2023'!L29)</f>
        <v/>
      </c>
      <c r="L29" s="88"/>
      <c r="M29" s="87" t="str">
        <f>IF(ISBLANK('Архитектура 2023'!N29),"",'Архитектура 2023'!M29*'Архитектура 2023'!N29)</f>
        <v/>
      </c>
      <c r="N29" s="88"/>
      <c r="O29" s="87" t="str">
        <f>IF(ISBLANK('Архитектура 2023'!P29),"",'Архитектура 2023'!O29*'Архитектура 2023'!P29)</f>
        <v/>
      </c>
      <c r="P29" s="88"/>
      <c r="Q29" s="87" t="str">
        <f>IF(ISBLANK('Архитектура 2023'!R29),"",'Архитектура 2023'!Q29*'Архитектура 2023'!R29)</f>
        <v/>
      </c>
      <c r="R29" s="88"/>
      <c r="S29" s="94"/>
      <c r="T29" s="95"/>
      <c r="U29" s="96">
        <f t="shared" si="0"/>
        <v>0</v>
      </c>
      <c r="V29" s="96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41"/>
    </row>
    <row r="30" spans="1:37" ht="15" customHeight="1">
      <c r="A30" s="56">
        <v>23</v>
      </c>
      <c r="B30" s="62">
        <v>202323125</v>
      </c>
      <c r="C30" s="64" t="s">
        <v>60</v>
      </c>
      <c r="D30" s="62" t="s">
        <v>61</v>
      </c>
      <c r="E30" s="98" t="str">
        <f>IF(ISBLANK('Архитектура 2023'!F30),"",'Архитектура 2023'!E30*'Архитектура 2023'!F30)</f>
        <v/>
      </c>
      <c r="F30" s="99"/>
      <c r="G30" s="87" t="str">
        <f>IF(ISBLANK('Архитектура 2023'!H30),"",'Архитектура 2023'!G30*'Архитектура 2023'!H30)</f>
        <v/>
      </c>
      <c r="H30" s="88"/>
      <c r="I30" s="87" t="str">
        <f>IF(ISBLANK('Архитектура 2023'!J30),"",'Архитектура 2023'!I30*'Архитектура 2023'!J30)</f>
        <v/>
      </c>
      <c r="J30" s="88"/>
      <c r="K30" s="87" t="str">
        <f>IF(ISBLANK('Архитектура 2023'!L30),"",'Архитектура 2023'!K30*'Архитектура 2023'!L30)</f>
        <v/>
      </c>
      <c r="L30" s="88"/>
      <c r="M30" s="87" t="str">
        <f>IF(ISBLANK('Архитектура 2023'!N30),"",'Архитектура 2023'!M30*'Архитектура 2023'!N30)</f>
        <v/>
      </c>
      <c r="N30" s="88"/>
      <c r="O30" s="87" t="str">
        <f>IF(ISBLANK('Архитектура 2023'!P30),"",'Архитектура 2023'!O30*'Архитектура 2023'!P30)</f>
        <v/>
      </c>
      <c r="P30" s="88"/>
      <c r="Q30" s="87" t="str">
        <f>IF(ISBLANK('Архитектура 2023'!R30),"",'Архитектура 2023'!Q30*'Архитектура 2023'!R30)</f>
        <v/>
      </c>
      <c r="R30" s="88"/>
      <c r="S30" s="94"/>
      <c r="T30" s="95"/>
      <c r="U30" s="96">
        <f t="shared" si="0"/>
        <v>0</v>
      </c>
      <c r="V30" s="96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41"/>
    </row>
    <row r="31" spans="1:37" ht="15" customHeight="1">
      <c r="A31" s="56">
        <v>24</v>
      </c>
      <c r="B31" s="62">
        <v>202323126</v>
      </c>
      <c r="C31" s="64" t="s">
        <v>62</v>
      </c>
      <c r="D31" s="62" t="s">
        <v>63</v>
      </c>
      <c r="E31" s="98" t="str">
        <f>IF(ISBLANK('Архитектура 2023'!F31),"",'Архитектура 2023'!E31*'Архитектура 2023'!F31)</f>
        <v/>
      </c>
      <c r="F31" s="99"/>
      <c r="G31" s="87" t="str">
        <f>IF(ISBLANK('Архитектура 2023'!H31),"",'Архитектура 2023'!G31*'Архитектура 2023'!H31)</f>
        <v/>
      </c>
      <c r="H31" s="88"/>
      <c r="I31" s="87" t="str">
        <f>IF(ISBLANK('Архитектура 2023'!J31),"",'Архитектура 2023'!I31*'Архитектура 2023'!J31)</f>
        <v/>
      </c>
      <c r="J31" s="88"/>
      <c r="K31" s="87" t="str">
        <f>IF(ISBLANK('Архитектура 2023'!L31),"",'Архитектура 2023'!K31*'Архитектура 2023'!L31)</f>
        <v/>
      </c>
      <c r="L31" s="88"/>
      <c r="M31" s="87" t="str">
        <f>IF(ISBLANK('Архитектура 2023'!N31),"",'Архитектура 2023'!M31*'Архитектура 2023'!N31)</f>
        <v/>
      </c>
      <c r="N31" s="88"/>
      <c r="O31" s="87" t="str">
        <f>IF(ISBLANK('Архитектура 2023'!P31),"",'Архитектура 2023'!O31*'Архитектура 2023'!P31)</f>
        <v/>
      </c>
      <c r="P31" s="88"/>
      <c r="Q31" s="87" t="str">
        <f>IF(ISBLANK('Архитектура 2023'!R31),"",'Архитектура 2023'!Q31*'Архитектура 2023'!R31)</f>
        <v/>
      </c>
      <c r="R31" s="88"/>
      <c r="S31" s="94"/>
      <c r="T31" s="95"/>
      <c r="U31" s="96">
        <f t="shared" si="0"/>
        <v>0</v>
      </c>
      <c r="V31" s="96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1"/>
    </row>
    <row r="32" spans="1:37" ht="15" customHeight="1">
      <c r="A32" s="56">
        <v>25</v>
      </c>
      <c r="B32" s="62">
        <v>202323127</v>
      </c>
      <c r="C32" s="64" t="s">
        <v>64</v>
      </c>
      <c r="D32" s="62" t="s">
        <v>65</v>
      </c>
      <c r="E32" s="98" t="str">
        <f>IF(ISBLANK('Архитектура 2023'!F32),"",'Архитектура 2023'!E32*'Архитектура 2023'!F32)</f>
        <v/>
      </c>
      <c r="F32" s="99"/>
      <c r="G32" s="87" t="str">
        <f>IF(ISBLANK('Архитектура 2023'!H32),"",'Архитектура 2023'!G32*'Архитектура 2023'!H32)</f>
        <v/>
      </c>
      <c r="H32" s="88"/>
      <c r="I32" s="87" t="str">
        <f>IF(ISBLANK('Архитектура 2023'!J32),"",'Архитектура 2023'!I32*'Архитектура 2023'!J32)</f>
        <v/>
      </c>
      <c r="J32" s="88"/>
      <c r="K32" s="87" t="str">
        <f>IF(ISBLANK('Архитектура 2023'!L32),"",'Архитектура 2023'!K32*'Архитектура 2023'!L32)</f>
        <v/>
      </c>
      <c r="L32" s="88"/>
      <c r="M32" s="87" t="str">
        <f>IF(ISBLANK('Архитектура 2023'!N32),"",'Архитектура 2023'!M32*'Архитектура 2023'!N32)</f>
        <v/>
      </c>
      <c r="N32" s="88"/>
      <c r="O32" s="87" t="str">
        <f>IF(ISBLANK('Архитектура 2023'!P32),"",'Архитектура 2023'!O32*'Архитектура 2023'!P32)</f>
        <v/>
      </c>
      <c r="P32" s="88"/>
      <c r="Q32" s="87" t="str">
        <f>IF(ISBLANK('Архитектура 2023'!R32),"",'Архитектура 2023'!Q32*'Архитектура 2023'!R32)</f>
        <v/>
      </c>
      <c r="R32" s="88"/>
      <c r="S32" s="94"/>
      <c r="T32" s="95"/>
      <c r="U32" s="96">
        <f t="shared" si="0"/>
        <v>0</v>
      </c>
      <c r="V32" s="96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1"/>
    </row>
    <row r="33" spans="1:37" ht="15" customHeight="1">
      <c r="A33" s="56">
        <v>26</v>
      </c>
      <c r="B33" s="62">
        <v>202323128</v>
      </c>
      <c r="C33" s="64" t="s">
        <v>66</v>
      </c>
      <c r="D33" s="62" t="s">
        <v>67</v>
      </c>
      <c r="E33" s="98" t="str">
        <f>IF(ISBLANK('Архитектура 2023'!F33),"",'Архитектура 2023'!E33*'Архитектура 2023'!F33)</f>
        <v/>
      </c>
      <c r="F33" s="99"/>
      <c r="G33" s="87" t="str">
        <f>IF(ISBLANK('Архитектура 2023'!H33),"",'Архитектура 2023'!G33*'Архитектура 2023'!H33)</f>
        <v/>
      </c>
      <c r="H33" s="88"/>
      <c r="I33" s="87" t="str">
        <f>IF(ISBLANK('Архитектура 2023'!J33),"",'Архитектура 2023'!I33*'Архитектура 2023'!J33)</f>
        <v/>
      </c>
      <c r="J33" s="88"/>
      <c r="K33" s="87" t="str">
        <f>IF(ISBLANK('Архитектура 2023'!L33),"",'Архитектура 2023'!K33*'Архитектура 2023'!L33)</f>
        <v/>
      </c>
      <c r="L33" s="88"/>
      <c r="M33" s="87" t="str">
        <f>IF(ISBLANK('Архитектура 2023'!N33),"",'Архитектура 2023'!M33*'Архитектура 2023'!N33)</f>
        <v/>
      </c>
      <c r="N33" s="88"/>
      <c r="O33" s="87" t="str">
        <f>IF(ISBLANK('Архитектура 2023'!P33),"",'Архитектура 2023'!O33*'Архитектура 2023'!P33)</f>
        <v/>
      </c>
      <c r="P33" s="88"/>
      <c r="Q33" s="87" t="str">
        <f>IF(ISBLANK('Архитектура 2023'!R33),"",'Архитектура 2023'!Q33*'Архитектура 2023'!R33)</f>
        <v/>
      </c>
      <c r="R33" s="88"/>
      <c r="S33" s="94"/>
      <c r="T33" s="95"/>
      <c r="U33" s="96">
        <f t="shared" si="0"/>
        <v>0</v>
      </c>
      <c r="V33" s="96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1"/>
    </row>
    <row r="34" spans="1:37" ht="15" customHeight="1">
      <c r="A34" s="105" t="s">
        <v>110</v>
      </c>
      <c r="B34" s="106"/>
      <c r="C34" s="106"/>
      <c r="D34" s="106"/>
      <c r="E34" s="38"/>
      <c r="F34" s="38"/>
      <c r="G34" s="54"/>
      <c r="H34" s="54"/>
      <c r="I34" s="54"/>
      <c r="J34" s="54"/>
      <c r="K34" s="54"/>
      <c r="L34" s="54"/>
      <c r="M34" s="68"/>
      <c r="N34" s="68"/>
      <c r="O34" s="68"/>
      <c r="P34" s="68"/>
      <c r="Q34" s="68"/>
      <c r="R34" s="68"/>
      <c r="S34" s="54"/>
      <c r="T34" s="54"/>
      <c r="U34" s="52"/>
      <c r="V34" s="53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1"/>
    </row>
    <row r="35" spans="1:37" ht="15" customHeight="1">
      <c r="A35" s="56">
        <v>1</v>
      </c>
      <c r="B35" s="62">
        <v>202323201</v>
      </c>
      <c r="C35" s="63" t="s">
        <v>68</v>
      </c>
      <c r="D35" s="62" t="s">
        <v>69</v>
      </c>
      <c r="E35" s="98" t="str">
        <f>IF(ISBLANK('Архитектура 2023'!F35),"",'Архитектура 2023'!E35*'Архитектура 2023'!F35)</f>
        <v/>
      </c>
      <c r="F35" s="99"/>
      <c r="G35" s="87" t="str">
        <f>IF(ISBLANK('Архитектура 2023'!H35),"",'Архитектура 2023'!G35*'Архитектура 2023'!H35)</f>
        <v/>
      </c>
      <c r="H35" s="88"/>
      <c r="I35" s="87" t="str">
        <f>IF(ISBLANK('Архитектура 2023'!J35),"",'Архитектура 2023'!I35*'Архитектура 2023'!J35)</f>
        <v/>
      </c>
      <c r="J35" s="88"/>
      <c r="K35" s="87" t="str">
        <f>IF(ISBLANK('Архитектура 2023'!L35),"",'Архитектура 2023'!K35*'Архитектура 2023'!L35)</f>
        <v/>
      </c>
      <c r="L35" s="88"/>
      <c r="M35" s="87" t="str">
        <f>IF(ISBLANK('Архитектура 2023'!N35),"",'Архитектура 2023'!M35*'Архитектура 2023'!N35)</f>
        <v/>
      </c>
      <c r="N35" s="88"/>
      <c r="O35" s="87" t="str">
        <f>IF(ISBLANK('Архитектура 2023'!P35),"",'Архитектура 2023'!O35*'Архитектура 2023'!P35)</f>
        <v/>
      </c>
      <c r="P35" s="88"/>
      <c r="Q35" s="87" t="str">
        <f>IF(ISBLANK('Архитектура 2023'!R35),"",'Архитектура 2023'!Q35*'Архитектура 2023'!R35)</f>
        <v/>
      </c>
      <c r="R35" s="88"/>
      <c r="S35" s="94"/>
      <c r="T35" s="95"/>
      <c r="U35" s="96">
        <f t="shared" ref="U35" si="1">SUM(E35:T35)/7 * 10</f>
        <v>0</v>
      </c>
      <c r="V35" s="96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41"/>
    </row>
    <row r="36" spans="1:37" ht="15" customHeight="1">
      <c r="A36" s="56">
        <v>2</v>
      </c>
      <c r="B36" s="62">
        <v>202323202</v>
      </c>
      <c r="C36" s="64" t="s">
        <v>70</v>
      </c>
      <c r="D36" s="62" t="s">
        <v>71</v>
      </c>
      <c r="E36" s="98" t="str">
        <f>IF(ISBLANK('Архитектура 2023'!F36),"",'Архитектура 2023'!E36*'Архитектура 2023'!F36)</f>
        <v/>
      </c>
      <c r="F36" s="99"/>
      <c r="G36" s="87" t="str">
        <f>IF(ISBLANK('Архитектура 2023'!H36),"",'Архитектура 2023'!G36*'Архитектура 2023'!H36)</f>
        <v/>
      </c>
      <c r="H36" s="88"/>
      <c r="I36" s="87" t="str">
        <f>IF(ISBLANK('Архитектура 2023'!J36),"",'Архитектура 2023'!I36*'Архитектура 2023'!J36)</f>
        <v/>
      </c>
      <c r="J36" s="88"/>
      <c r="K36" s="87" t="str">
        <f>IF(ISBLANK('Архитектура 2023'!L36),"",'Архитектура 2023'!K36*'Архитектура 2023'!L36)</f>
        <v/>
      </c>
      <c r="L36" s="88"/>
      <c r="M36" s="87" t="str">
        <f>IF(ISBLANK('Архитектура 2023'!N36),"",'Архитектура 2023'!M36*'Архитектура 2023'!N36)</f>
        <v/>
      </c>
      <c r="N36" s="88"/>
      <c r="O36" s="87" t="str">
        <f>IF(ISBLANK('Архитектура 2023'!P36),"",'Архитектура 2023'!O36*'Архитектура 2023'!P36)</f>
        <v/>
      </c>
      <c r="P36" s="88"/>
      <c r="Q36" s="87" t="str">
        <f>IF(ISBLANK('Архитектура 2023'!R36),"",'Архитектура 2023'!Q36*'Архитектура 2023'!R36)</f>
        <v/>
      </c>
      <c r="R36" s="88"/>
      <c r="S36" s="94"/>
      <c r="T36" s="95"/>
      <c r="U36" s="96">
        <f t="shared" ref="U36:U55" si="2">SUM(E36:T36)/7 * 10</f>
        <v>0</v>
      </c>
      <c r="V36" s="96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41"/>
    </row>
    <row r="37" spans="1:37" ht="15" customHeight="1">
      <c r="A37" s="56">
        <v>3</v>
      </c>
      <c r="B37" s="62">
        <v>202323203</v>
      </c>
      <c r="C37" s="64" t="s">
        <v>72</v>
      </c>
      <c r="D37" s="62" t="s">
        <v>73</v>
      </c>
      <c r="E37" s="98" t="str">
        <f>IF(ISBLANK('Архитектура 2023'!F37),"",'Архитектура 2023'!E37*'Архитектура 2023'!F37)</f>
        <v/>
      </c>
      <c r="F37" s="99"/>
      <c r="G37" s="87" t="str">
        <f>IF(ISBLANK('Архитектура 2023'!H37),"",'Архитектура 2023'!G37*'Архитектура 2023'!H37)</f>
        <v/>
      </c>
      <c r="H37" s="88"/>
      <c r="I37" s="87" t="str">
        <f>IF(ISBLANK('Архитектура 2023'!J37),"",'Архитектура 2023'!I37*'Архитектура 2023'!J37)</f>
        <v/>
      </c>
      <c r="J37" s="88"/>
      <c r="K37" s="87" t="str">
        <f>IF(ISBLANK('Архитектура 2023'!L37),"",'Архитектура 2023'!K37*'Архитектура 2023'!L37)</f>
        <v/>
      </c>
      <c r="L37" s="88"/>
      <c r="M37" s="87" t="str">
        <f>IF(ISBLANK('Архитектура 2023'!N37),"",'Архитектура 2023'!M37*'Архитектура 2023'!N37)</f>
        <v/>
      </c>
      <c r="N37" s="88"/>
      <c r="O37" s="87" t="str">
        <f>IF(ISBLANK('Архитектура 2023'!P37),"",'Архитектура 2023'!O37*'Архитектура 2023'!P37)</f>
        <v/>
      </c>
      <c r="P37" s="88"/>
      <c r="Q37" s="87" t="str">
        <f>IF(ISBLANK('Архитектура 2023'!R37),"",'Архитектура 2023'!Q37*'Архитектура 2023'!R37)</f>
        <v/>
      </c>
      <c r="R37" s="88"/>
      <c r="S37" s="94"/>
      <c r="T37" s="95"/>
      <c r="U37" s="96">
        <f t="shared" si="2"/>
        <v>0</v>
      </c>
      <c r="V37" s="96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41"/>
    </row>
    <row r="38" spans="1:37" ht="15" customHeight="1">
      <c r="A38" s="56">
        <v>4</v>
      </c>
      <c r="B38" s="62">
        <v>202323204</v>
      </c>
      <c r="C38" s="64" t="s">
        <v>74</v>
      </c>
      <c r="D38" s="62" t="s">
        <v>75</v>
      </c>
      <c r="E38" s="98" t="str">
        <f>IF(ISBLANK('Архитектура 2023'!F38),"",'Архитектура 2023'!E38*'Архитектура 2023'!F38)</f>
        <v/>
      </c>
      <c r="F38" s="99"/>
      <c r="G38" s="87" t="str">
        <f>IF(ISBLANK('Архитектура 2023'!H38),"",'Архитектура 2023'!G38*'Архитектура 2023'!H38)</f>
        <v/>
      </c>
      <c r="H38" s="88"/>
      <c r="I38" s="87" t="str">
        <f>IF(ISBLANK('Архитектура 2023'!J38),"",'Архитектура 2023'!I38*'Архитектура 2023'!J38)</f>
        <v/>
      </c>
      <c r="J38" s="88"/>
      <c r="K38" s="87" t="str">
        <f>IF(ISBLANK('Архитектура 2023'!L38),"",'Архитектура 2023'!K38*'Архитектура 2023'!L38)</f>
        <v/>
      </c>
      <c r="L38" s="88"/>
      <c r="M38" s="87" t="str">
        <f>IF(ISBLANK('Архитектура 2023'!N38),"",'Архитектура 2023'!M38*'Архитектура 2023'!N38)</f>
        <v/>
      </c>
      <c r="N38" s="88"/>
      <c r="O38" s="87" t="str">
        <f>IF(ISBLANK('Архитектура 2023'!P38),"",'Архитектура 2023'!O38*'Архитектура 2023'!P38)</f>
        <v/>
      </c>
      <c r="P38" s="88"/>
      <c r="Q38" s="87" t="str">
        <f>IF(ISBLANK('Архитектура 2023'!R38),"",'Архитектура 2023'!Q38*'Архитектура 2023'!R38)</f>
        <v/>
      </c>
      <c r="R38" s="88"/>
      <c r="S38" s="94"/>
      <c r="T38" s="95"/>
      <c r="U38" s="96">
        <f t="shared" si="2"/>
        <v>0</v>
      </c>
      <c r="V38" s="96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41"/>
    </row>
    <row r="39" spans="1:37" ht="15" customHeight="1">
      <c r="A39" s="56">
        <v>5</v>
      </c>
      <c r="B39" s="62">
        <v>202323205</v>
      </c>
      <c r="C39" s="64" t="s">
        <v>76</v>
      </c>
      <c r="D39" s="62" t="s">
        <v>77</v>
      </c>
      <c r="E39" s="98" t="str">
        <f>IF(ISBLANK('Архитектура 2023'!F39),"",'Архитектура 2023'!E39*'Архитектура 2023'!F39)</f>
        <v/>
      </c>
      <c r="F39" s="99"/>
      <c r="G39" s="87" t="str">
        <f>IF(ISBLANK('Архитектура 2023'!H39),"",'Архитектура 2023'!G39*'Архитектура 2023'!H39)</f>
        <v/>
      </c>
      <c r="H39" s="88"/>
      <c r="I39" s="87" t="str">
        <f>IF(ISBLANK('Архитектура 2023'!J39),"",'Архитектура 2023'!I39*'Архитектура 2023'!J39)</f>
        <v/>
      </c>
      <c r="J39" s="88"/>
      <c r="K39" s="87" t="str">
        <f>IF(ISBLANK('Архитектура 2023'!L39),"",'Архитектура 2023'!K39*'Архитектура 2023'!L39)</f>
        <v/>
      </c>
      <c r="L39" s="88"/>
      <c r="M39" s="87" t="str">
        <f>IF(ISBLANK('Архитектура 2023'!N39),"",'Архитектура 2023'!M39*'Архитектура 2023'!N39)</f>
        <v/>
      </c>
      <c r="N39" s="88"/>
      <c r="O39" s="87" t="str">
        <f>IF(ISBLANK('Архитектура 2023'!P39),"",'Архитектура 2023'!O39*'Архитектура 2023'!P39)</f>
        <v/>
      </c>
      <c r="P39" s="88"/>
      <c r="Q39" s="87" t="str">
        <f>IF(ISBLANK('Архитектура 2023'!R39),"",'Архитектура 2023'!Q39*'Архитектура 2023'!R39)</f>
        <v/>
      </c>
      <c r="R39" s="88"/>
      <c r="S39" s="94"/>
      <c r="T39" s="95"/>
      <c r="U39" s="96">
        <f t="shared" si="2"/>
        <v>0</v>
      </c>
      <c r="V39" s="96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41"/>
    </row>
    <row r="40" spans="1:37" ht="15" customHeight="1">
      <c r="A40" s="56">
        <v>6</v>
      </c>
      <c r="B40" s="62">
        <v>202323206</v>
      </c>
      <c r="C40" s="64" t="s">
        <v>78</v>
      </c>
      <c r="D40" s="62" t="s">
        <v>79</v>
      </c>
      <c r="E40" s="98" t="str">
        <f>IF(ISBLANK('Архитектура 2023'!F40),"",'Архитектура 2023'!E40*'Архитектура 2023'!F40)</f>
        <v/>
      </c>
      <c r="F40" s="99"/>
      <c r="G40" s="87" t="str">
        <f>IF(ISBLANK('Архитектура 2023'!H40),"",'Архитектура 2023'!G40*'Архитектура 2023'!H40)</f>
        <v/>
      </c>
      <c r="H40" s="88"/>
      <c r="I40" s="87" t="str">
        <f>IF(ISBLANK('Архитектура 2023'!J40),"",'Архитектура 2023'!I40*'Архитектура 2023'!J40)</f>
        <v/>
      </c>
      <c r="J40" s="88"/>
      <c r="K40" s="87" t="str">
        <f>IF(ISBLANK('Архитектура 2023'!L40),"",'Архитектура 2023'!K40*'Архитектура 2023'!L40)</f>
        <v/>
      </c>
      <c r="L40" s="88"/>
      <c r="M40" s="87" t="str">
        <f>IF(ISBLANK('Архитектура 2023'!N40),"",'Архитектура 2023'!M40*'Архитектура 2023'!N40)</f>
        <v/>
      </c>
      <c r="N40" s="88"/>
      <c r="O40" s="87" t="str">
        <f>IF(ISBLANK('Архитектура 2023'!P40),"",'Архитектура 2023'!O40*'Архитектура 2023'!P40)</f>
        <v/>
      </c>
      <c r="P40" s="88"/>
      <c r="Q40" s="87" t="str">
        <f>IF(ISBLANK('Архитектура 2023'!R40),"",'Архитектура 2023'!Q40*'Архитектура 2023'!R40)</f>
        <v/>
      </c>
      <c r="R40" s="88"/>
      <c r="S40" s="94"/>
      <c r="T40" s="95"/>
      <c r="U40" s="96">
        <f t="shared" si="2"/>
        <v>0</v>
      </c>
      <c r="V40" s="96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41"/>
    </row>
    <row r="41" spans="1:37" ht="15" customHeight="1">
      <c r="A41" s="56">
        <v>7</v>
      </c>
      <c r="B41" s="62">
        <v>202323207</v>
      </c>
      <c r="C41" s="64" t="s">
        <v>80</v>
      </c>
      <c r="D41" s="62" t="s">
        <v>81</v>
      </c>
      <c r="E41" s="98" t="str">
        <f>IF(ISBLANK('Архитектура 2023'!F41),"",'Архитектура 2023'!E41*'Архитектура 2023'!F41)</f>
        <v/>
      </c>
      <c r="F41" s="99"/>
      <c r="G41" s="87" t="str">
        <f>IF(ISBLANK('Архитектура 2023'!H41),"",'Архитектура 2023'!G41*'Архитектура 2023'!H41)</f>
        <v/>
      </c>
      <c r="H41" s="88"/>
      <c r="I41" s="87" t="str">
        <f>IF(ISBLANK('Архитектура 2023'!J41),"",'Архитектура 2023'!I41*'Архитектура 2023'!J41)</f>
        <v/>
      </c>
      <c r="J41" s="88"/>
      <c r="K41" s="87" t="str">
        <f>IF(ISBLANK('Архитектура 2023'!L41),"",'Архитектура 2023'!K41*'Архитектура 2023'!L41)</f>
        <v/>
      </c>
      <c r="L41" s="88"/>
      <c r="M41" s="87" t="str">
        <f>IF(ISBLANK('Архитектура 2023'!N41),"",'Архитектура 2023'!M41*'Архитектура 2023'!N41)</f>
        <v/>
      </c>
      <c r="N41" s="88"/>
      <c r="O41" s="87" t="str">
        <f>IF(ISBLANK('Архитектура 2023'!P41),"",'Архитектура 2023'!O41*'Архитектура 2023'!P41)</f>
        <v/>
      </c>
      <c r="P41" s="88"/>
      <c r="Q41" s="87" t="str">
        <f>IF(ISBLANK('Архитектура 2023'!R41),"",'Архитектура 2023'!Q41*'Архитектура 2023'!R41)</f>
        <v/>
      </c>
      <c r="R41" s="88"/>
      <c r="S41" s="94"/>
      <c r="T41" s="95"/>
      <c r="U41" s="96">
        <f t="shared" si="2"/>
        <v>0</v>
      </c>
      <c r="V41" s="96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41"/>
    </row>
    <row r="42" spans="1:37" ht="15" customHeight="1">
      <c r="A42" s="56">
        <v>8</v>
      </c>
      <c r="B42" s="62">
        <v>202323208</v>
      </c>
      <c r="C42" s="64" t="s">
        <v>82</v>
      </c>
      <c r="D42" s="62" t="s">
        <v>83</v>
      </c>
      <c r="E42" s="98" t="str">
        <f>IF(ISBLANK('Архитектура 2023'!F42),"",'Архитектура 2023'!E42*'Архитектура 2023'!F42)</f>
        <v/>
      </c>
      <c r="F42" s="99"/>
      <c r="G42" s="87" t="str">
        <f>IF(ISBLANK('Архитектура 2023'!H42),"",'Архитектура 2023'!G42*'Архитектура 2023'!H42)</f>
        <v/>
      </c>
      <c r="H42" s="88"/>
      <c r="I42" s="87" t="str">
        <f>IF(ISBLANK('Архитектура 2023'!J42),"",'Архитектура 2023'!I42*'Архитектура 2023'!J42)</f>
        <v/>
      </c>
      <c r="J42" s="88"/>
      <c r="K42" s="87" t="str">
        <f>IF(ISBLANK('Архитектура 2023'!L42),"",'Архитектура 2023'!K42*'Архитектура 2023'!L42)</f>
        <v/>
      </c>
      <c r="L42" s="88"/>
      <c r="M42" s="87" t="str">
        <f>IF(ISBLANK('Архитектура 2023'!N42),"",'Архитектура 2023'!M42*'Архитектура 2023'!N42)</f>
        <v/>
      </c>
      <c r="N42" s="88"/>
      <c r="O42" s="87" t="str">
        <f>IF(ISBLANK('Архитектура 2023'!P42),"",'Архитектура 2023'!O42*'Архитектура 2023'!P42)</f>
        <v/>
      </c>
      <c r="P42" s="88"/>
      <c r="Q42" s="87" t="str">
        <f>IF(ISBLANK('Архитектура 2023'!R42),"",'Архитектура 2023'!Q42*'Архитектура 2023'!R42)</f>
        <v/>
      </c>
      <c r="R42" s="88"/>
      <c r="S42" s="94"/>
      <c r="T42" s="95"/>
      <c r="U42" s="96">
        <f t="shared" si="2"/>
        <v>0</v>
      </c>
      <c r="V42" s="96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41"/>
    </row>
    <row r="43" spans="1:37" ht="15" customHeight="1">
      <c r="A43" s="56">
        <v>9</v>
      </c>
      <c r="B43" s="62">
        <v>202323209</v>
      </c>
      <c r="C43" s="63" t="s">
        <v>84</v>
      </c>
      <c r="D43" s="62" t="s">
        <v>85</v>
      </c>
      <c r="E43" s="98" t="str">
        <f>IF(ISBLANK('Архитектура 2023'!F43),"",'Архитектура 2023'!E43*'Архитектура 2023'!F43)</f>
        <v/>
      </c>
      <c r="F43" s="99"/>
      <c r="G43" s="87" t="str">
        <f>IF(ISBLANK('Архитектура 2023'!H43),"",'Архитектура 2023'!G43*'Архитектура 2023'!H43)</f>
        <v/>
      </c>
      <c r="H43" s="88"/>
      <c r="I43" s="87" t="str">
        <f>IF(ISBLANK('Архитектура 2023'!J43),"",'Архитектура 2023'!I43*'Архитектура 2023'!J43)</f>
        <v/>
      </c>
      <c r="J43" s="88"/>
      <c r="K43" s="87" t="str">
        <f>IF(ISBLANK('Архитектура 2023'!L43),"",'Архитектура 2023'!K43*'Архитектура 2023'!L43)</f>
        <v/>
      </c>
      <c r="L43" s="88"/>
      <c r="M43" s="87" t="str">
        <f>IF(ISBLANK('Архитектура 2023'!N43),"",'Архитектура 2023'!M43*'Архитектура 2023'!N43)</f>
        <v/>
      </c>
      <c r="N43" s="88"/>
      <c r="O43" s="87" t="str">
        <f>IF(ISBLANK('Архитектура 2023'!P43),"",'Архитектура 2023'!O43*'Архитектура 2023'!P43)</f>
        <v/>
      </c>
      <c r="P43" s="88"/>
      <c r="Q43" s="87" t="str">
        <f>IF(ISBLANK('Архитектура 2023'!R43),"",'Архитектура 2023'!Q43*'Архитектура 2023'!R43)</f>
        <v/>
      </c>
      <c r="R43" s="88"/>
      <c r="S43" s="94"/>
      <c r="T43" s="95"/>
      <c r="U43" s="96">
        <f t="shared" si="2"/>
        <v>0</v>
      </c>
      <c r="V43" s="96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41"/>
    </row>
    <row r="44" spans="1:37" ht="15" customHeight="1">
      <c r="A44" s="56">
        <v>10</v>
      </c>
      <c r="B44" s="62">
        <v>202323210</v>
      </c>
      <c r="C44" s="63" t="s">
        <v>86</v>
      </c>
      <c r="D44" s="62" t="s">
        <v>87</v>
      </c>
      <c r="E44" s="98" t="str">
        <f>IF(ISBLANK('Архитектура 2023'!F44),"",'Архитектура 2023'!E44*'Архитектура 2023'!F44)</f>
        <v/>
      </c>
      <c r="F44" s="99"/>
      <c r="G44" s="87" t="str">
        <f>IF(ISBLANK('Архитектура 2023'!H44),"",'Архитектура 2023'!G44*'Архитектура 2023'!H44)</f>
        <v/>
      </c>
      <c r="H44" s="88"/>
      <c r="I44" s="87" t="str">
        <f>IF(ISBLANK('Архитектура 2023'!J44),"",'Архитектура 2023'!I44*'Архитектура 2023'!J44)</f>
        <v/>
      </c>
      <c r="J44" s="88"/>
      <c r="K44" s="87" t="str">
        <f>IF(ISBLANK('Архитектура 2023'!L44),"",'Архитектура 2023'!K44*'Архитектура 2023'!L44)</f>
        <v/>
      </c>
      <c r="L44" s="88"/>
      <c r="M44" s="87" t="str">
        <f>IF(ISBLANK('Архитектура 2023'!N44),"",'Архитектура 2023'!M44*'Архитектура 2023'!N44)</f>
        <v/>
      </c>
      <c r="N44" s="88"/>
      <c r="O44" s="87" t="str">
        <f>IF(ISBLANK('Архитектура 2023'!P44),"",'Архитектура 2023'!O44*'Архитектура 2023'!P44)</f>
        <v/>
      </c>
      <c r="P44" s="88"/>
      <c r="Q44" s="87" t="str">
        <f>IF(ISBLANK('Архитектура 2023'!R44),"",'Архитектура 2023'!Q44*'Архитектура 2023'!R44)</f>
        <v/>
      </c>
      <c r="R44" s="88"/>
      <c r="S44" s="94"/>
      <c r="T44" s="95"/>
      <c r="U44" s="96">
        <f t="shared" si="2"/>
        <v>0</v>
      </c>
      <c r="V44" s="96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41"/>
    </row>
    <row r="45" spans="1:37" ht="15" customHeight="1">
      <c r="A45" s="56">
        <v>11</v>
      </c>
      <c r="B45" s="62">
        <v>202323211</v>
      </c>
      <c r="C45" s="63" t="s">
        <v>88</v>
      </c>
      <c r="D45" s="62" t="s">
        <v>89</v>
      </c>
      <c r="E45" s="98" t="str">
        <f>IF(ISBLANK('Архитектура 2023'!F45),"",'Архитектура 2023'!E45*'Архитектура 2023'!F45)</f>
        <v/>
      </c>
      <c r="F45" s="99"/>
      <c r="G45" s="87" t="str">
        <f>IF(ISBLANK('Архитектура 2023'!H45),"",'Архитектура 2023'!G45*'Архитектура 2023'!H45)</f>
        <v/>
      </c>
      <c r="H45" s="88"/>
      <c r="I45" s="87" t="str">
        <f>IF(ISBLANK('Архитектура 2023'!J45),"",'Архитектура 2023'!I45*'Архитектура 2023'!J45)</f>
        <v/>
      </c>
      <c r="J45" s="88"/>
      <c r="K45" s="87" t="str">
        <f>IF(ISBLANK('Архитектура 2023'!L45),"",'Архитектура 2023'!K45*'Архитектура 2023'!L45)</f>
        <v/>
      </c>
      <c r="L45" s="88"/>
      <c r="M45" s="87" t="str">
        <f>IF(ISBLANK('Архитектура 2023'!N45),"",'Архитектура 2023'!M45*'Архитектура 2023'!N45)</f>
        <v/>
      </c>
      <c r="N45" s="88"/>
      <c r="O45" s="87" t="str">
        <f>IF(ISBLANK('Архитектура 2023'!P45),"",'Архитектура 2023'!O45*'Архитектура 2023'!P45)</f>
        <v/>
      </c>
      <c r="P45" s="88"/>
      <c r="Q45" s="87" t="str">
        <f>IF(ISBLANK('Архитектура 2023'!R45),"",'Архитектура 2023'!Q45*'Архитектура 2023'!R45)</f>
        <v/>
      </c>
      <c r="R45" s="88"/>
      <c r="S45" s="94"/>
      <c r="T45" s="95"/>
      <c r="U45" s="96">
        <f t="shared" si="2"/>
        <v>0</v>
      </c>
      <c r="V45" s="96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41"/>
    </row>
    <row r="46" spans="1:37" ht="15" customHeight="1">
      <c r="A46" s="56">
        <v>12</v>
      </c>
      <c r="B46" s="62">
        <v>202323212</v>
      </c>
      <c r="C46" s="64" t="s">
        <v>90</v>
      </c>
      <c r="D46" s="62" t="s">
        <v>91</v>
      </c>
      <c r="E46" s="98" t="str">
        <f>IF(ISBLANK('Архитектура 2023'!F46),"",'Архитектура 2023'!E46*'Архитектура 2023'!F46)</f>
        <v/>
      </c>
      <c r="F46" s="99"/>
      <c r="G46" s="87" t="str">
        <f>IF(ISBLANK('Архитектура 2023'!H46),"",'Архитектура 2023'!G46*'Архитектура 2023'!H46)</f>
        <v/>
      </c>
      <c r="H46" s="88"/>
      <c r="I46" s="87" t="str">
        <f>IF(ISBLANK('Архитектура 2023'!J46),"",'Архитектура 2023'!I46*'Архитектура 2023'!J46)</f>
        <v/>
      </c>
      <c r="J46" s="88"/>
      <c r="K46" s="87" t="str">
        <f>IF(ISBLANK('Архитектура 2023'!L46),"",'Архитектура 2023'!K46*'Архитектура 2023'!L46)</f>
        <v/>
      </c>
      <c r="L46" s="88"/>
      <c r="M46" s="87" t="str">
        <f>IF(ISBLANK('Архитектура 2023'!N46),"",'Архитектура 2023'!M46*'Архитектура 2023'!N46)</f>
        <v/>
      </c>
      <c r="N46" s="88"/>
      <c r="O46" s="87" t="str">
        <f>IF(ISBLANK('Архитектура 2023'!P46),"",'Архитектура 2023'!O46*'Архитектура 2023'!P46)</f>
        <v/>
      </c>
      <c r="P46" s="88"/>
      <c r="Q46" s="87" t="str">
        <f>IF(ISBLANK('Архитектура 2023'!R46),"",'Архитектура 2023'!Q46*'Архитектура 2023'!R46)</f>
        <v/>
      </c>
      <c r="R46" s="88"/>
      <c r="S46" s="94"/>
      <c r="T46" s="95"/>
      <c r="U46" s="96">
        <f t="shared" si="2"/>
        <v>0</v>
      </c>
      <c r="V46" s="96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41"/>
    </row>
    <row r="47" spans="1:37" ht="15" customHeight="1">
      <c r="A47" s="56">
        <v>13</v>
      </c>
      <c r="B47" s="62">
        <v>202323213</v>
      </c>
      <c r="C47" s="64" t="s">
        <v>92</v>
      </c>
      <c r="D47" s="62" t="s">
        <v>93</v>
      </c>
      <c r="E47" s="98" t="str">
        <f>IF(ISBLANK('Архитектура 2023'!F47),"",'Архитектура 2023'!E47*'Архитектура 2023'!F47)</f>
        <v/>
      </c>
      <c r="F47" s="99"/>
      <c r="G47" s="87" t="str">
        <f>IF(ISBLANK('Архитектура 2023'!H47),"",'Архитектура 2023'!G47*'Архитектура 2023'!H47)</f>
        <v/>
      </c>
      <c r="H47" s="88"/>
      <c r="I47" s="87" t="str">
        <f>IF(ISBLANK('Архитектура 2023'!J47),"",'Архитектура 2023'!I47*'Архитектура 2023'!J47)</f>
        <v/>
      </c>
      <c r="J47" s="88"/>
      <c r="K47" s="87" t="str">
        <f>IF(ISBLANK('Архитектура 2023'!L47),"",'Архитектура 2023'!K47*'Архитектура 2023'!L47)</f>
        <v/>
      </c>
      <c r="L47" s="88"/>
      <c r="M47" s="87" t="str">
        <f>IF(ISBLANK('Архитектура 2023'!N47),"",'Архитектура 2023'!M47*'Архитектура 2023'!N47)</f>
        <v/>
      </c>
      <c r="N47" s="88"/>
      <c r="O47" s="87" t="str">
        <f>IF(ISBLANK('Архитектура 2023'!P47),"",'Архитектура 2023'!O47*'Архитектура 2023'!P47)</f>
        <v/>
      </c>
      <c r="P47" s="88"/>
      <c r="Q47" s="87" t="str">
        <f>IF(ISBLANK('Архитектура 2023'!R47),"",'Архитектура 2023'!Q47*'Архитектура 2023'!R47)</f>
        <v/>
      </c>
      <c r="R47" s="88"/>
      <c r="S47" s="94"/>
      <c r="T47" s="95"/>
      <c r="U47" s="96">
        <f t="shared" si="2"/>
        <v>0</v>
      </c>
      <c r="V47" s="96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41"/>
    </row>
    <row r="48" spans="1:37" ht="15" customHeight="1">
      <c r="A48" s="56">
        <v>14</v>
      </c>
      <c r="B48" s="62">
        <v>202323214</v>
      </c>
      <c r="C48" s="64" t="s">
        <v>94</v>
      </c>
      <c r="D48" s="62" t="s">
        <v>95</v>
      </c>
      <c r="E48" s="98" t="str">
        <f>IF(ISBLANK('Архитектура 2023'!F48),"",'Архитектура 2023'!E48*'Архитектура 2023'!F48)</f>
        <v/>
      </c>
      <c r="F48" s="99"/>
      <c r="G48" s="87" t="str">
        <f>IF(ISBLANK('Архитектура 2023'!H48),"",'Архитектура 2023'!G48*'Архитектура 2023'!H48)</f>
        <v/>
      </c>
      <c r="H48" s="88"/>
      <c r="I48" s="87" t="str">
        <f>IF(ISBLANK('Архитектура 2023'!J48),"",'Архитектура 2023'!I48*'Архитектура 2023'!J48)</f>
        <v/>
      </c>
      <c r="J48" s="88"/>
      <c r="K48" s="87" t="str">
        <f>IF(ISBLANK('Архитектура 2023'!L48),"",'Архитектура 2023'!K48*'Архитектура 2023'!L48)</f>
        <v/>
      </c>
      <c r="L48" s="88"/>
      <c r="M48" s="87" t="str">
        <f>IF(ISBLANK('Архитектура 2023'!N48),"",'Архитектура 2023'!M48*'Архитектура 2023'!N48)</f>
        <v/>
      </c>
      <c r="N48" s="88"/>
      <c r="O48" s="87" t="str">
        <f>IF(ISBLANK('Архитектура 2023'!P48),"",'Архитектура 2023'!O48*'Архитектура 2023'!P48)</f>
        <v/>
      </c>
      <c r="P48" s="88"/>
      <c r="Q48" s="87" t="str">
        <f>IF(ISBLANK('Архитектура 2023'!R48),"",'Архитектура 2023'!Q48*'Архитектура 2023'!R48)</f>
        <v/>
      </c>
      <c r="R48" s="88"/>
      <c r="S48" s="94"/>
      <c r="T48" s="95"/>
      <c r="U48" s="96">
        <f t="shared" si="2"/>
        <v>0</v>
      </c>
      <c r="V48" s="96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41"/>
    </row>
    <row r="49" spans="1:37" ht="15" customHeight="1">
      <c r="A49" s="56">
        <v>15</v>
      </c>
      <c r="B49" s="62">
        <v>202323215</v>
      </c>
      <c r="C49" s="64" t="s">
        <v>96</v>
      </c>
      <c r="D49" s="62" t="s">
        <v>97</v>
      </c>
      <c r="E49" s="98" t="str">
        <f>IF(ISBLANK('Архитектура 2023'!F49),"",'Архитектура 2023'!E49*'Архитектура 2023'!F49)</f>
        <v/>
      </c>
      <c r="F49" s="99"/>
      <c r="G49" s="87" t="str">
        <f>IF(ISBLANK('Архитектура 2023'!H49),"",'Архитектура 2023'!G49*'Архитектура 2023'!H49)</f>
        <v/>
      </c>
      <c r="H49" s="88"/>
      <c r="I49" s="87" t="str">
        <f>IF(ISBLANK('Архитектура 2023'!J49),"",'Архитектура 2023'!I49*'Архитектура 2023'!J49)</f>
        <v/>
      </c>
      <c r="J49" s="88"/>
      <c r="K49" s="87" t="str">
        <f>IF(ISBLANK('Архитектура 2023'!L49),"",'Архитектура 2023'!K49*'Архитектура 2023'!L49)</f>
        <v/>
      </c>
      <c r="L49" s="88"/>
      <c r="M49" s="87" t="str">
        <f>IF(ISBLANK('Архитектура 2023'!N49),"",'Архитектура 2023'!M49*'Архитектура 2023'!N49)</f>
        <v/>
      </c>
      <c r="N49" s="88"/>
      <c r="O49" s="87" t="str">
        <f>IF(ISBLANK('Архитектура 2023'!P49),"",'Архитектура 2023'!O49*'Архитектура 2023'!P49)</f>
        <v/>
      </c>
      <c r="P49" s="88"/>
      <c r="Q49" s="87" t="str">
        <f>IF(ISBLANK('Архитектура 2023'!R49),"",'Архитектура 2023'!Q49*'Архитектура 2023'!R49)</f>
        <v/>
      </c>
      <c r="R49" s="88"/>
      <c r="S49" s="94"/>
      <c r="T49" s="95"/>
      <c r="U49" s="96">
        <f t="shared" si="2"/>
        <v>0</v>
      </c>
      <c r="V49" s="96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41"/>
    </row>
    <row r="50" spans="1:37" ht="15" customHeight="1">
      <c r="A50" s="56">
        <v>16</v>
      </c>
      <c r="B50" s="62">
        <v>202323217</v>
      </c>
      <c r="C50" s="64" t="s">
        <v>98</v>
      </c>
      <c r="D50" s="62" t="s">
        <v>99</v>
      </c>
      <c r="E50" s="98" t="str">
        <f>IF(ISBLANK('Архитектура 2023'!F50),"",'Архитектура 2023'!E50*'Архитектура 2023'!F50)</f>
        <v/>
      </c>
      <c r="F50" s="99"/>
      <c r="G50" s="87" t="str">
        <f>IF(ISBLANK('Архитектура 2023'!H50),"",'Архитектура 2023'!G50*'Архитектура 2023'!H50)</f>
        <v/>
      </c>
      <c r="H50" s="88"/>
      <c r="I50" s="87" t="str">
        <f>IF(ISBLANK('Архитектура 2023'!J50),"",'Архитектура 2023'!I50*'Архитектура 2023'!J50)</f>
        <v/>
      </c>
      <c r="J50" s="88"/>
      <c r="K50" s="87" t="str">
        <f>IF(ISBLANK('Архитектура 2023'!L50),"",'Архитектура 2023'!K50*'Архитектура 2023'!L50)</f>
        <v/>
      </c>
      <c r="L50" s="88"/>
      <c r="M50" s="87" t="str">
        <f>IF(ISBLANK('Архитектура 2023'!N50),"",'Архитектура 2023'!M50*'Архитектура 2023'!N50)</f>
        <v/>
      </c>
      <c r="N50" s="88"/>
      <c r="O50" s="87" t="str">
        <f>IF(ISBLANK('Архитектура 2023'!P50),"",'Архитектура 2023'!O50*'Архитектура 2023'!P50)</f>
        <v/>
      </c>
      <c r="P50" s="88"/>
      <c r="Q50" s="87" t="str">
        <f>IF(ISBLANK('Архитектура 2023'!R50),"",'Архитектура 2023'!Q50*'Архитектура 2023'!R50)</f>
        <v/>
      </c>
      <c r="R50" s="88"/>
      <c r="S50" s="94"/>
      <c r="T50" s="95"/>
      <c r="U50" s="96">
        <f t="shared" si="2"/>
        <v>0</v>
      </c>
      <c r="V50" s="96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41"/>
    </row>
    <row r="51" spans="1:37" ht="15" customHeight="1">
      <c r="A51" s="56">
        <v>17</v>
      </c>
      <c r="B51" s="62">
        <v>202323219</v>
      </c>
      <c r="C51" s="64" t="s">
        <v>100</v>
      </c>
      <c r="D51" s="62" t="s">
        <v>101</v>
      </c>
      <c r="E51" s="98" t="str">
        <f>IF(ISBLANK('Архитектура 2023'!F51),"",'Архитектура 2023'!E51*'Архитектура 2023'!F51)</f>
        <v/>
      </c>
      <c r="F51" s="99"/>
      <c r="G51" s="87" t="str">
        <f>IF(ISBLANK('Архитектура 2023'!H51),"",'Архитектура 2023'!G51*'Архитектура 2023'!H51)</f>
        <v/>
      </c>
      <c r="H51" s="88"/>
      <c r="I51" s="87" t="str">
        <f>IF(ISBLANK('Архитектура 2023'!J51),"",'Архитектура 2023'!I51*'Архитектура 2023'!J51)</f>
        <v/>
      </c>
      <c r="J51" s="88"/>
      <c r="K51" s="87" t="str">
        <f>IF(ISBLANK('Архитектура 2023'!L51),"",'Архитектура 2023'!K51*'Архитектура 2023'!L51)</f>
        <v/>
      </c>
      <c r="L51" s="88"/>
      <c r="M51" s="87" t="str">
        <f>IF(ISBLANK('Архитектура 2023'!N51),"",'Архитектура 2023'!M51*'Архитектура 2023'!N51)</f>
        <v/>
      </c>
      <c r="N51" s="88"/>
      <c r="O51" s="87" t="str">
        <f>IF(ISBLANK('Архитектура 2023'!P51),"",'Архитектура 2023'!O51*'Архитектура 2023'!P51)</f>
        <v/>
      </c>
      <c r="P51" s="88"/>
      <c r="Q51" s="87" t="str">
        <f>IF(ISBLANK('Архитектура 2023'!R51),"",'Архитектура 2023'!Q51*'Архитектура 2023'!R51)</f>
        <v/>
      </c>
      <c r="R51" s="88"/>
      <c r="S51" s="94"/>
      <c r="T51" s="95"/>
      <c r="U51" s="96">
        <f t="shared" si="2"/>
        <v>0</v>
      </c>
      <c r="V51" s="96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41"/>
    </row>
    <row r="52" spans="1:37" ht="15" customHeight="1">
      <c r="A52" s="56">
        <v>18</v>
      </c>
      <c r="B52" s="62">
        <v>202323220</v>
      </c>
      <c r="C52" s="63" t="s">
        <v>102</v>
      </c>
      <c r="D52" s="62" t="s">
        <v>103</v>
      </c>
      <c r="E52" s="98" t="str">
        <f>IF(ISBLANK('Архитектура 2023'!F52),"",'Архитектура 2023'!E52*'Архитектура 2023'!F52)</f>
        <v/>
      </c>
      <c r="F52" s="99"/>
      <c r="G52" s="87" t="str">
        <f>IF(ISBLANK('Архитектура 2023'!H52),"",'Архитектура 2023'!G52*'Архитектура 2023'!H52)</f>
        <v/>
      </c>
      <c r="H52" s="88"/>
      <c r="I52" s="87" t="str">
        <f>IF(ISBLANK('Архитектура 2023'!J52),"",'Архитектура 2023'!I52*'Архитектура 2023'!J52)</f>
        <v/>
      </c>
      <c r="J52" s="88"/>
      <c r="K52" s="87" t="str">
        <f>IF(ISBLANK('Архитектура 2023'!L52),"",'Архитектура 2023'!K52*'Архитектура 2023'!L52)</f>
        <v/>
      </c>
      <c r="L52" s="88"/>
      <c r="M52" s="87" t="str">
        <f>IF(ISBLANK('Архитектура 2023'!N52),"",'Архитектура 2023'!M52*'Архитектура 2023'!N52)</f>
        <v/>
      </c>
      <c r="N52" s="88"/>
      <c r="O52" s="87" t="str">
        <f>IF(ISBLANK('Архитектура 2023'!P52),"",'Архитектура 2023'!O52*'Архитектура 2023'!P52)</f>
        <v/>
      </c>
      <c r="P52" s="88"/>
      <c r="Q52" s="87" t="str">
        <f>IF(ISBLANK('Архитектура 2023'!R52),"",'Архитектура 2023'!Q52*'Архитектура 2023'!R52)</f>
        <v/>
      </c>
      <c r="R52" s="88"/>
      <c r="S52" s="94"/>
      <c r="T52" s="95"/>
      <c r="U52" s="96">
        <f t="shared" si="2"/>
        <v>0</v>
      </c>
      <c r="V52" s="96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41"/>
    </row>
    <row r="53" spans="1:37" ht="15" customHeight="1">
      <c r="A53" s="56">
        <v>19</v>
      </c>
      <c r="B53" s="62">
        <v>202323222</v>
      </c>
      <c r="C53" s="63" t="s">
        <v>104</v>
      </c>
      <c r="D53" s="62" t="s">
        <v>105</v>
      </c>
      <c r="E53" s="98" t="str">
        <f>IF(ISBLANK('Архитектура 2023'!F53),"",'Архитектура 2023'!E53*'Архитектура 2023'!F53)</f>
        <v/>
      </c>
      <c r="F53" s="99"/>
      <c r="G53" s="87" t="str">
        <f>IF(ISBLANK('Архитектура 2023'!H53),"",'Архитектура 2023'!G53*'Архитектура 2023'!H53)</f>
        <v/>
      </c>
      <c r="H53" s="88"/>
      <c r="I53" s="87" t="str">
        <f>IF(ISBLANK('Архитектура 2023'!J53),"",'Архитектура 2023'!I53*'Архитектура 2023'!J53)</f>
        <v/>
      </c>
      <c r="J53" s="88"/>
      <c r="K53" s="87" t="str">
        <f>IF(ISBLANK('Архитектура 2023'!L53),"",'Архитектура 2023'!K53*'Архитектура 2023'!L53)</f>
        <v/>
      </c>
      <c r="L53" s="88"/>
      <c r="M53" s="87" t="str">
        <f>IF(ISBLANK('Архитектура 2023'!N53),"",'Архитектура 2023'!M53*'Архитектура 2023'!N53)</f>
        <v/>
      </c>
      <c r="N53" s="88"/>
      <c r="O53" s="87" t="str">
        <f>IF(ISBLANK('Архитектура 2023'!P53),"",'Архитектура 2023'!O53*'Архитектура 2023'!P53)</f>
        <v/>
      </c>
      <c r="P53" s="88"/>
      <c r="Q53" s="87" t="str">
        <f>IF(ISBLANK('Архитектура 2023'!R53),"",'Архитектура 2023'!Q53*'Архитектура 2023'!R53)</f>
        <v/>
      </c>
      <c r="R53" s="88"/>
      <c r="S53" s="94"/>
      <c r="T53" s="95"/>
      <c r="U53" s="96">
        <f t="shared" si="2"/>
        <v>0</v>
      </c>
      <c r="V53" s="96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41"/>
    </row>
    <row r="54" spans="1:37" ht="15" customHeight="1">
      <c r="A54" s="56">
        <v>20</v>
      </c>
      <c r="B54" s="62">
        <v>202323223</v>
      </c>
      <c r="C54" s="63" t="s">
        <v>106</v>
      </c>
      <c r="D54" s="62" t="s">
        <v>107</v>
      </c>
      <c r="E54" s="98" t="str">
        <f>IF(ISBLANK('Архитектура 2023'!F54),"",'Архитектура 2023'!E54*'Архитектура 2023'!F54)</f>
        <v/>
      </c>
      <c r="F54" s="99"/>
      <c r="G54" s="87" t="str">
        <f>IF(ISBLANK('Архитектура 2023'!H54),"",'Архитектура 2023'!G54*'Архитектура 2023'!H54)</f>
        <v/>
      </c>
      <c r="H54" s="88"/>
      <c r="I54" s="87" t="str">
        <f>IF(ISBLANK('Архитектура 2023'!J54),"",'Архитектура 2023'!I54*'Архитектура 2023'!J54)</f>
        <v/>
      </c>
      <c r="J54" s="88"/>
      <c r="K54" s="87" t="str">
        <f>IF(ISBLANK('Архитектура 2023'!L54),"",'Архитектура 2023'!K54*'Архитектура 2023'!L54)</f>
        <v/>
      </c>
      <c r="L54" s="88"/>
      <c r="M54" s="87" t="str">
        <f>IF(ISBLANK('Архитектура 2023'!N54),"",'Архитектура 2023'!M54*'Архитектура 2023'!N54)</f>
        <v/>
      </c>
      <c r="N54" s="88"/>
      <c r="O54" s="87" t="str">
        <f>IF(ISBLANK('Архитектура 2023'!P54),"",'Архитектура 2023'!O54*'Архитектура 2023'!P54)</f>
        <v/>
      </c>
      <c r="P54" s="88"/>
      <c r="Q54" s="87" t="str">
        <f>IF(ISBLANK('Архитектура 2023'!R54),"",'Архитектура 2023'!Q54*'Архитектура 2023'!R54)</f>
        <v/>
      </c>
      <c r="R54" s="88"/>
      <c r="S54" s="94"/>
      <c r="T54" s="95"/>
      <c r="U54" s="96">
        <f t="shared" si="2"/>
        <v>0</v>
      </c>
      <c r="V54" s="96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41"/>
    </row>
    <row r="55" spans="1:37" ht="15" customHeight="1">
      <c r="A55" s="56">
        <v>21</v>
      </c>
      <c r="B55" s="62">
        <v>202323226</v>
      </c>
      <c r="C55" s="63" t="s">
        <v>108</v>
      </c>
      <c r="D55" s="62" t="s">
        <v>109</v>
      </c>
      <c r="E55" s="98" t="str">
        <f>IF(ISBLANK('Архитектура 2023'!F55),"",'Архитектура 2023'!E55*'Архитектура 2023'!F55)</f>
        <v/>
      </c>
      <c r="F55" s="99"/>
      <c r="G55" s="87" t="str">
        <f>IF(ISBLANK('Архитектура 2023'!H55),"",'Архитектура 2023'!G55*'Архитектура 2023'!H55)</f>
        <v/>
      </c>
      <c r="H55" s="88"/>
      <c r="I55" s="87" t="str">
        <f>IF(ISBLANK('Архитектура 2023'!J55),"",'Архитектура 2023'!I55*'Архитектура 2023'!J55)</f>
        <v/>
      </c>
      <c r="J55" s="88"/>
      <c r="K55" s="87" t="str">
        <f>IF(ISBLANK('Архитектура 2023'!L55),"",'Архитектура 2023'!K55*'Архитектура 2023'!L55)</f>
        <v/>
      </c>
      <c r="L55" s="88"/>
      <c r="M55" s="87" t="str">
        <f>IF(ISBLANK('Архитектура 2023'!N55),"",'Архитектура 2023'!M55*'Архитектура 2023'!N55)</f>
        <v/>
      </c>
      <c r="N55" s="88"/>
      <c r="O55" s="87" t="str">
        <f>IF(ISBLANK('Архитектура 2023'!P55),"",'Архитектура 2023'!O55*'Архитектура 2023'!P55)</f>
        <v/>
      </c>
      <c r="P55" s="88"/>
      <c r="Q55" s="87" t="str">
        <f>IF(ISBLANK('Архитектура 2023'!R55),"",'Архитектура 2023'!Q55*'Архитектура 2023'!R55)</f>
        <v/>
      </c>
      <c r="R55" s="88"/>
      <c r="S55" s="94"/>
      <c r="T55" s="95"/>
      <c r="U55" s="96">
        <f t="shared" si="2"/>
        <v>0</v>
      </c>
      <c r="V55" s="96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41"/>
    </row>
    <row r="57" spans="1:37">
      <c r="D57" s="35" t="s">
        <v>115</v>
      </c>
    </row>
  </sheetData>
  <mergeCells count="768">
    <mergeCell ref="Q52:R52"/>
    <mergeCell ref="Q53:R53"/>
    <mergeCell ref="Q54:R54"/>
    <mergeCell ref="Q55:R55"/>
    <mergeCell ref="A1:P1"/>
    <mergeCell ref="A2:P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2:R42"/>
    <mergeCell ref="I29:J29"/>
    <mergeCell ref="G27:H27"/>
    <mergeCell ref="I8:J8"/>
    <mergeCell ref="S37:T37"/>
    <mergeCell ref="I10:J10"/>
    <mergeCell ref="I11:J11"/>
    <mergeCell ref="I12:J12"/>
    <mergeCell ref="I13:J13"/>
    <mergeCell ref="I27:J27"/>
    <mergeCell ref="I28:J28"/>
    <mergeCell ref="M14:N14"/>
    <mergeCell ref="K14:L14"/>
    <mergeCell ref="K15:L15"/>
    <mergeCell ref="K16:L16"/>
    <mergeCell ref="K8:L8"/>
    <mergeCell ref="K9:L9"/>
    <mergeCell ref="K10:L10"/>
    <mergeCell ref="K11:L11"/>
    <mergeCell ref="K12:L12"/>
    <mergeCell ref="S53:T53"/>
    <mergeCell ref="B3:C3"/>
    <mergeCell ref="E6:F6"/>
    <mergeCell ref="G6:H6"/>
    <mergeCell ref="I6:J6"/>
    <mergeCell ref="K6:L6"/>
    <mergeCell ref="S6:T6"/>
    <mergeCell ref="K4:L5"/>
    <mergeCell ref="I4:J5"/>
    <mergeCell ref="A4:D5"/>
    <mergeCell ref="S4:T5"/>
    <mergeCell ref="E21:F21"/>
    <mergeCell ref="E22:F22"/>
    <mergeCell ref="E27:F27"/>
    <mergeCell ref="E28:F28"/>
    <mergeCell ref="E29:F29"/>
    <mergeCell ref="E30:F30"/>
    <mergeCell ref="Q33:R33"/>
    <mergeCell ref="Q8:R8"/>
    <mergeCell ref="G31:H31"/>
    <mergeCell ref="A7:D7"/>
    <mergeCell ref="A34:D34"/>
    <mergeCell ref="E4:F5"/>
    <mergeCell ref="I9:J9"/>
    <mergeCell ref="AG4:AH5"/>
    <mergeCell ref="AI4:AJ5"/>
    <mergeCell ref="W4:X5"/>
    <mergeCell ref="Y4:Z5"/>
    <mergeCell ref="AA4:AB5"/>
    <mergeCell ref="AC4:AD5"/>
    <mergeCell ref="U4:V6"/>
    <mergeCell ref="AE4:AF5"/>
    <mergeCell ref="AI6:AJ6"/>
    <mergeCell ref="W6:X6"/>
    <mergeCell ref="Y6:Z6"/>
    <mergeCell ref="AA6:AB6"/>
    <mergeCell ref="AC6:AD6"/>
    <mergeCell ref="AE6:AF6"/>
    <mergeCell ref="AG6:AH6"/>
    <mergeCell ref="S26:T26"/>
    <mergeCell ref="S27:T27"/>
    <mergeCell ref="U17:V17"/>
    <mergeCell ref="U18:V18"/>
    <mergeCell ref="AA14:AB14"/>
    <mergeCell ref="AA15:AB15"/>
    <mergeCell ref="AA16:AB16"/>
    <mergeCell ref="S19:T19"/>
    <mergeCell ref="S20:T20"/>
    <mergeCell ref="S21:T21"/>
    <mergeCell ref="S22:T22"/>
    <mergeCell ref="S23:T23"/>
    <mergeCell ref="S24:T24"/>
    <mergeCell ref="W14:X14"/>
    <mergeCell ref="W15:X15"/>
    <mergeCell ref="W16:X16"/>
    <mergeCell ref="S17:T17"/>
    <mergeCell ref="S18:T18"/>
    <mergeCell ref="U14:V14"/>
    <mergeCell ref="U15:V15"/>
    <mergeCell ref="U16:V16"/>
    <mergeCell ref="S25:T25"/>
    <mergeCell ref="U20:V20"/>
    <mergeCell ref="U21:V21"/>
    <mergeCell ref="Q10:R10"/>
    <mergeCell ref="Q11:R11"/>
    <mergeCell ref="Q12:R12"/>
    <mergeCell ref="Q13:R13"/>
    <mergeCell ref="W17:X17"/>
    <mergeCell ref="W18:X18"/>
    <mergeCell ref="M15:N15"/>
    <mergeCell ref="M16:N16"/>
    <mergeCell ref="M17:N17"/>
    <mergeCell ref="M18:N18"/>
    <mergeCell ref="Q14:R14"/>
    <mergeCell ref="Q15:R15"/>
    <mergeCell ref="Q16:R16"/>
    <mergeCell ref="Q17:R17"/>
    <mergeCell ref="U8:V8"/>
    <mergeCell ref="AA11:AB11"/>
    <mergeCell ref="AA12:AB12"/>
    <mergeCell ref="AA13:AB13"/>
    <mergeCell ref="W8:X8"/>
    <mergeCell ref="W9:X9"/>
    <mergeCell ref="W10:X10"/>
    <mergeCell ref="W11:X11"/>
    <mergeCell ref="W12:X12"/>
    <mergeCell ref="W13:X13"/>
    <mergeCell ref="U9:V9"/>
    <mergeCell ref="U10:V10"/>
    <mergeCell ref="U11:V11"/>
    <mergeCell ref="U12:V12"/>
    <mergeCell ref="U13:V13"/>
    <mergeCell ref="AA8:AB8"/>
    <mergeCell ref="AA9:AB9"/>
    <mergeCell ref="AA10:AB10"/>
    <mergeCell ref="G32:H32"/>
    <mergeCell ref="G33:H33"/>
    <mergeCell ref="G28:H28"/>
    <mergeCell ref="G29:H29"/>
    <mergeCell ref="G30:H30"/>
    <mergeCell ref="G25:H25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26:H26"/>
    <mergeCell ref="G17:H17"/>
    <mergeCell ref="G18:H18"/>
    <mergeCell ref="G19:H19"/>
    <mergeCell ref="G20:H20"/>
    <mergeCell ref="G21:H21"/>
    <mergeCell ref="G22:H22"/>
    <mergeCell ref="G23:H23"/>
    <mergeCell ref="G24:H24"/>
    <mergeCell ref="E55:F55"/>
    <mergeCell ref="E45:F45"/>
    <mergeCell ref="E46:F46"/>
    <mergeCell ref="E47:F47"/>
    <mergeCell ref="E48:F48"/>
    <mergeCell ref="E49:F49"/>
    <mergeCell ref="E50:F50"/>
    <mergeCell ref="E52:F52"/>
    <mergeCell ref="E53:F53"/>
    <mergeCell ref="E54:F54"/>
    <mergeCell ref="E36:F36"/>
    <mergeCell ref="E17:F17"/>
    <mergeCell ref="E18:F18"/>
    <mergeCell ref="E19:F19"/>
    <mergeCell ref="E20:F20"/>
    <mergeCell ref="E23:F23"/>
    <mergeCell ref="E24:F24"/>
    <mergeCell ref="E25:F25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26:F26"/>
    <mergeCell ref="E33:F33"/>
    <mergeCell ref="I33:J33"/>
    <mergeCell ref="I50:J50"/>
    <mergeCell ref="G48:H48"/>
    <mergeCell ref="G49:H49"/>
    <mergeCell ref="G50:H50"/>
    <mergeCell ref="I44:J44"/>
    <mergeCell ref="I45:J45"/>
    <mergeCell ref="I46:J46"/>
    <mergeCell ref="I47:J47"/>
    <mergeCell ref="I48:J48"/>
    <mergeCell ref="I49:J49"/>
    <mergeCell ref="I41:J41"/>
    <mergeCell ref="I42:J42"/>
    <mergeCell ref="I43:J43"/>
    <mergeCell ref="G35:H35"/>
    <mergeCell ref="G36:H36"/>
    <mergeCell ref="G37:H37"/>
    <mergeCell ref="G38:H38"/>
    <mergeCell ref="G39:H39"/>
    <mergeCell ref="I37:J37"/>
    <mergeCell ref="I38:J38"/>
    <mergeCell ref="I39:J39"/>
    <mergeCell ref="I40:J40"/>
    <mergeCell ref="E40:F40"/>
    <mergeCell ref="E41:F41"/>
    <mergeCell ref="E42:F42"/>
    <mergeCell ref="E51:F51"/>
    <mergeCell ref="G41:H41"/>
    <mergeCell ref="G42:H42"/>
    <mergeCell ref="G43:H43"/>
    <mergeCell ref="G44:H44"/>
    <mergeCell ref="G45:H45"/>
    <mergeCell ref="G46:H46"/>
    <mergeCell ref="G47:H47"/>
    <mergeCell ref="G40:H40"/>
    <mergeCell ref="E43:F43"/>
    <mergeCell ref="E44:F44"/>
    <mergeCell ref="E37:F37"/>
    <mergeCell ref="E38:F38"/>
    <mergeCell ref="E39:F39"/>
    <mergeCell ref="E35:F35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31:J31"/>
    <mergeCell ref="I30:J30"/>
    <mergeCell ref="I35:J35"/>
    <mergeCell ref="I36:J36"/>
    <mergeCell ref="I32:J32"/>
    <mergeCell ref="E31:F31"/>
    <mergeCell ref="E32:F32"/>
    <mergeCell ref="G52:H52"/>
    <mergeCell ref="G53:H53"/>
    <mergeCell ref="G54:H54"/>
    <mergeCell ref="G55:H55"/>
    <mergeCell ref="I51:J51"/>
    <mergeCell ref="I52:J52"/>
    <mergeCell ref="I53:J53"/>
    <mergeCell ref="I54:J54"/>
    <mergeCell ref="I55:J55"/>
    <mergeCell ref="G51:H51"/>
    <mergeCell ref="K35:L35"/>
    <mergeCell ref="K36:L36"/>
    <mergeCell ref="K37:L37"/>
    <mergeCell ref="K38:L38"/>
    <mergeCell ref="K39:L39"/>
    <mergeCell ref="K40:L40"/>
    <mergeCell ref="K41:L41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31:L31"/>
    <mergeCell ref="K32:L32"/>
    <mergeCell ref="K33:L33"/>
    <mergeCell ref="K26:L26"/>
    <mergeCell ref="K27:L27"/>
    <mergeCell ref="K28:L28"/>
    <mergeCell ref="K29:L29"/>
    <mergeCell ref="K30:L30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47:T47"/>
    <mergeCell ref="S48:T48"/>
    <mergeCell ref="S49:T49"/>
    <mergeCell ref="S50:T50"/>
    <mergeCell ref="S51:T51"/>
    <mergeCell ref="S28:T28"/>
    <mergeCell ref="S29:T29"/>
    <mergeCell ref="S30:T30"/>
    <mergeCell ref="S40:T40"/>
    <mergeCell ref="S41:T41"/>
    <mergeCell ref="S42:T42"/>
    <mergeCell ref="S43:T43"/>
    <mergeCell ref="S38:T38"/>
    <mergeCell ref="S39:T39"/>
    <mergeCell ref="S32:T32"/>
    <mergeCell ref="S35:T35"/>
    <mergeCell ref="S36:T36"/>
    <mergeCell ref="S33:T33"/>
    <mergeCell ref="S31:T31"/>
    <mergeCell ref="U22:V22"/>
    <mergeCell ref="W23:X23"/>
    <mergeCell ref="W24:X24"/>
    <mergeCell ref="U23:V23"/>
    <mergeCell ref="U19:V19"/>
    <mergeCell ref="U24:V24"/>
    <mergeCell ref="U25:V25"/>
    <mergeCell ref="W25:X25"/>
    <mergeCell ref="W19:X19"/>
    <mergeCell ref="W20:X20"/>
    <mergeCell ref="W21:X21"/>
    <mergeCell ref="W22:X22"/>
    <mergeCell ref="W38:X38"/>
    <mergeCell ref="W39:X39"/>
    <mergeCell ref="W40:X40"/>
    <mergeCell ref="U52:V52"/>
    <mergeCell ref="U38:V38"/>
    <mergeCell ref="U39:V39"/>
    <mergeCell ref="U40:V40"/>
    <mergeCell ref="U41:V41"/>
    <mergeCell ref="U42:V42"/>
    <mergeCell ref="U43:V43"/>
    <mergeCell ref="U44:V44"/>
    <mergeCell ref="U45:V45"/>
    <mergeCell ref="U46:V46"/>
    <mergeCell ref="U47:V47"/>
    <mergeCell ref="U48:V48"/>
    <mergeCell ref="U49:V49"/>
    <mergeCell ref="U50:V50"/>
    <mergeCell ref="U51:V51"/>
    <mergeCell ref="W41:X41"/>
    <mergeCell ref="W42:X42"/>
    <mergeCell ref="W43:X43"/>
    <mergeCell ref="W44:X44"/>
    <mergeCell ref="W45:X45"/>
    <mergeCell ref="W46:X46"/>
    <mergeCell ref="W37:X37"/>
    <mergeCell ref="U35:V35"/>
    <mergeCell ref="U36:V36"/>
    <mergeCell ref="W30:X30"/>
    <mergeCell ref="W35:X35"/>
    <mergeCell ref="W36:X36"/>
    <mergeCell ref="U26:V26"/>
    <mergeCell ref="U27:V27"/>
    <mergeCell ref="U28:V28"/>
    <mergeCell ref="U29:V29"/>
    <mergeCell ref="U30:V30"/>
    <mergeCell ref="U32:V32"/>
    <mergeCell ref="U31:V31"/>
    <mergeCell ref="U33:V33"/>
    <mergeCell ref="W26:X26"/>
    <mergeCell ref="W27:X27"/>
    <mergeCell ref="U37:V37"/>
    <mergeCell ref="W28:X28"/>
    <mergeCell ref="W29:X29"/>
    <mergeCell ref="W54:X54"/>
    <mergeCell ref="W55:X55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Y24:Z24"/>
    <mergeCell ref="Y25:Z25"/>
    <mergeCell ref="Y26:Z26"/>
    <mergeCell ref="Y27:Z27"/>
    <mergeCell ref="Y28:Z28"/>
    <mergeCell ref="Y29:Z29"/>
    <mergeCell ref="W52:X52"/>
    <mergeCell ref="W53:X53"/>
    <mergeCell ref="W47:X47"/>
    <mergeCell ref="W48:X48"/>
    <mergeCell ref="W49:X49"/>
    <mergeCell ref="W50:X50"/>
    <mergeCell ref="W51:X51"/>
    <mergeCell ref="Y50:Z50"/>
    <mergeCell ref="Y51:Z51"/>
    <mergeCell ref="Y52:Z52"/>
    <mergeCell ref="Y53:Z53"/>
    <mergeCell ref="Y30:Z30"/>
    <mergeCell ref="Y35:Z35"/>
    <mergeCell ref="Y36:Z36"/>
    <mergeCell ref="Y37:Z37"/>
    <mergeCell ref="Y38:Z38"/>
    <mergeCell ref="Y39:Z39"/>
    <mergeCell ref="Y40:Z40"/>
    <mergeCell ref="Y46:Z46"/>
    <mergeCell ref="Y47:Z47"/>
    <mergeCell ref="AA28:AB28"/>
    <mergeCell ref="AA29:AB29"/>
    <mergeCell ref="AA30:AB30"/>
    <mergeCell ref="AA17:AB17"/>
    <mergeCell ref="AA18:AB18"/>
    <mergeCell ref="AA19:AB19"/>
    <mergeCell ref="AA20:AB20"/>
    <mergeCell ref="AA21:AB21"/>
    <mergeCell ref="AA22:AB22"/>
    <mergeCell ref="AA23:AB23"/>
    <mergeCell ref="AA24:AB24"/>
    <mergeCell ref="AA25:AB25"/>
    <mergeCell ref="AA26:AB26"/>
    <mergeCell ref="AA27:AB27"/>
    <mergeCell ref="Y54:Z54"/>
    <mergeCell ref="Y55:Z55"/>
    <mergeCell ref="AA35:AB35"/>
    <mergeCell ref="AA36:AB36"/>
    <mergeCell ref="AA37:AB37"/>
    <mergeCell ref="AA38:AB38"/>
    <mergeCell ref="AA39:AB39"/>
    <mergeCell ref="AA40:AB40"/>
    <mergeCell ref="AA41:AB41"/>
    <mergeCell ref="AA42:AB42"/>
    <mergeCell ref="AA50:AB50"/>
    <mergeCell ref="AA51:AB51"/>
    <mergeCell ref="AA52:AB52"/>
    <mergeCell ref="AA53:AB53"/>
    <mergeCell ref="AA54:AB54"/>
    <mergeCell ref="AA55:AB55"/>
    <mergeCell ref="Y41:Z41"/>
    <mergeCell ref="Y42:Z42"/>
    <mergeCell ref="Y43:Z43"/>
    <mergeCell ref="Y44:Z44"/>
    <mergeCell ref="Y45:Z45"/>
    <mergeCell ref="Y48:Z48"/>
    <mergeCell ref="Y49:Z49"/>
    <mergeCell ref="AC19:AD19"/>
    <mergeCell ref="AC20:AD20"/>
    <mergeCell ref="AC21:AD21"/>
    <mergeCell ref="AC22:AD22"/>
    <mergeCell ref="AC23:AD23"/>
    <mergeCell ref="AC24:AD24"/>
    <mergeCell ref="AC25:AD25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45:AD45"/>
    <mergeCell ref="AA48:AB48"/>
    <mergeCell ref="AA49:AB49"/>
    <mergeCell ref="AA43:AB43"/>
    <mergeCell ref="AA44:AB44"/>
    <mergeCell ref="AA45:AB45"/>
    <mergeCell ref="AA46:AB46"/>
    <mergeCell ref="AA47:AB47"/>
    <mergeCell ref="AC46:AD46"/>
    <mergeCell ref="AC47:AD47"/>
    <mergeCell ref="AC48:AD48"/>
    <mergeCell ref="AC49:AD49"/>
    <mergeCell ref="AC36:AD36"/>
    <mergeCell ref="AC37:AD37"/>
    <mergeCell ref="AC38:AD38"/>
    <mergeCell ref="AC39:AD39"/>
    <mergeCell ref="AC40:AD40"/>
    <mergeCell ref="AC41:AD41"/>
    <mergeCell ref="AC42:AD42"/>
    <mergeCell ref="AC43:AD43"/>
    <mergeCell ref="AC44:AD44"/>
    <mergeCell ref="AE55:AF55"/>
    <mergeCell ref="AC55:AD55"/>
    <mergeCell ref="AE8:AF8"/>
    <mergeCell ref="AE9:AF9"/>
    <mergeCell ref="AE10:AF10"/>
    <mergeCell ref="AE11:AF11"/>
    <mergeCell ref="AE12:AF12"/>
    <mergeCell ref="AE13:AF13"/>
    <mergeCell ref="AE14:AF14"/>
    <mergeCell ref="AE15:AF15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C26:AD26"/>
    <mergeCell ref="AC27:AD27"/>
    <mergeCell ref="AC28:AD28"/>
    <mergeCell ref="AC29:AD29"/>
    <mergeCell ref="AC30:AD30"/>
    <mergeCell ref="AC35:AD35"/>
    <mergeCell ref="AE46:AF46"/>
    <mergeCell ref="AE47:AF47"/>
    <mergeCell ref="AE51:AF51"/>
    <mergeCell ref="AC50:AD50"/>
    <mergeCell ref="AC51:AD51"/>
    <mergeCell ref="AC52:AD52"/>
    <mergeCell ref="AC53:AD53"/>
    <mergeCell ref="AC54:AD54"/>
    <mergeCell ref="AE52:AF52"/>
    <mergeCell ref="AE53:AF53"/>
    <mergeCell ref="AE54:AF54"/>
    <mergeCell ref="AE37:AF37"/>
    <mergeCell ref="AE38:AF38"/>
    <mergeCell ref="AE39:AF39"/>
    <mergeCell ref="AE40:AF40"/>
    <mergeCell ref="AE41:AF41"/>
    <mergeCell ref="AE42:AF42"/>
    <mergeCell ref="AE43:AF43"/>
    <mergeCell ref="AE44:AF44"/>
    <mergeCell ref="AE45:AF45"/>
    <mergeCell ref="AE24:AF24"/>
    <mergeCell ref="AE25:AF25"/>
    <mergeCell ref="AE26:AF26"/>
    <mergeCell ref="AE27:AF27"/>
    <mergeCell ref="AE28:AF28"/>
    <mergeCell ref="AE29:AF29"/>
    <mergeCell ref="AE30:AF30"/>
    <mergeCell ref="AE35:AF35"/>
    <mergeCell ref="AE36:AF36"/>
    <mergeCell ref="AI50:AJ50"/>
    <mergeCell ref="AI51:AJ51"/>
    <mergeCell ref="AG8:AH8"/>
    <mergeCell ref="AG9:AH9"/>
    <mergeCell ref="AG10:AH10"/>
    <mergeCell ref="AG11:AH11"/>
    <mergeCell ref="AG12:AH12"/>
    <mergeCell ref="AG13:AH13"/>
    <mergeCell ref="AG14:AH14"/>
    <mergeCell ref="AG15:AH15"/>
    <mergeCell ref="AG16:AH16"/>
    <mergeCell ref="AG24:AH24"/>
    <mergeCell ref="AG25:AH25"/>
    <mergeCell ref="AG26:AH26"/>
    <mergeCell ref="AG27:AH27"/>
    <mergeCell ref="AG28:AH28"/>
    <mergeCell ref="AG29:AH29"/>
    <mergeCell ref="AG30:AH30"/>
    <mergeCell ref="AG41:AH41"/>
    <mergeCell ref="AG43:AH43"/>
    <mergeCell ref="AG44:AH44"/>
    <mergeCell ref="AG45:AH45"/>
    <mergeCell ref="AG46:AH46"/>
    <mergeCell ref="AG47:AH47"/>
    <mergeCell ref="AG48:AH48"/>
    <mergeCell ref="AG49:AH49"/>
    <mergeCell ref="AI49:AJ49"/>
    <mergeCell ref="AI35:AJ35"/>
    <mergeCell ref="AI36:AJ36"/>
    <mergeCell ref="AI37:AJ37"/>
    <mergeCell ref="AI38:AJ38"/>
    <mergeCell ref="AI39:AJ39"/>
    <mergeCell ref="AG35:AH35"/>
    <mergeCell ref="AG36:AH36"/>
    <mergeCell ref="AG37:AH37"/>
    <mergeCell ref="AG38:AH38"/>
    <mergeCell ref="AG39:AH39"/>
    <mergeCell ref="AI17:AJ17"/>
    <mergeCell ref="AI18:AJ18"/>
    <mergeCell ref="AI19:AJ19"/>
    <mergeCell ref="AI20:AJ20"/>
    <mergeCell ref="AI21:AJ21"/>
    <mergeCell ref="AI22:AJ22"/>
    <mergeCell ref="AI23:AJ23"/>
    <mergeCell ref="AG50:AH50"/>
    <mergeCell ref="AG51:AH51"/>
    <mergeCell ref="AI24:AJ24"/>
    <mergeCell ref="AI25:AJ25"/>
    <mergeCell ref="AI26:AJ26"/>
    <mergeCell ref="AI27:AJ27"/>
    <mergeCell ref="AI28:AJ28"/>
    <mergeCell ref="AI29:AJ29"/>
    <mergeCell ref="AI30:AJ30"/>
    <mergeCell ref="AG42:AH42"/>
    <mergeCell ref="AG17:AH17"/>
    <mergeCell ref="AG18:AH18"/>
    <mergeCell ref="AG19:AH19"/>
    <mergeCell ref="AG20:AH20"/>
    <mergeCell ref="AG21:AH21"/>
    <mergeCell ref="AG22:AH22"/>
    <mergeCell ref="AG23:AH23"/>
    <mergeCell ref="AI8:AJ8"/>
    <mergeCell ref="AI9:AJ9"/>
    <mergeCell ref="AI10:AJ10"/>
    <mergeCell ref="AI11:AJ11"/>
    <mergeCell ref="AI12:AJ12"/>
    <mergeCell ref="AI13:AJ13"/>
    <mergeCell ref="AI14:AJ14"/>
    <mergeCell ref="AI15:AJ15"/>
    <mergeCell ref="AI16:AJ16"/>
    <mergeCell ref="U53:V53"/>
    <mergeCell ref="U54:V54"/>
    <mergeCell ref="U55:V55"/>
    <mergeCell ref="AI40:AJ40"/>
    <mergeCell ref="AI41:AJ41"/>
    <mergeCell ref="AI42:AJ42"/>
    <mergeCell ref="AI43:AJ43"/>
    <mergeCell ref="AI44:AJ44"/>
    <mergeCell ref="AI45:AJ45"/>
    <mergeCell ref="AI46:AJ46"/>
    <mergeCell ref="AI47:AJ47"/>
    <mergeCell ref="AI48:AJ48"/>
    <mergeCell ref="AI52:AJ52"/>
    <mergeCell ref="AI53:AJ53"/>
    <mergeCell ref="AI54:AJ54"/>
    <mergeCell ref="AE48:AF48"/>
    <mergeCell ref="AE49:AF49"/>
    <mergeCell ref="AE50:AF50"/>
    <mergeCell ref="AG52:AH52"/>
    <mergeCell ref="AG53:AH53"/>
    <mergeCell ref="AG54:AH54"/>
    <mergeCell ref="AG55:AH55"/>
    <mergeCell ref="AI55:AJ55"/>
    <mergeCell ref="AG40:AH40"/>
    <mergeCell ref="K55:L55"/>
    <mergeCell ref="K45:L45"/>
    <mergeCell ref="K46:L46"/>
    <mergeCell ref="S45:T45"/>
    <mergeCell ref="S46:T46"/>
    <mergeCell ref="K42:L42"/>
    <mergeCell ref="K43:L43"/>
    <mergeCell ref="K44:L44"/>
    <mergeCell ref="S44:T44"/>
    <mergeCell ref="K47:L47"/>
    <mergeCell ref="K48:L48"/>
    <mergeCell ref="K49:L49"/>
    <mergeCell ref="K50:L50"/>
    <mergeCell ref="K51:L51"/>
    <mergeCell ref="K52:L52"/>
    <mergeCell ref="K53:L53"/>
    <mergeCell ref="K54:L54"/>
    <mergeCell ref="S52:T52"/>
    <mergeCell ref="S54:T54"/>
    <mergeCell ref="S55:T55"/>
    <mergeCell ref="M42:N42"/>
    <mergeCell ref="M43:N43"/>
    <mergeCell ref="M44:N44"/>
    <mergeCell ref="M45:N45"/>
    <mergeCell ref="M4:N5"/>
    <mergeCell ref="M6:N6"/>
    <mergeCell ref="M8:N8"/>
    <mergeCell ref="M9:N9"/>
    <mergeCell ref="M10:N10"/>
    <mergeCell ref="M11:N11"/>
    <mergeCell ref="M12:N12"/>
    <mergeCell ref="M13:N13"/>
    <mergeCell ref="G4:H5"/>
    <mergeCell ref="K13:L13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51:N51"/>
    <mergeCell ref="M52:N52"/>
    <mergeCell ref="M53:N53"/>
    <mergeCell ref="M54:N54"/>
    <mergeCell ref="M32:N32"/>
    <mergeCell ref="M33:N33"/>
    <mergeCell ref="M35:N35"/>
    <mergeCell ref="M36:N36"/>
    <mergeCell ref="M37:N37"/>
    <mergeCell ref="M38:N38"/>
    <mergeCell ref="M39:N39"/>
    <mergeCell ref="M40:N40"/>
    <mergeCell ref="M41:N41"/>
    <mergeCell ref="M46:N46"/>
    <mergeCell ref="M47:N47"/>
    <mergeCell ref="M48:N48"/>
    <mergeCell ref="M49:N49"/>
    <mergeCell ref="M50:N50"/>
    <mergeCell ref="M55:N55"/>
    <mergeCell ref="O4:P5"/>
    <mergeCell ref="O6:P6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M28:N28"/>
    <mergeCell ref="M29:N29"/>
    <mergeCell ref="M30:N30"/>
    <mergeCell ref="M31:N31"/>
    <mergeCell ref="O53:P53"/>
    <mergeCell ref="O54:P54"/>
    <mergeCell ref="O55:P55"/>
    <mergeCell ref="Q4:R5"/>
    <mergeCell ref="Q6:R6"/>
    <mergeCell ref="O39:P39"/>
    <mergeCell ref="O40:P40"/>
    <mergeCell ref="O41:P41"/>
    <mergeCell ref="O42:P42"/>
    <mergeCell ref="O43:P43"/>
    <mergeCell ref="O44:P44"/>
    <mergeCell ref="O45:P45"/>
    <mergeCell ref="O46:P46"/>
    <mergeCell ref="O47:P47"/>
    <mergeCell ref="O29:P29"/>
    <mergeCell ref="O30:P30"/>
    <mergeCell ref="O31:P31"/>
    <mergeCell ref="O32:P32"/>
    <mergeCell ref="O33:P33"/>
    <mergeCell ref="O35:P35"/>
    <mergeCell ref="O36:P36"/>
    <mergeCell ref="O37:P37"/>
    <mergeCell ref="O38:P38"/>
    <mergeCell ref="Q9:R9"/>
    <mergeCell ref="O25:P25"/>
    <mergeCell ref="O26:P26"/>
    <mergeCell ref="O27:P27"/>
    <mergeCell ref="O28:P28"/>
    <mergeCell ref="O48:P48"/>
    <mergeCell ref="O49:P49"/>
    <mergeCell ref="O50:P50"/>
    <mergeCell ref="O51:P51"/>
    <mergeCell ref="O52:P52"/>
  </mergeCells>
  <phoneticPr fontId="26" type="noConversion"/>
  <conditionalFormatting sqref="E8:F55">
    <cfRule type="dataBar" priority="63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{E34DF531-ADA5-47B8-B363-36843EFE74E6}</x14:id>
        </ext>
      </extLst>
    </cfRule>
  </conditionalFormatting>
  <conditionalFormatting sqref="U34:AJ34 W8:AJ33 W35:AJ55">
    <cfRule type="dataBar" priority="14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{F26F3485-D574-438B-9621-3CAEB73DD9A7}</x14:id>
        </ext>
      </extLst>
    </cfRule>
  </conditionalFormatting>
  <conditionalFormatting sqref="E8:F33">
    <cfRule type="containsBlanks" dxfId="1" priority="13">
      <formula>LEN(TRIM(E8))=0</formula>
    </cfRule>
  </conditionalFormatting>
  <conditionalFormatting sqref="E35:F55">
    <cfRule type="containsBlanks" dxfId="0" priority="10">
      <formula>LEN(TRIM(E35))=0</formula>
    </cfRule>
  </conditionalFormatting>
  <conditionalFormatting sqref="U8:V33">
    <cfRule type="dataBar" priority="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{09992386-6E81-4841-AEA1-D85FFF084480}</x14:id>
        </ext>
      </extLst>
    </cfRule>
  </conditionalFormatting>
  <conditionalFormatting sqref="U35:V55">
    <cfRule type="dataBar" priority="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{F1B41AB1-8F2B-40AD-A9D7-C4AEB96B449E}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ignoredErrors>
    <ignoredError sqref="E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4DF531-ADA5-47B8-B363-36843EFE74E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E8:F55</xm:sqref>
        </x14:conditionalFormatting>
        <x14:conditionalFormatting xmlns:xm="http://schemas.microsoft.com/office/excel/2006/main">
          <x14:cfRule type="dataBar" id="{F26F3485-D574-438B-9621-3CAEB73DD9A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U34:AJ34 W8:AJ33 W35:AJ55</xm:sqref>
        </x14:conditionalFormatting>
        <x14:conditionalFormatting xmlns:xm="http://schemas.microsoft.com/office/excel/2006/main">
          <x14:cfRule type="dataBar" id="{09992386-6E81-4841-AEA1-D85FFF08448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U8:V33</xm:sqref>
        </x14:conditionalFormatting>
        <x14:conditionalFormatting xmlns:xm="http://schemas.microsoft.com/office/excel/2006/main">
          <x14:cfRule type="dataBar" id="{F1B41AB1-8F2B-40AD-A9D7-C4AEB96B449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U35:V55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Архитектура 2023</vt:lpstr>
      <vt:lpstr>Успеваемость</vt:lpstr>
      <vt:lpstr>'Архитектура 2023'!Область_печати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Аскеров Эльмар Фахраддин Оглы</cp:lastModifiedBy>
  <cp:revision>3</cp:revision>
  <cp:lastPrinted>2024-12-10T09:46:20Z</cp:lastPrinted>
  <dcterms:created xsi:type="dcterms:W3CDTF">2020-05-29T06:08:00Z</dcterms:created>
  <dcterms:modified xsi:type="dcterms:W3CDTF">2025-02-25T09:52:48Z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