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\\DESKTOP-U8NAH6E\Users\Barashev\Documents\Lenina66\СКУ\Весна 2025\Геодезия\Журналы\"/>
    </mc:Choice>
  </mc:AlternateContent>
  <xr:revisionPtr revIDLastSave="0" documentId="13_ncr:1_{7835F401-78EB-4008-8F96-5FB9E72D6B8E}" xr6:coauthVersionLast="36" xr6:coauthVersionMax="47" xr10:uidLastSave="{00000000-0000-0000-0000-000000000000}"/>
  <bookViews>
    <workbookView xWindow="0" yWindow="0" windowWidth="21890" windowHeight="14710" activeTab="1" xr2:uid="{00000000-000D-0000-FFFF-FFFF00000000}"/>
  </bookViews>
  <sheets>
    <sheet name="Гео 2022" sheetId="1" r:id="rId1"/>
    <sheet name="Успеваемость" sheetId="3" r:id="rId2"/>
  </sheets>
  <definedNames>
    <definedName name="_xlnm.Print_Area" localSheetId="0">'Гео 2022'!$A$1:$F$15</definedName>
    <definedName name="_xlnm.Print_Area" localSheetId="1">Успеваемость!$A$1:$F$14</definedName>
  </definedNames>
  <calcPr calcId="191029"/>
</workbook>
</file>

<file path=xl/calcChain.xml><?xml version="1.0" encoding="utf-8"?>
<calcChain xmlns="http://schemas.openxmlformats.org/spreadsheetml/2006/main">
  <c r="E37" i="3" l="1"/>
  <c r="U37" i="3" s="1"/>
  <c r="E38" i="3"/>
  <c r="U38" i="3" s="1"/>
  <c r="E39" i="3"/>
  <c r="U39" i="3" s="1"/>
  <c r="E40" i="3"/>
  <c r="U40" i="3" s="1"/>
  <c r="E41" i="3"/>
  <c r="U41" i="3" s="1"/>
  <c r="E42" i="3"/>
  <c r="U42" i="3" s="1"/>
  <c r="E43" i="3"/>
  <c r="U43" i="3" s="1"/>
  <c r="E44" i="3"/>
  <c r="U44" i="3" s="1"/>
  <c r="E45" i="3"/>
  <c r="U45" i="3" s="1"/>
  <c r="E46" i="3"/>
  <c r="U46" i="3" s="1"/>
  <c r="E47" i="3"/>
  <c r="U47" i="3" s="1"/>
  <c r="E48" i="3"/>
  <c r="U48" i="3" s="1"/>
  <c r="E49" i="3"/>
  <c r="U49" i="3" s="1"/>
  <c r="E50" i="3"/>
  <c r="U50" i="3" s="1"/>
  <c r="E51" i="3"/>
  <c r="U51" i="3" s="1"/>
  <c r="E52" i="3"/>
  <c r="U52" i="3" s="1"/>
  <c r="E53" i="3"/>
  <c r="U53" i="3" s="1"/>
  <c r="E54" i="3"/>
  <c r="U54" i="3" s="1"/>
  <c r="E55" i="3"/>
  <c r="U55" i="3" s="1"/>
  <c r="E56" i="3"/>
  <c r="U56" i="3" s="1"/>
  <c r="E57" i="3"/>
  <c r="U57" i="3" s="1"/>
  <c r="E58" i="3"/>
  <c r="U58" i="3" s="1"/>
  <c r="E59" i="3"/>
  <c r="U59" i="3" s="1"/>
  <c r="E60" i="3"/>
  <c r="U60" i="3" s="1"/>
  <c r="E61" i="3"/>
  <c r="U61" i="3" s="1"/>
  <c r="E62" i="3"/>
  <c r="U62" i="3" s="1"/>
  <c r="E63" i="3"/>
  <c r="U63" i="3" s="1"/>
  <c r="E64" i="3"/>
  <c r="U64" i="3" s="1"/>
  <c r="E65" i="3"/>
  <c r="U65" i="3" s="1"/>
  <c r="E66" i="3"/>
  <c r="U66" i="3" s="1"/>
  <c r="E9" i="3"/>
  <c r="U9" i="3" s="1"/>
  <c r="E10" i="3"/>
  <c r="U10" i="3" s="1"/>
  <c r="E11" i="3"/>
  <c r="U11" i="3" s="1"/>
  <c r="E12" i="3"/>
  <c r="U12" i="3" s="1"/>
  <c r="E13" i="3"/>
  <c r="U13" i="3" s="1"/>
  <c r="E14" i="3"/>
  <c r="U14" i="3" s="1"/>
  <c r="E15" i="3"/>
  <c r="U15" i="3" s="1"/>
  <c r="E16" i="3"/>
  <c r="U16" i="3" s="1"/>
  <c r="E17" i="3"/>
  <c r="U17" i="3" s="1"/>
  <c r="E18" i="3"/>
  <c r="U18" i="3" s="1"/>
  <c r="E19" i="3"/>
  <c r="U19" i="3" s="1"/>
  <c r="E20" i="3"/>
  <c r="U20" i="3" s="1"/>
  <c r="E21" i="3"/>
  <c r="U21" i="3" s="1"/>
  <c r="E22" i="3"/>
  <c r="U22" i="3" s="1"/>
  <c r="E23" i="3"/>
  <c r="U23" i="3" s="1"/>
  <c r="E24" i="3"/>
  <c r="U24" i="3" s="1"/>
  <c r="E25" i="3"/>
  <c r="U25" i="3" s="1"/>
  <c r="E26" i="3"/>
  <c r="U26" i="3" s="1"/>
  <c r="E27" i="3"/>
  <c r="U27" i="3" s="1"/>
  <c r="E28" i="3"/>
  <c r="U28" i="3" s="1"/>
  <c r="E29" i="3"/>
  <c r="U29" i="3" s="1"/>
  <c r="E30" i="3"/>
  <c r="U30" i="3" s="1"/>
  <c r="E31" i="3"/>
  <c r="U31" i="3" s="1"/>
  <c r="E32" i="3"/>
  <c r="U32" i="3" s="1"/>
  <c r="E33" i="3"/>
  <c r="U33" i="3" s="1"/>
  <c r="E34" i="3"/>
  <c r="U34" i="3" s="1"/>
  <c r="E6" i="3"/>
  <c r="E36" i="3" l="1"/>
  <c r="U36" i="3" s="1"/>
  <c r="E8" i="3"/>
  <c r="U8" i="3" s="1"/>
</calcChain>
</file>

<file path=xl/sharedStrings.xml><?xml version="1.0" encoding="utf-8"?>
<sst xmlns="http://schemas.openxmlformats.org/spreadsheetml/2006/main" count="311" uniqueCount="141">
  <si>
    <t>посещение</t>
  </si>
  <si>
    <t>активность</t>
  </si>
  <si>
    <t>0 – отсутствовал, 
1- присутствовал</t>
  </si>
  <si>
    <t>№</t>
  </si>
  <si>
    <t>ID студента 学号</t>
  </si>
  <si>
    <t xml:space="preserve"> 姓名</t>
  </si>
  <si>
    <t>Имя студента</t>
  </si>
  <si>
    <t xml:space="preserve">Журнал успеваемости 学习日志 </t>
  </si>
  <si>
    <t>0-4 - неудовлетворительно
4-6 - удовлетворительно
6-8 - хорошо
8-10 - отлично</t>
  </si>
  <si>
    <t>Занятие 1
第 1 课</t>
  </si>
  <si>
    <t>Занятие 2
第 2 课</t>
  </si>
  <si>
    <t>Занятие 3
第 3 课</t>
  </si>
  <si>
    <t>Занятие 4
第 4 课</t>
  </si>
  <si>
    <t>Занятие 5
第 5 课</t>
  </si>
  <si>
    <t>Занятие 6
第 6 课</t>
  </si>
  <si>
    <t>Занятие 7
第 7 课</t>
  </si>
  <si>
    <t>王岩</t>
  </si>
  <si>
    <t>Ван Янь</t>
  </si>
  <si>
    <t>于树凌锋</t>
  </si>
  <si>
    <t>Юй Шулинфэн</t>
  </si>
  <si>
    <t>贝东升</t>
  </si>
  <si>
    <t>Бэй Дуншэн</t>
  </si>
  <si>
    <t>王帅通</t>
  </si>
  <si>
    <t>Ван Шуайтун</t>
  </si>
  <si>
    <t>王宇航</t>
  </si>
  <si>
    <t>Ван Юйхан</t>
  </si>
  <si>
    <t>王若彤</t>
  </si>
  <si>
    <t>Ван Жотун</t>
  </si>
  <si>
    <t>付玉涛</t>
  </si>
  <si>
    <t>Фу Юйтао</t>
  </si>
  <si>
    <t>白家兴</t>
  </si>
  <si>
    <t>Бай Цзясин</t>
  </si>
  <si>
    <t>冯林豪</t>
  </si>
  <si>
    <t>Фэн Линьхао</t>
  </si>
  <si>
    <t>刘懋婷</t>
  </si>
  <si>
    <t>Лю Маотин</t>
  </si>
  <si>
    <t>齐航</t>
  </si>
  <si>
    <t>Ци Хан</t>
  </si>
  <si>
    <t>宋飞扬</t>
  </si>
  <si>
    <t>Сун Фэйян</t>
  </si>
  <si>
    <t>张人山</t>
  </si>
  <si>
    <t>Чжан Жэньшань</t>
  </si>
  <si>
    <t>张宁远</t>
  </si>
  <si>
    <t>Чжан Нинъюань</t>
  </si>
  <si>
    <t>张若愚</t>
  </si>
  <si>
    <t>Чжан Жоюй</t>
  </si>
  <si>
    <t>张恺恒</t>
  </si>
  <si>
    <t>Чжан Кайхэн</t>
  </si>
  <si>
    <t>张洁霖</t>
  </si>
  <si>
    <t>Чжан Цзелинь</t>
  </si>
  <si>
    <t>张森</t>
  </si>
  <si>
    <t>Чжан Сэнь</t>
  </si>
  <si>
    <t>李政远</t>
  </si>
  <si>
    <t>Ли Чжэнъюань</t>
  </si>
  <si>
    <t>狄羿霖</t>
  </si>
  <si>
    <t>Ди Илинь</t>
  </si>
  <si>
    <t>苏哲</t>
  </si>
  <si>
    <t>Су Чжэ</t>
  </si>
  <si>
    <t>周逸</t>
  </si>
  <si>
    <t>Чжоу И</t>
  </si>
  <si>
    <t>耿凡茜</t>
  </si>
  <si>
    <t>Гэн Фаньси</t>
  </si>
  <si>
    <t>郭扬</t>
  </si>
  <si>
    <t>Го Ян</t>
  </si>
  <si>
    <t>黄先言</t>
  </si>
  <si>
    <t>Хуан Сяньянь</t>
  </si>
  <si>
    <t>谢天琪</t>
  </si>
  <si>
    <t>Се Тяньци</t>
  </si>
  <si>
    <t>管政</t>
  </si>
  <si>
    <t>Гуань Чжэн</t>
  </si>
  <si>
    <t>潘业昕</t>
  </si>
  <si>
    <t>Пань Есинь</t>
  </si>
  <si>
    <t>穆重阳</t>
  </si>
  <si>
    <t>Му Чунъян</t>
  </si>
  <si>
    <t>Группа 2022244</t>
  </si>
  <si>
    <t>Группа 2022245</t>
  </si>
  <si>
    <t>王子毓</t>
  </si>
  <si>
    <t>Ван Цзыюй</t>
  </si>
  <si>
    <t>王云天</t>
  </si>
  <si>
    <t>Ван Юньтянь</t>
  </si>
  <si>
    <t>王珞玉</t>
  </si>
  <si>
    <t>Ван Лоюй</t>
  </si>
  <si>
    <t>刘洋</t>
  </si>
  <si>
    <t>Лю Ян</t>
  </si>
  <si>
    <t>刘栩赫</t>
  </si>
  <si>
    <t>Лю Сюйхэ</t>
  </si>
  <si>
    <t>刘嘉乐</t>
  </si>
  <si>
    <t>Лю Цзялэ</t>
  </si>
  <si>
    <t>毕文迪</t>
  </si>
  <si>
    <t>Би Вэньди</t>
  </si>
  <si>
    <t>张钰婷</t>
  </si>
  <si>
    <t>Чжан Юйтин</t>
  </si>
  <si>
    <t>李跃鹏</t>
  </si>
  <si>
    <t>Ли Юэпэн</t>
  </si>
  <si>
    <t>杨启航</t>
  </si>
  <si>
    <t>Ян Цихан</t>
  </si>
  <si>
    <t>苏义钧</t>
  </si>
  <si>
    <t>Су Ицзюнь</t>
  </si>
  <si>
    <t>陈一龙</t>
  </si>
  <si>
    <t>Чэнь Илун</t>
  </si>
  <si>
    <t>陈禹伯</t>
  </si>
  <si>
    <t>Чэнь Юйбо</t>
  </si>
  <si>
    <t>陈紫茹</t>
  </si>
  <si>
    <t>Чэнь Цзыжу</t>
  </si>
  <si>
    <t>尚佳铭</t>
  </si>
  <si>
    <t>Шан Цзямин</t>
  </si>
  <si>
    <t>尚舒</t>
  </si>
  <si>
    <t>Шан Шу</t>
  </si>
  <si>
    <t>范一淼</t>
  </si>
  <si>
    <t>Фань Имяо</t>
  </si>
  <si>
    <t>范靖怡</t>
  </si>
  <si>
    <t>Фань Цзинъи</t>
  </si>
  <si>
    <t>唐田佳</t>
  </si>
  <si>
    <t>Тан Тяньцзя</t>
  </si>
  <si>
    <t>贾晨欣</t>
  </si>
  <si>
    <t>Цзя Чэньсинь</t>
  </si>
  <si>
    <t>贾森林</t>
  </si>
  <si>
    <t>Цзя Сэньлинь</t>
  </si>
  <si>
    <t>郭喆</t>
  </si>
  <si>
    <t>Го Чжэ</t>
  </si>
  <si>
    <t>郭强</t>
  </si>
  <si>
    <t>Го Цян</t>
  </si>
  <si>
    <t>高尚泽</t>
  </si>
  <si>
    <t>Гао Шанцзэ</t>
  </si>
  <si>
    <t>董一新</t>
  </si>
  <si>
    <t>Дун Исинь</t>
  </si>
  <si>
    <t>鲍海洋</t>
  </si>
  <si>
    <t>Бао Хайян</t>
  </si>
  <si>
    <t>管承磊</t>
  </si>
  <si>
    <t>Гуань Чэнлэй</t>
  </si>
  <si>
    <t>樊培旭</t>
  </si>
  <si>
    <t>Фань Пэйсюй</t>
  </si>
  <si>
    <t>薛皓文</t>
  </si>
  <si>
    <t>Сюэ Хаовэнь</t>
  </si>
  <si>
    <t>豆璐凯</t>
  </si>
  <si>
    <t>Доу Лукай</t>
  </si>
  <si>
    <t>Итоговые результаты
最终结果</t>
  </si>
  <si>
    <t>Казаченко Наталья Анатольевна</t>
  </si>
  <si>
    <t>Занятие 8
第 8 课</t>
  </si>
  <si>
    <t>Весенний семестр 2025
春季学期 2025
Количество часов: 16
学习时数：16</t>
  </si>
  <si>
    <t>变形监测技术与应用 Контроль деформаций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</si>
</sst>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 / 10&quot;"/>
    <numFmt numFmtId="165" formatCode="yyyy/mm/dd"/>
    <numFmt numFmtId="166" formatCode="0&quot; / 100&quot;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4.9989318521683403E-2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1" fillId="0" borderId="0"/>
  </cellStyleXfs>
  <cellXfs count="50">
    <xf numFmtId="0" fontId="0" fillId="0" borderId="0" xfId="0"/>
    <xf numFmtId="0" fontId="7" fillId="2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" fontId="9" fillId="3" borderId="0" xfId="0" applyNumberFormat="1" applyFont="1" applyFill="1" applyAlignment="1">
      <alignment horizontal="center"/>
    </xf>
    <xf numFmtId="0" fontId="11" fillId="3" borderId="0" xfId="0" applyFont="1" applyFill="1"/>
    <xf numFmtId="0" fontId="0" fillId="3" borderId="0" xfId="0" applyFill="1"/>
    <xf numFmtId="0" fontId="10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2" fillId="3" borderId="0" xfId="0" applyFont="1" applyFill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 wrapText="1"/>
    </xf>
    <xf numFmtId="0" fontId="13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left" vertical="center" wrapText="1"/>
    </xf>
    <xf numFmtId="0" fontId="13" fillId="3" borderId="2" xfId="0" applyFont="1" applyFill="1" applyBorder="1" applyAlignment="1">
      <alignment horizontal="left" wrapText="1"/>
    </xf>
    <xf numFmtId="0" fontId="11" fillId="4" borderId="1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1" fontId="9" fillId="3" borderId="8" xfId="0" applyNumberFormat="1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0" fillId="3" borderId="0" xfId="0" applyFill="1" applyBorder="1"/>
    <xf numFmtId="0" fontId="0" fillId="3" borderId="8" xfId="0" applyFill="1" applyBorder="1"/>
    <xf numFmtId="0" fontId="11" fillId="2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16" fontId="14" fillId="3" borderId="1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wrapText="1"/>
    </xf>
    <xf numFmtId="0" fontId="10" fillId="3" borderId="0" xfId="0" applyFont="1" applyFill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164" fontId="7" fillId="0" borderId="7" xfId="0" applyNumberFormat="1" applyFont="1" applyFill="1" applyBorder="1" applyAlignment="1">
      <alignment horizontal="center" wrapText="1"/>
    </xf>
    <xf numFmtId="164" fontId="7" fillId="0" borderId="8" xfId="0" applyNumberFormat="1" applyFont="1" applyFill="1" applyBorder="1" applyAlignment="1">
      <alignment horizontal="center" wrapText="1"/>
    </xf>
    <xf numFmtId="164" fontId="7" fillId="2" borderId="9" xfId="0" applyNumberFormat="1" applyFont="1" applyFill="1" applyBorder="1" applyAlignment="1">
      <alignment horizontal="center" wrapText="1"/>
    </xf>
    <xf numFmtId="164" fontId="7" fillId="5" borderId="7" xfId="0" applyNumberFormat="1" applyFont="1" applyFill="1" applyBorder="1" applyAlignment="1">
      <alignment horizontal="center" wrapText="1"/>
    </xf>
    <xf numFmtId="164" fontId="7" fillId="5" borderId="8" xfId="0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center" vertical="center" wrapText="1"/>
    </xf>
    <xf numFmtId="165" fontId="11" fillId="3" borderId="1" xfId="0" applyNumberFormat="1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166" fontId="11" fillId="6" borderId="1" xfId="0" applyNumberFormat="1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166" fontId="11" fillId="6" borderId="7" xfId="0" applyNumberFormat="1" applyFont="1" applyFill="1" applyBorder="1" applyAlignment="1">
      <alignment horizontal="center"/>
    </xf>
    <xf numFmtId="166" fontId="11" fillId="6" borderId="8" xfId="0" applyNumberFormat="1" applyFont="1" applyFill="1" applyBorder="1" applyAlignment="1">
      <alignment horizontal="center"/>
    </xf>
  </cellXfs>
  <cellStyles count="4">
    <cellStyle name="Обычный" xfId="0" builtinId="0"/>
    <cellStyle name="Обычный 2" xfId="1" xr:uid="{00000000-0005-0000-0000-000001000000}"/>
    <cellStyle name="Обычный 2 2" xfId="3" xr:uid="{D66756D1-E118-4A02-84F9-4011447718D4}"/>
    <cellStyle name="Обычный 3" xfId="2" xr:uid="{00000000-0005-0000-0000-000002000000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69"/>
  <sheetViews>
    <sheetView zoomScale="70" zoomScaleNormal="70" workbookViewId="0">
      <pane xSplit="2" ySplit="5" topLeftCell="C6" activePane="bottomRight" state="frozen"/>
      <selection activeCell="B14" sqref="A1:XFD1048576"/>
      <selection pane="topRight" activeCell="B14" sqref="A1:XFD1048576"/>
      <selection pane="bottomLeft" activeCell="B14" sqref="A1:XFD1048576"/>
      <selection pane="bottomRight" activeCell="F30" sqref="F30"/>
    </sheetView>
  </sheetViews>
  <sheetFormatPr defaultColWidth="9" defaultRowHeight="15.5" x14ac:dyDescent="0.35"/>
  <cols>
    <col min="1" max="1" width="3.54296875" style="6" customWidth="1"/>
    <col min="2" max="2" width="17" style="6" customWidth="1"/>
    <col min="3" max="3" width="9.6328125" style="10" customWidth="1"/>
    <col min="4" max="4" width="19.81640625" style="11" customWidth="1"/>
    <col min="5" max="5" width="11.26953125" style="11" customWidth="1"/>
    <col min="6" max="6" width="11.26953125" style="12" customWidth="1"/>
    <col min="7" max="7" width="11" style="6" customWidth="1"/>
    <col min="8" max="8" width="11.26953125" style="6" customWidth="1"/>
    <col min="9" max="9" width="11.54296875" style="6" customWidth="1"/>
    <col min="10" max="10" width="11.7265625" style="6" customWidth="1"/>
    <col min="11" max="11" width="10.7265625" style="6" customWidth="1"/>
    <col min="12" max="12" width="11.26953125" style="6" customWidth="1"/>
    <col min="13" max="13" width="10.81640625" style="6" customWidth="1"/>
    <col min="14" max="14" width="11.54296875" style="6" customWidth="1"/>
    <col min="15" max="15" width="11.1796875" style="6" customWidth="1"/>
    <col min="16" max="16" width="11.7265625" style="6" customWidth="1"/>
    <col min="17" max="17" width="11.1796875" style="6" customWidth="1"/>
    <col min="18" max="18" width="11.26953125" style="6" customWidth="1"/>
    <col min="19" max="19" width="11" style="6" customWidth="1"/>
    <col min="20" max="20" width="11.54296875" style="6" customWidth="1"/>
    <col min="21" max="21" width="11" style="6" customWidth="1"/>
    <col min="22" max="22" width="11.54296875" style="6" customWidth="1"/>
    <col min="23" max="23" width="11" style="6" customWidth="1"/>
    <col min="24" max="24" width="11.54296875" style="6" customWidth="1"/>
    <col min="25" max="25" width="11" style="6" customWidth="1"/>
    <col min="26" max="26" width="11.54296875" style="6" customWidth="1"/>
    <col min="27" max="27" width="11" style="6" customWidth="1"/>
    <col min="28" max="28" width="11.54296875" style="6" customWidth="1"/>
    <col min="29" max="16384" width="9" style="6"/>
  </cols>
  <sheetData>
    <row r="1" spans="1:28" ht="23.25" customHeight="1" x14ac:dyDescent="0.35">
      <c r="A1" s="31" t="s">
        <v>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5"/>
      <c r="R1" s="5"/>
      <c r="S1" s="5"/>
      <c r="T1" s="5"/>
    </row>
    <row r="2" spans="1:28" ht="23.5" customHeight="1" x14ac:dyDescent="0.35">
      <c r="A2" s="33" t="s">
        <v>140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7"/>
      <c r="R2" s="7"/>
      <c r="S2" s="5"/>
      <c r="T2" s="5"/>
    </row>
    <row r="3" spans="1:28" ht="44.5" customHeight="1" x14ac:dyDescent="0.35">
      <c r="A3" s="8"/>
      <c r="B3" s="32"/>
      <c r="C3" s="32"/>
      <c r="D3" s="13"/>
      <c r="E3" s="8"/>
      <c r="F3" s="8"/>
      <c r="G3" s="8"/>
      <c r="H3" s="8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8" ht="26.25" customHeight="1" x14ac:dyDescent="0.35">
      <c r="A4" s="34" t="s">
        <v>139</v>
      </c>
      <c r="B4" s="34"/>
      <c r="C4" s="34"/>
      <c r="D4" s="34"/>
      <c r="E4" s="14" t="s">
        <v>0</v>
      </c>
      <c r="F4" s="15" t="s">
        <v>1</v>
      </c>
      <c r="G4" s="14" t="s">
        <v>0</v>
      </c>
      <c r="H4" s="15" t="s">
        <v>1</v>
      </c>
      <c r="I4" s="14" t="s">
        <v>0</v>
      </c>
      <c r="J4" s="15" t="s">
        <v>1</v>
      </c>
      <c r="K4" s="14" t="s">
        <v>0</v>
      </c>
      <c r="L4" s="15" t="s">
        <v>1</v>
      </c>
      <c r="M4" s="14" t="s">
        <v>0</v>
      </c>
      <c r="N4" s="15" t="s">
        <v>1</v>
      </c>
      <c r="O4" s="14" t="s">
        <v>0</v>
      </c>
      <c r="P4" s="15" t="s">
        <v>1</v>
      </c>
      <c r="Q4" s="14" t="s">
        <v>0</v>
      </c>
      <c r="R4" s="15" t="s">
        <v>1</v>
      </c>
      <c r="S4" s="14" t="s">
        <v>0</v>
      </c>
      <c r="T4" s="15" t="s">
        <v>1</v>
      </c>
      <c r="U4" s="14" t="s">
        <v>0</v>
      </c>
      <c r="V4" s="15" t="s">
        <v>1</v>
      </c>
      <c r="W4" s="14" t="s">
        <v>0</v>
      </c>
      <c r="X4" s="15" t="s">
        <v>1</v>
      </c>
      <c r="Y4" s="14" t="s">
        <v>0</v>
      </c>
      <c r="Z4" s="15" t="s">
        <v>1</v>
      </c>
      <c r="AA4" s="14" t="s">
        <v>0</v>
      </c>
      <c r="AB4" s="15" t="s">
        <v>1</v>
      </c>
    </row>
    <row r="5" spans="1:28" ht="98.5" customHeight="1" x14ac:dyDescent="0.35">
      <c r="A5" s="34"/>
      <c r="B5" s="34"/>
      <c r="C5" s="34"/>
      <c r="D5" s="34"/>
      <c r="E5" s="16" t="s">
        <v>2</v>
      </c>
      <c r="F5" s="17" t="s">
        <v>8</v>
      </c>
      <c r="G5" s="16" t="s">
        <v>2</v>
      </c>
      <c r="H5" s="17" t="s">
        <v>8</v>
      </c>
      <c r="I5" s="16" t="s">
        <v>2</v>
      </c>
      <c r="J5" s="17" t="s">
        <v>8</v>
      </c>
      <c r="K5" s="16" t="s">
        <v>2</v>
      </c>
      <c r="L5" s="17" t="s">
        <v>8</v>
      </c>
      <c r="M5" s="16" t="s">
        <v>2</v>
      </c>
      <c r="N5" s="17" t="s">
        <v>8</v>
      </c>
      <c r="O5" s="16" t="s">
        <v>2</v>
      </c>
      <c r="P5" s="17" t="s">
        <v>8</v>
      </c>
      <c r="Q5" s="16" t="s">
        <v>2</v>
      </c>
      <c r="R5" s="17" t="s">
        <v>8</v>
      </c>
      <c r="S5" s="16" t="s">
        <v>2</v>
      </c>
      <c r="T5" s="17" t="s">
        <v>8</v>
      </c>
      <c r="U5" s="16" t="s">
        <v>2</v>
      </c>
      <c r="V5" s="17" t="s">
        <v>8</v>
      </c>
      <c r="W5" s="16" t="s">
        <v>2</v>
      </c>
      <c r="X5" s="17" t="s">
        <v>8</v>
      </c>
      <c r="Y5" s="16" t="s">
        <v>2</v>
      </c>
      <c r="Z5" s="17" t="s">
        <v>8</v>
      </c>
      <c r="AA5" s="16" t="s">
        <v>2</v>
      </c>
      <c r="AB5" s="17" t="s">
        <v>8</v>
      </c>
    </row>
    <row r="6" spans="1:28" ht="18.75" customHeight="1" x14ac:dyDescent="0.35">
      <c r="A6" s="18" t="s">
        <v>3</v>
      </c>
      <c r="B6" s="2" t="s">
        <v>4</v>
      </c>
      <c r="C6" s="3" t="s">
        <v>5</v>
      </c>
      <c r="D6" s="3" t="s">
        <v>6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</row>
    <row r="7" spans="1:28" ht="15" customHeight="1" x14ac:dyDescent="0.35">
      <c r="A7" s="29" t="s">
        <v>74</v>
      </c>
      <c r="B7" s="30"/>
      <c r="C7" s="30"/>
      <c r="D7" s="30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21"/>
      <c r="U7" s="4"/>
      <c r="V7" s="4"/>
      <c r="W7" s="4"/>
      <c r="X7" s="4"/>
      <c r="Y7" s="4"/>
      <c r="Z7" s="4"/>
      <c r="AA7" s="4"/>
      <c r="AB7" s="21"/>
    </row>
    <row r="8" spans="1:28" ht="15" customHeight="1" x14ac:dyDescent="0.35">
      <c r="A8" s="20">
        <v>1</v>
      </c>
      <c r="B8" s="20">
        <v>202224401</v>
      </c>
      <c r="C8" s="20" t="s">
        <v>18</v>
      </c>
      <c r="D8" s="20" t="s">
        <v>19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" customHeight="1" x14ac:dyDescent="0.35">
      <c r="A9" s="20">
        <v>2</v>
      </c>
      <c r="B9" s="20">
        <v>202224402</v>
      </c>
      <c r="C9" s="20" t="s">
        <v>20</v>
      </c>
      <c r="D9" s="20" t="s">
        <v>21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" customHeight="1" x14ac:dyDescent="0.35">
      <c r="A10" s="20">
        <v>3</v>
      </c>
      <c r="B10" s="20">
        <v>202224403</v>
      </c>
      <c r="C10" s="20" t="s">
        <v>22</v>
      </c>
      <c r="D10" s="20" t="s">
        <v>23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" customHeight="1" x14ac:dyDescent="0.35">
      <c r="A11" s="20">
        <v>4</v>
      </c>
      <c r="B11" s="20">
        <v>202224404</v>
      </c>
      <c r="C11" s="20" t="s">
        <v>24</v>
      </c>
      <c r="D11" s="20" t="s">
        <v>25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" customHeight="1" x14ac:dyDescent="0.35">
      <c r="A12" s="20">
        <v>5</v>
      </c>
      <c r="B12" s="20">
        <v>202224405</v>
      </c>
      <c r="C12" s="20" t="s">
        <v>26</v>
      </c>
      <c r="D12" s="20" t="s">
        <v>27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" customHeight="1" x14ac:dyDescent="0.35">
      <c r="A13" s="20">
        <v>6</v>
      </c>
      <c r="B13" s="26">
        <v>202224406</v>
      </c>
      <c r="C13" s="26" t="s">
        <v>28</v>
      </c>
      <c r="D13" s="26" t="s">
        <v>29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" customHeight="1" x14ac:dyDescent="0.35">
      <c r="A14" s="20">
        <v>7</v>
      </c>
      <c r="B14" s="20">
        <v>202224407</v>
      </c>
      <c r="C14" s="20" t="s">
        <v>30</v>
      </c>
      <c r="D14" s="20" t="s">
        <v>31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" customHeight="1" x14ac:dyDescent="0.35">
      <c r="A15" s="20">
        <v>8</v>
      </c>
      <c r="B15" s="20">
        <v>202224408</v>
      </c>
      <c r="C15" s="20" t="s">
        <v>32</v>
      </c>
      <c r="D15" s="20" t="s">
        <v>33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" customHeight="1" x14ac:dyDescent="0.35">
      <c r="A16" s="20">
        <v>9</v>
      </c>
      <c r="B16" s="20">
        <v>202224410</v>
      </c>
      <c r="C16" s="20" t="s">
        <v>34</v>
      </c>
      <c r="D16" s="20" t="s">
        <v>35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" customHeight="1" x14ac:dyDescent="0.35">
      <c r="A17" s="20">
        <v>10</v>
      </c>
      <c r="B17" s="20">
        <v>202224411</v>
      </c>
      <c r="C17" s="20" t="s">
        <v>36</v>
      </c>
      <c r="D17" s="20" t="s">
        <v>37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" customHeight="1" x14ac:dyDescent="0.35">
      <c r="A18" s="20">
        <v>11</v>
      </c>
      <c r="B18" s="20">
        <v>202224412</v>
      </c>
      <c r="C18" s="20" t="s">
        <v>38</v>
      </c>
      <c r="D18" s="20" t="s">
        <v>39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" customHeight="1" x14ac:dyDescent="0.35">
      <c r="A19" s="20">
        <v>12</v>
      </c>
      <c r="B19" s="20">
        <v>202224413</v>
      </c>
      <c r="C19" s="20" t="s">
        <v>40</v>
      </c>
      <c r="D19" s="20" t="s">
        <v>41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" customHeight="1" x14ac:dyDescent="0.35">
      <c r="A20" s="20">
        <v>13</v>
      </c>
      <c r="B20" s="20">
        <v>202224414</v>
      </c>
      <c r="C20" s="20" t="s">
        <v>42</v>
      </c>
      <c r="D20" s="20" t="s">
        <v>43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" customHeight="1" x14ac:dyDescent="0.35">
      <c r="A21" s="20">
        <v>14</v>
      </c>
      <c r="B21" s="20">
        <v>202224415</v>
      </c>
      <c r="C21" s="20" t="s">
        <v>44</v>
      </c>
      <c r="D21" s="20" t="s">
        <v>45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" customHeight="1" x14ac:dyDescent="0.35">
      <c r="A22" s="20">
        <v>15</v>
      </c>
      <c r="B22" s="20">
        <v>202224416</v>
      </c>
      <c r="C22" s="20" t="s">
        <v>46</v>
      </c>
      <c r="D22" s="20" t="s">
        <v>47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" customHeight="1" x14ac:dyDescent="0.35">
      <c r="A23" s="20">
        <v>16</v>
      </c>
      <c r="B23" s="20">
        <v>202224417</v>
      </c>
      <c r="C23" s="20" t="s">
        <v>48</v>
      </c>
      <c r="D23" s="20" t="s">
        <v>49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" customHeight="1" x14ac:dyDescent="0.35">
      <c r="A24" s="20">
        <v>17</v>
      </c>
      <c r="B24" s="20">
        <v>202224418</v>
      </c>
      <c r="C24" s="20" t="s">
        <v>50</v>
      </c>
      <c r="D24" s="20" t="s">
        <v>51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" customHeight="1" x14ac:dyDescent="0.35">
      <c r="A25" s="20">
        <v>18</v>
      </c>
      <c r="B25" s="20">
        <v>202224419</v>
      </c>
      <c r="C25" s="20" t="s">
        <v>52</v>
      </c>
      <c r="D25" s="20" t="s">
        <v>53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" customHeight="1" x14ac:dyDescent="0.35">
      <c r="A26" s="20">
        <v>19</v>
      </c>
      <c r="B26" s="20">
        <v>202224420</v>
      </c>
      <c r="C26" s="20" t="s">
        <v>54</v>
      </c>
      <c r="D26" s="20" t="s">
        <v>55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" customHeight="1" x14ac:dyDescent="0.35">
      <c r="A27" s="20">
        <v>20</v>
      </c>
      <c r="B27" s="20">
        <v>202224421</v>
      </c>
      <c r="C27" s="20" t="s">
        <v>56</v>
      </c>
      <c r="D27" s="20" t="s">
        <v>57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" customHeight="1" x14ac:dyDescent="0.35">
      <c r="A28" s="20">
        <v>21</v>
      </c>
      <c r="B28" s="20">
        <v>202224423</v>
      </c>
      <c r="C28" s="20" t="s">
        <v>58</v>
      </c>
      <c r="D28" s="20" t="s">
        <v>59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" customHeight="1" x14ac:dyDescent="0.35">
      <c r="A29" s="20">
        <v>22</v>
      </c>
      <c r="B29" s="20">
        <v>202224424</v>
      </c>
      <c r="C29" s="20" t="s">
        <v>60</v>
      </c>
      <c r="D29" s="20" t="s">
        <v>61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" customHeight="1" x14ac:dyDescent="0.35">
      <c r="A30" s="20">
        <v>23</v>
      </c>
      <c r="B30" s="20">
        <v>202224425</v>
      </c>
      <c r="C30" s="20" t="s">
        <v>62</v>
      </c>
      <c r="D30" s="20" t="s">
        <v>63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" customHeight="1" x14ac:dyDescent="0.35">
      <c r="A31" s="20">
        <v>24</v>
      </c>
      <c r="B31" s="20">
        <v>202224426</v>
      </c>
      <c r="C31" s="20" t="s">
        <v>64</v>
      </c>
      <c r="D31" s="20" t="s">
        <v>65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" customHeight="1" x14ac:dyDescent="0.35">
      <c r="A32" s="20">
        <v>25</v>
      </c>
      <c r="B32" s="20">
        <v>202224427</v>
      </c>
      <c r="C32" s="20" t="s">
        <v>66</v>
      </c>
      <c r="D32" s="20" t="s">
        <v>67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" customHeight="1" x14ac:dyDescent="0.35">
      <c r="A33" s="20">
        <v>26</v>
      </c>
      <c r="B33" s="20">
        <v>202224428</v>
      </c>
      <c r="C33" s="20" t="s">
        <v>68</v>
      </c>
      <c r="D33" s="20" t="s">
        <v>69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4.25" customHeight="1" x14ac:dyDescent="0.35">
      <c r="A34" s="20">
        <v>27</v>
      </c>
      <c r="B34" s="20">
        <v>202224429</v>
      </c>
      <c r="C34" s="20" t="s">
        <v>70</v>
      </c>
      <c r="D34" s="20" t="s">
        <v>71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" customHeight="1" x14ac:dyDescent="0.35">
      <c r="A35" s="20">
        <v>28</v>
      </c>
      <c r="B35" s="20">
        <v>202224430</v>
      </c>
      <c r="C35" s="20" t="s">
        <v>72</v>
      </c>
      <c r="D35" s="20" t="s">
        <v>73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" customHeight="1" x14ac:dyDescent="0.35">
      <c r="A36" s="27" t="s">
        <v>75</v>
      </c>
      <c r="B36" s="27"/>
      <c r="C36" s="27"/>
      <c r="D36" s="27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22"/>
      <c r="U36" s="19"/>
      <c r="V36" s="19"/>
      <c r="W36" s="19"/>
      <c r="X36" s="19"/>
      <c r="Y36" s="19"/>
      <c r="Z36" s="19"/>
      <c r="AA36" s="19"/>
      <c r="AB36" s="22"/>
    </row>
    <row r="37" spans="1:28" ht="15" customHeight="1" x14ac:dyDescent="0.35">
      <c r="A37" s="20">
        <v>1</v>
      </c>
      <c r="B37" s="20">
        <v>202224501</v>
      </c>
      <c r="C37" s="20" t="s">
        <v>76</v>
      </c>
      <c r="D37" s="20" t="s">
        <v>77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" customHeight="1" x14ac:dyDescent="0.35">
      <c r="A38" s="20">
        <v>2</v>
      </c>
      <c r="B38" s="20">
        <v>202224502</v>
      </c>
      <c r="C38" s="20" t="s">
        <v>78</v>
      </c>
      <c r="D38" s="20" t="s">
        <v>79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" customHeight="1" x14ac:dyDescent="0.35">
      <c r="A39" s="20">
        <v>3</v>
      </c>
      <c r="B39" s="20">
        <v>202224503</v>
      </c>
      <c r="C39" s="20" t="s">
        <v>16</v>
      </c>
      <c r="D39" s="20" t="s">
        <v>17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" customHeight="1" x14ac:dyDescent="0.35">
      <c r="A40" s="20">
        <v>4</v>
      </c>
      <c r="B40" s="20">
        <v>202224504</v>
      </c>
      <c r="C40" s="20" t="s">
        <v>80</v>
      </c>
      <c r="D40" s="20" t="s">
        <v>81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" customHeight="1" x14ac:dyDescent="0.35">
      <c r="A41" s="20">
        <v>5</v>
      </c>
      <c r="B41" s="20">
        <v>202224505</v>
      </c>
      <c r="C41" s="20" t="s">
        <v>82</v>
      </c>
      <c r="D41" s="20" t="s">
        <v>83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" customHeight="1" x14ac:dyDescent="0.35">
      <c r="A42" s="20">
        <v>6</v>
      </c>
      <c r="B42" s="20">
        <v>202224506</v>
      </c>
      <c r="C42" s="20" t="s">
        <v>84</v>
      </c>
      <c r="D42" s="20" t="s">
        <v>85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" customHeight="1" x14ac:dyDescent="0.35">
      <c r="A43" s="20">
        <v>7</v>
      </c>
      <c r="B43" s="20">
        <v>202224507</v>
      </c>
      <c r="C43" s="20" t="s">
        <v>86</v>
      </c>
      <c r="D43" s="20" t="s">
        <v>87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" customHeight="1" x14ac:dyDescent="0.35">
      <c r="A44" s="20">
        <v>8</v>
      </c>
      <c r="B44" s="20">
        <v>202224508</v>
      </c>
      <c r="C44" s="20" t="s">
        <v>88</v>
      </c>
      <c r="D44" s="20" t="s">
        <v>89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" customHeight="1" x14ac:dyDescent="0.35">
      <c r="A45" s="20">
        <v>9</v>
      </c>
      <c r="B45" s="20">
        <v>202224509</v>
      </c>
      <c r="C45" s="20" t="s">
        <v>90</v>
      </c>
      <c r="D45" s="20" t="s">
        <v>91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" customHeight="1" x14ac:dyDescent="0.35">
      <c r="A46" s="20">
        <v>10</v>
      </c>
      <c r="B46" s="20">
        <v>202224510</v>
      </c>
      <c r="C46" s="20" t="s">
        <v>92</v>
      </c>
      <c r="D46" s="20" t="s">
        <v>93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" customHeight="1" x14ac:dyDescent="0.35">
      <c r="A47" s="20">
        <v>11</v>
      </c>
      <c r="B47" s="20">
        <v>202224511</v>
      </c>
      <c r="C47" s="20" t="s">
        <v>94</v>
      </c>
      <c r="D47" s="20" t="s">
        <v>95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" customHeight="1" x14ac:dyDescent="0.35">
      <c r="A48" s="20">
        <v>12</v>
      </c>
      <c r="B48" s="20">
        <v>202224512</v>
      </c>
      <c r="C48" s="20" t="s">
        <v>96</v>
      </c>
      <c r="D48" s="20" t="s">
        <v>97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" customHeight="1" x14ac:dyDescent="0.35">
      <c r="A49" s="20">
        <v>13</v>
      </c>
      <c r="B49" s="20">
        <v>202224513</v>
      </c>
      <c r="C49" s="20" t="s">
        <v>98</v>
      </c>
      <c r="D49" s="20" t="s">
        <v>99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" customHeight="1" x14ac:dyDescent="0.35">
      <c r="A50" s="20">
        <v>14</v>
      </c>
      <c r="B50" s="20">
        <v>202224514</v>
      </c>
      <c r="C50" s="20" t="s">
        <v>100</v>
      </c>
      <c r="D50" s="20" t="s">
        <v>101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" customHeight="1" x14ac:dyDescent="0.35">
      <c r="A51" s="20">
        <v>15</v>
      </c>
      <c r="B51" s="20">
        <v>202224515</v>
      </c>
      <c r="C51" s="20" t="s">
        <v>102</v>
      </c>
      <c r="D51" s="20" t="s">
        <v>103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" customHeight="1" x14ac:dyDescent="0.35">
      <c r="A52" s="20">
        <v>16</v>
      </c>
      <c r="B52" s="20">
        <v>202224516</v>
      </c>
      <c r="C52" s="20" t="s">
        <v>104</v>
      </c>
      <c r="D52" s="20" t="s">
        <v>105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" customHeight="1" x14ac:dyDescent="0.35">
      <c r="A53" s="20">
        <v>17</v>
      </c>
      <c r="B53" s="20">
        <v>202224517</v>
      </c>
      <c r="C53" s="20" t="s">
        <v>106</v>
      </c>
      <c r="D53" s="20" t="s">
        <v>107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" customHeight="1" x14ac:dyDescent="0.35">
      <c r="A54" s="20">
        <v>18</v>
      </c>
      <c r="B54" s="20">
        <v>202224518</v>
      </c>
      <c r="C54" s="20" t="s">
        <v>108</v>
      </c>
      <c r="D54" s="20" t="s">
        <v>109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" customHeight="1" x14ac:dyDescent="0.35">
      <c r="A55" s="20">
        <v>19</v>
      </c>
      <c r="B55" s="20">
        <v>202224519</v>
      </c>
      <c r="C55" s="20" t="s">
        <v>110</v>
      </c>
      <c r="D55" s="20" t="s">
        <v>111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" customHeight="1" x14ac:dyDescent="0.35">
      <c r="A56" s="20">
        <v>20</v>
      </c>
      <c r="B56" s="20">
        <v>202224520</v>
      </c>
      <c r="C56" s="20" t="s">
        <v>112</v>
      </c>
      <c r="D56" s="20" t="s">
        <v>113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" customHeight="1" x14ac:dyDescent="0.35">
      <c r="A57" s="20">
        <v>21</v>
      </c>
      <c r="B57" s="20">
        <v>202224521</v>
      </c>
      <c r="C57" s="20" t="s">
        <v>114</v>
      </c>
      <c r="D57" s="20" t="s">
        <v>115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" customHeight="1" x14ac:dyDescent="0.35">
      <c r="A58" s="20">
        <v>22</v>
      </c>
      <c r="B58" s="20">
        <v>202224522</v>
      </c>
      <c r="C58" s="20" t="s">
        <v>116</v>
      </c>
      <c r="D58" s="20" t="s">
        <v>117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" customHeight="1" x14ac:dyDescent="0.35">
      <c r="A59" s="20">
        <v>23</v>
      </c>
      <c r="B59" s="20">
        <v>202224523</v>
      </c>
      <c r="C59" s="20" t="s">
        <v>118</v>
      </c>
      <c r="D59" s="20" t="s">
        <v>119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" customHeight="1" x14ac:dyDescent="0.35">
      <c r="A60" s="20">
        <v>24</v>
      </c>
      <c r="B60" s="20">
        <v>202224524</v>
      </c>
      <c r="C60" s="20" t="s">
        <v>120</v>
      </c>
      <c r="D60" s="20" t="s">
        <v>121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" customHeight="1" x14ac:dyDescent="0.35">
      <c r="A61" s="20">
        <v>25</v>
      </c>
      <c r="B61" s="20">
        <v>202224525</v>
      </c>
      <c r="C61" s="20" t="s">
        <v>122</v>
      </c>
      <c r="D61" s="20" t="s">
        <v>123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" customHeight="1" x14ac:dyDescent="0.35">
      <c r="A62" s="20">
        <v>26</v>
      </c>
      <c r="B62" s="20">
        <v>202224526</v>
      </c>
      <c r="C62" s="20" t="s">
        <v>124</v>
      </c>
      <c r="D62" s="20" t="s">
        <v>125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" customHeight="1" x14ac:dyDescent="0.35">
      <c r="A63" s="20">
        <v>27</v>
      </c>
      <c r="B63" s="20">
        <v>202224527</v>
      </c>
      <c r="C63" s="20" t="s">
        <v>126</v>
      </c>
      <c r="D63" s="20" t="s">
        <v>127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" customHeight="1" x14ac:dyDescent="0.35">
      <c r="A64" s="20">
        <v>28</v>
      </c>
      <c r="B64" s="20">
        <v>202224528</v>
      </c>
      <c r="C64" s="20" t="s">
        <v>128</v>
      </c>
      <c r="D64" s="20" t="s">
        <v>129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" customHeight="1" x14ac:dyDescent="0.35">
      <c r="A65" s="20">
        <v>29</v>
      </c>
      <c r="B65" s="20">
        <v>202224529</v>
      </c>
      <c r="C65" s="20" t="s">
        <v>130</v>
      </c>
      <c r="D65" s="20" t="s">
        <v>131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" customHeight="1" x14ac:dyDescent="0.35">
      <c r="A66" s="20">
        <v>30</v>
      </c>
      <c r="B66" s="20">
        <v>202224530</v>
      </c>
      <c r="C66" s="20" t="s">
        <v>132</v>
      </c>
      <c r="D66" s="20" t="s">
        <v>133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" customHeight="1" x14ac:dyDescent="0.35">
      <c r="A67" s="20">
        <v>31</v>
      </c>
      <c r="B67" s="20">
        <v>202023515</v>
      </c>
      <c r="C67" s="20" t="s">
        <v>134</v>
      </c>
      <c r="D67" s="20" t="s">
        <v>135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9" spans="1:28" x14ac:dyDescent="0.35">
      <c r="C69" s="23" t="s">
        <v>137</v>
      </c>
    </row>
  </sheetData>
  <mergeCells count="18">
    <mergeCell ref="A1:P1"/>
    <mergeCell ref="B3:C3"/>
    <mergeCell ref="E6:F6"/>
    <mergeCell ref="G6:H6"/>
    <mergeCell ref="I6:J6"/>
    <mergeCell ref="K6:L6"/>
    <mergeCell ref="M6:N6"/>
    <mergeCell ref="O6:P6"/>
    <mergeCell ref="A2:P2"/>
    <mergeCell ref="A4:D5"/>
    <mergeCell ref="A36:D36"/>
    <mergeCell ref="S6:T6"/>
    <mergeCell ref="A7:D7"/>
    <mergeCell ref="Q6:R6"/>
    <mergeCell ref="AA6:AB6"/>
    <mergeCell ref="Y6:Z6"/>
    <mergeCell ref="U6:V6"/>
    <mergeCell ref="W6:X6"/>
  </mergeCells>
  <pageMargins left="0.23622047244094502" right="0.23622047244094502" top="0.35433070866141708" bottom="0.35433070866141708" header="0" footer="0"/>
  <pageSetup paperSize="9" scale="90" firstPageNumber="214748364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3240E-32A7-47C4-9658-FD5AFF934271}">
  <sheetPr>
    <pageSetUpPr fitToPage="1"/>
  </sheetPr>
  <dimension ref="A1:V68"/>
  <sheetViews>
    <sheetView tabSelected="1" zoomScale="70" zoomScaleNormal="70" workbookViewId="0">
      <pane xSplit="2" ySplit="5" topLeftCell="C39" activePane="bottomRight" state="frozen"/>
      <selection sqref="A1:XFD1048576"/>
      <selection pane="topRight" sqref="A1:XFD1048576"/>
      <selection pane="bottomLeft" sqref="A1:XFD1048576"/>
      <selection pane="bottomRight" activeCell="E4" sqref="E4:F5"/>
    </sheetView>
  </sheetViews>
  <sheetFormatPr defaultColWidth="9" defaultRowHeight="15.5" x14ac:dyDescent="0.35"/>
  <cols>
    <col min="1" max="1" width="3.54296875" style="6" customWidth="1"/>
    <col min="2" max="2" width="17" style="6" customWidth="1"/>
    <col min="3" max="3" width="9.6328125" style="10" customWidth="1"/>
    <col min="4" max="4" width="19.81640625" style="11" customWidth="1"/>
    <col min="5" max="5" width="6.7265625" style="11" customWidth="1"/>
    <col min="6" max="6" width="6.7265625" style="12" customWidth="1"/>
    <col min="7" max="20" width="6.7265625" style="6" customWidth="1"/>
    <col min="21" max="16384" width="9" style="6"/>
  </cols>
  <sheetData>
    <row r="1" spans="1:22" ht="23.25" customHeight="1" x14ac:dyDescent="0.35">
      <c r="A1" s="31" t="s">
        <v>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</row>
    <row r="2" spans="1:22" ht="23.5" customHeight="1" x14ac:dyDescent="0.35">
      <c r="A2" s="33" t="s">
        <v>140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1:22" ht="44.5" customHeight="1" x14ac:dyDescent="0.35">
      <c r="A3" s="8"/>
      <c r="B3" s="40"/>
      <c r="C3" s="40"/>
      <c r="D3" s="9"/>
      <c r="E3" s="8"/>
      <c r="F3" s="8"/>
      <c r="G3" s="8"/>
      <c r="H3" s="8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2" ht="31.5" customHeight="1" x14ac:dyDescent="0.35">
      <c r="A4" s="34" t="s">
        <v>139</v>
      </c>
      <c r="B4" s="34"/>
      <c r="C4" s="34"/>
      <c r="D4" s="34"/>
      <c r="E4" s="42" t="s">
        <v>9</v>
      </c>
      <c r="F4" s="43"/>
      <c r="G4" s="42" t="s">
        <v>10</v>
      </c>
      <c r="H4" s="43"/>
      <c r="I4" s="42" t="s">
        <v>11</v>
      </c>
      <c r="J4" s="43"/>
      <c r="K4" s="42" t="s">
        <v>12</v>
      </c>
      <c r="L4" s="43"/>
      <c r="M4" s="42" t="s">
        <v>13</v>
      </c>
      <c r="N4" s="43"/>
      <c r="O4" s="42" t="s">
        <v>14</v>
      </c>
      <c r="P4" s="43"/>
      <c r="Q4" s="42" t="s">
        <v>15</v>
      </c>
      <c r="R4" s="43"/>
      <c r="S4" s="42" t="s">
        <v>138</v>
      </c>
      <c r="T4" s="43"/>
      <c r="U4" s="47" t="s">
        <v>136</v>
      </c>
      <c r="V4" s="47"/>
    </row>
    <row r="5" spans="1:22" ht="98.5" customHeight="1" x14ac:dyDescent="0.35">
      <c r="A5" s="34"/>
      <c r="B5" s="34"/>
      <c r="C5" s="34"/>
      <c r="D5" s="34"/>
      <c r="E5" s="44"/>
      <c r="F5" s="45"/>
      <c r="G5" s="44"/>
      <c r="H5" s="45"/>
      <c r="I5" s="44"/>
      <c r="J5" s="45"/>
      <c r="K5" s="44"/>
      <c r="L5" s="45"/>
      <c r="M5" s="44"/>
      <c r="N5" s="45"/>
      <c r="O5" s="44"/>
      <c r="P5" s="45"/>
      <c r="Q5" s="44"/>
      <c r="R5" s="45"/>
      <c r="S5" s="44"/>
      <c r="T5" s="45"/>
      <c r="U5" s="47"/>
      <c r="V5" s="47"/>
    </row>
    <row r="6" spans="1:22" ht="18.75" customHeight="1" x14ac:dyDescent="0.35">
      <c r="A6" s="2" t="s">
        <v>3</v>
      </c>
      <c r="B6" s="2" t="s">
        <v>4</v>
      </c>
      <c r="C6" s="3" t="s">
        <v>5</v>
      </c>
      <c r="D6" s="3" t="s">
        <v>6</v>
      </c>
      <c r="E6" s="41">
        <f>'Гео 2022'!E6:F6</f>
        <v>0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7"/>
      <c r="V6" s="47"/>
    </row>
    <row r="7" spans="1:22" ht="15" customHeight="1" x14ac:dyDescent="0.35">
      <c r="A7" s="27" t="s">
        <v>74</v>
      </c>
      <c r="B7" s="27"/>
      <c r="C7" s="27"/>
      <c r="D7" s="27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24"/>
      <c r="V7" s="25"/>
    </row>
    <row r="8" spans="1:22" ht="15" customHeight="1" x14ac:dyDescent="0.35">
      <c r="A8" s="20">
        <v>1</v>
      </c>
      <c r="B8" s="20">
        <v>202224401</v>
      </c>
      <c r="C8" s="20" t="s">
        <v>18</v>
      </c>
      <c r="D8" s="20" t="s">
        <v>19</v>
      </c>
      <c r="E8" s="38" t="str">
        <f>IF(ISBLANK('Гео 2022'!F8),"",'Гео 2022'!E8*'Гео 2022'!F8)</f>
        <v/>
      </c>
      <c r="F8" s="39"/>
      <c r="G8" s="35"/>
      <c r="H8" s="36"/>
      <c r="I8" s="35"/>
      <c r="J8" s="36"/>
      <c r="K8" s="35"/>
      <c r="L8" s="36"/>
      <c r="M8" s="35"/>
      <c r="N8" s="36"/>
      <c r="O8" s="35"/>
      <c r="P8" s="36"/>
      <c r="Q8" s="35"/>
      <c r="R8" s="36"/>
      <c r="S8" s="35"/>
      <c r="T8" s="36"/>
      <c r="U8" s="46">
        <f t="shared" ref="U8:U34" si="0">ROUND(SUM(E8:T8)/7*10,0)</f>
        <v>0</v>
      </c>
      <c r="V8" s="46"/>
    </row>
    <row r="9" spans="1:22" ht="15" customHeight="1" x14ac:dyDescent="0.35">
      <c r="A9" s="20">
        <v>2</v>
      </c>
      <c r="B9" s="20">
        <v>202224402</v>
      </c>
      <c r="C9" s="20" t="s">
        <v>20</v>
      </c>
      <c r="D9" s="20" t="s">
        <v>21</v>
      </c>
      <c r="E9" s="38" t="str">
        <f>IF(ISBLANK('Гео 2022'!F9),"",'Гео 2022'!E9*'Гео 2022'!F9)</f>
        <v/>
      </c>
      <c r="F9" s="39"/>
      <c r="G9" s="35"/>
      <c r="H9" s="36"/>
      <c r="I9" s="35"/>
      <c r="J9" s="36"/>
      <c r="K9" s="35"/>
      <c r="L9" s="36"/>
      <c r="M9" s="35"/>
      <c r="N9" s="36"/>
      <c r="O9" s="35"/>
      <c r="P9" s="36"/>
      <c r="Q9" s="35"/>
      <c r="R9" s="36"/>
      <c r="S9" s="35"/>
      <c r="T9" s="36"/>
      <c r="U9" s="46">
        <f t="shared" si="0"/>
        <v>0</v>
      </c>
      <c r="V9" s="46"/>
    </row>
    <row r="10" spans="1:22" ht="15" customHeight="1" x14ac:dyDescent="0.35">
      <c r="A10" s="20">
        <v>3</v>
      </c>
      <c r="B10" s="20">
        <v>202224403</v>
      </c>
      <c r="C10" s="20" t="s">
        <v>22</v>
      </c>
      <c r="D10" s="20" t="s">
        <v>23</v>
      </c>
      <c r="E10" s="38" t="str">
        <f>IF(ISBLANK('Гео 2022'!F10),"",'Гео 2022'!E10*'Гео 2022'!F10)</f>
        <v/>
      </c>
      <c r="F10" s="39"/>
      <c r="G10" s="35"/>
      <c r="H10" s="36"/>
      <c r="I10" s="35"/>
      <c r="J10" s="36"/>
      <c r="K10" s="35"/>
      <c r="L10" s="36"/>
      <c r="M10" s="35"/>
      <c r="N10" s="36"/>
      <c r="O10" s="35"/>
      <c r="P10" s="36"/>
      <c r="Q10" s="35"/>
      <c r="R10" s="36"/>
      <c r="S10" s="35"/>
      <c r="T10" s="36"/>
      <c r="U10" s="46">
        <f t="shared" si="0"/>
        <v>0</v>
      </c>
      <c r="V10" s="46"/>
    </row>
    <row r="11" spans="1:22" ht="15" customHeight="1" x14ac:dyDescent="0.35">
      <c r="A11" s="20">
        <v>4</v>
      </c>
      <c r="B11" s="20">
        <v>202224404</v>
      </c>
      <c r="C11" s="20" t="s">
        <v>24</v>
      </c>
      <c r="D11" s="20" t="s">
        <v>25</v>
      </c>
      <c r="E11" s="38" t="str">
        <f>IF(ISBLANK('Гео 2022'!F11),"",'Гео 2022'!E11*'Гео 2022'!F11)</f>
        <v/>
      </c>
      <c r="F11" s="39"/>
      <c r="G11" s="35"/>
      <c r="H11" s="36"/>
      <c r="I11" s="35"/>
      <c r="J11" s="36"/>
      <c r="K11" s="35"/>
      <c r="L11" s="36"/>
      <c r="M11" s="35"/>
      <c r="N11" s="36"/>
      <c r="O11" s="35"/>
      <c r="P11" s="36"/>
      <c r="Q11" s="35"/>
      <c r="R11" s="36"/>
      <c r="S11" s="35"/>
      <c r="T11" s="36"/>
      <c r="U11" s="46">
        <f t="shared" si="0"/>
        <v>0</v>
      </c>
      <c r="V11" s="46"/>
    </row>
    <row r="12" spans="1:22" ht="15" customHeight="1" x14ac:dyDescent="0.35">
      <c r="A12" s="20">
        <v>5</v>
      </c>
      <c r="B12" s="20">
        <v>202224405</v>
      </c>
      <c r="C12" s="20" t="s">
        <v>26</v>
      </c>
      <c r="D12" s="20" t="s">
        <v>27</v>
      </c>
      <c r="E12" s="38" t="str">
        <f>IF(ISBLANK('Гео 2022'!F12),"",'Гео 2022'!E12*'Гео 2022'!F12)</f>
        <v/>
      </c>
      <c r="F12" s="39"/>
      <c r="G12" s="35"/>
      <c r="H12" s="36"/>
      <c r="I12" s="35"/>
      <c r="J12" s="36"/>
      <c r="K12" s="35"/>
      <c r="L12" s="36"/>
      <c r="M12" s="35"/>
      <c r="N12" s="36"/>
      <c r="O12" s="35"/>
      <c r="P12" s="36"/>
      <c r="Q12" s="35"/>
      <c r="R12" s="36"/>
      <c r="S12" s="35"/>
      <c r="T12" s="36"/>
      <c r="U12" s="46">
        <f t="shared" si="0"/>
        <v>0</v>
      </c>
      <c r="V12" s="46"/>
    </row>
    <row r="13" spans="1:22" ht="15" customHeight="1" x14ac:dyDescent="0.35">
      <c r="A13" s="20">
        <v>7</v>
      </c>
      <c r="B13" s="20">
        <v>202224407</v>
      </c>
      <c r="C13" s="20" t="s">
        <v>30</v>
      </c>
      <c r="D13" s="20" t="s">
        <v>31</v>
      </c>
      <c r="E13" s="38" t="str">
        <f>IF(ISBLANK('Гео 2022'!F14),"",'Гео 2022'!E14*'Гео 2022'!F14)</f>
        <v/>
      </c>
      <c r="F13" s="39"/>
      <c r="G13" s="35"/>
      <c r="H13" s="36"/>
      <c r="I13" s="35"/>
      <c r="J13" s="36"/>
      <c r="K13" s="35"/>
      <c r="L13" s="36"/>
      <c r="M13" s="35"/>
      <c r="N13" s="36"/>
      <c r="O13" s="35"/>
      <c r="P13" s="36"/>
      <c r="Q13" s="35"/>
      <c r="R13" s="36"/>
      <c r="S13" s="35"/>
      <c r="T13" s="36"/>
      <c r="U13" s="46">
        <f t="shared" si="0"/>
        <v>0</v>
      </c>
      <c r="V13" s="46"/>
    </row>
    <row r="14" spans="1:22" ht="15" customHeight="1" x14ac:dyDescent="0.35">
      <c r="A14" s="20">
        <v>8</v>
      </c>
      <c r="B14" s="20">
        <v>202224408</v>
      </c>
      <c r="C14" s="20" t="s">
        <v>32</v>
      </c>
      <c r="D14" s="20" t="s">
        <v>33</v>
      </c>
      <c r="E14" s="38" t="str">
        <f>IF(ISBLANK('Гео 2022'!F15),"",'Гео 2022'!E15*'Гео 2022'!F15)</f>
        <v/>
      </c>
      <c r="F14" s="39"/>
      <c r="G14" s="35"/>
      <c r="H14" s="36"/>
      <c r="I14" s="35"/>
      <c r="J14" s="36"/>
      <c r="K14" s="35"/>
      <c r="L14" s="36"/>
      <c r="M14" s="35"/>
      <c r="N14" s="36"/>
      <c r="O14" s="35"/>
      <c r="P14" s="36"/>
      <c r="Q14" s="35"/>
      <c r="R14" s="36"/>
      <c r="S14" s="35"/>
      <c r="T14" s="36"/>
      <c r="U14" s="46">
        <f t="shared" si="0"/>
        <v>0</v>
      </c>
      <c r="V14" s="46"/>
    </row>
    <row r="15" spans="1:22" ht="15" customHeight="1" x14ac:dyDescent="0.35">
      <c r="A15" s="20">
        <v>9</v>
      </c>
      <c r="B15" s="20">
        <v>202224410</v>
      </c>
      <c r="C15" s="20" t="s">
        <v>34</v>
      </c>
      <c r="D15" s="20" t="s">
        <v>35</v>
      </c>
      <c r="E15" s="38" t="str">
        <f>IF(ISBLANK('Гео 2022'!F16),"",'Гео 2022'!E16*'Гео 2022'!F16)</f>
        <v/>
      </c>
      <c r="F15" s="39"/>
      <c r="G15" s="35"/>
      <c r="H15" s="36"/>
      <c r="I15" s="35"/>
      <c r="J15" s="36"/>
      <c r="K15" s="35"/>
      <c r="L15" s="36"/>
      <c r="M15" s="35"/>
      <c r="N15" s="36"/>
      <c r="O15" s="35"/>
      <c r="P15" s="36"/>
      <c r="Q15" s="35"/>
      <c r="R15" s="36"/>
      <c r="S15" s="35"/>
      <c r="T15" s="36"/>
      <c r="U15" s="46">
        <f t="shared" si="0"/>
        <v>0</v>
      </c>
      <c r="V15" s="46"/>
    </row>
    <row r="16" spans="1:22" ht="15" customHeight="1" x14ac:dyDescent="0.35">
      <c r="A16" s="20">
        <v>10</v>
      </c>
      <c r="B16" s="20">
        <v>202224411</v>
      </c>
      <c r="C16" s="20" t="s">
        <v>36</v>
      </c>
      <c r="D16" s="20" t="s">
        <v>37</v>
      </c>
      <c r="E16" s="38" t="str">
        <f>IF(ISBLANK('Гео 2022'!F17),"",'Гео 2022'!E17*'Гео 2022'!F17)</f>
        <v/>
      </c>
      <c r="F16" s="39"/>
      <c r="G16" s="35"/>
      <c r="H16" s="36"/>
      <c r="I16" s="35"/>
      <c r="J16" s="36"/>
      <c r="K16" s="35"/>
      <c r="L16" s="36"/>
      <c r="M16" s="35"/>
      <c r="N16" s="36"/>
      <c r="O16" s="35"/>
      <c r="P16" s="36"/>
      <c r="Q16" s="35"/>
      <c r="R16" s="36"/>
      <c r="S16" s="35"/>
      <c r="T16" s="36"/>
      <c r="U16" s="46">
        <f t="shared" si="0"/>
        <v>0</v>
      </c>
      <c r="V16" s="46"/>
    </row>
    <row r="17" spans="1:22" ht="15" customHeight="1" x14ac:dyDescent="0.35">
      <c r="A17" s="20">
        <v>11</v>
      </c>
      <c r="B17" s="20">
        <v>202224412</v>
      </c>
      <c r="C17" s="20" t="s">
        <v>38</v>
      </c>
      <c r="D17" s="20" t="s">
        <v>39</v>
      </c>
      <c r="E17" s="38" t="str">
        <f>IF(ISBLANK('Гео 2022'!F18),"",'Гео 2022'!E18*'Гео 2022'!F18)</f>
        <v/>
      </c>
      <c r="F17" s="39"/>
      <c r="G17" s="35"/>
      <c r="H17" s="36"/>
      <c r="I17" s="35"/>
      <c r="J17" s="36"/>
      <c r="K17" s="35"/>
      <c r="L17" s="36"/>
      <c r="M17" s="35"/>
      <c r="N17" s="36"/>
      <c r="O17" s="35"/>
      <c r="P17" s="36"/>
      <c r="Q17" s="35"/>
      <c r="R17" s="36"/>
      <c r="S17" s="35"/>
      <c r="T17" s="36"/>
      <c r="U17" s="46">
        <f t="shared" si="0"/>
        <v>0</v>
      </c>
      <c r="V17" s="46"/>
    </row>
    <row r="18" spans="1:22" ht="15" customHeight="1" x14ac:dyDescent="0.35">
      <c r="A18" s="20">
        <v>12</v>
      </c>
      <c r="B18" s="20">
        <v>202224413</v>
      </c>
      <c r="C18" s="20" t="s">
        <v>40</v>
      </c>
      <c r="D18" s="20" t="s">
        <v>41</v>
      </c>
      <c r="E18" s="38" t="str">
        <f>IF(ISBLANK('Гео 2022'!F19),"",'Гео 2022'!E19*'Гео 2022'!F19)</f>
        <v/>
      </c>
      <c r="F18" s="39"/>
      <c r="G18" s="35"/>
      <c r="H18" s="36"/>
      <c r="I18" s="35"/>
      <c r="J18" s="36"/>
      <c r="K18" s="35"/>
      <c r="L18" s="36"/>
      <c r="M18" s="35"/>
      <c r="N18" s="36"/>
      <c r="O18" s="35"/>
      <c r="P18" s="36"/>
      <c r="Q18" s="35"/>
      <c r="R18" s="36"/>
      <c r="S18" s="35"/>
      <c r="T18" s="36"/>
      <c r="U18" s="46">
        <f t="shared" si="0"/>
        <v>0</v>
      </c>
      <c r="V18" s="46"/>
    </row>
    <row r="19" spans="1:22" ht="15" customHeight="1" x14ac:dyDescent="0.35">
      <c r="A19" s="20">
        <v>13</v>
      </c>
      <c r="B19" s="20">
        <v>202224414</v>
      </c>
      <c r="C19" s="20" t="s">
        <v>42</v>
      </c>
      <c r="D19" s="20" t="s">
        <v>43</v>
      </c>
      <c r="E19" s="38" t="str">
        <f>IF(ISBLANK('Гео 2022'!F20),"",'Гео 2022'!E20*'Гео 2022'!F20)</f>
        <v/>
      </c>
      <c r="F19" s="39"/>
      <c r="G19" s="35"/>
      <c r="H19" s="36"/>
      <c r="I19" s="35"/>
      <c r="J19" s="36"/>
      <c r="K19" s="35"/>
      <c r="L19" s="36"/>
      <c r="M19" s="35"/>
      <c r="N19" s="36"/>
      <c r="O19" s="35"/>
      <c r="P19" s="36"/>
      <c r="Q19" s="35"/>
      <c r="R19" s="36"/>
      <c r="S19" s="35"/>
      <c r="T19" s="36"/>
      <c r="U19" s="46">
        <f t="shared" si="0"/>
        <v>0</v>
      </c>
      <c r="V19" s="46"/>
    </row>
    <row r="20" spans="1:22" ht="15" customHeight="1" x14ac:dyDescent="0.35">
      <c r="A20" s="20">
        <v>14</v>
      </c>
      <c r="B20" s="20">
        <v>202224415</v>
      </c>
      <c r="C20" s="20" t="s">
        <v>44</v>
      </c>
      <c r="D20" s="20" t="s">
        <v>45</v>
      </c>
      <c r="E20" s="38" t="str">
        <f>IF(ISBLANK('Гео 2022'!F21),"",'Гео 2022'!E21*'Гео 2022'!F21)</f>
        <v/>
      </c>
      <c r="F20" s="39"/>
      <c r="G20" s="35"/>
      <c r="H20" s="36"/>
      <c r="I20" s="35"/>
      <c r="J20" s="36"/>
      <c r="K20" s="35"/>
      <c r="L20" s="36"/>
      <c r="M20" s="35"/>
      <c r="N20" s="36"/>
      <c r="O20" s="35"/>
      <c r="P20" s="36"/>
      <c r="Q20" s="35"/>
      <c r="R20" s="36"/>
      <c r="S20" s="35"/>
      <c r="T20" s="36"/>
      <c r="U20" s="46">
        <f t="shared" si="0"/>
        <v>0</v>
      </c>
      <c r="V20" s="46"/>
    </row>
    <row r="21" spans="1:22" ht="15" customHeight="1" x14ac:dyDescent="0.35">
      <c r="A21" s="20">
        <v>15</v>
      </c>
      <c r="B21" s="20">
        <v>202224416</v>
      </c>
      <c r="C21" s="20" t="s">
        <v>46</v>
      </c>
      <c r="D21" s="20" t="s">
        <v>47</v>
      </c>
      <c r="E21" s="38" t="str">
        <f>IF(ISBLANK('Гео 2022'!F22),"",'Гео 2022'!E22*'Гео 2022'!F22)</f>
        <v/>
      </c>
      <c r="F21" s="39"/>
      <c r="G21" s="35"/>
      <c r="H21" s="36"/>
      <c r="I21" s="35"/>
      <c r="J21" s="36"/>
      <c r="K21" s="35"/>
      <c r="L21" s="36"/>
      <c r="M21" s="35"/>
      <c r="N21" s="36"/>
      <c r="O21" s="35"/>
      <c r="P21" s="36"/>
      <c r="Q21" s="35"/>
      <c r="R21" s="36"/>
      <c r="S21" s="35"/>
      <c r="T21" s="36"/>
      <c r="U21" s="46">
        <f t="shared" si="0"/>
        <v>0</v>
      </c>
      <c r="V21" s="46"/>
    </row>
    <row r="22" spans="1:22" ht="15" customHeight="1" x14ac:dyDescent="0.35">
      <c r="A22" s="20">
        <v>16</v>
      </c>
      <c r="B22" s="20">
        <v>202224417</v>
      </c>
      <c r="C22" s="20" t="s">
        <v>48</v>
      </c>
      <c r="D22" s="20" t="s">
        <v>49</v>
      </c>
      <c r="E22" s="38" t="str">
        <f>IF(ISBLANK('Гео 2022'!F23),"",'Гео 2022'!E23*'Гео 2022'!F23)</f>
        <v/>
      </c>
      <c r="F22" s="39"/>
      <c r="G22" s="35"/>
      <c r="H22" s="36"/>
      <c r="I22" s="35"/>
      <c r="J22" s="36"/>
      <c r="K22" s="35"/>
      <c r="L22" s="36"/>
      <c r="M22" s="35"/>
      <c r="N22" s="36"/>
      <c r="O22" s="35"/>
      <c r="P22" s="36"/>
      <c r="Q22" s="35"/>
      <c r="R22" s="36"/>
      <c r="S22" s="35"/>
      <c r="T22" s="36"/>
      <c r="U22" s="46">
        <f t="shared" si="0"/>
        <v>0</v>
      </c>
      <c r="V22" s="46"/>
    </row>
    <row r="23" spans="1:22" ht="15" customHeight="1" x14ac:dyDescent="0.35">
      <c r="A23" s="20">
        <v>17</v>
      </c>
      <c r="B23" s="20">
        <v>202224418</v>
      </c>
      <c r="C23" s="20" t="s">
        <v>50</v>
      </c>
      <c r="D23" s="20" t="s">
        <v>51</v>
      </c>
      <c r="E23" s="38" t="str">
        <f>IF(ISBLANK('Гео 2022'!F24),"",'Гео 2022'!E24*'Гео 2022'!F24)</f>
        <v/>
      </c>
      <c r="F23" s="39"/>
      <c r="G23" s="35"/>
      <c r="H23" s="36"/>
      <c r="I23" s="35"/>
      <c r="J23" s="36"/>
      <c r="K23" s="35"/>
      <c r="L23" s="36"/>
      <c r="M23" s="35"/>
      <c r="N23" s="36"/>
      <c r="O23" s="35"/>
      <c r="P23" s="36"/>
      <c r="Q23" s="35"/>
      <c r="R23" s="36"/>
      <c r="S23" s="35"/>
      <c r="T23" s="36"/>
      <c r="U23" s="46">
        <f t="shared" si="0"/>
        <v>0</v>
      </c>
      <c r="V23" s="46"/>
    </row>
    <row r="24" spans="1:22" ht="15" customHeight="1" x14ac:dyDescent="0.35">
      <c r="A24" s="20">
        <v>18</v>
      </c>
      <c r="B24" s="20">
        <v>202224419</v>
      </c>
      <c r="C24" s="20" t="s">
        <v>52</v>
      </c>
      <c r="D24" s="20" t="s">
        <v>53</v>
      </c>
      <c r="E24" s="38" t="str">
        <f>IF(ISBLANK('Гео 2022'!F25),"",'Гео 2022'!E25*'Гео 2022'!F25)</f>
        <v/>
      </c>
      <c r="F24" s="39"/>
      <c r="G24" s="35"/>
      <c r="H24" s="36"/>
      <c r="I24" s="35"/>
      <c r="J24" s="36"/>
      <c r="K24" s="35"/>
      <c r="L24" s="36"/>
      <c r="M24" s="35"/>
      <c r="N24" s="36"/>
      <c r="O24" s="35"/>
      <c r="P24" s="36"/>
      <c r="Q24" s="35"/>
      <c r="R24" s="36"/>
      <c r="S24" s="35"/>
      <c r="T24" s="36"/>
      <c r="U24" s="46">
        <f t="shared" si="0"/>
        <v>0</v>
      </c>
      <c r="V24" s="46"/>
    </row>
    <row r="25" spans="1:22" ht="15" customHeight="1" x14ac:dyDescent="0.35">
      <c r="A25" s="20">
        <v>19</v>
      </c>
      <c r="B25" s="20">
        <v>202224420</v>
      </c>
      <c r="C25" s="20" t="s">
        <v>54</v>
      </c>
      <c r="D25" s="20" t="s">
        <v>55</v>
      </c>
      <c r="E25" s="38" t="str">
        <f>IF(ISBLANK('Гео 2022'!F26),"",'Гео 2022'!E26*'Гео 2022'!F26)</f>
        <v/>
      </c>
      <c r="F25" s="39"/>
      <c r="G25" s="35"/>
      <c r="H25" s="36"/>
      <c r="I25" s="35"/>
      <c r="J25" s="36"/>
      <c r="K25" s="35"/>
      <c r="L25" s="36"/>
      <c r="M25" s="35"/>
      <c r="N25" s="36"/>
      <c r="O25" s="35"/>
      <c r="P25" s="36"/>
      <c r="Q25" s="35"/>
      <c r="R25" s="36"/>
      <c r="S25" s="35"/>
      <c r="T25" s="36"/>
      <c r="U25" s="46">
        <f t="shared" si="0"/>
        <v>0</v>
      </c>
      <c r="V25" s="46"/>
    </row>
    <row r="26" spans="1:22" ht="15" customHeight="1" x14ac:dyDescent="0.35">
      <c r="A26" s="20">
        <v>20</v>
      </c>
      <c r="B26" s="20">
        <v>202224421</v>
      </c>
      <c r="C26" s="20" t="s">
        <v>56</v>
      </c>
      <c r="D26" s="20" t="s">
        <v>57</v>
      </c>
      <c r="E26" s="38" t="str">
        <f>IF(ISBLANK('Гео 2022'!F27),"",'Гео 2022'!E27*'Гео 2022'!F27)</f>
        <v/>
      </c>
      <c r="F26" s="39"/>
      <c r="G26" s="35"/>
      <c r="H26" s="36"/>
      <c r="I26" s="35"/>
      <c r="J26" s="36"/>
      <c r="K26" s="35"/>
      <c r="L26" s="36"/>
      <c r="M26" s="35"/>
      <c r="N26" s="36"/>
      <c r="O26" s="35"/>
      <c r="P26" s="36"/>
      <c r="Q26" s="35"/>
      <c r="R26" s="36"/>
      <c r="S26" s="35"/>
      <c r="T26" s="36"/>
      <c r="U26" s="46">
        <f t="shared" si="0"/>
        <v>0</v>
      </c>
      <c r="V26" s="46"/>
    </row>
    <row r="27" spans="1:22" ht="15" customHeight="1" x14ac:dyDescent="0.35">
      <c r="A27" s="20">
        <v>21</v>
      </c>
      <c r="B27" s="20">
        <v>202224423</v>
      </c>
      <c r="C27" s="20" t="s">
        <v>58</v>
      </c>
      <c r="D27" s="20" t="s">
        <v>59</v>
      </c>
      <c r="E27" s="38" t="str">
        <f>IF(ISBLANK('Гео 2022'!F28),"",'Гео 2022'!E28*'Гео 2022'!F28)</f>
        <v/>
      </c>
      <c r="F27" s="39"/>
      <c r="G27" s="35"/>
      <c r="H27" s="36"/>
      <c r="I27" s="35"/>
      <c r="J27" s="36"/>
      <c r="K27" s="35"/>
      <c r="L27" s="36"/>
      <c r="M27" s="35"/>
      <c r="N27" s="36"/>
      <c r="O27" s="35"/>
      <c r="P27" s="36"/>
      <c r="Q27" s="35"/>
      <c r="R27" s="36"/>
      <c r="S27" s="35"/>
      <c r="T27" s="36"/>
      <c r="U27" s="46">
        <f t="shared" si="0"/>
        <v>0</v>
      </c>
      <c r="V27" s="46"/>
    </row>
    <row r="28" spans="1:22" ht="15" customHeight="1" x14ac:dyDescent="0.35">
      <c r="A28" s="20">
        <v>22</v>
      </c>
      <c r="B28" s="20">
        <v>202224424</v>
      </c>
      <c r="C28" s="20" t="s">
        <v>60</v>
      </c>
      <c r="D28" s="20" t="s">
        <v>61</v>
      </c>
      <c r="E28" s="38" t="str">
        <f>IF(ISBLANK('Гео 2022'!F29),"",'Гео 2022'!E29*'Гео 2022'!F29)</f>
        <v/>
      </c>
      <c r="F28" s="39"/>
      <c r="G28" s="35"/>
      <c r="H28" s="36"/>
      <c r="I28" s="35"/>
      <c r="J28" s="36"/>
      <c r="K28" s="35"/>
      <c r="L28" s="36"/>
      <c r="M28" s="35"/>
      <c r="N28" s="36"/>
      <c r="O28" s="35"/>
      <c r="P28" s="36"/>
      <c r="Q28" s="35"/>
      <c r="R28" s="36"/>
      <c r="S28" s="35"/>
      <c r="T28" s="36"/>
      <c r="U28" s="46">
        <f t="shared" si="0"/>
        <v>0</v>
      </c>
      <c r="V28" s="46"/>
    </row>
    <row r="29" spans="1:22" ht="15" customHeight="1" x14ac:dyDescent="0.35">
      <c r="A29" s="20">
        <v>23</v>
      </c>
      <c r="B29" s="20">
        <v>202224425</v>
      </c>
      <c r="C29" s="20" t="s">
        <v>62</v>
      </c>
      <c r="D29" s="20" t="s">
        <v>63</v>
      </c>
      <c r="E29" s="38" t="str">
        <f>IF(ISBLANK('Гео 2022'!F30),"",'Гео 2022'!E30*'Гео 2022'!F30)</f>
        <v/>
      </c>
      <c r="F29" s="39"/>
      <c r="G29" s="35"/>
      <c r="H29" s="36"/>
      <c r="I29" s="35"/>
      <c r="J29" s="36"/>
      <c r="K29" s="35"/>
      <c r="L29" s="36"/>
      <c r="M29" s="35"/>
      <c r="N29" s="36"/>
      <c r="O29" s="35"/>
      <c r="P29" s="36"/>
      <c r="Q29" s="35"/>
      <c r="R29" s="36"/>
      <c r="S29" s="35"/>
      <c r="T29" s="36"/>
      <c r="U29" s="46">
        <f t="shared" si="0"/>
        <v>0</v>
      </c>
      <c r="V29" s="46"/>
    </row>
    <row r="30" spans="1:22" ht="15" customHeight="1" x14ac:dyDescent="0.35">
      <c r="A30" s="20">
        <v>24</v>
      </c>
      <c r="B30" s="20">
        <v>202224426</v>
      </c>
      <c r="C30" s="20" t="s">
        <v>64</v>
      </c>
      <c r="D30" s="20" t="s">
        <v>65</v>
      </c>
      <c r="E30" s="38" t="str">
        <f>IF(ISBLANK('Гео 2022'!F31),"",'Гео 2022'!E31*'Гео 2022'!F31)</f>
        <v/>
      </c>
      <c r="F30" s="39"/>
      <c r="G30" s="35"/>
      <c r="H30" s="36"/>
      <c r="I30" s="35"/>
      <c r="J30" s="36"/>
      <c r="K30" s="35"/>
      <c r="L30" s="36"/>
      <c r="M30" s="35"/>
      <c r="N30" s="36"/>
      <c r="O30" s="35"/>
      <c r="P30" s="36"/>
      <c r="Q30" s="35"/>
      <c r="R30" s="36"/>
      <c r="S30" s="35"/>
      <c r="T30" s="36"/>
      <c r="U30" s="46">
        <f t="shared" si="0"/>
        <v>0</v>
      </c>
      <c r="V30" s="46"/>
    </row>
    <row r="31" spans="1:22" ht="15" customHeight="1" x14ac:dyDescent="0.35">
      <c r="A31" s="20">
        <v>25</v>
      </c>
      <c r="B31" s="20">
        <v>202224427</v>
      </c>
      <c r="C31" s="20" t="s">
        <v>66</v>
      </c>
      <c r="D31" s="20" t="s">
        <v>67</v>
      </c>
      <c r="E31" s="38" t="str">
        <f>IF(ISBLANK('Гео 2022'!F32),"",'Гео 2022'!E32*'Гео 2022'!F32)</f>
        <v/>
      </c>
      <c r="F31" s="39"/>
      <c r="G31" s="35"/>
      <c r="H31" s="36"/>
      <c r="I31" s="35"/>
      <c r="J31" s="36"/>
      <c r="K31" s="35"/>
      <c r="L31" s="36"/>
      <c r="M31" s="35"/>
      <c r="N31" s="36"/>
      <c r="O31" s="35"/>
      <c r="P31" s="36"/>
      <c r="Q31" s="35"/>
      <c r="R31" s="36"/>
      <c r="S31" s="35"/>
      <c r="T31" s="36"/>
      <c r="U31" s="46">
        <f t="shared" si="0"/>
        <v>0</v>
      </c>
      <c r="V31" s="46"/>
    </row>
    <row r="32" spans="1:22" ht="15" customHeight="1" x14ac:dyDescent="0.35">
      <c r="A32" s="20">
        <v>26</v>
      </c>
      <c r="B32" s="20">
        <v>202224428</v>
      </c>
      <c r="C32" s="20" t="s">
        <v>68</v>
      </c>
      <c r="D32" s="20" t="s">
        <v>69</v>
      </c>
      <c r="E32" s="38" t="str">
        <f>IF(ISBLANK('Гео 2022'!F33),"",'Гео 2022'!E33*'Гео 2022'!F33)</f>
        <v/>
      </c>
      <c r="F32" s="39"/>
      <c r="G32" s="35"/>
      <c r="H32" s="36"/>
      <c r="I32" s="35"/>
      <c r="J32" s="36"/>
      <c r="K32" s="35"/>
      <c r="L32" s="36"/>
      <c r="M32" s="35"/>
      <c r="N32" s="36"/>
      <c r="O32" s="35"/>
      <c r="P32" s="36"/>
      <c r="Q32" s="35"/>
      <c r="R32" s="36"/>
      <c r="S32" s="35"/>
      <c r="T32" s="36"/>
      <c r="U32" s="46">
        <f t="shared" si="0"/>
        <v>0</v>
      </c>
      <c r="V32" s="46"/>
    </row>
    <row r="33" spans="1:22" ht="15" customHeight="1" x14ac:dyDescent="0.35">
      <c r="A33" s="20">
        <v>27</v>
      </c>
      <c r="B33" s="20">
        <v>202224429</v>
      </c>
      <c r="C33" s="20" t="s">
        <v>70</v>
      </c>
      <c r="D33" s="20" t="s">
        <v>71</v>
      </c>
      <c r="E33" s="38" t="str">
        <f>IF(ISBLANK('Гео 2022'!F34),"",'Гео 2022'!E34*'Гео 2022'!F34)</f>
        <v/>
      </c>
      <c r="F33" s="39"/>
      <c r="G33" s="35"/>
      <c r="H33" s="36"/>
      <c r="I33" s="35"/>
      <c r="J33" s="36"/>
      <c r="K33" s="35"/>
      <c r="L33" s="36"/>
      <c r="M33" s="35"/>
      <c r="N33" s="36"/>
      <c r="O33" s="35"/>
      <c r="P33" s="36"/>
      <c r="Q33" s="35"/>
      <c r="R33" s="36"/>
      <c r="S33" s="35"/>
      <c r="T33" s="36"/>
      <c r="U33" s="46">
        <f t="shared" si="0"/>
        <v>0</v>
      </c>
      <c r="V33" s="46"/>
    </row>
    <row r="34" spans="1:22" ht="15" customHeight="1" x14ac:dyDescent="0.35">
      <c r="A34" s="20">
        <v>28</v>
      </c>
      <c r="B34" s="20">
        <v>202224430</v>
      </c>
      <c r="C34" s="20" t="s">
        <v>72</v>
      </c>
      <c r="D34" s="20" t="s">
        <v>73</v>
      </c>
      <c r="E34" s="38" t="str">
        <f>IF(ISBLANK('Гео 2022'!F35),"",'Гео 2022'!E35*'Гео 2022'!F35)</f>
        <v/>
      </c>
      <c r="F34" s="39"/>
      <c r="G34" s="35"/>
      <c r="H34" s="36"/>
      <c r="I34" s="35"/>
      <c r="J34" s="36"/>
      <c r="K34" s="35"/>
      <c r="L34" s="36"/>
      <c r="M34" s="35"/>
      <c r="N34" s="36"/>
      <c r="O34" s="35"/>
      <c r="P34" s="36"/>
      <c r="Q34" s="35"/>
      <c r="R34" s="36"/>
      <c r="S34" s="35"/>
      <c r="T34" s="36"/>
      <c r="U34" s="46">
        <f t="shared" si="0"/>
        <v>0</v>
      </c>
      <c r="V34" s="46"/>
    </row>
    <row r="35" spans="1:22" ht="15" customHeight="1" x14ac:dyDescent="0.35">
      <c r="A35" s="27" t="s">
        <v>75</v>
      </c>
      <c r="B35" s="27"/>
      <c r="C35" s="27"/>
      <c r="D35" s="2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24"/>
      <c r="V35" s="25"/>
    </row>
    <row r="36" spans="1:22" ht="15" customHeight="1" x14ac:dyDescent="0.35">
      <c r="A36" s="20">
        <v>1</v>
      </c>
      <c r="B36" s="20">
        <v>202224501</v>
      </c>
      <c r="C36" s="20" t="s">
        <v>76</v>
      </c>
      <c r="D36" s="20" t="s">
        <v>77</v>
      </c>
      <c r="E36" s="38" t="str">
        <f>IF(ISBLANK('Гео 2022'!F37),"",'Гео 2022'!E37*'Гео 2022'!F37)</f>
        <v/>
      </c>
      <c r="F36" s="39"/>
      <c r="G36" s="35"/>
      <c r="H36" s="36"/>
      <c r="I36" s="35"/>
      <c r="J36" s="36"/>
      <c r="K36" s="35"/>
      <c r="L36" s="36"/>
      <c r="M36" s="35"/>
      <c r="N36" s="36"/>
      <c r="O36" s="35"/>
      <c r="P36" s="36"/>
      <c r="Q36" s="35"/>
      <c r="R36" s="36"/>
      <c r="S36" s="35"/>
      <c r="T36" s="36"/>
      <c r="U36" s="46">
        <f>ROUND(SUM(E36:T36)/7*10,0)</f>
        <v>0</v>
      </c>
      <c r="V36" s="46"/>
    </row>
    <row r="37" spans="1:22" ht="15" customHeight="1" x14ac:dyDescent="0.35">
      <c r="A37" s="20">
        <v>2</v>
      </c>
      <c r="B37" s="20">
        <v>202224502</v>
      </c>
      <c r="C37" s="20" t="s">
        <v>78</v>
      </c>
      <c r="D37" s="20" t="s">
        <v>79</v>
      </c>
      <c r="E37" s="38" t="str">
        <f>IF(ISBLANK('Гео 2022'!F38),"",'Гео 2022'!E38*'Гео 2022'!F38)</f>
        <v/>
      </c>
      <c r="F37" s="39"/>
      <c r="G37" s="35"/>
      <c r="H37" s="36"/>
      <c r="I37" s="35"/>
      <c r="J37" s="36"/>
      <c r="K37" s="35"/>
      <c r="L37" s="36"/>
      <c r="M37" s="35"/>
      <c r="N37" s="36"/>
      <c r="O37" s="35"/>
      <c r="P37" s="36"/>
      <c r="Q37" s="35"/>
      <c r="R37" s="36"/>
      <c r="S37" s="35"/>
      <c r="T37" s="36"/>
      <c r="U37" s="48">
        <f t="shared" ref="U37:U66" si="1">ROUND(SUM(E37:T37)/12*10,0)</f>
        <v>0</v>
      </c>
      <c r="V37" s="49"/>
    </row>
    <row r="38" spans="1:22" ht="15" customHeight="1" x14ac:dyDescent="0.35">
      <c r="A38" s="20">
        <v>3</v>
      </c>
      <c r="B38" s="20">
        <v>202224503</v>
      </c>
      <c r="C38" s="20" t="s">
        <v>16</v>
      </c>
      <c r="D38" s="20" t="s">
        <v>17</v>
      </c>
      <c r="E38" s="38" t="str">
        <f>IF(ISBLANK('Гео 2022'!F39),"",'Гео 2022'!E39*'Гео 2022'!F39)</f>
        <v/>
      </c>
      <c r="F38" s="39"/>
      <c r="G38" s="35"/>
      <c r="H38" s="36"/>
      <c r="I38" s="35"/>
      <c r="J38" s="36"/>
      <c r="K38" s="35"/>
      <c r="L38" s="36"/>
      <c r="M38" s="35"/>
      <c r="N38" s="36"/>
      <c r="O38" s="35"/>
      <c r="P38" s="36"/>
      <c r="Q38" s="35"/>
      <c r="R38" s="36"/>
      <c r="S38" s="35"/>
      <c r="T38" s="36"/>
      <c r="U38" s="48">
        <f t="shared" si="1"/>
        <v>0</v>
      </c>
      <c r="V38" s="49"/>
    </row>
    <row r="39" spans="1:22" ht="15" customHeight="1" x14ac:dyDescent="0.35">
      <c r="A39" s="20">
        <v>4</v>
      </c>
      <c r="B39" s="20">
        <v>202224504</v>
      </c>
      <c r="C39" s="20" t="s">
        <v>80</v>
      </c>
      <c r="D39" s="20" t="s">
        <v>81</v>
      </c>
      <c r="E39" s="38" t="str">
        <f>IF(ISBLANK('Гео 2022'!F40),"",'Гео 2022'!E40*'Гео 2022'!F40)</f>
        <v/>
      </c>
      <c r="F39" s="39"/>
      <c r="G39" s="35"/>
      <c r="H39" s="36"/>
      <c r="I39" s="35"/>
      <c r="J39" s="36"/>
      <c r="K39" s="35"/>
      <c r="L39" s="36"/>
      <c r="M39" s="35"/>
      <c r="N39" s="36"/>
      <c r="O39" s="35"/>
      <c r="P39" s="36"/>
      <c r="Q39" s="35"/>
      <c r="R39" s="36"/>
      <c r="S39" s="35"/>
      <c r="T39" s="36"/>
      <c r="U39" s="48">
        <f t="shared" si="1"/>
        <v>0</v>
      </c>
      <c r="V39" s="49"/>
    </row>
    <row r="40" spans="1:22" ht="15" customHeight="1" x14ac:dyDescent="0.35">
      <c r="A40" s="20">
        <v>5</v>
      </c>
      <c r="B40" s="20">
        <v>202224505</v>
      </c>
      <c r="C40" s="20" t="s">
        <v>82</v>
      </c>
      <c r="D40" s="20" t="s">
        <v>83</v>
      </c>
      <c r="E40" s="38" t="str">
        <f>IF(ISBLANK('Гео 2022'!F41),"",'Гео 2022'!E41*'Гео 2022'!F41)</f>
        <v/>
      </c>
      <c r="F40" s="39"/>
      <c r="G40" s="35"/>
      <c r="H40" s="36"/>
      <c r="I40" s="35"/>
      <c r="J40" s="36"/>
      <c r="K40" s="35"/>
      <c r="L40" s="36"/>
      <c r="M40" s="35"/>
      <c r="N40" s="36"/>
      <c r="O40" s="35"/>
      <c r="P40" s="36"/>
      <c r="Q40" s="35"/>
      <c r="R40" s="36"/>
      <c r="S40" s="35"/>
      <c r="T40" s="36"/>
      <c r="U40" s="48">
        <f t="shared" si="1"/>
        <v>0</v>
      </c>
      <c r="V40" s="49"/>
    </row>
    <row r="41" spans="1:22" ht="15" customHeight="1" x14ac:dyDescent="0.35">
      <c r="A41" s="20">
        <v>6</v>
      </c>
      <c r="B41" s="20">
        <v>202224506</v>
      </c>
      <c r="C41" s="20" t="s">
        <v>84</v>
      </c>
      <c r="D41" s="20" t="s">
        <v>85</v>
      </c>
      <c r="E41" s="38" t="str">
        <f>IF(ISBLANK('Гео 2022'!F42),"",'Гео 2022'!E42*'Гео 2022'!F42)</f>
        <v/>
      </c>
      <c r="F41" s="39"/>
      <c r="G41" s="35"/>
      <c r="H41" s="36"/>
      <c r="I41" s="35"/>
      <c r="J41" s="36"/>
      <c r="K41" s="35"/>
      <c r="L41" s="36"/>
      <c r="M41" s="35"/>
      <c r="N41" s="36"/>
      <c r="O41" s="35"/>
      <c r="P41" s="36"/>
      <c r="Q41" s="35"/>
      <c r="R41" s="36"/>
      <c r="S41" s="35"/>
      <c r="T41" s="36"/>
      <c r="U41" s="48">
        <f t="shared" si="1"/>
        <v>0</v>
      </c>
      <c r="V41" s="49"/>
    </row>
    <row r="42" spans="1:22" ht="15" customHeight="1" x14ac:dyDescent="0.35">
      <c r="A42" s="20">
        <v>7</v>
      </c>
      <c r="B42" s="20">
        <v>202224507</v>
      </c>
      <c r="C42" s="20" t="s">
        <v>86</v>
      </c>
      <c r="D42" s="20" t="s">
        <v>87</v>
      </c>
      <c r="E42" s="38" t="str">
        <f>IF(ISBLANK('Гео 2022'!F43),"",'Гео 2022'!E43*'Гео 2022'!F43)</f>
        <v/>
      </c>
      <c r="F42" s="39"/>
      <c r="G42" s="35"/>
      <c r="H42" s="36"/>
      <c r="I42" s="35"/>
      <c r="J42" s="36"/>
      <c r="K42" s="35"/>
      <c r="L42" s="36"/>
      <c r="M42" s="35"/>
      <c r="N42" s="36"/>
      <c r="O42" s="35"/>
      <c r="P42" s="36"/>
      <c r="Q42" s="35"/>
      <c r="R42" s="36"/>
      <c r="S42" s="35"/>
      <c r="T42" s="36"/>
      <c r="U42" s="48">
        <f t="shared" si="1"/>
        <v>0</v>
      </c>
      <c r="V42" s="49"/>
    </row>
    <row r="43" spans="1:22" ht="15" customHeight="1" x14ac:dyDescent="0.35">
      <c r="A43" s="20">
        <v>8</v>
      </c>
      <c r="B43" s="20">
        <v>202224508</v>
      </c>
      <c r="C43" s="20" t="s">
        <v>88</v>
      </c>
      <c r="D43" s="20" t="s">
        <v>89</v>
      </c>
      <c r="E43" s="38" t="str">
        <f>IF(ISBLANK('Гео 2022'!F44),"",'Гео 2022'!E44*'Гео 2022'!F44)</f>
        <v/>
      </c>
      <c r="F43" s="39"/>
      <c r="G43" s="35"/>
      <c r="H43" s="36"/>
      <c r="I43" s="35"/>
      <c r="J43" s="36"/>
      <c r="K43" s="35"/>
      <c r="L43" s="36"/>
      <c r="M43" s="35"/>
      <c r="N43" s="36"/>
      <c r="O43" s="35"/>
      <c r="P43" s="36"/>
      <c r="Q43" s="35"/>
      <c r="R43" s="36"/>
      <c r="S43" s="35"/>
      <c r="T43" s="36"/>
      <c r="U43" s="48">
        <f t="shared" si="1"/>
        <v>0</v>
      </c>
      <c r="V43" s="49"/>
    </row>
    <row r="44" spans="1:22" ht="15" customHeight="1" x14ac:dyDescent="0.35">
      <c r="A44" s="20">
        <v>9</v>
      </c>
      <c r="B44" s="20">
        <v>202224509</v>
      </c>
      <c r="C44" s="20" t="s">
        <v>90</v>
      </c>
      <c r="D44" s="20" t="s">
        <v>91</v>
      </c>
      <c r="E44" s="38" t="str">
        <f>IF(ISBLANK('Гео 2022'!F45),"",'Гео 2022'!E45*'Гео 2022'!F45)</f>
        <v/>
      </c>
      <c r="F44" s="39"/>
      <c r="G44" s="35"/>
      <c r="H44" s="36"/>
      <c r="I44" s="35"/>
      <c r="J44" s="36"/>
      <c r="K44" s="35"/>
      <c r="L44" s="36"/>
      <c r="M44" s="35"/>
      <c r="N44" s="36"/>
      <c r="O44" s="35"/>
      <c r="P44" s="36"/>
      <c r="Q44" s="35"/>
      <c r="R44" s="36"/>
      <c r="S44" s="35"/>
      <c r="T44" s="36"/>
      <c r="U44" s="48">
        <f t="shared" si="1"/>
        <v>0</v>
      </c>
      <c r="V44" s="49"/>
    </row>
    <row r="45" spans="1:22" ht="15" customHeight="1" x14ac:dyDescent="0.35">
      <c r="A45" s="20">
        <v>10</v>
      </c>
      <c r="B45" s="20">
        <v>202224510</v>
      </c>
      <c r="C45" s="20" t="s">
        <v>92</v>
      </c>
      <c r="D45" s="20" t="s">
        <v>93</v>
      </c>
      <c r="E45" s="38" t="str">
        <f>IF(ISBLANK('Гео 2022'!F46),"",'Гео 2022'!E46*'Гео 2022'!F46)</f>
        <v/>
      </c>
      <c r="F45" s="39"/>
      <c r="G45" s="35"/>
      <c r="H45" s="36"/>
      <c r="I45" s="35"/>
      <c r="J45" s="36"/>
      <c r="K45" s="35"/>
      <c r="L45" s="36"/>
      <c r="M45" s="35"/>
      <c r="N45" s="36"/>
      <c r="O45" s="35"/>
      <c r="P45" s="36"/>
      <c r="Q45" s="35"/>
      <c r="R45" s="36"/>
      <c r="S45" s="35"/>
      <c r="T45" s="36"/>
      <c r="U45" s="48">
        <f t="shared" si="1"/>
        <v>0</v>
      </c>
      <c r="V45" s="49"/>
    </row>
    <row r="46" spans="1:22" ht="15" customHeight="1" x14ac:dyDescent="0.35">
      <c r="A46" s="20">
        <v>11</v>
      </c>
      <c r="B46" s="20">
        <v>202224511</v>
      </c>
      <c r="C46" s="20" t="s">
        <v>94</v>
      </c>
      <c r="D46" s="20" t="s">
        <v>95</v>
      </c>
      <c r="E46" s="38" t="str">
        <f>IF(ISBLANK('Гео 2022'!F47),"",'Гео 2022'!E47*'Гео 2022'!F47)</f>
        <v/>
      </c>
      <c r="F46" s="39"/>
      <c r="G46" s="35"/>
      <c r="H46" s="36"/>
      <c r="I46" s="35"/>
      <c r="J46" s="36"/>
      <c r="K46" s="35"/>
      <c r="L46" s="36"/>
      <c r="M46" s="35"/>
      <c r="N46" s="36"/>
      <c r="O46" s="35"/>
      <c r="P46" s="36"/>
      <c r="Q46" s="35"/>
      <c r="R46" s="36"/>
      <c r="S46" s="35"/>
      <c r="T46" s="36"/>
      <c r="U46" s="48">
        <f t="shared" si="1"/>
        <v>0</v>
      </c>
      <c r="V46" s="49"/>
    </row>
    <row r="47" spans="1:22" ht="15" customHeight="1" x14ac:dyDescent="0.35">
      <c r="A47" s="20">
        <v>12</v>
      </c>
      <c r="B47" s="20">
        <v>202224512</v>
      </c>
      <c r="C47" s="20" t="s">
        <v>96</v>
      </c>
      <c r="D47" s="20" t="s">
        <v>97</v>
      </c>
      <c r="E47" s="38" t="str">
        <f>IF(ISBLANK('Гео 2022'!F48),"",'Гео 2022'!E48*'Гео 2022'!F48)</f>
        <v/>
      </c>
      <c r="F47" s="39"/>
      <c r="G47" s="35"/>
      <c r="H47" s="36"/>
      <c r="I47" s="35"/>
      <c r="J47" s="36"/>
      <c r="K47" s="35"/>
      <c r="L47" s="36"/>
      <c r="M47" s="35"/>
      <c r="N47" s="36"/>
      <c r="O47" s="35"/>
      <c r="P47" s="36"/>
      <c r="Q47" s="35"/>
      <c r="R47" s="36"/>
      <c r="S47" s="35"/>
      <c r="T47" s="36"/>
      <c r="U47" s="48">
        <f t="shared" si="1"/>
        <v>0</v>
      </c>
      <c r="V47" s="49"/>
    </row>
    <row r="48" spans="1:22" ht="15" customHeight="1" x14ac:dyDescent="0.35">
      <c r="A48" s="20">
        <v>13</v>
      </c>
      <c r="B48" s="20">
        <v>202224513</v>
      </c>
      <c r="C48" s="20" t="s">
        <v>98</v>
      </c>
      <c r="D48" s="20" t="s">
        <v>99</v>
      </c>
      <c r="E48" s="38" t="str">
        <f>IF(ISBLANK('Гео 2022'!F49),"",'Гео 2022'!E49*'Гео 2022'!F49)</f>
        <v/>
      </c>
      <c r="F48" s="39"/>
      <c r="G48" s="35"/>
      <c r="H48" s="36"/>
      <c r="I48" s="35"/>
      <c r="J48" s="36"/>
      <c r="K48" s="35"/>
      <c r="L48" s="36"/>
      <c r="M48" s="35"/>
      <c r="N48" s="36"/>
      <c r="O48" s="35"/>
      <c r="P48" s="36"/>
      <c r="Q48" s="35"/>
      <c r="R48" s="36"/>
      <c r="S48" s="35"/>
      <c r="T48" s="36"/>
      <c r="U48" s="48">
        <f t="shared" si="1"/>
        <v>0</v>
      </c>
      <c r="V48" s="49"/>
    </row>
    <row r="49" spans="1:22" ht="15" customHeight="1" x14ac:dyDescent="0.35">
      <c r="A49" s="20">
        <v>14</v>
      </c>
      <c r="B49" s="20">
        <v>202224514</v>
      </c>
      <c r="C49" s="20" t="s">
        <v>100</v>
      </c>
      <c r="D49" s="20" t="s">
        <v>101</v>
      </c>
      <c r="E49" s="38" t="str">
        <f>IF(ISBLANK('Гео 2022'!F50),"",'Гео 2022'!E50*'Гео 2022'!F50)</f>
        <v/>
      </c>
      <c r="F49" s="39"/>
      <c r="G49" s="35"/>
      <c r="H49" s="36"/>
      <c r="I49" s="35"/>
      <c r="J49" s="36"/>
      <c r="K49" s="35"/>
      <c r="L49" s="36"/>
      <c r="M49" s="35"/>
      <c r="N49" s="36"/>
      <c r="O49" s="35"/>
      <c r="P49" s="36"/>
      <c r="Q49" s="35"/>
      <c r="R49" s="36"/>
      <c r="S49" s="35"/>
      <c r="T49" s="36"/>
      <c r="U49" s="48">
        <f t="shared" si="1"/>
        <v>0</v>
      </c>
      <c r="V49" s="49"/>
    </row>
    <row r="50" spans="1:22" ht="15" customHeight="1" x14ac:dyDescent="0.35">
      <c r="A50" s="20">
        <v>15</v>
      </c>
      <c r="B50" s="20">
        <v>202224515</v>
      </c>
      <c r="C50" s="20" t="s">
        <v>102</v>
      </c>
      <c r="D50" s="20" t="s">
        <v>103</v>
      </c>
      <c r="E50" s="38" t="str">
        <f>IF(ISBLANK('Гео 2022'!F51),"",'Гео 2022'!E51*'Гео 2022'!F51)</f>
        <v/>
      </c>
      <c r="F50" s="39"/>
      <c r="G50" s="35"/>
      <c r="H50" s="36"/>
      <c r="I50" s="35"/>
      <c r="J50" s="36"/>
      <c r="K50" s="35"/>
      <c r="L50" s="36"/>
      <c r="M50" s="35"/>
      <c r="N50" s="36"/>
      <c r="O50" s="35"/>
      <c r="P50" s="36"/>
      <c r="Q50" s="35"/>
      <c r="R50" s="36"/>
      <c r="S50" s="35"/>
      <c r="T50" s="36"/>
      <c r="U50" s="48">
        <f t="shared" si="1"/>
        <v>0</v>
      </c>
      <c r="V50" s="49"/>
    </row>
    <row r="51" spans="1:22" ht="15" customHeight="1" x14ac:dyDescent="0.35">
      <c r="A51" s="20">
        <v>16</v>
      </c>
      <c r="B51" s="20">
        <v>202224516</v>
      </c>
      <c r="C51" s="20" t="s">
        <v>104</v>
      </c>
      <c r="D51" s="20" t="s">
        <v>105</v>
      </c>
      <c r="E51" s="38" t="str">
        <f>IF(ISBLANK('Гео 2022'!F52),"",'Гео 2022'!E52*'Гео 2022'!F52)</f>
        <v/>
      </c>
      <c r="F51" s="39"/>
      <c r="G51" s="35"/>
      <c r="H51" s="36"/>
      <c r="I51" s="35"/>
      <c r="J51" s="36"/>
      <c r="K51" s="35"/>
      <c r="L51" s="36"/>
      <c r="M51" s="35"/>
      <c r="N51" s="36"/>
      <c r="O51" s="35"/>
      <c r="P51" s="36"/>
      <c r="Q51" s="35"/>
      <c r="R51" s="36"/>
      <c r="S51" s="35"/>
      <c r="T51" s="36"/>
      <c r="U51" s="48">
        <f t="shared" si="1"/>
        <v>0</v>
      </c>
      <c r="V51" s="49"/>
    </row>
    <row r="52" spans="1:22" ht="15" customHeight="1" x14ac:dyDescent="0.35">
      <c r="A52" s="20">
        <v>17</v>
      </c>
      <c r="B52" s="20">
        <v>202224517</v>
      </c>
      <c r="C52" s="20" t="s">
        <v>106</v>
      </c>
      <c r="D52" s="20" t="s">
        <v>107</v>
      </c>
      <c r="E52" s="38" t="str">
        <f>IF(ISBLANK('Гео 2022'!F53),"",'Гео 2022'!E53*'Гео 2022'!F53)</f>
        <v/>
      </c>
      <c r="F52" s="39"/>
      <c r="G52" s="35"/>
      <c r="H52" s="36"/>
      <c r="I52" s="35"/>
      <c r="J52" s="36"/>
      <c r="K52" s="35"/>
      <c r="L52" s="36"/>
      <c r="M52" s="35"/>
      <c r="N52" s="36"/>
      <c r="O52" s="35"/>
      <c r="P52" s="36"/>
      <c r="Q52" s="35"/>
      <c r="R52" s="36"/>
      <c r="S52" s="35"/>
      <c r="T52" s="36"/>
      <c r="U52" s="48">
        <f t="shared" si="1"/>
        <v>0</v>
      </c>
      <c r="V52" s="49"/>
    </row>
    <row r="53" spans="1:22" ht="15" customHeight="1" x14ac:dyDescent="0.35">
      <c r="A53" s="20">
        <v>18</v>
      </c>
      <c r="B53" s="20">
        <v>202224518</v>
      </c>
      <c r="C53" s="20" t="s">
        <v>108</v>
      </c>
      <c r="D53" s="20" t="s">
        <v>109</v>
      </c>
      <c r="E53" s="38" t="str">
        <f>IF(ISBLANK('Гео 2022'!F54),"",'Гео 2022'!E54*'Гео 2022'!F54)</f>
        <v/>
      </c>
      <c r="F53" s="39"/>
      <c r="G53" s="35"/>
      <c r="H53" s="36"/>
      <c r="I53" s="35"/>
      <c r="J53" s="36"/>
      <c r="K53" s="35"/>
      <c r="L53" s="36"/>
      <c r="M53" s="35"/>
      <c r="N53" s="36"/>
      <c r="O53" s="35"/>
      <c r="P53" s="36"/>
      <c r="Q53" s="35"/>
      <c r="R53" s="36"/>
      <c r="S53" s="35"/>
      <c r="T53" s="36"/>
      <c r="U53" s="48">
        <f t="shared" si="1"/>
        <v>0</v>
      </c>
      <c r="V53" s="49"/>
    </row>
    <row r="54" spans="1:22" ht="15" customHeight="1" x14ac:dyDescent="0.35">
      <c r="A54" s="20">
        <v>19</v>
      </c>
      <c r="B54" s="20">
        <v>202224519</v>
      </c>
      <c r="C54" s="20" t="s">
        <v>110</v>
      </c>
      <c r="D54" s="20" t="s">
        <v>111</v>
      </c>
      <c r="E54" s="38" t="str">
        <f>IF(ISBLANK('Гео 2022'!F55),"",'Гео 2022'!E55*'Гео 2022'!F55)</f>
        <v/>
      </c>
      <c r="F54" s="39"/>
      <c r="G54" s="35"/>
      <c r="H54" s="36"/>
      <c r="I54" s="35"/>
      <c r="J54" s="36"/>
      <c r="K54" s="35"/>
      <c r="L54" s="36"/>
      <c r="M54" s="35"/>
      <c r="N54" s="36"/>
      <c r="O54" s="35"/>
      <c r="P54" s="36"/>
      <c r="Q54" s="35"/>
      <c r="R54" s="36"/>
      <c r="S54" s="35"/>
      <c r="T54" s="36"/>
      <c r="U54" s="48">
        <f t="shared" si="1"/>
        <v>0</v>
      </c>
      <c r="V54" s="49"/>
    </row>
    <row r="55" spans="1:22" ht="15" customHeight="1" x14ac:dyDescent="0.35">
      <c r="A55" s="20">
        <v>20</v>
      </c>
      <c r="B55" s="20">
        <v>202224520</v>
      </c>
      <c r="C55" s="20" t="s">
        <v>112</v>
      </c>
      <c r="D55" s="20" t="s">
        <v>113</v>
      </c>
      <c r="E55" s="38" t="str">
        <f>IF(ISBLANK('Гео 2022'!F56),"",'Гео 2022'!E56*'Гео 2022'!F56)</f>
        <v/>
      </c>
      <c r="F55" s="39"/>
      <c r="G55" s="35"/>
      <c r="H55" s="36"/>
      <c r="I55" s="35"/>
      <c r="J55" s="36"/>
      <c r="K55" s="35"/>
      <c r="L55" s="36"/>
      <c r="M55" s="35"/>
      <c r="N55" s="36"/>
      <c r="O55" s="35"/>
      <c r="P55" s="36"/>
      <c r="Q55" s="35"/>
      <c r="R55" s="36"/>
      <c r="S55" s="35"/>
      <c r="T55" s="36"/>
      <c r="U55" s="48">
        <f t="shared" si="1"/>
        <v>0</v>
      </c>
      <c r="V55" s="49"/>
    </row>
    <row r="56" spans="1:22" ht="15" customHeight="1" x14ac:dyDescent="0.35">
      <c r="A56" s="20">
        <v>21</v>
      </c>
      <c r="B56" s="20">
        <v>202224521</v>
      </c>
      <c r="C56" s="20" t="s">
        <v>114</v>
      </c>
      <c r="D56" s="20" t="s">
        <v>115</v>
      </c>
      <c r="E56" s="38" t="str">
        <f>IF(ISBLANK('Гео 2022'!F57),"",'Гео 2022'!E57*'Гео 2022'!F57)</f>
        <v/>
      </c>
      <c r="F56" s="39"/>
      <c r="G56" s="35"/>
      <c r="H56" s="36"/>
      <c r="I56" s="35"/>
      <c r="J56" s="36"/>
      <c r="K56" s="35"/>
      <c r="L56" s="36"/>
      <c r="M56" s="35"/>
      <c r="N56" s="36"/>
      <c r="O56" s="35"/>
      <c r="P56" s="36"/>
      <c r="Q56" s="35"/>
      <c r="R56" s="36"/>
      <c r="S56" s="35"/>
      <c r="T56" s="36"/>
      <c r="U56" s="48">
        <f t="shared" si="1"/>
        <v>0</v>
      </c>
      <c r="V56" s="49"/>
    </row>
    <row r="57" spans="1:22" ht="15" customHeight="1" x14ac:dyDescent="0.35">
      <c r="A57" s="20">
        <v>22</v>
      </c>
      <c r="B57" s="20">
        <v>202224522</v>
      </c>
      <c r="C57" s="20" t="s">
        <v>116</v>
      </c>
      <c r="D57" s="20" t="s">
        <v>117</v>
      </c>
      <c r="E57" s="38" t="str">
        <f>IF(ISBLANK('Гео 2022'!F58),"",'Гео 2022'!E58*'Гео 2022'!F58)</f>
        <v/>
      </c>
      <c r="F57" s="39"/>
      <c r="G57" s="35"/>
      <c r="H57" s="36"/>
      <c r="I57" s="35"/>
      <c r="J57" s="36"/>
      <c r="K57" s="35"/>
      <c r="L57" s="36"/>
      <c r="M57" s="35"/>
      <c r="N57" s="36"/>
      <c r="O57" s="35"/>
      <c r="P57" s="36"/>
      <c r="Q57" s="35"/>
      <c r="R57" s="36"/>
      <c r="S57" s="35"/>
      <c r="T57" s="36"/>
      <c r="U57" s="48">
        <f t="shared" si="1"/>
        <v>0</v>
      </c>
      <c r="V57" s="49"/>
    </row>
    <row r="58" spans="1:22" ht="15" customHeight="1" x14ac:dyDescent="0.35">
      <c r="A58" s="20">
        <v>23</v>
      </c>
      <c r="B58" s="20">
        <v>202224523</v>
      </c>
      <c r="C58" s="20" t="s">
        <v>118</v>
      </c>
      <c r="D58" s="20" t="s">
        <v>119</v>
      </c>
      <c r="E58" s="38" t="str">
        <f>IF(ISBLANK('Гео 2022'!F59),"",'Гео 2022'!E59*'Гео 2022'!F59)</f>
        <v/>
      </c>
      <c r="F58" s="39"/>
      <c r="G58" s="35"/>
      <c r="H58" s="36"/>
      <c r="I58" s="35"/>
      <c r="J58" s="36"/>
      <c r="K58" s="35"/>
      <c r="L58" s="36"/>
      <c r="M58" s="35"/>
      <c r="N58" s="36"/>
      <c r="O58" s="35"/>
      <c r="P58" s="36"/>
      <c r="Q58" s="35"/>
      <c r="R58" s="36"/>
      <c r="S58" s="35"/>
      <c r="T58" s="36"/>
      <c r="U58" s="48">
        <f t="shared" si="1"/>
        <v>0</v>
      </c>
      <c r="V58" s="49"/>
    </row>
    <row r="59" spans="1:22" ht="15" customHeight="1" x14ac:dyDescent="0.35">
      <c r="A59" s="20">
        <v>24</v>
      </c>
      <c r="B59" s="20">
        <v>202224524</v>
      </c>
      <c r="C59" s="20" t="s">
        <v>120</v>
      </c>
      <c r="D59" s="20" t="s">
        <v>121</v>
      </c>
      <c r="E59" s="38" t="str">
        <f>IF(ISBLANK('Гео 2022'!F60),"",'Гео 2022'!E60*'Гео 2022'!F60)</f>
        <v/>
      </c>
      <c r="F59" s="39"/>
      <c r="G59" s="35"/>
      <c r="H59" s="36"/>
      <c r="I59" s="35"/>
      <c r="J59" s="36"/>
      <c r="K59" s="35"/>
      <c r="L59" s="36"/>
      <c r="M59" s="35"/>
      <c r="N59" s="36"/>
      <c r="O59" s="35"/>
      <c r="P59" s="36"/>
      <c r="Q59" s="35"/>
      <c r="R59" s="36"/>
      <c r="S59" s="35"/>
      <c r="T59" s="36"/>
      <c r="U59" s="48">
        <f t="shared" si="1"/>
        <v>0</v>
      </c>
      <c r="V59" s="49"/>
    </row>
    <row r="60" spans="1:22" ht="15" customHeight="1" x14ac:dyDescent="0.35">
      <c r="A60" s="20">
        <v>25</v>
      </c>
      <c r="B60" s="20">
        <v>202224525</v>
      </c>
      <c r="C60" s="20" t="s">
        <v>122</v>
      </c>
      <c r="D60" s="20" t="s">
        <v>123</v>
      </c>
      <c r="E60" s="38" t="str">
        <f>IF(ISBLANK('Гео 2022'!F61),"",'Гео 2022'!E61*'Гео 2022'!F61)</f>
        <v/>
      </c>
      <c r="F60" s="39"/>
      <c r="G60" s="35"/>
      <c r="H60" s="36"/>
      <c r="I60" s="35"/>
      <c r="J60" s="36"/>
      <c r="K60" s="35"/>
      <c r="L60" s="36"/>
      <c r="M60" s="35"/>
      <c r="N60" s="36"/>
      <c r="O60" s="35"/>
      <c r="P60" s="36"/>
      <c r="Q60" s="35"/>
      <c r="R60" s="36"/>
      <c r="S60" s="35"/>
      <c r="T60" s="36"/>
      <c r="U60" s="48">
        <f t="shared" si="1"/>
        <v>0</v>
      </c>
      <c r="V60" s="49"/>
    </row>
    <row r="61" spans="1:22" ht="15" customHeight="1" x14ac:dyDescent="0.35">
      <c r="A61" s="20">
        <v>26</v>
      </c>
      <c r="B61" s="20">
        <v>202224526</v>
      </c>
      <c r="C61" s="20" t="s">
        <v>124</v>
      </c>
      <c r="D61" s="20" t="s">
        <v>125</v>
      </c>
      <c r="E61" s="38" t="str">
        <f>IF(ISBLANK('Гео 2022'!F62),"",'Гео 2022'!E62*'Гео 2022'!F62)</f>
        <v/>
      </c>
      <c r="F61" s="39"/>
      <c r="G61" s="35"/>
      <c r="H61" s="36"/>
      <c r="I61" s="35"/>
      <c r="J61" s="36"/>
      <c r="K61" s="35"/>
      <c r="L61" s="36"/>
      <c r="M61" s="35"/>
      <c r="N61" s="36"/>
      <c r="O61" s="35"/>
      <c r="P61" s="36"/>
      <c r="Q61" s="35"/>
      <c r="R61" s="36"/>
      <c r="S61" s="35"/>
      <c r="T61" s="36"/>
      <c r="U61" s="48">
        <f t="shared" si="1"/>
        <v>0</v>
      </c>
      <c r="V61" s="49"/>
    </row>
    <row r="62" spans="1:22" ht="15" customHeight="1" x14ac:dyDescent="0.35">
      <c r="A62" s="20">
        <v>27</v>
      </c>
      <c r="B62" s="20">
        <v>202224527</v>
      </c>
      <c r="C62" s="20" t="s">
        <v>126</v>
      </c>
      <c r="D62" s="20" t="s">
        <v>127</v>
      </c>
      <c r="E62" s="38" t="str">
        <f>IF(ISBLANK('Гео 2022'!F63),"",'Гео 2022'!E63*'Гео 2022'!F63)</f>
        <v/>
      </c>
      <c r="F62" s="39"/>
      <c r="G62" s="35"/>
      <c r="H62" s="36"/>
      <c r="I62" s="35"/>
      <c r="J62" s="36"/>
      <c r="K62" s="35"/>
      <c r="L62" s="36"/>
      <c r="M62" s="35"/>
      <c r="N62" s="36"/>
      <c r="O62" s="35"/>
      <c r="P62" s="36"/>
      <c r="Q62" s="35"/>
      <c r="R62" s="36"/>
      <c r="S62" s="35"/>
      <c r="T62" s="36"/>
      <c r="U62" s="48">
        <f t="shared" si="1"/>
        <v>0</v>
      </c>
      <c r="V62" s="49"/>
    </row>
    <row r="63" spans="1:22" ht="15" customHeight="1" x14ac:dyDescent="0.35">
      <c r="A63" s="20">
        <v>28</v>
      </c>
      <c r="B63" s="20">
        <v>202224528</v>
      </c>
      <c r="C63" s="20" t="s">
        <v>128</v>
      </c>
      <c r="D63" s="20" t="s">
        <v>129</v>
      </c>
      <c r="E63" s="38" t="str">
        <f>IF(ISBLANK('Гео 2022'!F64),"",'Гео 2022'!E64*'Гео 2022'!F64)</f>
        <v/>
      </c>
      <c r="F63" s="39"/>
      <c r="G63" s="35"/>
      <c r="H63" s="36"/>
      <c r="I63" s="35"/>
      <c r="J63" s="36"/>
      <c r="K63" s="35"/>
      <c r="L63" s="36"/>
      <c r="M63" s="35"/>
      <c r="N63" s="36"/>
      <c r="O63" s="35"/>
      <c r="P63" s="36"/>
      <c r="Q63" s="35"/>
      <c r="R63" s="36"/>
      <c r="S63" s="35"/>
      <c r="T63" s="36"/>
      <c r="U63" s="48">
        <f t="shared" si="1"/>
        <v>0</v>
      </c>
      <c r="V63" s="49"/>
    </row>
    <row r="64" spans="1:22" ht="15" customHeight="1" x14ac:dyDescent="0.35">
      <c r="A64" s="20">
        <v>29</v>
      </c>
      <c r="B64" s="20">
        <v>202224529</v>
      </c>
      <c r="C64" s="20" t="s">
        <v>130</v>
      </c>
      <c r="D64" s="20" t="s">
        <v>131</v>
      </c>
      <c r="E64" s="38" t="str">
        <f>IF(ISBLANK('Гео 2022'!F65),"",'Гео 2022'!E65*'Гео 2022'!F65)</f>
        <v/>
      </c>
      <c r="F64" s="39"/>
      <c r="G64" s="35"/>
      <c r="H64" s="36"/>
      <c r="I64" s="35"/>
      <c r="J64" s="36"/>
      <c r="K64" s="35"/>
      <c r="L64" s="36"/>
      <c r="M64" s="35"/>
      <c r="N64" s="36"/>
      <c r="O64" s="35"/>
      <c r="P64" s="36"/>
      <c r="Q64" s="35"/>
      <c r="R64" s="36"/>
      <c r="S64" s="35"/>
      <c r="T64" s="36"/>
      <c r="U64" s="48">
        <f t="shared" si="1"/>
        <v>0</v>
      </c>
      <c r="V64" s="49"/>
    </row>
    <row r="65" spans="1:22" ht="15" customHeight="1" x14ac:dyDescent="0.35">
      <c r="A65" s="20">
        <v>30</v>
      </c>
      <c r="B65" s="20">
        <v>202224530</v>
      </c>
      <c r="C65" s="20" t="s">
        <v>132</v>
      </c>
      <c r="D65" s="20" t="s">
        <v>133</v>
      </c>
      <c r="E65" s="38" t="str">
        <f>IF(ISBLANK('Гео 2022'!F66),"",'Гео 2022'!E66*'Гео 2022'!F66)</f>
        <v/>
      </c>
      <c r="F65" s="39"/>
      <c r="G65" s="35"/>
      <c r="H65" s="36"/>
      <c r="I65" s="35"/>
      <c r="J65" s="36"/>
      <c r="K65" s="35"/>
      <c r="L65" s="36"/>
      <c r="M65" s="35"/>
      <c r="N65" s="36"/>
      <c r="O65" s="35"/>
      <c r="P65" s="36"/>
      <c r="Q65" s="35"/>
      <c r="R65" s="36"/>
      <c r="S65" s="35"/>
      <c r="T65" s="36"/>
      <c r="U65" s="48">
        <f t="shared" si="1"/>
        <v>0</v>
      </c>
      <c r="V65" s="49"/>
    </row>
    <row r="66" spans="1:22" ht="15" customHeight="1" x14ac:dyDescent="0.35">
      <c r="A66" s="20">
        <v>31</v>
      </c>
      <c r="B66" s="20">
        <v>202023515</v>
      </c>
      <c r="C66" s="20" t="s">
        <v>134</v>
      </c>
      <c r="D66" s="20" t="s">
        <v>135</v>
      </c>
      <c r="E66" s="38" t="str">
        <f>IF(ISBLANK('Гео 2022'!F67),"",'Гео 2022'!E67*'Гео 2022'!F67)</f>
        <v/>
      </c>
      <c r="F66" s="39"/>
      <c r="G66" s="35"/>
      <c r="H66" s="36"/>
      <c r="I66" s="35"/>
      <c r="J66" s="36"/>
      <c r="K66" s="35"/>
      <c r="L66" s="36"/>
      <c r="M66" s="35"/>
      <c r="N66" s="36"/>
      <c r="O66" s="35"/>
      <c r="P66" s="36"/>
      <c r="Q66" s="35"/>
      <c r="R66" s="36"/>
      <c r="S66" s="35"/>
      <c r="T66" s="36"/>
      <c r="U66" s="48">
        <f t="shared" si="1"/>
        <v>0</v>
      </c>
      <c r="V66" s="49"/>
    </row>
    <row r="68" spans="1:22" x14ac:dyDescent="0.35">
      <c r="C68" s="23" t="s">
        <v>137</v>
      </c>
    </row>
  </sheetData>
  <mergeCells count="553">
    <mergeCell ref="U65:V65"/>
    <mergeCell ref="U66:V66"/>
    <mergeCell ref="U52:V52"/>
    <mergeCell ref="U53:V53"/>
    <mergeCell ref="U54:V54"/>
    <mergeCell ref="U55:V55"/>
    <mergeCell ref="U56:V56"/>
    <mergeCell ref="U57:V57"/>
    <mergeCell ref="U58:V58"/>
    <mergeCell ref="U59:V59"/>
    <mergeCell ref="U60:V60"/>
    <mergeCell ref="U47:V47"/>
    <mergeCell ref="U48:V48"/>
    <mergeCell ref="U49:V49"/>
    <mergeCell ref="U50:V50"/>
    <mergeCell ref="U51:V51"/>
    <mergeCell ref="U61:V61"/>
    <mergeCell ref="U62:V62"/>
    <mergeCell ref="U63:V63"/>
    <mergeCell ref="U64:V64"/>
    <mergeCell ref="U38:V38"/>
    <mergeCell ref="U39:V39"/>
    <mergeCell ref="U40:V40"/>
    <mergeCell ref="U41:V41"/>
    <mergeCell ref="U42:V42"/>
    <mergeCell ref="U43:V43"/>
    <mergeCell ref="U44:V44"/>
    <mergeCell ref="U45:V45"/>
    <mergeCell ref="U46:V46"/>
    <mergeCell ref="U28:V28"/>
    <mergeCell ref="U29:V29"/>
    <mergeCell ref="U30:V30"/>
    <mergeCell ref="U31:V31"/>
    <mergeCell ref="U32:V32"/>
    <mergeCell ref="U33:V33"/>
    <mergeCell ref="U34:V34"/>
    <mergeCell ref="U36:V36"/>
    <mergeCell ref="U37:V37"/>
    <mergeCell ref="U4:V6"/>
    <mergeCell ref="U8:V8"/>
    <mergeCell ref="U9:V9"/>
    <mergeCell ref="U10:V10"/>
    <mergeCell ref="U11:V11"/>
    <mergeCell ref="U12:V12"/>
    <mergeCell ref="U13:V13"/>
    <mergeCell ref="U14:V14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E62:F62"/>
    <mergeCell ref="G62:H62"/>
    <mergeCell ref="I62:J62"/>
    <mergeCell ref="K62:L62"/>
    <mergeCell ref="M62:N62"/>
    <mergeCell ref="E61:F61"/>
    <mergeCell ref="G61:H61"/>
    <mergeCell ref="I61:J61"/>
    <mergeCell ref="K61:L61"/>
    <mergeCell ref="M61:N61"/>
    <mergeCell ref="E60:F60"/>
    <mergeCell ref="G60:H60"/>
    <mergeCell ref="U24:V24"/>
    <mergeCell ref="U25:V25"/>
    <mergeCell ref="U26:V26"/>
    <mergeCell ref="U27:V27"/>
    <mergeCell ref="I60:J60"/>
    <mergeCell ref="K60:L60"/>
    <mergeCell ref="M60:N60"/>
    <mergeCell ref="K57:L57"/>
    <mergeCell ref="K58:L58"/>
    <mergeCell ref="E59:F59"/>
    <mergeCell ref="G59:H59"/>
    <mergeCell ref="I59:J59"/>
    <mergeCell ref="K59:L59"/>
    <mergeCell ref="M59:N59"/>
    <mergeCell ref="E57:F57"/>
    <mergeCell ref="E58:F58"/>
    <mergeCell ref="G57:H57"/>
    <mergeCell ref="G58:H58"/>
    <mergeCell ref="I58:J58"/>
    <mergeCell ref="M57:N57"/>
    <mergeCell ref="M58:N58"/>
    <mergeCell ref="I57:J57"/>
    <mergeCell ref="E51:F51"/>
    <mergeCell ref="E52:F52"/>
    <mergeCell ref="E53:F53"/>
    <mergeCell ref="E54:F54"/>
    <mergeCell ref="E55:F55"/>
    <mergeCell ref="E56:F56"/>
    <mergeCell ref="G56:H56"/>
    <mergeCell ref="E48:F48"/>
    <mergeCell ref="E49:F49"/>
    <mergeCell ref="E50:F50"/>
    <mergeCell ref="G55:H55"/>
    <mergeCell ref="G48:H48"/>
    <mergeCell ref="G49:H49"/>
    <mergeCell ref="G50:H50"/>
    <mergeCell ref="G51:H51"/>
    <mergeCell ref="G52:H52"/>
    <mergeCell ref="G53:H53"/>
    <mergeCell ref="G54:H54"/>
    <mergeCell ref="G33:H33"/>
    <mergeCell ref="I38:J38"/>
    <mergeCell ref="E36:F36"/>
    <mergeCell ref="I47:J47"/>
    <mergeCell ref="I48:J48"/>
    <mergeCell ref="E43:F43"/>
    <mergeCell ref="E44:F44"/>
    <mergeCell ref="G36:H36"/>
    <mergeCell ref="G37:H37"/>
    <mergeCell ref="G38:H38"/>
    <mergeCell ref="G45:H45"/>
    <mergeCell ref="G46:H46"/>
    <mergeCell ref="G47:H47"/>
    <mergeCell ref="G39:H39"/>
    <mergeCell ref="G40:H40"/>
    <mergeCell ref="G41:H41"/>
    <mergeCell ref="G42:H42"/>
    <mergeCell ref="G43:H43"/>
    <mergeCell ref="G44:H44"/>
    <mergeCell ref="I34:J34"/>
    <mergeCell ref="I36:J36"/>
    <mergeCell ref="I37:J37"/>
    <mergeCell ref="E47:F47"/>
    <mergeCell ref="E39:F39"/>
    <mergeCell ref="E17:F17"/>
    <mergeCell ref="E18:F18"/>
    <mergeCell ref="E19:F19"/>
    <mergeCell ref="E20:F20"/>
    <mergeCell ref="E35:F35"/>
    <mergeCell ref="G35:H35"/>
    <mergeCell ref="I35:J35"/>
    <mergeCell ref="A35:D35"/>
    <mergeCell ref="E22:F22"/>
    <mergeCell ref="E23:F23"/>
    <mergeCell ref="E24:F24"/>
    <mergeCell ref="E25:F25"/>
    <mergeCell ref="E26:F26"/>
    <mergeCell ref="E27:F27"/>
    <mergeCell ref="I26:J26"/>
    <mergeCell ref="I27:J27"/>
    <mergeCell ref="G34:H34"/>
    <mergeCell ref="G28:H28"/>
    <mergeCell ref="G29:H29"/>
    <mergeCell ref="G30:H30"/>
    <mergeCell ref="G26:H26"/>
    <mergeCell ref="G27:H27"/>
    <mergeCell ref="G31:H31"/>
    <mergeCell ref="G32:H32"/>
    <mergeCell ref="A1:T1"/>
    <mergeCell ref="A2:T2"/>
    <mergeCell ref="B3:C3"/>
    <mergeCell ref="E6:F6"/>
    <mergeCell ref="G6:H6"/>
    <mergeCell ref="I6:J6"/>
    <mergeCell ref="K6:L6"/>
    <mergeCell ref="M6:N6"/>
    <mergeCell ref="M4:N5"/>
    <mergeCell ref="A4:D5"/>
    <mergeCell ref="E4:F5"/>
    <mergeCell ref="G4:H5"/>
    <mergeCell ref="I4:J5"/>
    <mergeCell ref="K4:L5"/>
    <mergeCell ref="O4:P5"/>
    <mergeCell ref="Q4:R5"/>
    <mergeCell ref="O6:P6"/>
    <mergeCell ref="Q6:R6"/>
    <mergeCell ref="S4:T5"/>
    <mergeCell ref="S6:T6"/>
    <mergeCell ref="G19:H19"/>
    <mergeCell ref="I17:J17"/>
    <mergeCell ref="I18:J18"/>
    <mergeCell ref="I8:J8"/>
    <mergeCell ref="I9:J9"/>
    <mergeCell ref="I10:J10"/>
    <mergeCell ref="G22:H22"/>
    <mergeCell ref="I16:J16"/>
    <mergeCell ref="G8:H8"/>
    <mergeCell ref="G9:H9"/>
    <mergeCell ref="G10:H10"/>
    <mergeCell ref="I11:J11"/>
    <mergeCell ref="I12:J12"/>
    <mergeCell ref="I13:J13"/>
    <mergeCell ref="I14:J14"/>
    <mergeCell ref="I15:J15"/>
    <mergeCell ref="G11:H11"/>
    <mergeCell ref="G12:H12"/>
    <mergeCell ref="A7:D7"/>
    <mergeCell ref="I22:J22"/>
    <mergeCell ref="I23:J23"/>
    <mergeCell ref="I24:J24"/>
    <mergeCell ref="I25:J25"/>
    <mergeCell ref="G13:H13"/>
    <mergeCell ref="G14:H14"/>
    <mergeCell ref="G15:H15"/>
    <mergeCell ref="I19:J19"/>
    <mergeCell ref="I20:J20"/>
    <mergeCell ref="I21:J21"/>
    <mergeCell ref="G23:H23"/>
    <mergeCell ref="G24:H24"/>
    <mergeCell ref="G25:H25"/>
    <mergeCell ref="G16:H16"/>
    <mergeCell ref="G20:H20"/>
    <mergeCell ref="G21:H21"/>
    <mergeCell ref="E8:F8"/>
    <mergeCell ref="E9:F9"/>
    <mergeCell ref="E10:F10"/>
    <mergeCell ref="E11:F11"/>
    <mergeCell ref="E12:F12"/>
    <mergeCell ref="G17:H17"/>
    <mergeCell ref="G18:H18"/>
    <mergeCell ref="E13:F13"/>
    <mergeCell ref="E14:F14"/>
    <mergeCell ref="E15:F15"/>
    <mergeCell ref="E16:F16"/>
    <mergeCell ref="I51:J51"/>
    <mergeCell ref="I52:J52"/>
    <mergeCell ref="I53:J53"/>
    <mergeCell ref="I54:J54"/>
    <mergeCell ref="I55:J55"/>
    <mergeCell ref="E40:F40"/>
    <mergeCell ref="E41:F41"/>
    <mergeCell ref="E42:F42"/>
    <mergeCell ref="E37:F37"/>
    <mergeCell ref="E38:F38"/>
    <mergeCell ref="E34:F34"/>
    <mergeCell ref="E45:F45"/>
    <mergeCell ref="E46:F46"/>
    <mergeCell ref="E21:F21"/>
    <mergeCell ref="E28:F28"/>
    <mergeCell ref="E29:F29"/>
    <mergeCell ref="E30:F30"/>
    <mergeCell ref="E31:F31"/>
    <mergeCell ref="E32:F32"/>
    <mergeCell ref="E33:F33"/>
    <mergeCell ref="K44:L44"/>
    <mergeCell ref="I56:J56"/>
    <mergeCell ref="I45:J45"/>
    <mergeCell ref="I46:J46"/>
    <mergeCell ref="I31:J31"/>
    <mergeCell ref="I32:J32"/>
    <mergeCell ref="I33:J33"/>
    <mergeCell ref="I28:J28"/>
    <mergeCell ref="I29:J29"/>
    <mergeCell ref="I30:J30"/>
    <mergeCell ref="K30:L30"/>
    <mergeCell ref="K54:L54"/>
    <mergeCell ref="K55:L55"/>
    <mergeCell ref="K31:L31"/>
    <mergeCell ref="K32:L32"/>
    <mergeCell ref="K33:L33"/>
    <mergeCell ref="I49:J49"/>
    <mergeCell ref="I50:J50"/>
    <mergeCell ref="I39:J39"/>
    <mergeCell ref="I40:J40"/>
    <mergeCell ref="I41:J41"/>
    <mergeCell ref="I42:J42"/>
    <mergeCell ref="I43:J43"/>
    <mergeCell ref="I44:J44"/>
    <mergeCell ref="K43:L43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K28:L28"/>
    <mergeCell ref="K29:L29"/>
    <mergeCell ref="K34:L34"/>
    <mergeCell ref="K36:L36"/>
    <mergeCell ref="K37:L37"/>
    <mergeCell ref="K38:L38"/>
    <mergeCell ref="K39:L39"/>
    <mergeCell ref="K40:L40"/>
    <mergeCell ref="K41:L41"/>
    <mergeCell ref="K42:L42"/>
    <mergeCell ref="K35:L35"/>
    <mergeCell ref="K56:L56"/>
    <mergeCell ref="K45:L45"/>
    <mergeCell ref="K46:L46"/>
    <mergeCell ref="K47:L47"/>
    <mergeCell ref="K48:L48"/>
    <mergeCell ref="K49:L49"/>
    <mergeCell ref="K50:L50"/>
    <mergeCell ref="K52:L52"/>
    <mergeCell ref="K53:L53"/>
    <mergeCell ref="K51:L51"/>
    <mergeCell ref="M34:N34"/>
    <mergeCell ref="M36:N36"/>
    <mergeCell ref="M37:N37"/>
    <mergeCell ref="K8:L8"/>
    <mergeCell ref="K9:L9"/>
    <mergeCell ref="M28:N28"/>
    <mergeCell ref="M29:N29"/>
    <mergeCell ref="M30:N30"/>
    <mergeCell ref="M31:N31"/>
    <mergeCell ref="M33:N33"/>
    <mergeCell ref="M24:N24"/>
    <mergeCell ref="M25:N25"/>
    <mergeCell ref="M26:N26"/>
    <mergeCell ref="M27:N27"/>
    <mergeCell ref="K10:L10"/>
    <mergeCell ref="K11:L11"/>
    <mergeCell ref="K12:L12"/>
    <mergeCell ref="K13:L13"/>
    <mergeCell ref="K14:L14"/>
    <mergeCell ref="K15:L15"/>
    <mergeCell ref="M22:N22"/>
    <mergeCell ref="M23:N23"/>
    <mergeCell ref="M16:N16"/>
    <mergeCell ref="M17:N17"/>
    <mergeCell ref="O35:P35"/>
    <mergeCell ref="Q35:R35"/>
    <mergeCell ref="O36:P36"/>
    <mergeCell ref="Q36:R36"/>
    <mergeCell ref="O37:P37"/>
    <mergeCell ref="Q37:R37"/>
    <mergeCell ref="O38:P38"/>
    <mergeCell ref="Q38:R38"/>
    <mergeCell ref="O39:P39"/>
    <mergeCell ref="Q39:R39"/>
    <mergeCell ref="M8:N8"/>
    <mergeCell ref="M9:N9"/>
    <mergeCell ref="M10:N10"/>
    <mergeCell ref="M11:N11"/>
    <mergeCell ref="M12:N12"/>
    <mergeCell ref="M13:N13"/>
    <mergeCell ref="M14:N14"/>
    <mergeCell ref="M15:N15"/>
    <mergeCell ref="M21:N21"/>
    <mergeCell ref="M18:N18"/>
    <mergeCell ref="M19:N19"/>
    <mergeCell ref="M20:N20"/>
    <mergeCell ref="M40:N40"/>
    <mergeCell ref="M41:N41"/>
    <mergeCell ref="Q48:R48"/>
    <mergeCell ref="O49:P49"/>
    <mergeCell ref="Q49:R49"/>
    <mergeCell ref="O50:P50"/>
    <mergeCell ref="Q50:R50"/>
    <mergeCell ref="O51:P51"/>
    <mergeCell ref="Q51:R51"/>
    <mergeCell ref="O40:P40"/>
    <mergeCell ref="Q40:R40"/>
    <mergeCell ref="Q52:R52"/>
    <mergeCell ref="M56:N56"/>
    <mergeCell ref="M45:N45"/>
    <mergeCell ref="M46:N46"/>
    <mergeCell ref="M47:N47"/>
    <mergeCell ref="M48:N48"/>
    <mergeCell ref="M49:N49"/>
    <mergeCell ref="M50:N50"/>
    <mergeCell ref="M55:N55"/>
    <mergeCell ref="M51:N51"/>
    <mergeCell ref="Q18:R18"/>
    <mergeCell ref="O19:P19"/>
    <mergeCell ref="Q19:R19"/>
    <mergeCell ref="O20:P20"/>
    <mergeCell ref="M52:N52"/>
    <mergeCell ref="M53:N53"/>
    <mergeCell ref="M54:N54"/>
    <mergeCell ref="M44:N44"/>
    <mergeCell ref="M42:N42"/>
    <mergeCell ref="M43:N43"/>
    <mergeCell ref="O46:P46"/>
    <mergeCell ref="Q46:R46"/>
    <mergeCell ref="O47:P47"/>
    <mergeCell ref="Q47:R47"/>
    <mergeCell ref="O48:P48"/>
    <mergeCell ref="Q20:R20"/>
    <mergeCell ref="Q21:R21"/>
    <mergeCell ref="Q22:R22"/>
    <mergeCell ref="Q23:R23"/>
    <mergeCell ref="Q24:R24"/>
    <mergeCell ref="Q32:R32"/>
    <mergeCell ref="Q33:R33"/>
    <mergeCell ref="Q34:R34"/>
    <mergeCell ref="O52:P52"/>
    <mergeCell ref="Q65:R65"/>
    <mergeCell ref="O66:P66"/>
    <mergeCell ref="Q66:R66"/>
    <mergeCell ref="S65:T65"/>
    <mergeCell ref="S66:T66"/>
    <mergeCell ref="E63:F63"/>
    <mergeCell ref="G63:H63"/>
    <mergeCell ref="I63:J63"/>
    <mergeCell ref="K63:L63"/>
    <mergeCell ref="M63:N63"/>
    <mergeCell ref="E64:F64"/>
    <mergeCell ref="G64:H64"/>
    <mergeCell ref="I64:J64"/>
    <mergeCell ref="K64:L64"/>
    <mergeCell ref="M64:N64"/>
    <mergeCell ref="O63:P63"/>
    <mergeCell ref="Q63:R63"/>
    <mergeCell ref="O64:P64"/>
    <mergeCell ref="Q64:R64"/>
    <mergeCell ref="S63:T63"/>
    <mergeCell ref="S64:T64"/>
    <mergeCell ref="E65:F65"/>
    <mergeCell ref="G65:H65"/>
    <mergeCell ref="I65:J65"/>
    <mergeCell ref="K65:L65"/>
    <mergeCell ref="M65:N65"/>
    <mergeCell ref="E66:F66"/>
    <mergeCell ref="G66:H66"/>
    <mergeCell ref="I66:J66"/>
    <mergeCell ref="K66:L66"/>
    <mergeCell ref="M66:N66"/>
    <mergeCell ref="O8:P8"/>
    <mergeCell ref="O13:P13"/>
    <mergeCell ref="O21:P21"/>
    <mergeCell ref="O22:P22"/>
    <mergeCell ref="O23:P23"/>
    <mergeCell ref="O24:P24"/>
    <mergeCell ref="O33:P33"/>
    <mergeCell ref="O34:P34"/>
    <mergeCell ref="O25:P25"/>
    <mergeCell ref="O60:P60"/>
    <mergeCell ref="O65:P65"/>
    <mergeCell ref="O18:P18"/>
    <mergeCell ref="M38:N38"/>
    <mergeCell ref="M32:N32"/>
    <mergeCell ref="M35:N35"/>
    <mergeCell ref="M39:N39"/>
    <mergeCell ref="Q8:R8"/>
    <mergeCell ref="O9:P9"/>
    <mergeCell ref="Q9:R9"/>
    <mergeCell ref="O10:P10"/>
    <mergeCell ref="Q10:R10"/>
    <mergeCell ref="O11:P11"/>
    <mergeCell ref="Q11:R11"/>
    <mergeCell ref="O12:P12"/>
    <mergeCell ref="Q12:R12"/>
    <mergeCell ref="Q13:R13"/>
    <mergeCell ref="O14:P14"/>
    <mergeCell ref="Q14:R14"/>
    <mergeCell ref="O15:P15"/>
    <mergeCell ref="Q15:R15"/>
    <mergeCell ref="O16:P16"/>
    <mergeCell ref="Q16:R16"/>
    <mergeCell ref="O17:P17"/>
    <mergeCell ref="Q17:R17"/>
    <mergeCell ref="Q25:R25"/>
    <mergeCell ref="O26:P26"/>
    <mergeCell ref="Q26:R26"/>
    <mergeCell ref="O27:P27"/>
    <mergeCell ref="Q27:R27"/>
    <mergeCell ref="O28:P28"/>
    <mergeCell ref="Q28:R28"/>
    <mergeCell ref="O29:P29"/>
    <mergeCell ref="Q29:R29"/>
    <mergeCell ref="Q60:R60"/>
    <mergeCell ref="O61:P61"/>
    <mergeCell ref="Q61:R61"/>
    <mergeCell ref="O62:P62"/>
    <mergeCell ref="Q62:R62"/>
    <mergeCell ref="Q53:R53"/>
    <mergeCell ref="O54:P54"/>
    <mergeCell ref="Q54:R54"/>
    <mergeCell ref="O55:P55"/>
    <mergeCell ref="Q55:R55"/>
    <mergeCell ref="O56:P56"/>
    <mergeCell ref="Q56:R56"/>
    <mergeCell ref="O57:P57"/>
    <mergeCell ref="Q57:R57"/>
    <mergeCell ref="O53:P53"/>
    <mergeCell ref="S8:T8"/>
    <mergeCell ref="S9:T9"/>
    <mergeCell ref="S10:T10"/>
    <mergeCell ref="S11:T11"/>
    <mergeCell ref="S12:T12"/>
    <mergeCell ref="O58:P58"/>
    <mergeCell ref="Q58:R58"/>
    <mergeCell ref="O59:P59"/>
    <mergeCell ref="Q59:R59"/>
    <mergeCell ref="O41:P41"/>
    <mergeCell ref="Q41:R41"/>
    <mergeCell ref="O42:P42"/>
    <mergeCell ref="Q42:R42"/>
    <mergeCell ref="O43:P43"/>
    <mergeCell ref="Q43:R43"/>
    <mergeCell ref="O44:P44"/>
    <mergeCell ref="Q44:R44"/>
    <mergeCell ref="O45:P45"/>
    <mergeCell ref="Q45:R45"/>
    <mergeCell ref="O30:P30"/>
    <mergeCell ref="Q30:R30"/>
    <mergeCell ref="O31:P31"/>
    <mergeCell ref="Q31:R31"/>
    <mergeCell ref="O32:P32"/>
    <mergeCell ref="S18:T18"/>
    <mergeCell ref="S19:T19"/>
    <mergeCell ref="S20:T20"/>
    <mergeCell ref="S21:T21"/>
    <mergeCell ref="S22:T22"/>
    <mergeCell ref="S13:T13"/>
    <mergeCell ref="S14:T14"/>
    <mergeCell ref="S15:T15"/>
    <mergeCell ref="S16:T16"/>
    <mergeCell ref="S17:T17"/>
    <mergeCell ref="S28:T28"/>
    <mergeCell ref="S29:T29"/>
    <mergeCell ref="S30:T30"/>
    <mergeCell ref="S31:T31"/>
    <mergeCell ref="S32:T32"/>
    <mergeCell ref="S23:T23"/>
    <mergeCell ref="S24:T24"/>
    <mergeCell ref="S25:T25"/>
    <mergeCell ref="S26:T26"/>
    <mergeCell ref="S27:T27"/>
    <mergeCell ref="S38:T38"/>
    <mergeCell ref="S39:T39"/>
    <mergeCell ref="S40:T40"/>
    <mergeCell ref="S41:T41"/>
    <mergeCell ref="S42:T42"/>
    <mergeCell ref="S33:T33"/>
    <mergeCell ref="S34:T34"/>
    <mergeCell ref="S35:T35"/>
    <mergeCell ref="S36:T36"/>
    <mergeCell ref="S37:T37"/>
    <mergeCell ref="S48:T48"/>
    <mergeCell ref="S49:T49"/>
    <mergeCell ref="S50:T50"/>
    <mergeCell ref="S51:T51"/>
    <mergeCell ref="S52:T52"/>
    <mergeCell ref="S43:T43"/>
    <mergeCell ref="S44:T44"/>
    <mergeCell ref="S45:T45"/>
    <mergeCell ref="S46:T46"/>
    <mergeCell ref="S47:T47"/>
    <mergeCell ref="S58:T58"/>
    <mergeCell ref="S59:T59"/>
    <mergeCell ref="S60:T60"/>
    <mergeCell ref="S61:T61"/>
    <mergeCell ref="S62:T62"/>
    <mergeCell ref="S53:T53"/>
    <mergeCell ref="S54:T54"/>
    <mergeCell ref="S55:T55"/>
    <mergeCell ref="S56:T56"/>
    <mergeCell ref="S57:T57"/>
  </mergeCells>
  <conditionalFormatting sqref="E8:F66">
    <cfRule type="dataBar" priority="37">
      <dataBar>
        <cfvo type="num" val="0"/>
        <cfvo type="num" val="10"/>
        <color rgb="FF00B050"/>
      </dataBar>
      <extLst>
        <ext xmlns:x14="http://schemas.microsoft.com/office/spreadsheetml/2009/9/main" uri="{B025F937-C7B1-47D3-B67F-A62EFF666E3E}">
          <x14:id>{381FC5AB-9214-46D9-9ACD-3699FE492EE9}</x14:id>
        </ext>
      </extLst>
    </cfRule>
  </conditionalFormatting>
  <conditionalFormatting sqref="E8:F34">
    <cfRule type="containsBlanks" dxfId="1" priority="30">
      <formula>LEN(TRIM(E8))=0</formula>
    </cfRule>
  </conditionalFormatting>
  <conditionalFormatting sqref="E36:F66">
    <cfRule type="containsBlanks" dxfId="0" priority="29">
      <formula>LEN(TRIM(E36))=0</formula>
    </cfRule>
  </conditionalFormatting>
  <conditionalFormatting sqref="U8:V34">
    <cfRule type="dataBar" priority="15">
      <dataBar>
        <cfvo type="num" val="0"/>
        <cfvo type="num" val="100"/>
        <color rgb="FFFFB628"/>
      </dataBar>
      <extLst>
        <ext xmlns:x14="http://schemas.microsoft.com/office/spreadsheetml/2009/9/main" uri="{B025F937-C7B1-47D3-B67F-A62EFF666E3E}">
          <x14:id>{57E4E148-96F4-45E5-B7E3-BC4ED3DC5E9E}</x14:id>
        </ext>
      </extLst>
    </cfRule>
  </conditionalFormatting>
  <conditionalFormatting sqref="U37:V66">
    <cfRule type="dataBar" priority="9">
      <dataBar>
        <cfvo type="num" val="0"/>
        <cfvo type="num" val="100"/>
        <color rgb="FFFFB628"/>
      </dataBar>
      <extLst>
        <ext xmlns:x14="http://schemas.microsoft.com/office/spreadsheetml/2009/9/main" uri="{B025F937-C7B1-47D3-B67F-A62EFF666E3E}">
          <x14:id>{20A3ACE5-270F-4F70-8CE4-237B9C40353E}</x14:id>
        </ext>
      </extLst>
    </cfRule>
  </conditionalFormatting>
  <conditionalFormatting sqref="U37:V66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{3827D482-25F5-43D9-B813-650C056789E3}</x14:id>
        </ext>
      </extLst>
    </cfRule>
  </conditionalFormatting>
  <conditionalFormatting sqref="U36:V36">
    <cfRule type="dataBar" priority="7">
      <dataBar>
        <cfvo type="num" val="0"/>
        <cfvo type="num" val="100"/>
        <color rgb="FFFFB628"/>
      </dataBar>
      <extLst>
        <ext xmlns:x14="http://schemas.microsoft.com/office/spreadsheetml/2009/9/main" uri="{B025F937-C7B1-47D3-B67F-A62EFF666E3E}">
          <x14:id>{0DE65C3E-2A06-4236-9109-246C96DDD0E3}</x14:id>
        </ext>
      </extLst>
    </cfRule>
  </conditionalFormatting>
  <conditionalFormatting sqref="U36:V3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{6DA77E14-2974-4FAC-B373-9EBE0D5459A5}</x14:id>
        </ext>
      </extLst>
    </cfRule>
  </conditionalFormatting>
  <conditionalFormatting sqref="U8:V34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{61C47861-791F-407B-9350-87B964364084}</x14:id>
        </ext>
      </extLst>
    </cfRule>
  </conditionalFormatting>
  <pageMargins left="0.23622047244094502" right="0.23622047244094502" top="0.35433070866141708" bottom="0.35433070866141708" header="0" footer="0"/>
  <pageSetup paperSize="9" firstPageNumber="2147483648" fitToHeight="0" orientation="landscape" r:id="rId1"/>
  <ignoredErrors>
    <ignoredError sqref="E6:F6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1FC5AB-9214-46D9-9ACD-3699FE492EE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E8:F66</xm:sqref>
        </x14:conditionalFormatting>
        <x14:conditionalFormatting xmlns:xm="http://schemas.microsoft.com/office/excel/2006/main">
          <x14:cfRule type="dataBar" id="{57E4E148-96F4-45E5-B7E3-BC4ED3DC5E9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U8:V34</xm:sqref>
        </x14:conditionalFormatting>
        <x14:conditionalFormatting xmlns:xm="http://schemas.microsoft.com/office/excel/2006/main">
          <x14:cfRule type="dataBar" id="{20A3ACE5-270F-4F70-8CE4-237B9C40353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U37:V66</xm:sqref>
        </x14:conditionalFormatting>
        <x14:conditionalFormatting xmlns:xm="http://schemas.microsoft.com/office/excel/2006/main">
          <x14:cfRule type="dataBar" id="{3827D482-25F5-43D9-B813-650C056789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U37:V66</xm:sqref>
        </x14:conditionalFormatting>
        <x14:conditionalFormatting xmlns:xm="http://schemas.microsoft.com/office/excel/2006/main">
          <x14:cfRule type="dataBar" id="{0DE65C3E-2A06-4236-9109-246C96DDD0E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U36:V36</xm:sqref>
        </x14:conditionalFormatting>
        <x14:conditionalFormatting xmlns:xm="http://schemas.microsoft.com/office/excel/2006/main">
          <x14:cfRule type="dataBar" id="{6DA77E14-2974-4FAC-B373-9EBE0D5459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U36:V36</xm:sqref>
        </x14:conditionalFormatting>
        <x14:conditionalFormatting xmlns:xm="http://schemas.microsoft.com/office/excel/2006/main">
          <x14:cfRule type="dataBar" id="{61C47861-791F-407B-9350-87B9643640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U8:V34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Гео 2022</vt:lpstr>
      <vt:lpstr>Успеваемость</vt:lpstr>
      <vt:lpstr>'Гео 2022'!Область_печати</vt:lpstr>
      <vt:lpstr>Успеваемость!Область_печати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 FOM</dc:creator>
  <cp:keywords/>
  <dc:description/>
  <cp:lastModifiedBy>Аскеров Эльмар Фахраддин Оглы</cp:lastModifiedBy>
  <cp:revision>4</cp:revision>
  <cp:lastPrinted>2024-04-25T13:36:22Z</cp:lastPrinted>
  <dcterms:created xsi:type="dcterms:W3CDTF">2020-05-29T06:08:00Z</dcterms:created>
  <dcterms:modified xsi:type="dcterms:W3CDTF">2025-03-11T06:48:04Z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