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02Jhimruk_working\Jhimruk\FLow calcualtion Jhimruk_andhi\"/>
    </mc:Choice>
  </mc:AlternateContent>
  <bookViews>
    <workbookView xWindow="0" yWindow="0" windowWidth="20460" windowHeight="7620" tabRatio="760" activeTab="1"/>
  </bookViews>
  <sheets>
    <sheet name="All Months" sheetId="1" r:id="rId1"/>
    <sheet name="baisakh" sheetId="2" r:id="rId2"/>
    <sheet name="jeth" sheetId="3" r:id="rId3"/>
    <sheet name="asar" sheetId="4" r:id="rId4"/>
    <sheet name="shrawan" sheetId="5" r:id="rId5"/>
    <sheet name="bhadra" sheetId="6" r:id="rId6"/>
    <sheet name="bhadra-movingaverage" sheetId="7" r:id="rId7"/>
    <sheet name="asoj" sheetId="8" r:id="rId8"/>
    <sheet name="kartik" sheetId="9" r:id="rId9"/>
    <sheet name="mangsir" sheetId="10" r:id="rId10"/>
    <sheet name="poush" sheetId="11" r:id="rId11"/>
    <sheet name="magh" sheetId="12" r:id="rId12"/>
    <sheet name="falgun" sheetId="13" r:id="rId13"/>
    <sheet name="chaitra" sheetId="14" r:id="rId14"/>
    <sheet name="new_bhadra" sheetId="15" r:id="rId15"/>
  </sheets>
  <calcPr calcId="162913"/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12" i="1" s="1"/>
  <c r="R13" i="1" s="1"/>
  <c r="R3" i="1"/>
  <c r="V3" i="1" l="1"/>
  <c r="V4" i="1"/>
  <c r="V5" i="1"/>
  <c r="V6" i="1"/>
  <c r="V7" i="1"/>
  <c r="V8" i="1"/>
  <c r="V9" i="1"/>
  <c r="V10" i="1"/>
  <c r="V11" i="1"/>
  <c r="V12" i="1"/>
  <c r="V13" i="1"/>
  <c r="V2" i="1"/>
  <c r="C30" i="6" l="1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M31" i="1"/>
  <c r="L31" i="1"/>
  <c r="K31" i="1"/>
  <c r="J31" i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<sst xmlns="http://schemas.openxmlformats.org/spreadsheetml/2006/main" count="288" uniqueCount="130">
  <si>
    <t>Shrawan</t>
  </si>
  <si>
    <t>Bhadra</t>
  </si>
  <si>
    <t>Ashwin</t>
  </si>
  <si>
    <t>Kartik</t>
  </si>
  <si>
    <t>Mangsir</t>
  </si>
  <si>
    <t>Poush</t>
  </si>
  <si>
    <t>Magh</t>
  </si>
  <si>
    <t>Falgun</t>
  </si>
  <si>
    <t>Chaitra</t>
  </si>
  <si>
    <t>Baishakh</t>
  </si>
  <si>
    <t xml:space="preserve">Jestha </t>
  </si>
  <si>
    <t>Ashadh</t>
  </si>
  <si>
    <t>Average</t>
  </si>
  <si>
    <t>Open a time series file to start</t>
  </si>
  <si>
    <t>File: 'D:\Andhi Khola and Jhimruk\Dscreen\average flows\01baisakh.txt'</t>
  </si>
  <si>
    <t>Persistence test :</t>
  </si>
  <si>
    <t xml:space="preserve">    Series  Start = 2052  End = 2079  Length = 27</t>
  </si>
  <si>
    <t xml:space="preserve">    Null hypothesis: There is no lag-1 persistence in the series</t>
  </si>
  <si>
    <t xml:space="preserve">    r(1) =  0.221</t>
  </si>
  <si>
    <t xml:space="preserve">    Alpha    0.10    0.05    0.02    0.01</t>
  </si>
  <si>
    <t xml:space="preserve">    UCL     0.317   0.377   0.448   0.496</t>
  </si>
  <si>
    <t xml:space="preserve">    LCL    -0.317  -0.377  -0.448  -0.496</t>
  </si>
  <si>
    <t>Mann-Kendall trend test :</t>
  </si>
  <si>
    <t xml:space="preserve">    Null hypothesis: There is no trend in the series</t>
  </si>
  <si>
    <t xml:space="preserve">    S    =        57</t>
  </si>
  <si>
    <t xml:space="preserve">    tau  =    0.1624</t>
  </si>
  <si>
    <t xml:space="preserve">    p    =    0.2440</t>
  </si>
  <si>
    <t>Since P&gt;0.01, no significant trend</t>
  </si>
  <si>
    <t>File: 'D:\Andhi Khola and Jhimruk\Dscreen\average flows\02jeth.txt'</t>
  </si>
  <si>
    <t xml:space="preserve">    Series  Start = 2053  End = 2079  Length = 26</t>
  </si>
  <si>
    <t xml:space="preserve">    r(1) =  0.214</t>
  </si>
  <si>
    <t xml:space="preserve">    UCL     0.323   0.384   0.456   0.505</t>
  </si>
  <si>
    <t xml:space="preserve">    LCL    -0.323  -0.384  -0.456  -0.505</t>
  </si>
  <si>
    <t xml:space="preserve">    S    =         7</t>
  </si>
  <si>
    <t xml:space="preserve">    tau  =   0.02154</t>
  </si>
  <si>
    <t xml:space="preserve">    p    =    0.8955</t>
  </si>
  <si>
    <t>File: 'D:\Andhi Khola and Jhimruk\Dscreen\average flows\03asar.txt'</t>
  </si>
  <si>
    <t xml:space="preserve">    Series  Start = 2052  End = 2079  Length = 28</t>
  </si>
  <si>
    <t xml:space="preserve">    r(1) = -0.045</t>
  </si>
  <si>
    <t xml:space="preserve">    UCL     0.311   0.370   0.440   0.487</t>
  </si>
  <si>
    <t xml:space="preserve">    LCL    -0.311  -0.370  -0.440  -0.487</t>
  </si>
  <si>
    <t xml:space="preserve">    S    =       -56</t>
  </si>
  <si>
    <t xml:space="preserve">    tau  =   -0.1481</t>
  </si>
  <si>
    <t xml:space="preserve">    p    =    0.2785</t>
  </si>
  <si>
    <t>File: 'D:\Andhi Khola and Jhimruk\Dscreen\average flows\04shrawann.txt'</t>
  </si>
  <si>
    <t xml:space="preserve">    r(1) =  0.085</t>
  </si>
  <si>
    <t xml:space="preserve">    S    =       -54</t>
  </si>
  <si>
    <t xml:space="preserve">    tau  =   -0.1429</t>
  </si>
  <si>
    <t xml:space="preserve">    p    =    0.2964</t>
  </si>
  <si>
    <t>File: 'D:\Andhi Khola and Jhimruk\Dscreen\average flows\05bhadra.txt'</t>
  </si>
  <si>
    <t xml:space="preserve">    Series  Start = 2051  End = 2079  Length = 29</t>
  </si>
  <si>
    <t xml:space="preserve">    UCL     0.305   0.364   0.432   0.478</t>
  </si>
  <si>
    <t xml:space="preserve">    LCL    -0.305  -0.364  -0.432  -0.478</t>
  </si>
  <si>
    <t xml:space="preserve">    S    =      -120</t>
  </si>
  <si>
    <t xml:space="preserve">    tau  =   -0.2956</t>
  </si>
  <si>
    <t xml:space="preserve">    p    =   0.02421 **</t>
  </si>
  <si>
    <t>Apparent trend :  Start = 2051  End = 2079  Length = 29</t>
  </si>
  <si>
    <t xml:space="preserve">            Estimate        SE    t-stat  Pr(&gt;|t|)</t>
  </si>
  <si>
    <t xml:space="preserve">    Const      88.75     7.829     11.34   &lt;0.0001 ***</t>
  </si>
  <si>
    <t xml:space="preserve">    Slope    -0.9571    0.4800    -1.994   0.05635 *</t>
  </si>
  <si>
    <t xml:space="preserve">    Residual SE:    21.63    Regression DF: 27</t>
  </si>
  <si>
    <t xml:space="preserve">    R-squared:     0.1283    Adj R-squared: 0.09607</t>
  </si>
  <si>
    <t>#</t>
  </si>
  <si>
    <t>File: 'D:\Andhi Khola and Jhimruk\Dscreen\average flows\bhadra_movingaverage.txt'</t>
  </si>
  <si>
    <t xml:space="preserve">    Series  Start = 2055  End = 2079  Length = 25</t>
  </si>
  <si>
    <t xml:space="preserve">    r(1) =  0.896</t>
  </si>
  <si>
    <t xml:space="preserve">    UCL     0.329   0.392   0.465   0.515</t>
  </si>
  <si>
    <t xml:space="preserve">    LCL    -0.329  -0.392  -0.465  -0.515</t>
  </si>
  <si>
    <t>Persistence test (pre-white) :</t>
  </si>
  <si>
    <t xml:space="preserve">    r(1) =  0.303</t>
  </si>
  <si>
    <t>Mann-Kendall trend test (pre-white) :</t>
  </si>
  <si>
    <t xml:space="preserve">    S    =       -22</t>
  </si>
  <si>
    <t xml:space="preserve">    tau  =  -0.07333</t>
  </si>
  <si>
    <t xml:space="preserve">    p    =    0.6260</t>
  </si>
  <si>
    <t>Apparent trend :  Start = 2055  End = 2079  Length = 25</t>
  </si>
  <si>
    <t xml:space="preserve">    Const      94.14     4.106     22.93   &lt;0.0001 ***</t>
  </si>
  <si>
    <t xml:space="preserve">    Slope     -1.554    0.2933    -5.300   &lt;0.0001 ***</t>
  </si>
  <si>
    <t xml:space="preserve">    Residual SE:    10.57    Regression DF: 23</t>
  </si>
  <si>
    <t xml:space="preserve">    R-squared:     0.5498    Adj R-squared: 0.5302</t>
  </si>
  <si>
    <t>File: 'D:\Andhi Khola and Jhimruk\Dscreen\average flows\06asoj.txt'</t>
  </si>
  <si>
    <t xml:space="preserve">    r(1) =  0.158</t>
  </si>
  <si>
    <t xml:space="preserve">    S    =        52</t>
  </si>
  <si>
    <t xml:space="preserve">    tau  =    0.1281</t>
  </si>
  <si>
    <t xml:space="preserve">    p    =    0.3404</t>
  </si>
  <si>
    <t>File: 'D:\Andhi Khola and Jhimruk\Dscreen\average flows\07kartik.txt'</t>
  </si>
  <si>
    <t xml:space="preserve">    r(1) =  0.282</t>
  </si>
  <si>
    <t xml:space="preserve">    Data contain ties: using z-score</t>
  </si>
  <si>
    <t xml:space="preserve">    S    =        58</t>
  </si>
  <si>
    <t xml:space="preserve">    tau  =    0.1432</t>
  </si>
  <si>
    <t xml:space="preserve">    SD   =     53.29</t>
  </si>
  <si>
    <t xml:space="preserve">    z    =     1.070</t>
  </si>
  <si>
    <t xml:space="preserve">    p    =    0.2848</t>
  </si>
  <si>
    <t>File: 'D:\Andhi Khola and Jhimruk\Dscreen\average flows\08mangsr.txt'</t>
  </si>
  <si>
    <t xml:space="preserve">    r(1) =  0.285</t>
  </si>
  <si>
    <t xml:space="preserve">    S    =       -20</t>
  </si>
  <si>
    <t xml:space="preserve">    tau  =  -0.04926</t>
  </si>
  <si>
    <t xml:space="preserve">    p    =    0.7231</t>
  </si>
  <si>
    <t>File: 'D:\Andhi Khola and Jhimruk\Dscreen\average flows\09poush.txt'</t>
  </si>
  <si>
    <t xml:space="preserve">    Series  Start = 2051  End = 2078  Length = 28</t>
  </si>
  <si>
    <t xml:space="preserve">    r(1) = -0.015</t>
  </si>
  <si>
    <t xml:space="preserve">    S    =       -42</t>
  </si>
  <si>
    <t xml:space="preserve">    tau  =   -0.1114</t>
  </si>
  <si>
    <t xml:space="preserve">    SD   =     50.60</t>
  </si>
  <si>
    <t xml:space="preserve">    z    =   -0.8103</t>
  </si>
  <si>
    <t xml:space="preserve">    p    =    0.4177</t>
  </si>
  <si>
    <t>File: 'D:\Andhi Khola and Jhimruk\Dscreen\average flows\10maghh.txt'</t>
  </si>
  <si>
    <t xml:space="preserve">    r(1) = -0.167</t>
  </si>
  <si>
    <t xml:space="preserve">    S    =        -5</t>
  </si>
  <si>
    <t xml:space="preserve">    tau  =  -0.01328</t>
  </si>
  <si>
    <t xml:space="preserve">    SD   =     50.59</t>
  </si>
  <si>
    <t xml:space="preserve">    z    =  -0.07907</t>
  </si>
  <si>
    <t xml:space="preserve">    p    =    0.9370</t>
  </si>
  <si>
    <t>File: 'D:\Andhi Khola and Jhimruk\Dscreen\average flows\11falgun.txt'</t>
  </si>
  <si>
    <t xml:space="preserve">    r(1) = -0.172</t>
  </si>
  <si>
    <t xml:space="preserve">    S    =       -18</t>
  </si>
  <si>
    <t xml:space="preserve">    tau  =  -0.04762</t>
  </si>
  <si>
    <t xml:space="preserve">    p    =    0.7385</t>
  </si>
  <si>
    <t>File: 'D:\Andhi Khola and Jhimruk\Dscreen\average flows\12chaitra.txt'</t>
  </si>
  <si>
    <t xml:space="preserve">    Series  Start = 2051  End = 2078  Length = 27</t>
  </si>
  <si>
    <t xml:space="preserve">    r(1) =  0.091</t>
  </si>
  <si>
    <t xml:space="preserve">    S    =         2</t>
  </si>
  <si>
    <t xml:space="preserve">    tau  =  0.005706</t>
  </si>
  <si>
    <t xml:space="preserve">    SD   =     47.96</t>
  </si>
  <si>
    <t xml:space="preserve">    z    =   0.02085</t>
  </si>
  <si>
    <t xml:space="preserve">    p    =    0.9834</t>
  </si>
  <si>
    <t>Unnamed: 0</t>
  </si>
  <si>
    <t>Month</t>
  </si>
  <si>
    <t>Discharge (m3/s)</t>
  </si>
  <si>
    <t>Jestha</t>
  </si>
  <si>
    <t>Ashar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</si>
</sst>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0" borderId="2" xfId="0" applyFont="1" applyBorder="1" applyAlignment="1">
      <alignment horizontal="center" vertical="top"/>
    </xf>
    <xf numFmtId="0" fontId="4" fillId="0" borderId="2" xfId="0" applyFont="1" applyFill="1" applyBorder="1" applyAlignment="1">
      <alignment vertical="center"/>
    </xf>
    <xf numFmtId="0" fontId="5" fillId="0" borderId="2" xfId="0" applyFont="1" applyBorder="1"/>
    <xf numFmtId="2" fontId="5" fillId="0" borderId="2" xfId="0" applyNumberFormat="1" applyFont="1" applyBorder="1"/>
    <xf numFmtId="0" fontId="4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100">
                <a:latin typeface="Gill Sans MT" panose="020B0502020104020203" pitchFamily="34" charset="0"/>
              </a:rPr>
              <a:t>Mean Monthly Flow from actaul data when</a:t>
            </a:r>
            <a:r>
              <a:rPr lang="en-US" sz="1100" baseline="0">
                <a:latin typeface="Gill Sans MT" panose="020B0502020104020203" pitchFamily="34" charset="0"/>
              </a:rPr>
              <a:t> plant is in operation</a:t>
            </a:r>
            <a:endParaRPr lang="en-US" sz="1100">
              <a:latin typeface="Gill Sans MT" panose="020B0502020104020203" pitchFamily="34" charset="0"/>
            </a:endParaRPr>
          </a:p>
        </c:rich>
      </c:tx>
      <c:layout>
        <c:manualLayout>
          <c:xMode val="edge"/>
          <c:yMode val="edge"/>
          <c:x val="0.18473985932481332"/>
          <c:y val="3.511073052207996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97232257732489"/>
          <c:y val="0.1529718875502008"/>
          <c:w val="0.84633825895102766"/>
          <c:h val="0.60501837270341208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'All Months'!$P$2:$P$13</c:f>
              <c:strCache>
                <c:ptCount val="12"/>
                <c:pt idx="0">
                  <c:v>Baishakh</c:v>
                </c:pt>
                <c:pt idx="1">
                  <c:v>Jestha </c:v>
                </c:pt>
                <c:pt idx="2">
                  <c:v>Ashadh</c:v>
                </c:pt>
                <c:pt idx="3">
                  <c:v>Shrawan</c:v>
                </c:pt>
                <c:pt idx="4">
                  <c:v>Bhadra</c:v>
                </c:pt>
                <c:pt idx="5">
                  <c:v>Ashwin</c:v>
                </c:pt>
                <c:pt idx="6">
                  <c:v>Kartik</c:v>
                </c:pt>
                <c:pt idx="7">
                  <c:v>Mangsir</c:v>
                </c:pt>
                <c:pt idx="8">
                  <c:v>Poush</c:v>
                </c:pt>
                <c:pt idx="9">
                  <c:v>Magh</c:v>
                </c:pt>
                <c:pt idx="10">
                  <c:v>Falgun</c:v>
                </c:pt>
                <c:pt idx="11">
                  <c:v>Chaitra</c:v>
                </c:pt>
              </c:strCache>
            </c:strRef>
          </c:cat>
          <c:val>
            <c:numRef>
              <c:f>'All Months'!$Q$2:$Q$13</c:f>
              <c:numCache>
                <c:formatCode>0.00</c:formatCode>
                <c:ptCount val="12"/>
                <c:pt idx="0">
                  <c:v>3.6901323178016732</c:v>
                </c:pt>
                <c:pt idx="1">
                  <c:v>6.3822742343607173</c:v>
                </c:pt>
                <c:pt idx="2">
                  <c:v>36.221704014256908</c:v>
                </c:pt>
                <c:pt idx="3">
                  <c:v>75.013955943680386</c:v>
                </c:pt>
                <c:pt idx="4">
                  <c:v>75.34449486002967</c:v>
                </c:pt>
                <c:pt idx="5">
                  <c:v>43.924590174267713</c:v>
                </c:pt>
                <c:pt idx="6">
                  <c:v>16.979640903686089</c:v>
                </c:pt>
                <c:pt idx="7">
                  <c:v>9.0721618866428848</c:v>
                </c:pt>
                <c:pt idx="8">
                  <c:v>6.6633066912972074</c:v>
                </c:pt>
                <c:pt idx="9">
                  <c:v>5.7210895320197039</c:v>
                </c:pt>
                <c:pt idx="10">
                  <c:v>4.8134951665872121</c:v>
                </c:pt>
                <c:pt idx="11">
                  <c:v>3.9982712863401031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B7-4F50-B957-72C17E92D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491904"/>
        <c:axId val="1942493152"/>
      </c:lineChart>
      <c:catAx>
        <c:axId val="19424919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942493152"/>
        <c:crosses val="autoZero"/>
        <c:auto val="1"/>
        <c:lblAlgn val="ctr"/>
        <c:lblOffset val="100"/>
        <c:tickMarkSkip val="1"/>
        <c:noMultiLvlLbl val="0"/>
      </c:catAx>
      <c:valAx>
        <c:axId val="1942493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49190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5.3578083989501313E-2"/>
                  <c:y val="-0.34317439486730827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asoj!$A$2:$A$30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asoj!$B$2:$B$30</c:f>
              <c:numCache>
                <c:formatCode>0.00</c:formatCode>
                <c:ptCount val="29"/>
                <c:pt idx="0">
                  <c:v>30.028064516129039</c:v>
                </c:pt>
                <c:pt idx="1">
                  <c:v>26.75290322580646</c:v>
                </c:pt>
                <c:pt idx="2">
                  <c:v>50.073666666666668</c:v>
                </c:pt>
                <c:pt idx="3">
                  <c:v>34.590666666666678</c:v>
                </c:pt>
                <c:pt idx="4">
                  <c:v>45.182903225806442</c:v>
                </c:pt>
                <c:pt idx="5">
                  <c:v>73.757866666666658</c:v>
                </c:pt>
                <c:pt idx="6">
                  <c:v>64.708000000000013</c:v>
                </c:pt>
                <c:pt idx="7">
                  <c:v>35.916666666666657</c:v>
                </c:pt>
                <c:pt idx="8">
                  <c:v>30.403870967741931</c:v>
                </c:pt>
                <c:pt idx="9">
                  <c:v>55.655666666666647</c:v>
                </c:pt>
                <c:pt idx="10">
                  <c:v>31.64946666666668</c:v>
                </c:pt>
                <c:pt idx="11">
                  <c:v>33.343829032258057</c:v>
                </c:pt>
                <c:pt idx="12">
                  <c:v>26.485516129032259</c:v>
                </c:pt>
                <c:pt idx="13">
                  <c:v>40.892366666666661</c:v>
                </c:pt>
                <c:pt idx="14">
                  <c:v>57.386333333333347</c:v>
                </c:pt>
                <c:pt idx="15">
                  <c:v>40.595161290322579</c:v>
                </c:pt>
                <c:pt idx="16">
                  <c:v>55.239032258064533</c:v>
                </c:pt>
                <c:pt idx="17">
                  <c:v>50.331800000000001</c:v>
                </c:pt>
                <c:pt idx="18">
                  <c:v>39.759233333333341</c:v>
                </c:pt>
                <c:pt idx="19">
                  <c:v>30.80583870967742</c:v>
                </c:pt>
                <c:pt idx="20">
                  <c:v>34.140419354838713</c:v>
                </c:pt>
                <c:pt idx="21">
                  <c:v>35.21423333333334</c:v>
                </c:pt>
                <c:pt idx="22">
                  <c:v>54.539133333333332</c:v>
                </c:pt>
                <c:pt idx="23">
                  <c:v>39.636774193548391</c:v>
                </c:pt>
                <c:pt idx="24">
                  <c:v>23.309967741935491</c:v>
                </c:pt>
                <c:pt idx="25">
                  <c:v>47.028033333333319</c:v>
                </c:pt>
                <c:pt idx="26">
                  <c:v>56.914733333333317</c:v>
                </c:pt>
                <c:pt idx="27">
                  <c:v>45.665645161290328</c:v>
                </c:pt>
                <c:pt idx="28">
                  <c:v>83.805322580645154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B-4A3D-AC64-A28EB4464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100208"/>
        <c:axId val="1971100624"/>
      </c:scatterChart>
      <c:valAx>
        <c:axId val="19711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00624"/>
        <c:crosses val="autoZero"/>
        <c:crossBetween val="midCat"/>
      </c:valAx>
      <c:valAx>
        <c:axId val="19711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00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2.580030621172353E-2"/>
                  <c:y val="-0.3419962088072324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kartik!$A$2:$A$30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kartik!$B$2:$B$30</c:f>
              <c:numCache>
                <c:formatCode>0.00</c:formatCode>
                <c:ptCount val="29"/>
                <c:pt idx="0">
                  <c:v>10.83303333333334</c:v>
                </c:pt>
                <c:pt idx="1">
                  <c:v>10.51166666666667</c:v>
                </c:pt>
                <c:pt idx="2">
                  <c:v>20.305</c:v>
                </c:pt>
                <c:pt idx="3">
                  <c:v>14.87833333333333</c:v>
                </c:pt>
                <c:pt idx="4">
                  <c:v>18.231999999999999</c:v>
                </c:pt>
                <c:pt idx="5">
                  <c:v>20.939166666666669</c:v>
                </c:pt>
                <c:pt idx="6">
                  <c:v>17.108666666666661</c:v>
                </c:pt>
                <c:pt idx="7">
                  <c:v>15.040900000000001</c:v>
                </c:pt>
                <c:pt idx="8">
                  <c:v>13.65566666666666</c:v>
                </c:pt>
                <c:pt idx="9">
                  <c:v>15.020666666666671</c:v>
                </c:pt>
                <c:pt idx="10">
                  <c:v>14.043366666666669</c:v>
                </c:pt>
                <c:pt idx="11">
                  <c:v>17.109793103448279</c:v>
                </c:pt>
                <c:pt idx="12">
                  <c:v>10.40453333333333</c:v>
                </c:pt>
                <c:pt idx="13">
                  <c:v>17.223933333333331</c:v>
                </c:pt>
                <c:pt idx="14">
                  <c:v>16.363866666666659</c:v>
                </c:pt>
                <c:pt idx="15">
                  <c:v>18.739655172413791</c:v>
                </c:pt>
                <c:pt idx="16">
                  <c:v>17.745000000000001</c:v>
                </c:pt>
                <c:pt idx="17">
                  <c:v>16.4087</c:v>
                </c:pt>
                <c:pt idx="18">
                  <c:v>13.71773333333333</c:v>
                </c:pt>
                <c:pt idx="19">
                  <c:v>18.603137931034482</c:v>
                </c:pt>
                <c:pt idx="20">
                  <c:v>16.52086666666667</c:v>
                </c:pt>
                <c:pt idx="21">
                  <c:v>12.8948</c:v>
                </c:pt>
                <c:pt idx="22">
                  <c:v>22.448299999999989</c:v>
                </c:pt>
                <c:pt idx="23">
                  <c:v>13.7182</c:v>
                </c:pt>
                <c:pt idx="24">
                  <c:v>10.54673333333333</c:v>
                </c:pt>
                <c:pt idx="25">
                  <c:v>15.19653333333334</c:v>
                </c:pt>
                <c:pt idx="26">
                  <c:v>16.99123333333333</c:v>
                </c:pt>
                <c:pt idx="27">
                  <c:v>39.51700000000001</c:v>
                </c:pt>
                <c:pt idx="28">
                  <c:v>27.691099999999999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B2-40A9-9D7A-7CC917E4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488912"/>
        <c:axId val="1969490992"/>
      </c:scatterChart>
      <c:valAx>
        <c:axId val="19694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90992"/>
        <c:crosses val="autoZero"/>
        <c:crossBetween val="midCat"/>
      </c:valAx>
      <c:valAx>
        <c:axId val="19694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8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1.868919510061242E-2"/>
                  <c:y val="-0.2787007874015747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mangsir!$A$2:$A$30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mangsir!$B$2:$B$30</c:f>
              <c:numCache>
                <c:formatCode>0.00</c:formatCode>
                <c:ptCount val="29"/>
                <c:pt idx="0">
                  <c:v>7.5075862068965504</c:v>
                </c:pt>
                <c:pt idx="1">
                  <c:v>8.2096551724137914</c:v>
                </c:pt>
                <c:pt idx="2">
                  <c:v>9.4963333333333324</c:v>
                </c:pt>
                <c:pt idx="3">
                  <c:v>11.494</c:v>
                </c:pt>
                <c:pt idx="4">
                  <c:v>11.387931034482749</c:v>
                </c:pt>
                <c:pt idx="5">
                  <c:v>10.40344827586207</c:v>
                </c:pt>
                <c:pt idx="6">
                  <c:v>10.143666666666659</c:v>
                </c:pt>
                <c:pt idx="7">
                  <c:v>8.6676666666666655</c:v>
                </c:pt>
                <c:pt idx="8">
                  <c:v>7.0951724137931071</c:v>
                </c:pt>
                <c:pt idx="9">
                  <c:v>8.6782758620689648</c:v>
                </c:pt>
                <c:pt idx="10">
                  <c:v>8.0670000000000002</c:v>
                </c:pt>
                <c:pt idx="11">
                  <c:v>9.2541666666666647</c:v>
                </c:pt>
                <c:pt idx="12">
                  <c:v>7.275206896551726</c:v>
                </c:pt>
                <c:pt idx="13">
                  <c:v>9.44551724137931</c:v>
                </c:pt>
                <c:pt idx="14">
                  <c:v>8.3907666666666643</c:v>
                </c:pt>
                <c:pt idx="15">
                  <c:v>8.8246666666666691</c:v>
                </c:pt>
                <c:pt idx="16">
                  <c:v>9.3204827586206864</c:v>
                </c:pt>
                <c:pt idx="17">
                  <c:v>8.6084137931034483</c:v>
                </c:pt>
                <c:pt idx="18">
                  <c:v>7.6434333333333369</c:v>
                </c:pt>
                <c:pt idx="19">
                  <c:v>9.7732666666666663</c:v>
                </c:pt>
                <c:pt idx="20">
                  <c:v>9.0616206896551716</c:v>
                </c:pt>
                <c:pt idx="21">
                  <c:v>7.8916551724137944</c:v>
                </c:pt>
                <c:pt idx="22">
                  <c:v>10.109500000000001</c:v>
                </c:pt>
                <c:pt idx="23">
                  <c:v>7.6512068965517228</c:v>
                </c:pt>
                <c:pt idx="24">
                  <c:v>6.6558965517241386</c:v>
                </c:pt>
                <c:pt idx="25">
                  <c:v>8.1431666666666658</c:v>
                </c:pt>
                <c:pt idx="26">
                  <c:v>8.4158200000000019</c:v>
                </c:pt>
                <c:pt idx="27">
                  <c:v>14.67658620689655</c:v>
                </c:pt>
                <c:pt idx="28">
                  <c:v>10.800586206896551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5-480F-B715-D2DC98C97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06128"/>
        <c:axId val="1968207376"/>
      </c:scatterChart>
      <c:valAx>
        <c:axId val="19682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07376"/>
        <c:crosses val="autoZero"/>
        <c:crossBetween val="midCat"/>
      </c:valAx>
      <c:valAx>
        <c:axId val="19682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0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4.3711723534558183E-2"/>
                  <c:y val="-0.28662292213473323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poush!$A$2:$A$29</c:f>
              <c:numCache>
                <c:formatCode>General</c:formatCode>
                <c:ptCount val="28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</c:numCache>
            </c:numRef>
          </c:xVal>
          <c:yVal>
            <c:numRef>
              <c:f>poush!$B$2:$B$29</c:f>
              <c:numCache>
                <c:formatCode>0.00</c:formatCode>
                <c:ptCount val="28"/>
                <c:pt idx="0">
                  <c:v>6.1473333333333331</c:v>
                </c:pt>
                <c:pt idx="1">
                  <c:v>6.1170000000000009</c:v>
                </c:pt>
                <c:pt idx="2">
                  <c:v>6.9452333333333343</c:v>
                </c:pt>
                <c:pt idx="3">
                  <c:v>8.0400000000000027</c:v>
                </c:pt>
                <c:pt idx="4">
                  <c:v>7.0836666666666668</c:v>
                </c:pt>
                <c:pt idx="5">
                  <c:v>7.5724333333333336</c:v>
                </c:pt>
                <c:pt idx="6">
                  <c:v>7.3424137931034474</c:v>
                </c:pt>
                <c:pt idx="7">
                  <c:v>6.7065517241379311</c:v>
                </c:pt>
                <c:pt idx="8">
                  <c:v>4.5953333333333326</c:v>
                </c:pt>
                <c:pt idx="9">
                  <c:v>7.2203333333333326</c:v>
                </c:pt>
                <c:pt idx="10">
                  <c:v>6.3729655172413802</c:v>
                </c:pt>
                <c:pt idx="11">
                  <c:v>6.3752758620689649</c:v>
                </c:pt>
                <c:pt idx="12">
                  <c:v>5.7042333333333346</c:v>
                </c:pt>
                <c:pt idx="13">
                  <c:v>6.8260333333333358</c:v>
                </c:pt>
                <c:pt idx="14">
                  <c:v>6.3244827586206904</c:v>
                </c:pt>
                <c:pt idx="15">
                  <c:v>6.7343333333333337</c:v>
                </c:pt>
                <c:pt idx="16">
                  <c:v>6.6146666666666656</c:v>
                </c:pt>
                <c:pt idx="17">
                  <c:v>6.8869333333333334</c:v>
                </c:pt>
                <c:pt idx="18">
                  <c:v>5.7699655172413786</c:v>
                </c:pt>
                <c:pt idx="19">
                  <c:v>7.133700000000001</c:v>
                </c:pt>
                <c:pt idx="20">
                  <c:v>8.2641666666666662</c:v>
                </c:pt>
                <c:pt idx="21">
                  <c:v>5.9090333333333351</c:v>
                </c:pt>
                <c:pt idx="22">
                  <c:v>6.9718965517241376</c:v>
                </c:pt>
                <c:pt idx="23">
                  <c:v>5.6863666666666663</c:v>
                </c:pt>
                <c:pt idx="24">
                  <c:v>5.3209999999999997</c:v>
                </c:pt>
                <c:pt idx="25">
                  <c:v>6.3187931034482752</c:v>
                </c:pt>
                <c:pt idx="26">
                  <c:v>6.1162758620689663</c:v>
                </c:pt>
                <c:pt idx="27">
                  <c:v>9.4721666666666628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A9-4A66-AA66-E4C83BE69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79392"/>
        <c:axId val="1862579808"/>
      </c:scatterChart>
      <c:valAx>
        <c:axId val="186257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79808"/>
        <c:crosses val="autoZero"/>
        <c:crossBetween val="midCat"/>
      </c:valAx>
      <c:valAx>
        <c:axId val="1862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79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1.308814523184602E-2"/>
                  <c:y val="-0.2346977981918927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magh!$A$2:$A$29</c:f>
              <c:numCache>
                <c:formatCode>General</c:formatCode>
                <c:ptCount val="28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</c:numCache>
            </c:numRef>
          </c:xVal>
          <c:yVal>
            <c:numRef>
              <c:f>magh!$B$2:$B$29</c:f>
              <c:numCache>
                <c:formatCode>0.00</c:formatCode>
                <c:ptCount val="28"/>
                <c:pt idx="0">
                  <c:v>4.6734482758620688</c:v>
                </c:pt>
                <c:pt idx="1">
                  <c:v>6.6275862068965523</c:v>
                </c:pt>
                <c:pt idx="2">
                  <c:v>6.3124137931034481</c:v>
                </c:pt>
                <c:pt idx="3">
                  <c:v>5.5073333333333334</c:v>
                </c:pt>
                <c:pt idx="4">
                  <c:v>5.7299999999999986</c:v>
                </c:pt>
                <c:pt idx="5">
                  <c:v>6.4764827586206888</c:v>
                </c:pt>
                <c:pt idx="6">
                  <c:v>6.0462068965517251</c:v>
                </c:pt>
                <c:pt idx="7">
                  <c:v>6.6029999999999989</c:v>
                </c:pt>
                <c:pt idx="8">
                  <c:v>4.4162068965517243</c:v>
                </c:pt>
                <c:pt idx="9">
                  <c:v>6.559310344827586</c:v>
                </c:pt>
                <c:pt idx="10">
                  <c:v>6.1764137931034488</c:v>
                </c:pt>
                <c:pt idx="11">
                  <c:v>4.9698666666666664</c:v>
                </c:pt>
                <c:pt idx="12">
                  <c:v>4.6288965517241376</c:v>
                </c:pt>
                <c:pt idx="13">
                  <c:v>5.5862068965517251</c:v>
                </c:pt>
                <c:pt idx="14">
                  <c:v>4.7070689655172444</c:v>
                </c:pt>
                <c:pt idx="15">
                  <c:v>5.2389655172413798</c:v>
                </c:pt>
                <c:pt idx="16">
                  <c:v>5.0431034482758621</c:v>
                </c:pt>
                <c:pt idx="17">
                  <c:v>5.7915172413793092</c:v>
                </c:pt>
                <c:pt idx="18">
                  <c:v>5.6343793103448272</c:v>
                </c:pt>
                <c:pt idx="19">
                  <c:v>6.5141724137931014</c:v>
                </c:pt>
                <c:pt idx="20">
                  <c:v>6.0609999999999999</c:v>
                </c:pt>
                <c:pt idx="21">
                  <c:v>5.2724137931034507</c:v>
                </c:pt>
                <c:pt idx="22">
                  <c:v>5.7861379310344816</c:v>
                </c:pt>
                <c:pt idx="23">
                  <c:v>4.8135862068965514</c:v>
                </c:pt>
                <c:pt idx="24">
                  <c:v>6.12351724137931</c:v>
                </c:pt>
                <c:pt idx="25">
                  <c:v>6.0484137931034478</c:v>
                </c:pt>
                <c:pt idx="26">
                  <c:v>4.8080999999999996</c:v>
                </c:pt>
                <c:pt idx="27">
                  <c:v>8.0347586206896562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B8-48EC-99CF-DA387DAE6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574464"/>
        <c:axId val="1974574880"/>
      </c:scatterChart>
      <c:valAx>
        <c:axId val="19745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74880"/>
        <c:crosses val="autoZero"/>
        <c:crossBetween val="midCat"/>
      </c:valAx>
      <c:valAx>
        <c:axId val="19745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74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6.0421478565179362E-2"/>
                  <c:y val="-0.2338127004957714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falgun!$A$2:$A$29</c:f>
              <c:numCache>
                <c:formatCode>General</c:formatCode>
                <c:ptCount val="28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</c:numCache>
            </c:numRef>
          </c:xVal>
          <c:yVal>
            <c:numRef>
              <c:f>falgun!$B$2:$B$29</c:f>
              <c:numCache>
                <c:formatCode>0.00</c:formatCode>
                <c:ptCount val="28"/>
                <c:pt idx="0">
                  <c:v>4.3733333333333331</c:v>
                </c:pt>
                <c:pt idx="1">
                  <c:v>6.1359999999999992</c:v>
                </c:pt>
                <c:pt idx="2">
                  <c:v>4.3993333333333338</c:v>
                </c:pt>
                <c:pt idx="3">
                  <c:v>5.0917241379310347</c:v>
                </c:pt>
                <c:pt idx="4">
                  <c:v>4.5113333333333339</c:v>
                </c:pt>
                <c:pt idx="5">
                  <c:v>5.2913333333333323</c:v>
                </c:pt>
                <c:pt idx="6">
                  <c:v>5.3056666666666672</c:v>
                </c:pt>
                <c:pt idx="7">
                  <c:v>5.4186206896551719</c:v>
                </c:pt>
                <c:pt idx="8">
                  <c:v>5.4010000000000007</c:v>
                </c:pt>
                <c:pt idx="9">
                  <c:v>4.4633333333333329</c:v>
                </c:pt>
                <c:pt idx="10">
                  <c:v>4.6343333333333332</c:v>
                </c:pt>
                <c:pt idx="11">
                  <c:v>4.1592413793103447</c:v>
                </c:pt>
                <c:pt idx="12">
                  <c:v>5.7288666666666677</c:v>
                </c:pt>
                <c:pt idx="13">
                  <c:v>4.4305333333333321</c:v>
                </c:pt>
                <c:pt idx="14">
                  <c:v>3.7731724137931022</c:v>
                </c:pt>
                <c:pt idx="15">
                  <c:v>4.2653448275862074</c:v>
                </c:pt>
                <c:pt idx="16">
                  <c:v>4.3849999999999998</c:v>
                </c:pt>
                <c:pt idx="17">
                  <c:v>4.1528666666666663</c:v>
                </c:pt>
                <c:pt idx="18">
                  <c:v>4.84</c:v>
                </c:pt>
                <c:pt idx="19">
                  <c:v>5.4528333333333334</c:v>
                </c:pt>
                <c:pt idx="20">
                  <c:v>5.6435333333333348</c:v>
                </c:pt>
                <c:pt idx="21">
                  <c:v>3.939133333333332</c:v>
                </c:pt>
                <c:pt idx="22">
                  <c:v>4.8101290322580654</c:v>
                </c:pt>
                <c:pt idx="23">
                  <c:v>3.7614999999999998</c:v>
                </c:pt>
                <c:pt idx="24">
                  <c:v>5.4974999999999996</c:v>
                </c:pt>
                <c:pt idx="25">
                  <c:v>5.3208666666666664</c:v>
                </c:pt>
                <c:pt idx="26">
                  <c:v>3.7779655172413791</c:v>
                </c:pt>
                <c:pt idx="27">
                  <c:v>5.8133666666666661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7-4F07-90D9-548100F34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17888"/>
        <c:axId val="1939519968"/>
      </c:scatterChart>
      <c:valAx>
        <c:axId val="19395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19968"/>
        <c:crosses val="autoZero"/>
        <c:crossBetween val="midCat"/>
      </c:valAx>
      <c:valAx>
        <c:axId val="19395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1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3.2643700787401572E-2"/>
                  <c:y val="-0.3562773403324583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chaitra!$A$2:$A$28</c:f>
              <c:numCache>
                <c:formatCode>General</c:formatCode>
                <c:ptCount val="27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2060</c:v>
                </c:pt>
                <c:pt idx="9">
                  <c:v>2061</c:v>
                </c:pt>
                <c:pt idx="10">
                  <c:v>2062</c:v>
                </c:pt>
                <c:pt idx="11">
                  <c:v>2063</c:v>
                </c:pt>
                <c:pt idx="12">
                  <c:v>2064</c:v>
                </c:pt>
                <c:pt idx="13">
                  <c:v>2065</c:v>
                </c:pt>
                <c:pt idx="14">
                  <c:v>2066</c:v>
                </c:pt>
                <c:pt idx="15">
                  <c:v>2067</c:v>
                </c:pt>
                <c:pt idx="16">
                  <c:v>2068</c:v>
                </c:pt>
                <c:pt idx="17">
                  <c:v>2069</c:v>
                </c:pt>
                <c:pt idx="18">
                  <c:v>2070</c:v>
                </c:pt>
                <c:pt idx="19">
                  <c:v>2071</c:v>
                </c:pt>
                <c:pt idx="20">
                  <c:v>2072</c:v>
                </c:pt>
                <c:pt idx="21">
                  <c:v>2073</c:v>
                </c:pt>
                <c:pt idx="22">
                  <c:v>2074</c:v>
                </c:pt>
                <c:pt idx="23">
                  <c:v>2075</c:v>
                </c:pt>
                <c:pt idx="24">
                  <c:v>2076</c:v>
                </c:pt>
                <c:pt idx="25">
                  <c:v>2077</c:v>
                </c:pt>
                <c:pt idx="26">
                  <c:v>2078</c:v>
                </c:pt>
              </c:numCache>
            </c:numRef>
          </c:xVal>
          <c:yVal>
            <c:numRef>
              <c:f>chaitra!$B$2:$B$28</c:f>
              <c:numCache>
                <c:formatCode>0.00</c:formatCode>
                <c:ptCount val="27"/>
                <c:pt idx="0">
                  <c:v>2.8119999999999989</c:v>
                </c:pt>
                <c:pt idx="1">
                  <c:v>3.847</c:v>
                </c:pt>
                <c:pt idx="2">
                  <c:v>4.4883333333333333</c:v>
                </c:pt>
                <c:pt idx="3">
                  <c:v>5.0993333333333331</c:v>
                </c:pt>
                <c:pt idx="4">
                  <c:v>3.7753333333333332</c:v>
                </c:pt>
                <c:pt idx="5">
                  <c:v>3.9739999999999989</c:v>
                </c:pt>
                <c:pt idx="6">
                  <c:v>4.1206451612903221</c:v>
                </c:pt>
                <c:pt idx="7">
                  <c:v>6.7451612903225797</c:v>
                </c:pt>
                <c:pt idx="8">
                  <c:v>4.214999999999999</c:v>
                </c:pt>
                <c:pt idx="9">
                  <c:v>3.693548387096774</c:v>
                </c:pt>
                <c:pt idx="10">
                  <c:v>3.7062580645161289</c:v>
                </c:pt>
                <c:pt idx="11">
                  <c:v>3.8978666666666659</c:v>
                </c:pt>
                <c:pt idx="12">
                  <c:v>3.9701666666666662</c:v>
                </c:pt>
                <c:pt idx="13">
                  <c:v>3.1561290322580642</c:v>
                </c:pt>
                <c:pt idx="14">
                  <c:v>3.1219354838709692</c:v>
                </c:pt>
                <c:pt idx="15">
                  <c:v>3.4662666666666668</c:v>
                </c:pt>
                <c:pt idx="16">
                  <c:v>3.6642000000000001</c:v>
                </c:pt>
                <c:pt idx="17">
                  <c:v>3.008419354838709</c:v>
                </c:pt>
                <c:pt idx="18">
                  <c:v>3.9568999999999979</c:v>
                </c:pt>
                <c:pt idx="19">
                  <c:v>5.0915666666666661</c:v>
                </c:pt>
                <c:pt idx="20">
                  <c:v>3.2854999999999999</c:v>
                </c:pt>
                <c:pt idx="21">
                  <c:v>4.1911290322580648</c:v>
                </c:pt>
                <c:pt idx="22">
                  <c:v>4.2008333333333328</c:v>
                </c:pt>
                <c:pt idx="23">
                  <c:v>4.2669666666666659</c:v>
                </c:pt>
                <c:pt idx="24">
                  <c:v>4.8971</c:v>
                </c:pt>
                <c:pt idx="25">
                  <c:v>3.0910322580645162</c:v>
                </c:pt>
                <c:pt idx="26">
                  <c:v>4.210700000000001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F-4C3C-860D-AF3C2FCFA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966384"/>
        <c:axId val="1990967216"/>
      </c:scatterChart>
      <c:valAx>
        <c:axId val="199096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67216"/>
        <c:crosses val="autoZero"/>
        <c:crossBetween val="midCat"/>
      </c:valAx>
      <c:valAx>
        <c:axId val="19909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6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100">
                <a:latin typeface="Gill Sans MT" panose="020B0502020104020203" pitchFamily="34" charset="0"/>
              </a:rPr>
              <a:t>Mean Monthly Flow during Updated</a:t>
            </a:r>
            <a:r>
              <a:rPr lang="en-US" sz="1100" baseline="0">
                <a:latin typeface="Gill Sans MT" panose="020B0502020104020203" pitchFamily="34" charset="0"/>
              </a:rPr>
              <a:t> Feasibility study</a:t>
            </a:r>
            <a:r>
              <a:rPr lang="en-US" sz="1100">
                <a:latin typeface="Gill Sans MT" panose="020B0502020104020203" pitchFamily="34" charset="0"/>
              </a:rPr>
              <a:t> </a:t>
            </a:r>
          </a:p>
        </c:rich>
      </c:tx>
      <c:layout>
        <c:manualLayout>
          <c:xMode val="edge"/>
          <c:yMode val="edge"/>
          <c:x val="0.37062618595825425"/>
          <c:y val="3.86473429951690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97232257732489"/>
          <c:y val="0.1529718875502008"/>
          <c:w val="0.84633825895102766"/>
          <c:h val="0.60501837270341208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'All Months'!$P$2:$P$13</c:f>
              <c:strCache>
                <c:ptCount val="12"/>
                <c:pt idx="0">
                  <c:v>Baishakh</c:v>
                </c:pt>
                <c:pt idx="1">
                  <c:v>Jestha </c:v>
                </c:pt>
                <c:pt idx="2">
                  <c:v>Ashadh</c:v>
                </c:pt>
                <c:pt idx="3">
                  <c:v>Shrawan</c:v>
                </c:pt>
                <c:pt idx="4">
                  <c:v>Bhadra</c:v>
                </c:pt>
                <c:pt idx="5">
                  <c:v>Ashwin</c:v>
                </c:pt>
                <c:pt idx="6">
                  <c:v>Kartik</c:v>
                </c:pt>
                <c:pt idx="7">
                  <c:v>Mangsir</c:v>
                </c:pt>
                <c:pt idx="8">
                  <c:v>Poush</c:v>
                </c:pt>
                <c:pt idx="9">
                  <c:v>Magh</c:v>
                </c:pt>
                <c:pt idx="10">
                  <c:v>Falgun</c:v>
                </c:pt>
                <c:pt idx="11">
                  <c:v>Chaitra</c:v>
                </c:pt>
              </c:strCache>
            </c:strRef>
          </c:cat>
          <c:val>
            <c:numRef>
              <c:f>'All Months'!$U$2:$U$13</c:f>
              <c:numCache>
                <c:formatCode>General</c:formatCode>
                <c:ptCount val="12"/>
                <c:pt idx="0">
                  <c:v>3.81</c:v>
                </c:pt>
                <c:pt idx="1">
                  <c:v>11.08</c:v>
                </c:pt>
                <c:pt idx="2">
                  <c:v>62.56</c:v>
                </c:pt>
                <c:pt idx="3">
                  <c:v>100.4</c:v>
                </c:pt>
                <c:pt idx="4">
                  <c:v>74.39</c:v>
                </c:pt>
                <c:pt idx="5">
                  <c:v>38.33</c:v>
                </c:pt>
                <c:pt idx="6">
                  <c:v>13</c:v>
                </c:pt>
                <c:pt idx="7">
                  <c:v>6.87</c:v>
                </c:pt>
                <c:pt idx="8">
                  <c:v>5.01</c:v>
                </c:pt>
                <c:pt idx="9">
                  <c:v>4.01</c:v>
                </c:pt>
                <c:pt idx="10">
                  <c:v>3.35</c:v>
                </c:pt>
                <c:pt idx="11">
                  <c:v>2.63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2E4-4BBD-B864-FE757100C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491904"/>
        <c:axId val="1942493152"/>
      </c:lineChart>
      <c:catAx>
        <c:axId val="19424919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942493152"/>
        <c:crosses val="autoZero"/>
        <c:auto val="1"/>
        <c:lblAlgn val="ctr"/>
        <c:lblOffset val="100"/>
        <c:tickMarkSkip val="1"/>
        <c:noMultiLvlLbl val="0"/>
      </c:catAx>
      <c:valAx>
        <c:axId val="1942493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49190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100">
                <a:latin typeface="Gill Sans MT" panose="020B0502020104020203" pitchFamily="34" charset="0"/>
              </a:rPr>
              <a:t>Mean Monthly Flow from actaul data when</a:t>
            </a:r>
            <a:r>
              <a:rPr lang="en-US" sz="1100" baseline="0">
                <a:latin typeface="Gill Sans MT" panose="020B0502020104020203" pitchFamily="34" charset="0"/>
              </a:rPr>
              <a:t> plant is in operation</a:t>
            </a:r>
            <a:endParaRPr lang="en-US" sz="1100">
              <a:latin typeface="Gill Sans MT" panose="020B0502020104020203" pitchFamily="34" charset="0"/>
            </a:endParaRPr>
          </a:p>
        </c:rich>
      </c:tx>
      <c:layout>
        <c:manualLayout>
          <c:xMode val="edge"/>
          <c:yMode val="edge"/>
          <c:x val="0.18473985932481332"/>
          <c:y val="3.511073052207996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97232257732489"/>
          <c:y val="0.1529718875502008"/>
          <c:w val="0.82361360835745512"/>
          <c:h val="0.68097316850937673"/>
        </c:manualLayout>
      </c:layout>
      <c:lineChart>
        <c:grouping val="standard"/>
        <c:varyColors val="0"/>
        <c:ser>
          <c:idx val="0"/>
          <c:order val="0"/>
          <c:tx>
            <c:v>Average Monthly  Flow (1991-2022)</c:v>
          </c:tx>
          <c:spPr>
            <a:ln w="19050" cap="rnd">
              <a:solidFill>
                <a:schemeClr val="tx1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'All Months'!$P$2:$P$13</c:f>
              <c:strCache>
                <c:ptCount val="12"/>
                <c:pt idx="0">
                  <c:v>Baishakh</c:v>
                </c:pt>
                <c:pt idx="1">
                  <c:v>Jestha </c:v>
                </c:pt>
                <c:pt idx="2">
                  <c:v>Ashadh</c:v>
                </c:pt>
                <c:pt idx="3">
                  <c:v>Shrawan</c:v>
                </c:pt>
                <c:pt idx="4">
                  <c:v>Bhadra</c:v>
                </c:pt>
                <c:pt idx="5">
                  <c:v>Ashwin</c:v>
                </c:pt>
                <c:pt idx="6">
                  <c:v>Kartik</c:v>
                </c:pt>
                <c:pt idx="7">
                  <c:v>Mangsir</c:v>
                </c:pt>
                <c:pt idx="8">
                  <c:v>Poush</c:v>
                </c:pt>
                <c:pt idx="9">
                  <c:v>Magh</c:v>
                </c:pt>
                <c:pt idx="10">
                  <c:v>Falgun</c:v>
                </c:pt>
                <c:pt idx="11">
                  <c:v>Chaitra</c:v>
                </c:pt>
              </c:strCache>
            </c:strRef>
          </c:cat>
          <c:val>
            <c:numRef>
              <c:f>'All Months'!$Q$2:$Q$13</c:f>
              <c:numCache>
                <c:formatCode>0.00</c:formatCode>
                <c:ptCount val="12"/>
                <c:pt idx="0">
                  <c:v>3.6901323178016732</c:v>
                </c:pt>
                <c:pt idx="1">
                  <c:v>6.3822742343607173</c:v>
                </c:pt>
                <c:pt idx="2">
                  <c:v>36.221704014256908</c:v>
                </c:pt>
                <c:pt idx="3">
                  <c:v>75.013955943680386</c:v>
                </c:pt>
                <c:pt idx="4">
                  <c:v>75.34449486002967</c:v>
                </c:pt>
                <c:pt idx="5">
                  <c:v>43.924590174267713</c:v>
                </c:pt>
                <c:pt idx="6">
                  <c:v>16.979640903686089</c:v>
                </c:pt>
                <c:pt idx="7">
                  <c:v>9.0721618866428848</c:v>
                </c:pt>
                <c:pt idx="8">
                  <c:v>6.6633066912972074</c:v>
                </c:pt>
                <c:pt idx="9">
                  <c:v>5.7210895320197039</c:v>
                </c:pt>
                <c:pt idx="10">
                  <c:v>4.8134951665872121</c:v>
                </c:pt>
                <c:pt idx="11">
                  <c:v>3.9982712863401031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A6-41DE-8584-CEF5ADFC1300}"/>
            </c:ext>
          </c:extLst>
        </c:ser>
        <c:ser>
          <c:idx val="1"/>
          <c:order val="1"/>
          <c:tx>
            <c:v>Average Montlhy Flow (1975-1991)</c:v>
          </c:tx>
          <c:marker>
            <c:symbol val="triangle"/>
            <c:size val="5"/>
          </c:marker>
          <c:val>
            <c:numRef>
              <c:f>'All Months'!$U$2:$U$13</c:f>
              <c:numCache>
                <c:formatCode>General</c:formatCode>
                <c:ptCount val="12"/>
                <c:pt idx="0">
                  <c:v>3.81</c:v>
                </c:pt>
                <c:pt idx="1">
                  <c:v>11.08</c:v>
                </c:pt>
                <c:pt idx="2">
                  <c:v>62.56</c:v>
                </c:pt>
                <c:pt idx="3">
                  <c:v>100.4</c:v>
                </c:pt>
                <c:pt idx="4">
                  <c:v>74.39</c:v>
                </c:pt>
                <c:pt idx="5">
                  <c:v>38.33</c:v>
                </c:pt>
                <c:pt idx="6">
                  <c:v>13</c:v>
                </c:pt>
                <c:pt idx="7">
                  <c:v>6.87</c:v>
                </c:pt>
                <c:pt idx="8">
                  <c:v>5.01</c:v>
                </c:pt>
                <c:pt idx="9">
                  <c:v>4.01</c:v>
                </c:pt>
                <c:pt idx="10">
                  <c:v>3.35</c:v>
                </c:pt>
                <c:pt idx="11">
                  <c:v>2.63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4A6-41DE-8584-CEF5ADFC1300}"/>
            </c:ext>
          </c:extLst>
        </c:ser>
        <c:ser>
          <c:idx val="2"/>
          <c:order val="2"/>
          <c:tx>
            <c:v>Design Flow=7m3/s</c:v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'All Months'!$R$2:$R$13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41DE-8584-CEF5ADFC1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491904"/>
        <c:axId val="1942493152"/>
      </c:lineChart>
      <c:catAx>
        <c:axId val="194249190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942493152"/>
        <c:crosses val="autoZero"/>
        <c:auto val="1"/>
        <c:lblAlgn val="ctr"/>
        <c:lblOffset val="100"/>
        <c:noMultiLvlLbl val="0"/>
      </c:catAx>
      <c:valAx>
        <c:axId val="194249315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50000"/>
                </a:scheme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491904"/>
        <c:crosses val="autoZero"/>
        <c:crossBetween val="between"/>
        <c:majorUnit val="5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478243683394999"/>
          <c:y val="0.21807927366610935"/>
          <c:w val="0.38943854156784619"/>
          <c:h val="9.1777393524539022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baisakh!$A$3:$A$29</c:f>
              <c:numCache>
                <c:formatCode>General</c:formatCode>
                <c:ptCount val="27"/>
                <c:pt idx="0">
                  <c:v>2052</c:v>
                </c:pt>
                <c:pt idx="1">
                  <c:v>2053</c:v>
                </c:pt>
                <c:pt idx="2">
                  <c:v>2054</c:v>
                </c:pt>
                <c:pt idx="3">
                  <c:v>2055</c:v>
                </c:pt>
                <c:pt idx="4">
                  <c:v>2056</c:v>
                </c:pt>
                <c:pt idx="5">
                  <c:v>2057</c:v>
                </c:pt>
                <c:pt idx="6">
                  <c:v>2058</c:v>
                </c:pt>
                <c:pt idx="7">
                  <c:v>2059</c:v>
                </c:pt>
                <c:pt idx="8">
                  <c:v>2061</c:v>
                </c:pt>
                <c:pt idx="9">
                  <c:v>2062</c:v>
                </c:pt>
                <c:pt idx="10">
                  <c:v>2063</c:v>
                </c:pt>
                <c:pt idx="11">
                  <c:v>2064</c:v>
                </c:pt>
                <c:pt idx="12">
                  <c:v>2065</c:v>
                </c:pt>
                <c:pt idx="13">
                  <c:v>2066</c:v>
                </c:pt>
                <c:pt idx="14">
                  <c:v>2067</c:v>
                </c:pt>
                <c:pt idx="15">
                  <c:v>2068</c:v>
                </c:pt>
                <c:pt idx="16">
                  <c:v>2069</c:v>
                </c:pt>
                <c:pt idx="17">
                  <c:v>2070</c:v>
                </c:pt>
                <c:pt idx="18">
                  <c:v>2071</c:v>
                </c:pt>
                <c:pt idx="19">
                  <c:v>2072</c:v>
                </c:pt>
                <c:pt idx="20">
                  <c:v>2073</c:v>
                </c:pt>
                <c:pt idx="21">
                  <c:v>2074</c:v>
                </c:pt>
                <c:pt idx="22">
                  <c:v>2075</c:v>
                </c:pt>
                <c:pt idx="23">
                  <c:v>2076</c:v>
                </c:pt>
                <c:pt idx="24">
                  <c:v>2077</c:v>
                </c:pt>
                <c:pt idx="25">
                  <c:v>2078</c:v>
                </c:pt>
                <c:pt idx="26">
                  <c:v>2079</c:v>
                </c:pt>
              </c:numCache>
            </c:numRef>
          </c:xVal>
          <c:yVal>
            <c:numRef>
              <c:f>baisakh!$B$3:$B$29</c:f>
              <c:numCache>
                <c:formatCode>0.00</c:formatCode>
                <c:ptCount val="27"/>
                <c:pt idx="0">
                  <c:v>2.2465833333333332</c:v>
                </c:pt>
                <c:pt idx="1">
                  <c:v>2.0877419354838711</c:v>
                </c:pt>
                <c:pt idx="2">
                  <c:v>3.9435483870967749</c:v>
                </c:pt>
                <c:pt idx="3">
                  <c:v>4.6358064516129041</c:v>
                </c:pt>
                <c:pt idx="4">
                  <c:v>2.3164516129032262</c:v>
                </c:pt>
                <c:pt idx="5">
                  <c:v>5.4279999999999999</c:v>
                </c:pt>
                <c:pt idx="6">
                  <c:v>5.3246666666666673</c:v>
                </c:pt>
                <c:pt idx="7">
                  <c:v>6.0913870967741923</c:v>
                </c:pt>
                <c:pt idx="8">
                  <c:v>2.9296774193548392</c:v>
                </c:pt>
                <c:pt idx="9">
                  <c:v>2.431322580645161</c:v>
                </c:pt>
                <c:pt idx="10">
                  <c:v>4.6788387096774189</c:v>
                </c:pt>
                <c:pt idx="11">
                  <c:v>3.808870967741937</c:v>
                </c:pt>
                <c:pt idx="12">
                  <c:v>2.7655806451612901</c:v>
                </c:pt>
                <c:pt idx="13">
                  <c:v>1.636709677419355</c:v>
                </c:pt>
                <c:pt idx="14">
                  <c:v>1.901612903225806</c:v>
                </c:pt>
                <c:pt idx="15">
                  <c:v>2.6076129032258062</c:v>
                </c:pt>
                <c:pt idx="16">
                  <c:v>2.0742258064516128</c:v>
                </c:pt>
                <c:pt idx="17">
                  <c:v>3.334516129032258</c:v>
                </c:pt>
                <c:pt idx="18">
                  <c:v>2.419451612903226</c:v>
                </c:pt>
                <c:pt idx="19">
                  <c:v>4.7670322580645177</c:v>
                </c:pt>
                <c:pt idx="20">
                  <c:v>2.5699677419354829</c:v>
                </c:pt>
                <c:pt idx="21">
                  <c:v>5.0850967741935467</c:v>
                </c:pt>
                <c:pt idx="22">
                  <c:v>2.6687096774193542</c:v>
                </c:pt>
                <c:pt idx="23">
                  <c:v>2.863967741935483</c:v>
                </c:pt>
                <c:pt idx="24">
                  <c:v>8.2467741935483865</c:v>
                </c:pt>
                <c:pt idx="25">
                  <c:v>5.307483870967741</c:v>
                </c:pt>
                <c:pt idx="26">
                  <c:v>5.4619354838709686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9-44FB-BE5A-24284CB95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957872"/>
        <c:axId val="1858959120"/>
      </c:scatterChart>
      <c:valAx>
        <c:axId val="185895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59120"/>
        <c:crosses val="autoZero"/>
        <c:crossBetween val="midCat"/>
      </c:valAx>
      <c:valAx>
        <c:axId val="18589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5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7.3037620297462816E-2"/>
                  <c:y val="-0.3888750364537765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jeth!$A$4:$A$30</c:f>
              <c:numCache>
                <c:formatCode>General</c:formatCode>
                <c:ptCount val="27"/>
                <c:pt idx="0">
                  <c:v>2053</c:v>
                </c:pt>
                <c:pt idx="1">
                  <c:v>2054</c:v>
                </c:pt>
                <c:pt idx="2">
                  <c:v>2055</c:v>
                </c:pt>
                <c:pt idx="3">
                  <c:v>2056</c:v>
                </c:pt>
                <c:pt idx="4">
                  <c:v>2057</c:v>
                </c:pt>
                <c:pt idx="5">
                  <c:v>2058</c:v>
                </c:pt>
                <c:pt idx="6">
                  <c:v>2059</c:v>
                </c:pt>
                <c:pt idx="7">
                  <c:v>2060</c:v>
                </c:pt>
                <c:pt idx="8">
                  <c:v>2061</c:v>
                </c:pt>
                <c:pt idx="9">
                  <c:v>2062</c:v>
                </c:pt>
                <c:pt idx="10">
                  <c:v>2063</c:v>
                </c:pt>
                <c:pt idx="11">
                  <c:v>2064</c:v>
                </c:pt>
                <c:pt idx="12">
                  <c:v>2065</c:v>
                </c:pt>
                <c:pt idx="13">
                  <c:v>2066</c:v>
                </c:pt>
                <c:pt idx="14">
                  <c:v>2067</c:v>
                </c:pt>
                <c:pt idx="15">
                  <c:v>2068</c:v>
                </c:pt>
                <c:pt idx="16">
                  <c:v>2069</c:v>
                </c:pt>
                <c:pt idx="17">
                  <c:v>2070</c:v>
                </c:pt>
                <c:pt idx="18">
                  <c:v>2071</c:v>
                </c:pt>
                <c:pt idx="19">
                  <c:v>2072</c:v>
                </c:pt>
                <c:pt idx="20">
                  <c:v>2073</c:v>
                </c:pt>
                <c:pt idx="21">
                  <c:v>2074</c:v>
                </c:pt>
                <c:pt idx="22">
                  <c:v>2075</c:v>
                </c:pt>
                <c:pt idx="23">
                  <c:v>2076</c:v>
                </c:pt>
                <c:pt idx="24">
                  <c:v>2077</c:v>
                </c:pt>
                <c:pt idx="25">
                  <c:v>2078</c:v>
                </c:pt>
                <c:pt idx="26">
                  <c:v>2079</c:v>
                </c:pt>
              </c:numCache>
            </c:numRef>
          </c:xVal>
          <c:yVal>
            <c:numRef>
              <c:f>jeth!$B$4:$B$30</c:f>
              <c:numCache>
                <c:formatCode>0.00</c:formatCode>
                <c:ptCount val="27"/>
                <c:pt idx="0">
                  <c:v>2.8166562499999999</c:v>
                </c:pt>
                <c:pt idx="1">
                  <c:v>3.1909375</c:v>
                </c:pt>
                <c:pt idx="2">
                  <c:v>3.9825806451612902</c:v>
                </c:pt>
                <c:pt idx="3">
                  <c:v>9.9458064516129046</c:v>
                </c:pt>
                <c:pt idx="4">
                  <c:v>25.826562500000001</c:v>
                </c:pt>
                <c:pt idx="5">
                  <c:v>10.667187500000001</c:v>
                </c:pt>
                <c:pt idx="6">
                  <c:v>5.8921612903225808</c:v>
                </c:pt>
                <c:pt idx="8">
                  <c:v>4.4899999999999993</c:v>
                </c:pt>
                <c:pt idx="9">
                  <c:v>1.828263157894737</c:v>
                </c:pt>
                <c:pt idx="10">
                  <c:v>11.041129032258061</c:v>
                </c:pt>
                <c:pt idx="11">
                  <c:v>4.0191290322580651</c:v>
                </c:pt>
                <c:pt idx="12">
                  <c:v>6.7753437499999993</c:v>
                </c:pt>
                <c:pt idx="13">
                  <c:v>4.9864838709677404</c:v>
                </c:pt>
                <c:pt idx="14">
                  <c:v>2.616580645161291</c:v>
                </c:pt>
                <c:pt idx="15">
                  <c:v>5.5824193548387102</c:v>
                </c:pt>
                <c:pt idx="16">
                  <c:v>1.5539375</c:v>
                </c:pt>
                <c:pt idx="17">
                  <c:v>11.669774193548379</c:v>
                </c:pt>
                <c:pt idx="18">
                  <c:v>3.773903225806452</c:v>
                </c:pt>
                <c:pt idx="19">
                  <c:v>2.6033124999999999</c:v>
                </c:pt>
                <c:pt idx="20">
                  <c:v>5.4387499999999998</c:v>
                </c:pt>
                <c:pt idx="21">
                  <c:v>6.3417741935483862</c:v>
                </c:pt>
                <c:pt idx="22">
                  <c:v>3.5379999999999998</c:v>
                </c:pt>
                <c:pt idx="23">
                  <c:v>3.1744062499999992</c:v>
                </c:pt>
                <c:pt idx="24">
                  <c:v>8.8260312499999998</c:v>
                </c:pt>
                <c:pt idx="25">
                  <c:v>8.0459999999999994</c:v>
                </c:pt>
                <c:pt idx="26">
                  <c:v>7.3120000000000012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A-4C07-8D54-13F6E53C8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082224"/>
        <c:axId val="1996080144"/>
      </c:scatterChart>
      <c:valAx>
        <c:axId val="19960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80144"/>
        <c:crosses val="autoZero"/>
        <c:crossBetween val="midCat"/>
      </c:valAx>
      <c:valAx>
        <c:axId val="19960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8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8.9704286964129479E-2"/>
                  <c:y val="-0.4301009769612131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asar!$B$3:$B$30</c:f>
              <c:numCache>
                <c:formatCode>General</c:formatCode>
                <c:ptCount val="28"/>
                <c:pt idx="0">
                  <c:v>2052</c:v>
                </c:pt>
                <c:pt idx="1">
                  <c:v>2053</c:v>
                </c:pt>
                <c:pt idx="2">
                  <c:v>2054</c:v>
                </c:pt>
                <c:pt idx="3">
                  <c:v>2055</c:v>
                </c:pt>
                <c:pt idx="4">
                  <c:v>2056</c:v>
                </c:pt>
                <c:pt idx="5">
                  <c:v>2057</c:v>
                </c:pt>
                <c:pt idx="6">
                  <c:v>2058</c:v>
                </c:pt>
                <c:pt idx="7">
                  <c:v>2059</c:v>
                </c:pt>
                <c:pt idx="8">
                  <c:v>2060</c:v>
                </c:pt>
                <c:pt idx="9">
                  <c:v>2061</c:v>
                </c:pt>
                <c:pt idx="10">
                  <c:v>2062</c:v>
                </c:pt>
                <c:pt idx="11">
                  <c:v>2063</c:v>
                </c:pt>
                <c:pt idx="12">
                  <c:v>2064</c:v>
                </c:pt>
                <c:pt idx="13">
                  <c:v>2065</c:v>
                </c:pt>
                <c:pt idx="14">
                  <c:v>2066</c:v>
                </c:pt>
                <c:pt idx="15">
                  <c:v>2067</c:v>
                </c:pt>
                <c:pt idx="16">
                  <c:v>2068</c:v>
                </c:pt>
                <c:pt idx="17">
                  <c:v>2069</c:v>
                </c:pt>
                <c:pt idx="18">
                  <c:v>2070</c:v>
                </c:pt>
                <c:pt idx="19">
                  <c:v>2071</c:v>
                </c:pt>
                <c:pt idx="20">
                  <c:v>2072</c:v>
                </c:pt>
                <c:pt idx="21">
                  <c:v>2073</c:v>
                </c:pt>
                <c:pt idx="22">
                  <c:v>2074</c:v>
                </c:pt>
                <c:pt idx="23">
                  <c:v>2075</c:v>
                </c:pt>
                <c:pt idx="24">
                  <c:v>2076</c:v>
                </c:pt>
                <c:pt idx="25">
                  <c:v>2077</c:v>
                </c:pt>
                <c:pt idx="26">
                  <c:v>2078</c:v>
                </c:pt>
                <c:pt idx="27">
                  <c:v>2079</c:v>
                </c:pt>
              </c:numCache>
            </c:numRef>
          </c:xVal>
          <c:yVal>
            <c:numRef>
              <c:f>asar!$C$3:$C$30</c:f>
              <c:numCache>
                <c:formatCode>0.00</c:formatCode>
                <c:ptCount val="28"/>
                <c:pt idx="0">
                  <c:v>43.020937500000002</c:v>
                </c:pt>
                <c:pt idx="1">
                  <c:v>28.786967741935481</c:v>
                </c:pt>
                <c:pt idx="2">
                  <c:v>46.505806451612898</c:v>
                </c:pt>
                <c:pt idx="3">
                  <c:v>68.406562500000021</c:v>
                </c:pt>
                <c:pt idx="4">
                  <c:v>38.919687499999988</c:v>
                </c:pt>
                <c:pt idx="5">
                  <c:v>57.251935483870973</c:v>
                </c:pt>
                <c:pt idx="6">
                  <c:v>39.447741935483869</c:v>
                </c:pt>
                <c:pt idx="7">
                  <c:v>23.502031249999991</c:v>
                </c:pt>
                <c:pt idx="8">
                  <c:v>45.838774193548382</c:v>
                </c:pt>
                <c:pt idx="9">
                  <c:v>24.204838709677421</c:v>
                </c:pt>
                <c:pt idx="10">
                  <c:v>19.973451612903219</c:v>
                </c:pt>
                <c:pt idx="11">
                  <c:v>33.470865625000002</c:v>
                </c:pt>
                <c:pt idx="12">
                  <c:v>19.369968750000002</c:v>
                </c:pt>
                <c:pt idx="13">
                  <c:v>41.596790322580652</c:v>
                </c:pt>
                <c:pt idx="14">
                  <c:v>14.91935483870968</c:v>
                </c:pt>
                <c:pt idx="15">
                  <c:v>19.00359375</c:v>
                </c:pt>
                <c:pt idx="16">
                  <c:v>36.650281249999999</c:v>
                </c:pt>
                <c:pt idx="17">
                  <c:v>19.604129032258069</c:v>
                </c:pt>
                <c:pt idx="18">
                  <c:v>70.99464516129035</c:v>
                </c:pt>
                <c:pt idx="19">
                  <c:v>20.758343750000002</c:v>
                </c:pt>
                <c:pt idx="20">
                  <c:v>18.765677419354841</c:v>
                </c:pt>
                <c:pt idx="21">
                  <c:v>44.828580645161303</c:v>
                </c:pt>
                <c:pt idx="22">
                  <c:v>55.599935483870958</c:v>
                </c:pt>
                <c:pt idx="23">
                  <c:v>9.4121249999999996</c:v>
                </c:pt>
                <c:pt idx="24">
                  <c:v>14.810838709677419</c:v>
                </c:pt>
                <c:pt idx="25">
                  <c:v>73.217903225806452</c:v>
                </c:pt>
                <c:pt idx="26">
                  <c:v>56.021225806451611</c:v>
                </c:pt>
                <c:pt idx="27">
                  <c:v>29.324718749999999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A-4478-AAFE-6CD7960D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94512"/>
        <c:axId val="1707394928"/>
      </c:scatterChart>
      <c:valAx>
        <c:axId val="17073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4928"/>
        <c:crosses val="autoZero"/>
        <c:crossBetween val="midCat"/>
      </c:valAx>
      <c:valAx>
        <c:axId val="17073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5.697747156605424E-2"/>
                  <c:y val="0.2084835228929715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shrawan!$A$3:$A$30</c:f>
              <c:numCache>
                <c:formatCode>General</c:formatCode>
                <c:ptCount val="28"/>
                <c:pt idx="0">
                  <c:v>2052</c:v>
                </c:pt>
                <c:pt idx="1">
                  <c:v>2053</c:v>
                </c:pt>
                <c:pt idx="2">
                  <c:v>2054</c:v>
                </c:pt>
                <c:pt idx="3">
                  <c:v>2055</c:v>
                </c:pt>
                <c:pt idx="4">
                  <c:v>2056</c:v>
                </c:pt>
                <c:pt idx="5">
                  <c:v>2057</c:v>
                </c:pt>
                <c:pt idx="6">
                  <c:v>2058</c:v>
                </c:pt>
                <c:pt idx="7">
                  <c:v>2059</c:v>
                </c:pt>
                <c:pt idx="8">
                  <c:v>2060</c:v>
                </c:pt>
                <c:pt idx="9">
                  <c:v>2061</c:v>
                </c:pt>
                <c:pt idx="10">
                  <c:v>2062</c:v>
                </c:pt>
                <c:pt idx="11">
                  <c:v>2063</c:v>
                </c:pt>
                <c:pt idx="12">
                  <c:v>2064</c:v>
                </c:pt>
                <c:pt idx="13">
                  <c:v>2065</c:v>
                </c:pt>
                <c:pt idx="14">
                  <c:v>2066</c:v>
                </c:pt>
                <c:pt idx="15">
                  <c:v>2067</c:v>
                </c:pt>
                <c:pt idx="16">
                  <c:v>2068</c:v>
                </c:pt>
                <c:pt idx="17">
                  <c:v>2069</c:v>
                </c:pt>
                <c:pt idx="18">
                  <c:v>2070</c:v>
                </c:pt>
                <c:pt idx="19">
                  <c:v>2071</c:v>
                </c:pt>
                <c:pt idx="20">
                  <c:v>2072</c:v>
                </c:pt>
                <c:pt idx="21">
                  <c:v>2073</c:v>
                </c:pt>
                <c:pt idx="22">
                  <c:v>2074</c:v>
                </c:pt>
                <c:pt idx="23">
                  <c:v>2075</c:v>
                </c:pt>
                <c:pt idx="24">
                  <c:v>2076</c:v>
                </c:pt>
                <c:pt idx="25">
                  <c:v>2077</c:v>
                </c:pt>
                <c:pt idx="26">
                  <c:v>2078</c:v>
                </c:pt>
                <c:pt idx="27">
                  <c:v>2079</c:v>
                </c:pt>
              </c:numCache>
            </c:numRef>
          </c:xVal>
          <c:yVal>
            <c:numRef>
              <c:f>shrawan!$B$3:$B$30</c:f>
              <c:numCache>
                <c:formatCode>0.00</c:formatCode>
                <c:ptCount val="28"/>
                <c:pt idx="0">
                  <c:v>65.76906249999999</c:v>
                </c:pt>
                <c:pt idx="1">
                  <c:v>97.308125000000032</c:v>
                </c:pt>
                <c:pt idx="2">
                  <c:v>125.20281249999999</c:v>
                </c:pt>
                <c:pt idx="3">
                  <c:v>96.429999999999978</c:v>
                </c:pt>
                <c:pt idx="4">
                  <c:v>60.746129032258061</c:v>
                </c:pt>
                <c:pt idx="5">
                  <c:v>90.971875000000011</c:v>
                </c:pt>
                <c:pt idx="6">
                  <c:v>81.160656250000017</c:v>
                </c:pt>
                <c:pt idx="7">
                  <c:v>55.829129032258081</c:v>
                </c:pt>
                <c:pt idx="8">
                  <c:v>94.426562499999974</c:v>
                </c:pt>
                <c:pt idx="9">
                  <c:v>50.565531250000006</c:v>
                </c:pt>
                <c:pt idx="10">
                  <c:v>61.740312500000002</c:v>
                </c:pt>
                <c:pt idx="11">
                  <c:v>53.568516129032282</c:v>
                </c:pt>
                <c:pt idx="12">
                  <c:v>68.523187500000006</c:v>
                </c:pt>
                <c:pt idx="13">
                  <c:v>67.090470052083347</c:v>
                </c:pt>
                <c:pt idx="14">
                  <c:v>71.930312499999971</c:v>
                </c:pt>
                <c:pt idx="15">
                  <c:v>74.613806451612916</c:v>
                </c:pt>
                <c:pt idx="16">
                  <c:v>68.271874999999994</c:v>
                </c:pt>
                <c:pt idx="17">
                  <c:v>64.819249999999997</c:v>
                </c:pt>
                <c:pt idx="18">
                  <c:v>110.64565625</c:v>
                </c:pt>
                <c:pt idx="19">
                  <c:v>73.940290322580637</c:v>
                </c:pt>
                <c:pt idx="20">
                  <c:v>67.385406250000003</c:v>
                </c:pt>
                <c:pt idx="21">
                  <c:v>130.71284374999999</c:v>
                </c:pt>
                <c:pt idx="22">
                  <c:v>68.643062500000013</c:v>
                </c:pt>
                <c:pt idx="23">
                  <c:v>48.653387096774203</c:v>
                </c:pt>
                <c:pt idx="24">
                  <c:v>41.2280625</c:v>
                </c:pt>
                <c:pt idx="25">
                  <c:v>83.259031249999992</c:v>
                </c:pt>
                <c:pt idx="26">
                  <c:v>73.540187500000002</c:v>
                </c:pt>
                <c:pt idx="27">
                  <c:v>53.415225806451602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78-4351-AD79-FB0A8595C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86912"/>
        <c:axId val="1979187744"/>
      </c:scatterChart>
      <c:valAx>
        <c:axId val="19791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87744"/>
        <c:crosses val="autoZero"/>
        <c:crossBetween val="midCat"/>
      </c:valAx>
      <c:valAx>
        <c:axId val="19791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8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6.1009856285446839E-3"/>
                  <c:y val="-0.3746577384198165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bhadra!$A$2:$A$30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bhadra!$B$2:$B$30</c:f>
              <c:numCache>
                <c:formatCode>0.00</c:formatCode>
                <c:ptCount val="29"/>
                <c:pt idx="0">
                  <c:v>66.044800000000009</c:v>
                </c:pt>
                <c:pt idx="1">
                  <c:v>69.926451612903207</c:v>
                </c:pt>
                <c:pt idx="2">
                  <c:v>92.848387096774189</c:v>
                </c:pt>
                <c:pt idx="3">
                  <c:v>70.750967741935469</c:v>
                </c:pt>
                <c:pt idx="4">
                  <c:v>123.96838709677419</c:v>
                </c:pt>
                <c:pt idx="5">
                  <c:v>110.9096875</c:v>
                </c:pt>
                <c:pt idx="6">
                  <c:v>117.17419354838709</c:v>
                </c:pt>
                <c:pt idx="7">
                  <c:v>113.7354838709677</c:v>
                </c:pt>
                <c:pt idx="8">
                  <c:v>65.01783870967742</c:v>
                </c:pt>
                <c:pt idx="9">
                  <c:v>92.61</c:v>
                </c:pt>
                <c:pt idx="10">
                  <c:v>34.16538709677419</c:v>
                </c:pt>
                <c:pt idx="11">
                  <c:v>83.78400000000002</c:v>
                </c:pt>
                <c:pt idx="12">
                  <c:v>40.965032258064511</c:v>
                </c:pt>
                <c:pt idx="13">
                  <c:v>90.875096774193565</c:v>
                </c:pt>
                <c:pt idx="14">
                  <c:v>66.957666666666668</c:v>
                </c:pt>
                <c:pt idx="15">
                  <c:v>68.337290322580628</c:v>
                </c:pt>
                <c:pt idx="16">
                  <c:v>74.597451612903228</c:v>
                </c:pt>
                <c:pt idx="17">
                  <c:v>70.300648387096786</c:v>
                </c:pt>
                <c:pt idx="18">
                  <c:v>65.475225806451604</c:v>
                </c:pt>
                <c:pt idx="19">
                  <c:v>76.755193548387084</c:v>
                </c:pt>
                <c:pt idx="20">
                  <c:v>59.781000000000013</c:v>
                </c:pt>
                <c:pt idx="21">
                  <c:v>58.640032258064522</c:v>
                </c:pt>
                <c:pt idx="22">
                  <c:v>44.635580645161298</c:v>
                </c:pt>
                <c:pt idx="23">
                  <c:v>57.671322580645153</c:v>
                </c:pt>
                <c:pt idx="24">
                  <c:v>64.625967741935469</c:v>
                </c:pt>
                <c:pt idx="25">
                  <c:v>63.799258064516131</c:v>
                </c:pt>
                <c:pt idx="26">
                  <c:v>81.706580645161324</c:v>
                </c:pt>
                <c:pt idx="27">
                  <c:v>104.51203225806449</c:v>
                </c:pt>
                <c:pt idx="28">
                  <c:v>54.419387096774187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15-49DD-8B78-25733ED0A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50688"/>
        <c:axId val="1860948608"/>
      </c:scatterChart>
      <c:valAx>
        <c:axId val="18609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48608"/>
        <c:crosses val="autoZero"/>
        <c:crossBetween val="midCat"/>
      </c:valAx>
      <c:valAx>
        <c:axId val="18609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7.9540026246719159E-2"/>
                  <c:y val="-0.2919243948673083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'bhadra-movingaverage'!$A$6:$A$30</c:f>
              <c:numCache>
                <c:formatCode>General</c:formatCode>
                <c:ptCount val="25"/>
                <c:pt idx="0">
                  <c:v>2055</c:v>
                </c:pt>
                <c:pt idx="1">
                  <c:v>2056</c:v>
                </c:pt>
                <c:pt idx="2">
                  <c:v>2057</c:v>
                </c:pt>
                <c:pt idx="3">
                  <c:v>2058</c:v>
                </c:pt>
                <c:pt idx="4">
                  <c:v>2059</c:v>
                </c:pt>
                <c:pt idx="5">
                  <c:v>2060</c:v>
                </c:pt>
                <c:pt idx="6">
                  <c:v>2061</c:v>
                </c:pt>
                <c:pt idx="7">
                  <c:v>2062</c:v>
                </c:pt>
                <c:pt idx="8">
                  <c:v>2063</c:v>
                </c:pt>
                <c:pt idx="9">
                  <c:v>2064</c:v>
                </c:pt>
                <c:pt idx="10">
                  <c:v>2065</c:v>
                </c:pt>
                <c:pt idx="11">
                  <c:v>2066</c:v>
                </c:pt>
                <c:pt idx="12">
                  <c:v>2067</c:v>
                </c:pt>
                <c:pt idx="13">
                  <c:v>2068</c:v>
                </c:pt>
                <c:pt idx="14">
                  <c:v>2069</c:v>
                </c:pt>
                <c:pt idx="15">
                  <c:v>2070</c:v>
                </c:pt>
                <c:pt idx="16">
                  <c:v>2071</c:v>
                </c:pt>
                <c:pt idx="17">
                  <c:v>2072</c:v>
                </c:pt>
                <c:pt idx="18">
                  <c:v>2073</c:v>
                </c:pt>
                <c:pt idx="19">
                  <c:v>2074</c:v>
                </c:pt>
                <c:pt idx="20">
                  <c:v>2075</c:v>
                </c:pt>
                <c:pt idx="21">
                  <c:v>2076</c:v>
                </c:pt>
                <c:pt idx="22">
                  <c:v>2077</c:v>
                </c:pt>
                <c:pt idx="23">
                  <c:v>2078</c:v>
                </c:pt>
                <c:pt idx="24">
                  <c:v>2079</c:v>
                </c:pt>
              </c:numCache>
            </c:numRef>
          </c:xVal>
          <c:yVal>
            <c:numRef>
              <c:f>'bhadra-movingaverage'!$B$6:$B$30</c:f>
              <c:numCache>
                <c:formatCode>General</c:formatCode>
                <c:ptCount val="25"/>
                <c:pt idx="0">
                  <c:v>84.707798709677419</c:v>
                </c:pt>
                <c:pt idx="1">
                  <c:v>93.680776209677418</c:v>
                </c:pt>
                <c:pt idx="2">
                  <c:v>103.1303245967742</c:v>
                </c:pt>
                <c:pt idx="3">
                  <c:v>107.30774395161291</c:v>
                </c:pt>
                <c:pt idx="4">
                  <c:v>106.1611181451613</c:v>
                </c:pt>
                <c:pt idx="5">
                  <c:v>99.889440725806452</c:v>
                </c:pt>
                <c:pt idx="6">
                  <c:v>84.540580645161285</c:v>
                </c:pt>
                <c:pt idx="7">
                  <c:v>77.862541935483861</c:v>
                </c:pt>
                <c:pt idx="8">
                  <c:v>63.308451612903227</c:v>
                </c:pt>
                <c:pt idx="9">
                  <c:v>68.479903225806453</c:v>
                </c:pt>
                <c:pt idx="10">
                  <c:v>63.349436559139789</c:v>
                </c:pt>
                <c:pt idx="11">
                  <c:v>70.183817204301093</c:v>
                </c:pt>
                <c:pt idx="12">
                  <c:v>68.346507526881709</c:v>
                </c:pt>
                <c:pt idx="13">
                  <c:v>74.213630752688161</c:v>
                </c:pt>
                <c:pt idx="14">
                  <c:v>69.13365655913978</c:v>
                </c:pt>
                <c:pt idx="15">
                  <c:v>71.093161935483863</c:v>
                </c:pt>
                <c:pt idx="16">
                  <c:v>69.381903870967733</c:v>
                </c:pt>
                <c:pt idx="17">
                  <c:v>66.190420000000003</c:v>
                </c:pt>
                <c:pt idx="18">
                  <c:v>61.057406451612913</c:v>
                </c:pt>
                <c:pt idx="19">
                  <c:v>59.496625806451597</c:v>
                </c:pt>
                <c:pt idx="20">
                  <c:v>57.070780645161292</c:v>
                </c:pt>
                <c:pt idx="21">
                  <c:v>57.874432258064523</c:v>
                </c:pt>
                <c:pt idx="22">
                  <c:v>62.487741935483868</c:v>
                </c:pt>
                <c:pt idx="23">
                  <c:v>74.46303225806453</c:v>
                </c:pt>
                <c:pt idx="24">
                  <c:v>73.81264516129032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5-4598-A182-193ED0BC5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245280"/>
        <c:axId val="1998242368"/>
      </c:scatterChart>
      <c:valAx>
        <c:axId val="19982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42368"/>
        <c:crosses val="autoZero"/>
        <c:crossBetween val="midCat"/>
      </c:valAx>
      <c:valAx>
        <c:axId val="1998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4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409574</xdr:colOff>
      <xdr:row>6</xdr:row>
      <xdr:rowOff>200024</xdr:rowOff>
    </xdr:from>
    <xdr:to>
      <xdr:col>32</xdr:col>
      <xdr:colOff>457199</xdr:colOff>
      <xdr:row>24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466725</xdr:colOff>
      <xdr:row>1</xdr:row>
      <xdr:rowOff>104775</xdr:rowOff>
    </xdr:from>
    <xdr:to>
      <xdr:col>37</xdr:col>
      <xdr:colOff>514350</xdr:colOff>
      <xdr:row>18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295276</xdr:colOff>
      <xdr:row>0</xdr:row>
      <xdr:rowOff>0</xdr:rowOff>
    </xdr:from>
    <xdr:to>
      <xdr:col>31</xdr:col>
      <xdr:colOff>342900</xdr:colOff>
      <xdr:row>21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161925</xdr:rowOff>
    </xdr:from>
    <xdr:to>
      <xdr:col>12</xdr:col>
      <xdr:colOff>14287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161925</xdr:rowOff>
    </xdr:from>
    <xdr:to>
      <xdr:col>12</xdr:col>
      <xdr:colOff>14287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161925</xdr:rowOff>
    </xdr:from>
    <xdr:to>
      <xdr:col>12</xdr:col>
      <xdr:colOff>14287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161925</xdr:rowOff>
    </xdr:from>
    <xdr:to>
      <xdr:col>12</xdr:col>
      <xdr:colOff>14287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1</xdr:row>
      <xdr:rowOff>152400</xdr:rowOff>
    </xdr:from>
    <xdr:to>
      <xdr:col>16</xdr:col>
      <xdr:colOff>100012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4</xdr:row>
      <xdr:rowOff>28575</xdr:rowOff>
    </xdr:from>
    <xdr:to>
      <xdr:col>15</xdr:col>
      <xdr:colOff>33337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11</xdr:row>
      <xdr:rowOff>0</xdr:rowOff>
    </xdr:from>
    <xdr:to>
      <xdr:col>15</xdr:col>
      <xdr:colOff>538162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576262</xdr:colOff>
      <xdr:row>11</xdr:row>
      <xdr:rowOff>133350</xdr:rowOff>
    </xdr:from>
    <xdr:to>
      <xdr:col>16</xdr:col>
      <xdr:colOff>271462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471487</xdr:colOff>
      <xdr:row>0</xdr:row>
      <xdr:rowOff>0</xdr:rowOff>
    </xdr:from>
    <xdr:to>
      <xdr:col>17</xdr:col>
      <xdr:colOff>166687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200026</xdr:colOff>
      <xdr:row>3</xdr:row>
      <xdr:rowOff>104775</xdr:rowOff>
    </xdr:from>
    <xdr:to>
      <xdr:col>19</xdr:col>
      <xdr:colOff>238126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7</xdr:row>
      <xdr:rowOff>38100</xdr:rowOff>
    </xdr:from>
    <xdr:to>
      <xdr:col>14</xdr:col>
      <xdr:colOff>385762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12</xdr:row>
      <xdr:rowOff>161925</xdr:rowOff>
    </xdr:from>
    <xdr:to>
      <xdr:col>12</xdr:col>
      <xdr:colOff>14287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10</xdr:row>
      <xdr:rowOff>38100</xdr:rowOff>
    </xdr:from>
    <xdr:to>
      <xdr:col>15</xdr:col>
      <xdr:colOff>309562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O1" zoomScaleNormal="100" workbookViewId="0">
      <selection activeCell="W1" sqref="W1"/>
    </sheetView>
  </sheetViews>
  <sheetFormatPr defaultRowHeight="15" x14ac:dyDescent="0.25"/>
  <cols>
    <col min="17" max="17" width="11.140625" customWidth="1"/>
    <col min="21" max="21" width="11.42578125" customWidth="1"/>
  </cols>
  <sheetData>
    <row r="1" spans="1:22" ht="34.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6" t="s">
        <v>126</v>
      </c>
      <c r="Q1" s="9" t="s">
        <v>127</v>
      </c>
      <c r="T1" s="6" t="s">
        <v>126</v>
      </c>
      <c r="U1" s="9" t="s">
        <v>127</v>
      </c>
    </row>
    <row r="2" spans="1:22" ht="15" customHeight="1" x14ac:dyDescent="0.35">
      <c r="A2">
        <v>2051</v>
      </c>
      <c r="B2" s="2"/>
      <c r="C2" s="2">
        <v>66.044800000000009</v>
      </c>
      <c r="D2" s="2">
        <v>30.028064516129039</v>
      </c>
      <c r="E2" s="2">
        <v>10.83303333333334</v>
      </c>
      <c r="F2" s="2">
        <v>7.5075862068965504</v>
      </c>
      <c r="G2" s="2">
        <v>6.1473333333333331</v>
      </c>
      <c r="H2" s="2">
        <v>4.6734482758620688</v>
      </c>
      <c r="I2" s="2">
        <v>4.3733333333333331</v>
      </c>
      <c r="J2" s="2">
        <v>2.8119999999999989</v>
      </c>
      <c r="K2" s="2"/>
      <c r="L2" s="2"/>
      <c r="M2" s="2"/>
      <c r="P2" s="7" t="s">
        <v>9</v>
      </c>
      <c r="Q2" s="8">
        <v>3.6901323178016732</v>
      </c>
      <c r="R2">
        <v>7</v>
      </c>
      <c r="T2" s="7" t="s">
        <v>9</v>
      </c>
      <c r="U2" s="7">
        <v>3.81</v>
      </c>
      <c r="V2" s="2">
        <f>Q2-U2</f>
        <v>-0.11986768219832689</v>
      </c>
    </row>
    <row r="3" spans="1:22" ht="15" customHeight="1" x14ac:dyDescent="0.35">
      <c r="A3">
        <v>2052</v>
      </c>
      <c r="B3" s="2">
        <v>65.76906249999999</v>
      </c>
      <c r="C3" s="2">
        <v>69.926451612903207</v>
      </c>
      <c r="D3" s="2">
        <v>26.75290322580646</v>
      </c>
      <c r="E3" s="2">
        <v>10.51166666666667</v>
      </c>
      <c r="F3" s="2">
        <v>8.2096551724137914</v>
      </c>
      <c r="G3" s="2">
        <v>6.1170000000000009</v>
      </c>
      <c r="H3" s="2">
        <v>6.6275862068965523</v>
      </c>
      <c r="I3" s="2">
        <v>6.1359999999999992</v>
      </c>
      <c r="J3" s="2">
        <v>3.847</v>
      </c>
      <c r="K3" s="2">
        <v>2.2465833333333332</v>
      </c>
      <c r="L3" s="2"/>
      <c r="M3" s="2">
        <v>43.020937500000002</v>
      </c>
      <c r="P3" s="7" t="s">
        <v>10</v>
      </c>
      <c r="Q3" s="8">
        <v>6.3822742343607173</v>
      </c>
      <c r="R3">
        <f>R2</f>
        <v>7</v>
      </c>
      <c r="T3" s="7" t="s">
        <v>128</v>
      </c>
      <c r="U3" s="7">
        <v>11.08</v>
      </c>
      <c r="V3" s="2">
        <f t="shared" ref="V3:V13" si="0">Q3-U3</f>
        <v>-4.6977257656392828</v>
      </c>
    </row>
    <row r="4" spans="1:22" ht="17.25" x14ac:dyDescent="0.35">
      <c r="A4">
        <v>2053</v>
      </c>
      <c r="B4" s="2">
        <v>97.308125000000032</v>
      </c>
      <c r="C4" s="2">
        <v>92.848387096774189</v>
      </c>
      <c r="D4" s="2">
        <v>50.073666666666668</v>
      </c>
      <c r="E4" s="2">
        <v>20.305</v>
      </c>
      <c r="F4" s="2">
        <v>9.4963333333333324</v>
      </c>
      <c r="G4" s="2">
        <v>6.9452333333333343</v>
      </c>
      <c r="H4" s="2">
        <v>6.3124137931034481</v>
      </c>
      <c r="I4" s="2">
        <v>4.3993333333333338</v>
      </c>
      <c r="J4" s="2">
        <v>4.4883333333333333</v>
      </c>
      <c r="K4" s="2">
        <v>2.0877419354838711</v>
      </c>
      <c r="L4" s="2">
        <v>2.8166562499999999</v>
      </c>
      <c r="M4" s="2">
        <v>28.786967741935481</v>
      </c>
      <c r="P4" s="7" t="s">
        <v>11</v>
      </c>
      <c r="Q4" s="8">
        <v>36.221704014256908</v>
      </c>
      <c r="R4">
        <f t="shared" ref="R4:R13" si="1">R3</f>
        <v>7</v>
      </c>
      <c r="T4" s="7" t="s">
        <v>129</v>
      </c>
      <c r="U4" s="7">
        <v>62.56</v>
      </c>
      <c r="V4" s="2">
        <f t="shared" si="0"/>
        <v>-26.338295985743095</v>
      </c>
    </row>
    <row r="5" spans="1:22" ht="17.25" x14ac:dyDescent="0.35">
      <c r="A5">
        <v>2054</v>
      </c>
      <c r="B5" s="2">
        <v>125.20281249999999</v>
      </c>
      <c r="C5" s="2">
        <v>70.750967741935469</v>
      </c>
      <c r="D5" s="2">
        <v>34.590666666666678</v>
      </c>
      <c r="E5" s="2">
        <v>14.87833333333333</v>
      </c>
      <c r="F5" s="2">
        <v>11.494</v>
      </c>
      <c r="G5" s="2">
        <v>8.0400000000000027</v>
      </c>
      <c r="H5" s="2">
        <v>5.5073333333333334</v>
      </c>
      <c r="I5" s="2">
        <v>5.0917241379310347</v>
      </c>
      <c r="J5" s="2">
        <v>5.0993333333333331</v>
      </c>
      <c r="K5" s="2">
        <v>3.9435483870967749</v>
      </c>
      <c r="L5" s="2">
        <v>3.1909375</v>
      </c>
      <c r="M5" s="2">
        <v>46.505806451612898</v>
      </c>
      <c r="P5" s="7" t="s">
        <v>0</v>
      </c>
      <c r="Q5" s="8">
        <v>75.013955943680386</v>
      </c>
      <c r="R5">
        <f t="shared" si="1"/>
        <v>7</v>
      </c>
      <c r="T5" s="7" t="s">
        <v>0</v>
      </c>
      <c r="U5" s="7">
        <v>100.4</v>
      </c>
      <c r="V5" s="2">
        <f t="shared" si="0"/>
        <v>-25.386044056319619</v>
      </c>
    </row>
    <row r="6" spans="1:22" ht="17.25" x14ac:dyDescent="0.35">
      <c r="A6">
        <v>2055</v>
      </c>
      <c r="B6" s="2">
        <v>96.429999999999978</v>
      </c>
      <c r="C6" s="2">
        <v>123.96838709677419</v>
      </c>
      <c r="D6" s="2">
        <v>45.182903225806442</v>
      </c>
      <c r="E6" s="2">
        <v>18.231999999999999</v>
      </c>
      <c r="F6" s="2">
        <v>11.387931034482749</v>
      </c>
      <c r="G6" s="2">
        <v>7.0836666666666668</v>
      </c>
      <c r="H6" s="2">
        <v>5.7299999999999986</v>
      </c>
      <c r="I6" s="2">
        <v>4.5113333333333339</v>
      </c>
      <c r="J6" s="2">
        <v>3.7753333333333332</v>
      </c>
      <c r="K6" s="2">
        <v>4.6358064516129041</v>
      </c>
      <c r="L6" s="2">
        <v>3.9825806451612902</v>
      </c>
      <c r="M6" s="2">
        <v>68.406562500000021</v>
      </c>
      <c r="P6" s="7" t="s">
        <v>1</v>
      </c>
      <c r="Q6" s="8">
        <v>75.34449486002967</v>
      </c>
      <c r="R6">
        <f t="shared" si="1"/>
        <v>7</v>
      </c>
      <c r="T6" s="7" t="s">
        <v>1</v>
      </c>
      <c r="U6" s="7">
        <v>74.39</v>
      </c>
      <c r="V6" s="2">
        <f t="shared" si="0"/>
        <v>0.95449486002966921</v>
      </c>
    </row>
    <row r="7" spans="1:22" ht="17.25" x14ac:dyDescent="0.35">
      <c r="A7">
        <v>2056</v>
      </c>
      <c r="B7" s="2">
        <v>60.746129032258061</v>
      </c>
      <c r="C7" s="2">
        <v>110.9096875</v>
      </c>
      <c r="D7" s="2">
        <v>73.757866666666658</v>
      </c>
      <c r="E7" s="2">
        <v>20.939166666666669</v>
      </c>
      <c r="F7" s="2">
        <v>10.40344827586207</v>
      </c>
      <c r="G7" s="2">
        <v>7.5724333333333336</v>
      </c>
      <c r="H7" s="2">
        <v>6.4764827586206888</v>
      </c>
      <c r="I7" s="2">
        <v>5.2913333333333323</v>
      </c>
      <c r="J7" s="2">
        <v>3.9739999999999989</v>
      </c>
      <c r="K7" s="2">
        <v>2.3164516129032262</v>
      </c>
      <c r="L7" s="2">
        <v>9.9458064516129046</v>
      </c>
      <c r="M7" s="2">
        <v>38.919687499999988</v>
      </c>
      <c r="P7" s="7" t="s">
        <v>2</v>
      </c>
      <c r="Q7" s="8">
        <v>43.924590174267713</v>
      </c>
      <c r="R7">
        <f t="shared" si="1"/>
        <v>7</v>
      </c>
      <c r="T7" s="7" t="s">
        <v>2</v>
      </c>
      <c r="U7" s="7">
        <v>38.33</v>
      </c>
      <c r="V7" s="2">
        <f t="shared" si="0"/>
        <v>5.5945901742677151</v>
      </c>
    </row>
    <row r="8" spans="1:22" ht="17.25" x14ac:dyDescent="0.35">
      <c r="A8">
        <v>2057</v>
      </c>
      <c r="B8" s="2">
        <v>90.971875000000011</v>
      </c>
      <c r="C8" s="2">
        <v>117.17419354838709</v>
      </c>
      <c r="D8" s="2">
        <v>64.708000000000013</v>
      </c>
      <c r="E8" s="2">
        <v>17.108666666666661</v>
      </c>
      <c r="F8" s="2">
        <v>10.143666666666659</v>
      </c>
      <c r="G8" s="2">
        <v>7.3424137931034474</v>
      </c>
      <c r="H8" s="2">
        <v>6.0462068965517251</v>
      </c>
      <c r="I8" s="2">
        <v>5.3056666666666672</v>
      </c>
      <c r="J8" s="2">
        <v>4.1206451612903221</v>
      </c>
      <c r="K8" s="2">
        <v>5.4279999999999999</v>
      </c>
      <c r="L8" s="2">
        <v>25.826562500000001</v>
      </c>
      <c r="M8" s="2">
        <v>57.251935483870973</v>
      </c>
      <c r="P8" s="7" t="s">
        <v>3</v>
      </c>
      <c r="Q8" s="8">
        <v>16.979640903686089</v>
      </c>
      <c r="R8">
        <f t="shared" si="1"/>
        <v>7</v>
      </c>
      <c r="T8" s="7" t="s">
        <v>3</v>
      </c>
      <c r="U8" s="7">
        <v>13</v>
      </c>
      <c r="V8" s="2">
        <f t="shared" si="0"/>
        <v>3.9796409036860894</v>
      </c>
    </row>
    <row r="9" spans="1:22" ht="17.25" x14ac:dyDescent="0.35">
      <c r="A9">
        <v>2058</v>
      </c>
      <c r="B9" s="2">
        <v>81.160656250000017</v>
      </c>
      <c r="C9" s="2">
        <v>113.7354838709677</v>
      </c>
      <c r="D9" s="2">
        <v>35.916666666666657</v>
      </c>
      <c r="E9" s="2">
        <v>15.040900000000001</v>
      </c>
      <c r="F9" s="2">
        <v>8.6676666666666655</v>
      </c>
      <c r="G9" s="2">
        <v>6.7065517241379311</v>
      </c>
      <c r="H9" s="2">
        <v>6.6029999999999989</v>
      </c>
      <c r="I9" s="2">
        <v>5.4186206896551719</v>
      </c>
      <c r="J9" s="2">
        <v>6.7451612903225797</v>
      </c>
      <c r="K9" s="2">
        <v>5.3246666666666673</v>
      </c>
      <c r="L9" s="2">
        <v>10.667187500000001</v>
      </c>
      <c r="M9" s="2">
        <v>39.447741935483869</v>
      </c>
      <c r="P9" s="7" t="s">
        <v>4</v>
      </c>
      <c r="Q9" s="8">
        <v>9.0721618866428848</v>
      </c>
      <c r="R9">
        <f t="shared" si="1"/>
        <v>7</v>
      </c>
      <c r="T9" s="7" t="s">
        <v>4</v>
      </c>
      <c r="U9" s="7">
        <v>6.87</v>
      </c>
      <c r="V9" s="2">
        <f t="shared" si="0"/>
        <v>2.2021618866428847</v>
      </c>
    </row>
    <row r="10" spans="1:22" ht="17.25" x14ac:dyDescent="0.35">
      <c r="A10">
        <v>2059</v>
      </c>
      <c r="B10" s="2">
        <v>55.829129032258081</v>
      </c>
      <c r="C10" s="2">
        <v>65.01783870967742</v>
      </c>
      <c r="D10" s="2">
        <v>30.403870967741931</v>
      </c>
      <c r="E10" s="2">
        <v>13.65566666666666</v>
      </c>
      <c r="F10" s="2">
        <v>7.0951724137931071</v>
      </c>
      <c r="G10" s="2">
        <v>4.5953333333333326</v>
      </c>
      <c r="H10" s="2">
        <v>4.4162068965517243</v>
      </c>
      <c r="I10" s="2">
        <v>5.4010000000000007</v>
      </c>
      <c r="J10" s="2"/>
      <c r="K10" s="2">
        <v>6.0913870967741923</v>
      </c>
      <c r="L10" s="2">
        <v>5.8921612903225808</v>
      </c>
      <c r="M10" s="2">
        <v>23.502031249999991</v>
      </c>
      <c r="P10" s="7" t="s">
        <v>5</v>
      </c>
      <c r="Q10" s="8">
        <v>6.6633066912972074</v>
      </c>
      <c r="R10">
        <f t="shared" si="1"/>
        <v>7</v>
      </c>
      <c r="T10" s="7" t="s">
        <v>5</v>
      </c>
      <c r="U10" s="7">
        <v>5.01</v>
      </c>
      <c r="V10" s="2">
        <f t="shared" si="0"/>
        <v>1.6533066912972076</v>
      </c>
    </row>
    <row r="11" spans="1:22" ht="17.25" x14ac:dyDescent="0.35">
      <c r="A11">
        <v>2060</v>
      </c>
      <c r="B11" s="2">
        <v>94.426562499999974</v>
      </c>
      <c r="C11" s="2">
        <v>92.61</v>
      </c>
      <c r="D11" s="2">
        <v>55.655666666666647</v>
      </c>
      <c r="E11" s="2">
        <v>15.020666666666671</v>
      </c>
      <c r="F11" s="2">
        <v>8.6782758620689648</v>
      </c>
      <c r="G11" s="2">
        <v>7.2203333333333326</v>
      </c>
      <c r="H11" s="2">
        <v>6.559310344827586</v>
      </c>
      <c r="I11" s="2">
        <v>4.4633333333333329</v>
      </c>
      <c r="J11" s="2">
        <v>4.214999999999999</v>
      </c>
      <c r="K11" s="2"/>
      <c r="L11" s="2"/>
      <c r="M11" s="2">
        <v>45.838774193548382</v>
      </c>
      <c r="P11" s="7" t="s">
        <v>6</v>
      </c>
      <c r="Q11" s="8">
        <v>5.7210895320197039</v>
      </c>
      <c r="R11">
        <f t="shared" si="1"/>
        <v>7</v>
      </c>
      <c r="T11" s="7" t="s">
        <v>6</v>
      </c>
      <c r="U11" s="7">
        <v>4.01</v>
      </c>
      <c r="V11" s="2">
        <f t="shared" si="0"/>
        <v>1.7110895320197042</v>
      </c>
    </row>
    <row r="12" spans="1:22" ht="17.25" x14ac:dyDescent="0.35">
      <c r="A12">
        <v>2061</v>
      </c>
      <c r="B12" s="2">
        <v>50.565531250000006</v>
      </c>
      <c r="C12" s="2">
        <v>34.16538709677419</v>
      </c>
      <c r="D12" s="2">
        <v>31.64946666666668</v>
      </c>
      <c r="E12" s="2">
        <v>14.043366666666669</v>
      </c>
      <c r="F12" s="2">
        <v>8.0670000000000002</v>
      </c>
      <c r="G12" s="2">
        <v>6.3729655172413802</v>
      </c>
      <c r="H12" s="2">
        <v>6.1764137931034488</v>
      </c>
      <c r="I12" s="2">
        <v>4.6343333333333332</v>
      </c>
      <c r="J12" s="2">
        <v>3.693548387096774</v>
      </c>
      <c r="K12" s="2">
        <v>2.9296774193548392</v>
      </c>
      <c r="L12" s="2">
        <v>4.4899999999999993</v>
      </c>
      <c r="M12" s="2">
        <v>24.204838709677421</v>
      </c>
      <c r="P12" s="7" t="s">
        <v>7</v>
      </c>
      <c r="Q12" s="8">
        <v>4.8134951665872121</v>
      </c>
      <c r="R12">
        <f t="shared" si="1"/>
        <v>7</v>
      </c>
      <c r="T12" s="7" t="s">
        <v>7</v>
      </c>
      <c r="U12" s="7">
        <v>3.35</v>
      </c>
      <c r="V12" s="2">
        <f t="shared" si="0"/>
        <v>1.463495166587212</v>
      </c>
    </row>
    <row r="13" spans="1:22" ht="17.25" x14ac:dyDescent="0.35">
      <c r="A13">
        <v>2062</v>
      </c>
      <c r="B13" s="2">
        <v>61.740312500000002</v>
      </c>
      <c r="C13" s="2">
        <v>83.78400000000002</v>
      </c>
      <c r="D13" s="2">
        <v>33.343829032258057</v>
      </c>
      <c r="E13" s="2">
        <v>17.109793103448279</v>
      </c>
      <c r="F13" s="2">
        <v>9.2541666666666647</v>
      </c>
      <c r="G13" s="2">
        <v>6.3752758620689649</v>
      </c>
      <c r="H13" s="2">
        <v>4.9698666666666664</v>
      </c>
      <c r="I13" s="2">
        <v>4.1592413793103447</v>
      </c>
      <c r="J13" s="2">
        <v>3.7062580645161289</v>
      </c>
      <c r="K13" s="2">
        <v>2.431322580645161</v>
      </c>
      <c r="L13" s="2">
        <v>1.828263157894737</v>
      </c>
      <c r="M13" s="2">
        <v>19.973451612903219</v>
      </c>
      <c r="P13" s="7" t="s">
        <v>8</v>
      </c>
      <c r="Q13" s="8">
        <v>3.9982712863401031</v>
      </c>
      <c r="R13">
        <f t="shared" si="1"/>
        <v>7</v>
      </c>
      <c r="T13" s="7" t="s">
        <v>8</v>
      </c>
      <c r="U13" s="7">
        <v>2.63</v>
      </c>
      <c r="V13" s="2">
        <f t="shared" si="0"/>
        <v>1.3682712863401032</v>
      </c>
    </row>
    <row r="14" spans="1:22" x14ac:dyDescent="0.25">
      <c r="A14">
        <v>2063</v>
      </c>
      <c r="B14" s="2">
        <v>53.568516129032282</v>
      </c>
      <c r="C14" s="2">
        <v>40.965032258064511</v>
      </c>
      <c r="D14" s="2">
        <v>26.485516129032259</v>
      </c>
      <c r="E14" s="2">
        <v>10.40453333333333</v>
      </c>
      <c r="F14" s="2">
        <v>7.275206896551726</v>
      </c>
      <c r="G14" s="2">
        <v>5.7042333333333346</v>
      </c>
      <c r="H14" s="2">
        <v>4.6288965517241376</v>
      </c>
      <c r="I14" s="2">
        <v>5.7288666666666677</v>
      </c>
      <c r="J14" s="2">
        <v>3.8978666666666659</v>
      </c>
      <c r="K14" s="2">
        <v>4.6788387096774189</v>
      </c>
      <c r="L14" s="2">
        <v>11.041129032258061</v>
      </c>
      <c r="M14" s="2">
        <v>33.470865625000002</v>
      </c>
    </row>
    <row r="15" spans="1:22" x14ac:dyDescent="0.25">
      <c r="A15">
        <v>2064</v>
      </c>
      <c r="B15" s="2">
        <v>68.523187500000006</v>
      </c>
      <c r="C15" s="2">
        <v>90.875096774193565</v>
      </c>
      <c r="D15" s="2">
        <v>40.892366666666661</v>
      </c>
      <c r="E15" s="2">
        <v>17.223933333333331</v>
      </c>
      <c r="F15" s="2">
        <v>9.44551724137931</v>
      </c>
      <c r="G15" s="2">
        <v>6.8260333333333358</v>
      </c>
      <c r="H15" s="2">
        <v>5.5862068965517251</v>
      </c>
      <c r="I15" s="2">
        <v>4.4305333333333321</v>
      </c>
      <c r="J15" s="2">
        <v>3.9701666666666662</v>
      </c>
      <c r="K15" s="2">
        <v>3.808870967741937</v>
      </c>
      <c r="L15" s="2">
        <v>4.0191290322580651</v>
      </c>
      <c r="M15" s="2">
        <v>19.369968750000002</v>
      </c>
    </row>
    <row r="16" spans="1:22" x14ac:dyDescent="0.25">
      <c r="A16">
        <v>2065</v>
      </c>
      <c r="B16" s="2">
        <v>67.090470052083347</v>
      </c>
      <c r="C16" s="2">
        <v>66.957666666666668</v>
      </c>
      <c r="D16" s="2">
        <v>57.386333333333347</v>
      </c>
      <c r="E16" s="2">
        <v>16.363866666666659</v>
      </c>
      <c r="F16" s="2">
        <v>8.3907666666666643</v>
      </c>
      <c r="G16" s="2">
        <v>6.3244827586206904</v>
      </c>
      <c r="H16" s="2">
        <v>4.7070689655172444</v>
      </c>
      <c r="I16" s="2">
        <v>3.7731724137931022</v>
      </c>
      <c r="J16" s="2">
        <v>3.1561290322580642</v>
      </c>
      <c r="K16" s="2">
        <v>2.7655806451612901</v>
      </c>
      <c r="L16" s="2">
        <v>6.7753437499999993</v>
      </c>
      <c r="M16" s="2">
        <v>41.596790322580652</v>
      </c>
    </row>
    <row r="17" spans="1:13" x14ac:dyDescent="0.25">
      <c r="A17">
        <v>2066</v>
      </c>
      <c r="B17" s="2">
        <v>71.930312499999971</v>
      </c>
      <c r="C17" s="2">
        <v>68.337290322580628</v>
      </c>
      <c r="D17" s="2">
        <v>40.595161290322579</v>
      </c>
      <c r="E17" s="2">
        <v>18.739655172413791</v>
      </c>
      <c r="F17" s="2">
        <v>8.8246666666666691</v>
      </c>
      <c r="G17" s="2">
        <v>6.7343333333333337</v>
      </c>
      <c r="H17" s="2">
        <v>5.2389655172413798</v>
      </c>
      <c r="I17" s="2">
        <v>4.2653448275862074</v>
      </c>
      <c r="J17" s="2">
        <v>3.1219354838709692</v>
      </c>
      <c r="K17" s="2">
        <v>1.636709677419355</v>
      </c>
      <c r="L17" s="2">
        <v>4.9864838709677404</v>
      </c>
      <c r="M17" s="2">
        <v>14.91935483870968</v>
      </c>
    </row>
    <row r="18" spans="1:13" x14ac:dyDescent="0.25">
      <c r="A18">
        <v>2067</v>
      </c>
      <c r="B18" s="2">
        <v>74.613806451612916</v>
      </c>
      <c r="C18" s="2">
        <v>74.597451612903228</v>
      </c>
      <c r="D18" s="2">
        <v>55.239032258064533</v>
      </c>
      <c r="E18" s="2">
        <v>17.745000000000001</v>
      </c>
      <c r="F18" s="2">
        <v>9.3204827586206864</v>
      </c>
      <c r="G18" s="2">
        <v>6.6146666666666656</v>
      </c>
      <c r="H18" s="2">
        <v>5.0431034482758621</v>
      </c>
      <c r="I18" s="2">
        <v>4.3849999999999998</v>
      </c>
      <c r="J18" s="2">
        <v>3.4662666666666668</v>
      </c>
      <c r="K18" s="2">
        <v>1.901612903225806</v>
      </c>
      <c r="L18" s="2">
        <v>2.616580645161291</v>
      </c>
      <c r="M18" s="2">
        <v>19.00359375</v>
      </c>
    </row>
    <row r="19" spans="1:13" x14ac:dyDescent="0.25">
      <c r="A19">
        <v>2068</v>
      </c>
      <c r="B19" s="2">
        <v>68.271874999999994</v>
      </c>
      <c r="C19" s="2">
        <v>70.300648387096786</v>
      </c>
      <c r="D19" s="2">
        <v>50.331800000000001</v>
      </c>
      <c r="E19" s="2">
        <v>16.4087</v>
      </c>
      <c r="F19" s="2">
        <v>8.6084137931034483</v>
      </c>
      <c r="G19" s="2">
        <v>6.8869333333333334</v>
      </c>
      <c r="H19" s="2">
        <v>5.7915172413793092</v>
      </c>
      <c r="I19" s="2">
        <v>4.1528666666666663</v>
      </c>
      <c r="J19" s="2">
        <v>3.6642000000000001</v>
      </c>
      <c r="K19" s="2">
        <v>2.6076129032258062</v>
      </c>
      <c r="L19" s="2">
        <v>5.5824193548387102</v>
      </c>
      <c r="M19" s="2">
        <v>36.650281249999999</v>
      </c>
    </row>
    <row r="20" spans="1:13" x14ac:dyDescent="0.25">
      <c r="A20">
        <v>2069</v>
      </c>
      <c r="B20" s="2">
        <v>64.819249999999997</v>
      </c>
      <c r="C20" s="2">
        <v>65.475225806451604</v>
      </c>
      <c r="D20" s="2">
        <v>39.759233333333341</v>
      </c>
      <c r="E20" s="2">
        <v>13.71773333333333</v>
      </c>
      <c r="F20" s="2">
        <v>7.6434333333333369</v>
      </c>
      <c r="G20" s="2">
        <v>5.7699655172413786</v>
      </c>
      <c r="H20" s="2">
        <v>5.6343793103448272</v>
      </c>
      <c r="I20" s="2">
        <v>4.84</v>
      </c>
      <c r="J20" s="2">
        <v>3.008419354838709</v>
      </c>
      <c r="K20" s="2">
        <v>2.0742258064516128</v>
      </c>
      <c r="L20" s="2">
        <v>1.5539375</v>
      </c>
      <c r="M20" s="2">
        <v>19.604129032258069</v>
      </c>
    </row>
    <row r="21" spans="1:13" x14ac:dyDescent="0.25">
      <c r="A21">
        <v>2070</v>
      </c>
      <c r="B21" s="2">
        <v>110.64565625</v>
      </c>
      <c r="C21" s="2">
        <v>76.755193548387084</v>
      </c>
      <c r="D21" s="2">
        <v>30.80583870967742</v>
      </c>
      <c r="E21" s="2">
        <v>18.603137931034482</v>
      </c>
      <c r="F21" s="2">
        <v>9.7732666666666663</v>
      </c>
      <c r="G21" s="2">
        <v>7.133700000000001</v>
      </c>
      <c r="H21" s="2">
        <v>6.5141724137931014</v>
      </c>
      <c r="I21" s="2">
        <v>5.4528333333333334</v>
      </c>
      <c r="J21" s="2">
        <v>3.9568999999999979</v>
      </c>
      <c r="K21" s="2">
        <v>3.334516129032258</v>
      </c>
      <c r="L21" s="2">
        <v>11.669774193548379</v>
      </c>
      <c r="M21" s="2">
        <v>70.99464516129035</v>
      </c>
    </row>
    <row r="22" spans="1:13" x14ac:dyDescent="0.25">
      <c r="A22">
        <v>2071</v>
      </c>
      <c r="B22" s="2">
        <v>73.940290322580637</v>
      </c>
      <c r="C22" s="2">
        <v>59.781000000000013</v>
      </c>
      <c r="D22" s="2">
        <v>34.140419354838713</v>
      </c>
      <c r="E22" s="2">
        <v>16.52086666666667</v>
      </c>
      <c r="F22" s="2">
        <v>9.0616206896551716</v>
      </c>
      <c r="G22" s="2">
        <v>8.2641666666666662</v>
      </c>
      <c r="H22" s="2">
        <v>6.0609999999999999</v>
      </c>
      <c r="I22" s="2">
        <v>5.6435333333333348</v>
      </c>
      <c r="J22" s="2">
        <v>5.0915666666666661</v>
      </c>
      <c r="K22" s="2">
        <v>2.419451612903226</v>
      </c>
      <c r="L22" s="2">
        <v>3.773903225806452</v>
      </c>
      <c r="M22" s="2">
        <v>20.758343750000002</v>
      </c>
    </row>
    <row r="23" spans="1:13" x14ac:dyDescent="0.25">
      <c r="A23">
        <v>2072</v>
      </c>
      <c r="B23" s="2">
        <v>67.385406250000003</v>
      </c>
      <c r="C23" s="2">
        <v>58.640032258064522</v>
      </c>
      <c r="D23" s="2">
        <v>35.21423333333334</v>
      </c>
      <c r="E23" s="2">
        <v>12.8948</v>
      </c>
      <c r="F23" s="2">
        <v>7.8916551724137944</v>
      </c>
      <c r="G23" s="2">
        <v>5.9090333333333351</v>
      </c>
      <c r="H23" s="2">
        <v>5.2724137931034507</v>
      </c>
      <c r="I23" s="2">
        <v>3.939133333333332</v>
      </c>
      <c r="J23" s="2">
        <v>3.2854999999999999</v>
      </c>
      <c r="K23" s="2">
        <v>4.7670322580645177</v>
      </c>
      <c r="L23" s="2">
        <v>2.6033124999999999</v>
      </c>
      <c r="M23" s="2">
        <v>18.765677419354841</v>
      </c>
    </row>
    <row r="24" spans="1:13" x14ac:dyDescent="0.25">
      <c r="A24">
        <v>2073</v>
      </c>
      <c r="B24" s="2">
        <v>130.71284374999999</v>
      </c>
      <c r="C24" s="2">
        <v>44.635580645161298</v>
      </c>
      <c r="D24" s="2">
        <v>54.539133333333332</v>
      </c>
      <c r="E24" s="2">
        <v>22.448299999999989</v>
      </c>
      <c r="F24" s="2">
        <v>10.109500000000001</v>
      </c>
      <c r="G24" s="2">
        <v>6.9718965517241376</v>
      </c>
      <c r="H24" s="2">
        <v>5.7861379310344816</v>
      </c>
      <c r="I24" s="2">
        <v>4.8101290322580654</v>
      </c>
      <c r="J24" s="2">
        <v>4.1911290322580648</v>
      </c>
      <c r="K24" s="2">
        <v>2.5699677419354829</v>
      </c>
      <c r="L24" s="2">
        <v>5.4387499999999998</v>
      </c>
      <c r="M24" s="2">
        <v>44.828580645161303</v>
      </c>
    </row>
    <row r="25" spans="1:13" x14ac:dyDescent="0.25">
      <c r="A25">
        <v>2074</v>
      </c>
      <c r="B25" s="2">
        <v>68.643062500000013</v>
      </c>
      <c r="C25" s="2">
        <v>57.671322580645153</v>
      </c>
      <c r="D25" s="2">
        <v>39.636774193548391</v>
      </c>
      <c r="E25" s="2">
        <v>13.7182</v>
      </c>
      <c r="F25" s="2">
        <v>7.6512068965517228</v>
      </c>
      <c r="G25" s="2">
        <v>5.6863666666666663</v>
      </c>
      <c r="H25" s="2">
        <v>4.8135862068965514</v>
      </c>
      <c r="I25" s="2">
        <v>3.7614999999999998</v>
      </c>
      <c r="J25" s="2">
        <v>4.2008333333333328</v>
      </c>
      <c r="K25" s="2">
        <v>5.0850967741935467</v>
      </c>
      <c r="L25" s="2">
        <v>6.3417741935483862</v>
      </c>
      <c r="M25" s="2">
        <v>55.599935483870958</v>
      </c>
    </row>
    <row r="26" spans="1:13" x14ac:dyDescent="0.25">
      <c r="A26">
        <v>2075</v>
      </c>
      <c r="B26" s="2">
        <v>48.653387096774203</v>
      </c>
      <c r="C26" s="2">
        <v>64.625967741935469</v>
      </c>
      <c r="D26" s="2">
        <v>23.309967741935491</v>
      </c>
      <c r="E26" s="2">
        <v>10.54673333333333</v>
      </c>
      <c r="F26" s="2">
        <v>6.6558965517241386</v>
      </c>
      <c r="G26" s="2">
        <v>5.3209999999999997</v>
      </c>
      <c r="H26" s="2">
        <v>6.12351724137931</v>
      </c>
      <c r="I26" s="2">
        <v>5.4974999999999996</v>
      </c>
      <c r="J26" s="2">
        <v>4.2669666666666659</v>
      </c>
      <c r="K26" s="2">
        <v>2.6687096774193542</v>
      </c>
      <c r="L26" s="2">
        <v>3.5379999999999998</v>
      </c>
      <c r="M26" s="2">
        <v>9.4121249999999996</v>
      </c>
    </row>
    <row r="27" spans="1:13" x14ac:dyDescent="0.25">
      <c r="A27">
        <v>2076</v>
      </c>
      <c r="B27" s="2">
        <v>41.2280625</v>
      </c>
      <c r="C27" s="2">
        <v>63.799258064516131</v>
      </c>
      <c r="D27" s="2">
        <v>47.028033333333319</v>
      </c>
      <c r="E27" s="2">
        <v>15.19653333333334</v>
      </c>
      <c r="F27" s="2">
        <v>8.1431666666666658</v>
      </c>
      <c r="G27" s="2">
        <v>6.3187931034482752</v>
      </c>
      <c r="H27" s="2">
        <v>6.0484137931034478</v>
      </c>
      <c r="I27" s="2">
        <v>5.3208666666666664</v>
      </c>
      <c r="J27" s="2">
        <v>4.8971</v>
      </c>
      <c r="K27" s="2">
        <v>2.863967741935483</v>
      </c>
      <c r="L27" s="2">
        <v>3.1744062499999992</v>
      </c>
      <c r="M27" s="2">
        <v>14.810838709677419</v>
      </c>
    </row>
    <row r="28" spans="1:13" x14ac:dyDescent="0.25">
      <c r="A28">
        <v>2077</v>
      </c>
      <c r="B28" s="2">
        <v>83.259031249999992</v>
      </c>
      <c r="C28" s="2">
        <v>81.706580645161324</v>
      </c>
      <c r="D28" s="2">
        <v>56.914733333333317</v>
      </c>
      <c r="E28" s="2">
        <v>16.99123333333333</v>
      </c>
      <c r="F28" s="2">
        <v>8.4158200000000019</v>
      </c>
      <c r="G28" s="2">
        <v>6.1162758620689663</v>
      </c>
      <c r="H28" s="2">
        <v>4.8080999999999996</v>
      </c>
      <c r="I28" s="2">
        <v>3.7779655172413791</v>
      </c>
      <c r="J28" s="2">
        <v>3.0910322580645162</v>
      </c>
      <c r="K28" s="2">
        <v>8.2467741935483865</v>
      </c>
      <c r="L28" s="2">
        <v>8.8260312499999998</v>
      </c>
      <c r="M28" s="2">
        <v>73.217903225806452</v>
      </c>
    </row>
    <row r="29" spans="1:13" x14ac:dyDescent="0.25">
      <c r="A29">
        <v>2078</v>
      </c>
      <c r="B29" s="2">
        <v>73.540187500000002</v>
      </c>
      <c r="C29" s="2">
        <v>104.51203225806449</v>
      </c>
      <c r="D29" s="2">
        <v>45.665645161290328</v>
      </c>
      <c r="E29" s="2">
        <v>39.51700000000001</v>
      </c>
      <c r="F29" s="2">
        <v>14.67658620689655</v>
      </c>
      <c r="G29" s="2">
        <v>9.4721666666666628</v>
      </c>
      <c r="H29" s="2">
        <v>8.0347586206896562</v>
      </c>
      <c r="I29" s="2">
        <v>5.8133666666666661</v>
      </c>
      <c r="J29" s="2">
        <v>4.210700000000001</v>
      </c>
      <c r="K29" s="2">
        <v>5.307483870967741</v>
      </c>
      <c r="L29" s="2">
        <v>8.0459999999999994</v>
      </c>
      <c r="M29" s="2">
        <v>56.021225806451611</v>
      </c>
    </row>
    <row r="30" spans="1:13" x14ac:dyDescent="0.25">
      <c r="A30">
        <v>2079</v>
      </c>
      <c r="B30" s="2">
        <v>53.415225806451602</v>
      </c>
      <c r="C30" s="2">
        <v>54.419387096774187</v>
      </c>
      <c r="D30" s="2">
        <v>83.805322580645154</v>
      </c>
      <c r="E30" s="2">
        <v>27.691099999999999</v>
      </c>
      <c r="F30" s="2">
        <v>10.800586206896551</v>
      </c>
      <c r="G30" s="2"/>
      <c r="H30" s="2"/>
      <c r="I30" s="2"/>
      <c r="J30" s="2"/>
      <c r="K30" s="2">
        <v>5.4619354838709686</v>
      </c>
      <c r="L30" s="2">
        <v>7.3120000000000012</v>
      </c>
      <c r="M30" s="2">
        <v>29.324718749999999</v>
      </c>
    </row>
    <row r="31" spans="1:13" x14ac:dyDescent="0.25">
      <c r="A31" s="3" t="s">
        <v>12</v>
      </c>
      <c r="B31" s="4">
        <f t="shared" ref="B31:M31" si="2">AVERAGE(B2:B30)</f>
        <v>75.013955943680386</v>
      </c>
      <c r="C31" s="4">
        <f t="shared" si="2"/>
        <v>75.34449486002967</v>
      </c>
      <c r="D31" s="4">
        <f t="shared" si="2"/>
        <v>43.924590174267706</v>
      </c>
      <c r="E31" s="4">
        <f t="shared" si="2"/>
        <v>16.979640903686089</v>
      </c>
      <c r="F31" s="4">
        <f t="shared" si="2"/>
        <v>9.0721618866428848</v>
      </c>
      <c r="G31" s="4">
        <f t="shared" si="2"/>
        <v>6.6633066912972074</v>
      </c>
      <c r="H31" s="4">
        <f t="shared" si="2"/>
        <v>5.7210895320197039</v>
      </c>
      <c r="I31" s="4">
        <f t="shared" si="2"/>
        <v>4.8134951665872121</v>
      </c>
      <c r="J31" s="4">
        <f t="shared" si="2"/>
        <v>3.9982712863401026</v>
      </c>
      <c r="K31" s="4">
        <f t="shared" si="2"/>
        <v>3.6901323178016732</v>
      </c>
      <c r="L31" s="4">
        <f t="shared" si="2"/>
        <v>6.3822742343607164</v>
      </c>
      <c r="M31" s="4">
        <f t="shared" si="2"/>
        <v>36.221704014256908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22" sqref="D22"/>
    </sheetView>
  </sheetViews>
  <sheetFormatPr defaultRowHeight="15" x14ac:dyDescent="0.25"/>
  <sheetData>
    <row r="1" spans="1:4" x14ac:dyDescent="0.25">
      <c r="B1" s="1" t="s">
        <v>4</v>
      </c>
      <c r="D1" t="s">
        <v>92</v>
      </c>
    </row>
    <row r="2" spans="1:4" x14ac:dyDescent="0.25">
      <c r="A2">
        <v>2051</v>
      </c>
      <c r="B2" s="2">
        <v>7.5075862068965504</v>
      </c>
    </row>
    <row r="3" spans="1:4" x14ac:dyDescent="0.25">
      <c r="A3">
        <v>2052</v>
      </c>
      <c r="B3" s="2">
        <v>8.2096551724137914</v>
      </c>
      <c r="D3" t="s">
        <v>15</v>
      </c>
    </row>
    <row r="4" spans="1:4" x14ac:dyDescent="0.25">
      <c r="A4">
        <v>2053</v>
      </c>
      <c r="B4" s="2">
        <v>9.4963333333333324</v>
      </c>
      <c r="D4" t="s">
        <v>50</v>
      </c>
    </row>
    <row r="5" spans="1:4" x14ac:dyDescent="0.25">
      <c r="A5">
        <v>2054</v>
      </c>
      <c r="B5" s="2">
        <v>11.494</v>
      </c>
    </row>
    <row r="6" spans="1:4" x14ac:dyDescent="0.25">
      <c r="A6">
        <v>2055</v>
      </c>
      <c r="B6" s="2">
        <v>11.387931034482749</v>
      </c>
      <c r="D6" t="s">
        <v>17</v>
      </c>
    </row>
    <row r="7" spans="1:4" x14ac:dyDescent="0.25">
      <c r="A7">
        <v>2056</v>
      </c>
      <c r="B7" s="2">
        <v>10.40344827586207</v>
      </c>
    </row>
    <row r="8" spans="1:4" x14ac:dyDescent="0.25">
      <c r="A8">
        <v>2057</v>
      </c>
      <c r="B8" s="2">
        <v>10.143666666666659</v>
      </c>
      <c r="D8" t="s">
        <v>93</v>
      </c>
    </row>
    <row r="9" spans="1:4" x14ac:dyDescent="0.25">
      <c r="A9">
        <v>2058</v>
      </c>
      <c r="B9" s="2">
        <v>8.6676666666666655</v>
      </c>
    </row>
    <row r="10" spans="1:4" x14ac:dyDescent="0.25">
      <c r="A10">
        <v>2059</v>
      </c>
      <c r="B10" s="2">
        <v>7.0951724137931071</v>
      </c>
      <c r="D10" t="s">
        <v>19</v>
      </c>
    </row>
    <row r="11" spans="1:4" x14ac:dyDescent="0.25">
      <c r="A11">
        <v>2060</v>
      </c>
      <c r="B11" s="2">
        <v>8.6782758620689648</v>
      </c>
      <c r="D11" t="s">
        <v>51</v>
      </c>
    </row>
    <row r="12" spans="1:4" x14ac:dyDescent="0.25">
      <c r="A12">
        <v>2061</v>
      </c>
      <c r="B12" s="2">
        <v>8.0670000000000002</v>
      </c>
      <c r="D12" t="s">
        <v>52</v>
      </c>
    </row>
    <row r="13" spans="1:4" x14ac:dyDescent="0.25">
      <c r="A13">
        <v>2062</v>
      </c>
      <c r="B13" s="2">
        <v>9.2541666666666647</v>
      </c>
    </row>
    <row r="14" spans="1:4" x14ac:dyDescent="0.25">
      <c r="A14">
        <v>2063</v>
      </c>
      <c r="B14" s="2">
        <v>7.275206896551726</v>
      </c>
      <c r="D14" t="s">
        <v>22</v>
      </c>
    </row>
    <row r="15" spans="1:4" x14ac:dyDescent="0.25">
      <c r="A15">
        <v>2064</v>
      </c>
      <c r="B15" s="2">
        <v>9.44551724137931</v>
      </c>
      <c r="D15" t="s">
        <v>50</v>
      </c>
    </row>
    <row r="16" spans="1:4" x14ac:dyDescent="0.25">
      <c r="A16">
        <v>2065</v>
      </c>
      <c r="B16" s="2">
        <v>8.3907666666666643</v>
      </c>
    </row>
    <row r="17" spans="1:4" x14ac:dyDescent="0.25">
      <c r="A17">
        <v>2066</v>
      </c>
      <c r="B17" s="2">
        <v>8.8246666666666691</v>
      </c>
      <c r="D17" t="s">
        <v>23</v>
      </c>
    </row>
    <row r="18" spans="1:4" x14ac:dyDescent="0.25">
      <c r="A18">
        <v>2067</v>
      </c>
      <c r="B18" s="2">
        <v>9.3204827586206864</v>
      </c>
    </row>
    <row r="19" spans="1:4" x14ac:dyDescent="0.25">
      <c r="A19">
        <v>2068</v>
      </c>
      <c r="B19" s="2">
        <v>8.6084137931034483</v>
      </c>
      <c r="D19" t="s">
        <v>94</v>
      </c>
    </row>
    <row r="20" spans="1:4" x14ac:dyDescent="0.25">
      <c r="A20">
        <v>2069</v>
      </c>
      <c r="B20" s="2">
        <v>7.6434333333333369</v>
      </c>
      <c r="D20" t="s">
        <v>95</v>
      </c>
    </row>
    <row r="21" spans="1:4" x14ac:dyDescent="0.25">
      <c r="A21">
        <v>2070</v>
      </c>
      <c r="B21" s="2">
        <v>9.7732666666666663</v>
      </c>
      <c r="D21" t="s">
        <v>96</v>
      </c>
    </row>
    <row r="22" spans="1:4" x14ac:dyDescent="0.25">
      <c r="A22">
        <v>2071</v>
      </c>
      <c r="B22" s="2">
        <v>9.0616206896551716</v>
      </c>
      <c r="D22" t="s">
        <v>27</v>
      </c>
    </row>
    <row r="23" spans="1:4" x14ac:dyDescent="0.25">
      <c r="A23">
        <v>2072</v>
      </c>
      <c r="B23" s="2">
        <v>7.8916551724137944</v>
      </c>
    </row>
    <row r="24" spans="1:4" x14ac:dyDescent="0.25">
      <c r="A24">
        <v>2073</v>
      </c>
      <c r="B24" s="2">
        <v>10.109500000000001</v>
      </c>
    </row>
    <row r="25" spans="1:4" x14ac:dyDescent="0.25">
      <c r="A25">
        <v>2074</v>
      </c>
      <c r="B25" s="2">
        <v>7.6512068965517228</v>
      </c>
    </row>
    <row r="26" spans="1:4" x14ac:dyDescent="0.25">
      <c r="A26">
        <v>2075</v>
      </c>
      <c r="B26" s="2">
        <v>6.6558965517241386</v>
      </c>
    </row>
    <row r="27" spans="1:4" x14ac:dyDescent="0.25">
      <c r="A27">
        <v>2076</v>
      </c>
      <c r="B27" s="2">
        <v>8.1431666666666658</v>
      </c>
    </row>
    <row r="28" spans="1:4" x14ac:dyDescent="0.25">
      <c r="A28">
        <v>2077</v>
      </c>
      <c r="B28" s="2">
        <v>8.4158200000000019</v>
      </c>
    </row>
    <row r="29" spans="1:4" x14ac:dyDescent="0.25">
      <c r="A29">
        <v>2078</v>
      </c>
      <c r="B29" s="2">
        <v>14.67658620689655</v>
      </c>
    </row>
    <row r="30" spans="1:4" x14ac:dyDescent="0.25">
      <c r="A30">
        <v>2079</v>
      </c>
      <c r="B30" s="2">
        <v>10.800586206896551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E26" sqref="E26"/>
    </sheetView>
  </sheetViews>
  <sheetFormatPr defaultRowHeight="15" x14ac:dyDescent="0.25"/>
  <sheetData>
    <row r="1" spans="1:5" x14ac:dyDescent="0.25">
      <c r="B1" s="1" t="s">
        <v>5</v>
      </c>
      <c r="E1" t="s">
        <v>97</v>
      </c>
    </row>
    <row r="2" spans="1:5" x14ac:dyDescent="0.25">
      <c r="A2">
        <v>2051</v>
      </c>
      <c r="B2" s="2">
        <v>6.1473333333333331</v>
      </c>
    </row>
    <row r="3" spans="1:5" x14ac:dyDescent="0.25">
      <c r="A3">
        <v>2052</v>
      </c>
      <c r="B3" s="2">
        <v>6.1170000000000009</v>
      </c>
      <c r="E3" t="s">
        <v>15</v>
      </c>
    </row>
    <row r="4" spans="1:5" x14ac:dyDescent="0.25">
      <c r="A4">
        <v>2053</v>
      </c>
      <c r="B4" s="2">
        <v>6.9452333333333343</v>
      </c>
      <c r="E4" t="s">
        <v>98</v>
      </c>
    </row>
    <row r="5" spans="1:5" x14ac:dyDescent="0.25">
      <c r="A5">
        <v>2054</v>
      </c>
      <c r="B5" s="2">
        <v>8.0400000000000027</v>
      </c>
    </row>
    <row r="6" spans="1:5" x14ac:dyDescent="0.25">
      <c r="A6">
        <v>2055</v>
      </c>
      <c r="B6" s="2">
        <v>7.0836666666666668</v>
      </c>
      <c r="E6" t="s">
        <v>17</v>
      </c>
    </row>
    <row r="7" spans="1:5" x14ac:dyDescent="0.25">
      <c r="A7">
        <v>2056</v>
      </c>
      <c r="B7" s="2">
        <v>7.5724333333333336</v>
      </c>
    </row>
    <row r="8" spans="1:5" x14ac:dyDescent="0.25">
      <c r="A8">
        <v>2057</v>
      </c>
      <c r="B8" s="2">
        <v>7.3424137931034474</v>
      </c>
      <c r="E8" t="s">
        <v>99</v>
      </c>
    </row>
    <row r="9" spans="1:5" x14ac:dyDescent="0.25">
      <c r="A9">
        <v>2058</v>
      </c>
      <c r="B9" s="2">
        <v>6.7065517241379311</v>
      </c>
    </row>
    <row r="10" spans="1:5" x14ac:dyDescent="0.25">
      <c r="A10">
        <v>2059</v>
      </c>
      <c r="B10" s="2">
        <v>4.5953333333333326</v>
      </c>
      <c r="E10" t="s">
        <v>19</v>
      </c>
    </row>
    <row r="11" spans="1:5" x14ac:dyDescent="0.25">
      <c r="A11">
        <v>2060</v>
      </c>
      <c r="B11" s="2">
        <v>7.2203333333333326</v>
      </c>
      <c r="E11" t="s">
        <v>39</v>
      </c>
    </row>
    <row r="12" spans="1:5" x14ac:dyDescent="0.25">
      <c r="A12">
        <v>2061</v>
      </c>
      <c r="B12" s="2">
        <v>6.3729655172413802</v>
      </c>
      <c r="E12" t="s">
        <v>40</v>
      </c>
    </row>
    <row r="13" spans="1:5" x14ac:dyDescent="0.25">
      <c r="A13">
        <v>2062</v>
      </c>
      <c r="B13" s="2">
        <v>6.3752758620689649</v>
      </c>
    </row>
    <row r="14" spans="1:5" x14ac:dyDescent="0.25">
      <c r="A14">
        <v>2063</v>
      </c>
      <c r="B14" s="2">
        <v>5.7042333333333346</v>
      </c>
      <c r="E14" t="s">
        <v>22</v>
      </c>
    </row>
    <row r="15" spans="1:5" x14ac:dyDescent="0.25">
      <c r="A15">
        <v>2064</v>
      </c>
      <c r="B15" s="2">
        <v>6.8260333333333358</v>
      </c>
      <c r="E15" t="s">
        <v>98</v>
      </c>
    </row>
    <row r="16" spans="1:5" x14ac:dyDescent="0.25">
      <c r="A16">
        <v>2065</v>
      </c>
      <c r="B16" s="2">
        <v>6.3244827586206904</v>
      </c>
    </row>
    <row r="17" spans="1:5" x14ac:dyDescent="0.25">
      <c r="A17">
        <v>2066</v>
      </c>
      <c r="B17" s="2">
        <v>6.7343333333333337</v>
      </c>
      <c r="E17" t="s">
        <v>86</v>
      </c>
    </row>
    <row r="18" spans="1:5" x14ac:dyDescent="0.25">
      <c r="A18">
        <v>2067</v>
      </c>
      <c r="B18" s="2">
        <v>6.6146666666666656</v>
      </c>
    </row>
    <row r="19" spans="1:5" x14ac:dyDescent="0.25">
      <c r="A19">
        <v>2068</v>
      </c>
      <c r="B19" s="2">
        <v>6.8869333333333334</v>
      </c>
      <c r="E19" t="s">
        <v>23</v>
      </c>
    </row>
    <row r="20" spans="1:5" x14ac:dyDescent="0.25">
      <c r="A20">
        <v>2069</v>
      </c>
      <c r="B20" s="2">
        <v>5.7699655172413786</v>
      </c>
    </row>
    <row r="21" spans="1:5" x14ac:dyDescent="0.25">
      <c r="A21">
        <v>2070</v>
      </c>
      <c r="B21" s="2">
        <v>7.133700000000001</v>
      </c>
      <c r="E21" t="s">
        <v>100</v>
      </c>
    </row>
    <row r="22" spans="1:5" x14ac:dyDescent="0.25">
      <c r="A22">
        <v>2071</v>
      </c>
      <c r="B22" s="2">
        <v>8.2641666666666662</v>
      </c>
      <c r="E22" t="s">
        <v>101</v>
      </c>
    </row>
    <row r="23" spans="1:5" x14ac:dyDescent="0.25">
      <c r="A23">
        <v>2072</v>
      </c>
      <c r="B23" s="2">
        <v>5.9090333333333351</v>
      </c>
      <c r="E23" t="s">
        <v>102</v>
      </c>
    </row>
    <row r="24" spans="1:5" x14ac:dyDescent="0.25">
      <c r="A24">
        <v>2073</v>
      </c>
      <c r="B24" s="2">
        <v>6.9718965517241376</v>
      </c>
      <c r="E24" t="s">
        <v>103</v>
      </c>
    </row>
    <row r="25" spans="1:5" x14ac:dyDescent="0.25">
      <c r="A25">
        <v>2074</v>
      </c>
      <c r="B25" s="2">
        <v>5.6863666666666663</v>
      </c>
      <c r="E25" t="s">
        <v>104</v>
      </c>
    </row>
    <row r="26" spans="1:5" x14ac:dyDescent="0.25">
      <c r="A26">
        <v>2075</v>
      </c>
      <c r="B26" s="2">
        <v>5.3209999999999997</v>
      </c>
      <c r="E26" t="s">
        <v>27</v>
      </c>
    </row>
    <row r="27" spans="1:5" x14ac:dyDescent="0.25">
      <c r="A27">
        <v>2076</v>
      </c>
      <c r="B27" s="2">
        <v>6.3187931034482752</v>
      </c>
    </row>
    <row r="28" spans="1:5" x14ac:dyDescent="0.25">
      <c r="A28">
        <v>2077</v>
      </c>
      <c r="B28" s="2">
        <v>6.1162758620689663</v>
      </c>
    </row>
    <row r="29" spans="1:5" x14ac:dyDescent="0.25">
      <c r="A29">
        <v>2078</v>
      </c>
      <c r="B29" s="2">
        <v>9.4721666666666628</v>
      </c>
    </row>
    <row r="30" spans="1:5" x14ac:dyDescent="0.25">
      <c r="A30">
        <v>2079</v>
      </c>
      <c r="B30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7" workbookViewId="0">
      <selection activeCell="D26" sqref="D26"/>
    </sheetView>
  </sheetViews>
  <sheetFormatPr defaultRowHeight="15" x14ac:dyDescent="0.25"/>
  <sheetData>
    <row r="1" spans="1:4" x14ac:dyDescent="0.25">
      <c r="B1" s="1" t="s">
        <v>6</v>
      </c>
      <c r="D1" t="s">
        <v>105</v>
      </c>
    </row>
    <row r="2" spans="1:4" x14ac:dyDescent="0.25">
      <c r="A2">
        <v>2051</v>
      </c>
      <c r="B2" s="2">
        <v>4.6734482758620688</v>
      </c>
    </row>
    <row r="3" spans="1:4" x14ac:dyDescent="0.25">
      <c r="A3">
        <v>2052</v>
      </c>
      <c r="B3" s="2">
        <v>6.6275862068965523</v>
      </c>
      <c r="D3" t="s">
        <v>15</v>
      </c>
    </row>
    <row r="4" spans="1:4" x14ac:dyDescent="0.25">
      <c r="A4">
        <v>2053</v>
      </c>
      <c r="B4" s="2">
        <v>6.3124137931034481</v>
      </c>
      <c r="D4" t="s">
        <v>98</v>
      </c>
    </row>
    <row r="5" spans="1:4" x14ac:dyDescent="0.25">
      <c r="A5">
        <v>2054</v>
      </c>
      <c r="B5" s="2">
        <v>5.5073333333333334</v>
      </c>
    </row>
    <row r="6" spans="1:4" x14ac:dyDescent="0.25">
      <c r="A6">
        <v>2055</v>
      </c>
      <c r="B6" s="2">
        <v>5.7299999999999986</v>
      </c>
      <c r="D6" t="s">
        <v>17</v>
      </c>
    </row>
    <row r="7" spans="1:4" x14ac:dyDescent="0.25">
      <c r="A7">
        <v>2056</v>
      </c>
      <c r="B7" s="2">
        <v>6.4764827586206888</v>
      </c>
    </row>
    <row r="8" spans="1:4" x14ac:dyDescent="0.25">
      <c r="A8">
        <v>2057</v>
      </c>
      <c r="B8" s="2">
        <v>6.0462068965517251</v>
      </c>
      <c r="D8" t="s">
        <v>106</v>
      </c>
    </row>
    <row r="9" spans="1:4" x14ac:dyDescent="0.25">
      <c r="A9">
        <v>2058</v>
      </c>
      <c r="B9" s="2">
        <v>6.6029999999999989</v>
      </c>
    </row>
    <row r="10" spans="1:4" x14ac:dyDescent="0.25">
      <c r="A10">
        <v>2059</v>
      </c>
      <c r="B10" s="2">
        <v>4.4162068965517243</v>
      </c>
      <c r="D10" t="s">
        <v>19</v>
      </c>
    </row>
    <row r="11" spans="1:4" x14ac:dyDescent="0.25">
      <c r="A11">
        <v>2060</v>
      </c>
      <c r="B11" s="2">
        <v>6.559310344827586</v>
      </c>
      <c r="D11" t="s">
        <v>39</v>
      </c>
    </row>
    <row r="12" spans="1:4" x14ac:dyDescent="0.25">
      <c r="A12">
        <v>2061</v>
      </c>
      <c r="B12" s="2">
        <v>6.1764137931034488</v>
      </c>
      <c r="D12" t="s">
        <v>40</v>
      </c>
    </row>
    <row r="13" spans="1:4" x14ac:dyDescent="0.25">
      <c r="A13">
        <v>2062</v>
      </c>
      <c r="B13" s="2">
        <v>4.9698666666666664</v>
      </c>
    </row>
    <row r="14" spans="1:4" x14ac:dyDescent="0.25">
      <c r="A14">
        <v>2063</v>
      </c>
      <c r="B14" s="2">
        <v>4.6288965517241376</v>
      </c>
      <c r="D14" t="s">
        <v>22</v>
      </c>
    </row>
    <row r="15" spans="1:4" x14ac:dyDescent="0.25">
      <c r="A15">
        <v>2064</v>
      </c>
      <c r="B15" s="2">
        <v>5.5862068965517251</v>
      </c>
      <c r="D15" t="s">
        <v>98</v>
      </c>
    </row>
    <row r="16" spans="1:4" x14ac:dyDescent="0.25">
      <c r="A16">
        <v>2065</v>
      </c>
      <c r="B16" s="2">
        <v>4.7070689655172444</v>
      </c>
    </row>
    <row r="17" spans="1:4" x14ac:dyDescent="0.25">
      <c r="A17">
        <v>2066</v>
      </c>
      <c r="B17" s="2">
        <v>5.2389655172413798</v>
      </c>
      <c r="D17" t="s">
        <v>86</v>
      </c>
    </row>
    <row r="18" spans="1:4" x14ac:dyDescent="0.25">
      <c r="A18">
        <v>2067</v>
      </c>
      <c r="B18" s="2">
        <v>5.0431034482758621</v>
      </c>
    </row>
    <row r="19" spans="1:4" x14ac:dyDescent="0.25">
      <c r="A19">
        <v>2068</v>
      </c>
      <c r="B19" s="2">
        <v>5.7915172413793092</v>
      </c>
      <c r="D19" t="s">
        <v>23</v>
      </c>
    </row>
    <row r="20" spans="1:4" x14ac:dyDescent="0.25">
      <c r="A20">
        <v>2069</v>
      </c>
      <c r="B20" s="2">
        <v>5.6343793103448272</v>
      </c>
    </row>
    <row r="21" spans="1:4" x14ac:dyDescent="0.25">
      <c r="A21">
        <v>2070</v>
      </c>
      <c r="B21" s="2">
        <v>6.5141724137931014</v>
      </c>
      <c r="D21" t="s">
        <v>107</v>
      </c>
    </row>
    <row r="22" spans="1:4" x14ac:dyDescent="0.25">
      <c r="A22">
        <v>2071</v>
      </c>
      <c r="B22" s="2">
        <v>6.0609999999999999</v>
      </c>
      <c r="D22" t="s">
        <v>108</v>
      </c>
    </row>
    <row r="23" spans="1:4" x14ac:dyDescent="0.25">
      <c r="A23">
        <v>2072</v>
      </c>
      <c r="B23" s="2">
        <v>5.2724137931034507</v>
      </c>
      <c r="D23" t="s">
        <v>109</v>
      </c>
    </row>
    <row r="24" spans="1:4" x14ac:dyDescent="0.25">
      <c r="A24">
        <v>2073</v>
      </c>
      <c r="B24" s="2">
        <v>5.7861379310344816</v>
      </c>
      <c r="D24" t="s">
        <v>110</v>
      </c>
    </row>
    <row r="25" spans="1:4" x14ac:dyDescent="0.25">
      <c r="A25">
        <v>2074</v>
      </c>
      <c r="B25" s="2">
        <v>4.8135862068965514</v>
      </c>
      <c r="D25" t="s">
        <v>111</v>
      </c>
    </row>
    <row r="26" spans="1:4" x14ac:dyDescent="0.25">
      <c r="A26">
        <v>2075</v>
      </c>
      <c r="B26" s="2">
        <v>6.12351724137931</v>
      </c>
      <c r="D26" t="s">
        <v>27</v>
      </c>
    </row>
    <row r="27" spans="1:4" x14ac:dyDescent="0.25">
      <c r="A27">
        <v>2076</v>
      </c>
      <c r="B27" s="2">
        <v>6.0484137931034478</v>
      </c>
    </row>
    <row r="28" spans="1:4" x14ac:dyDescent="0.25">
      <c r="A28">
        <v>2077</v>
      </c>
      <c r="B28" s="2">
        <v>4.8080999999999996</v>
      </c>
    </row>
    <row r="29" spans="1:4" x14ac:dyDescent="0.25">
      <c r="A29">
        <v>2078</v>
      </c>
      <c r="B29" s="2">
        <v>8.0347586206896562</v>
      </c>
    </row>
    <row r="30" spans="1:4" x14ac:dyDescent="0.25">
      <c r="A30">
        <v>2079</v>
      </c>
      <c r="B30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22" sqref="D22"/>
    </sheetView>
  </sheetViews>
  <sheetFormatPr defaultRowHeight="15" x14ac:dyDescent="0.25"/>
  <sheetData>
    <row r="1" spans="1:4" x14ac:dyDescent="0.25">
      <c r="B1" s="1" t="s">
        <v>7</v>
      </c>
      <c r="D1" t="s">
        <v>112</v>
      </c>
    </row>
    <row r="2" spans="1:4" x14ac:dyDescent="0.25">
      <c r="A2">
        <v>2051</v>
      </c>
      <c r="B2" s="2">
        <v>4.3733333333333331</v>
      </c>
    </row>
    <row r="3" spans="1:4" x14ac:dyDescent="0.25">
      <c r="A3">
        <v>2052</v>
      </c>
      <c r="B3" s="2">
        <v>6.1359999999999992</v>
      </c>
      <c r="D3" t="s">
        <v>15</v>
      </c>
    </row>
    <row r="4" spans="1:4" x14ac:dyDescent="0.25">
      <c r="A4">
        <v>2053</v>
      </c>
      <c r="B4" s="2">
        <v>4.3993333333333338</v>
      </c>
      <c r="D4" t="s">
        <v>98</v>
      </c>
    </row>
    <row r="5" spans="1:4" x14ac:dyDescent="0.25">
      <c r="A5">
        <v>2054</v>
      </c>
      <c r="B5" s="2">
        <v>5.0917241379310347</v>
      </c>
    </row>
    <row r="6" spans="1:4" x14ac:dyDescent="0.25">
      <c r="A6">
        <v>2055</v>
      </c>
      <c r="B6" s="2">
        <v>4.5113333333333339</v>
      </c>
      <c r="D6" t="s">
        <v>17</v>
      </c>
    </row>
    <row r="7" spans="1:4" x14ac:dyDescent="0.25">
      <c r="A7">
        <v>2056</v>
      </c>
      <c r="B7" s="2">
        <v>5.2913333333333323</v>
      </c>
    </row>
    <row r="8" spans="1:4" x14ac:dyDescent="0.25">
      <c r="A8">
        <v>2057</v>
      </c>
      <c r="B8" s="2">
        <v>5.3056666666666672</v>
      </c>
      <c r="D8" t="s">
        <v>113</v>
      </c>
    </row>
    <row r="9" spans="1:4" x14ac:dyDescent="0.25">
      <c r="A9">
        <v>2058</v>
      </c>
      <c r="B9" s="2">
        <v>5.4186206896551719</v>
      </c>
    </row>
    <row r="10" spans="1:4" x14ac:dyDescent="0.25">
      <c r="A10">
        <v>2059</v>
      </c>
      <c r="B10" s="2">
        <v>5.4010000000000007</v>
      </c>
      <c r="D10" t="s">
        <v>19</v>
      </c>
    </row>
    <row r="11" spans="1:4" x14ac:dyDescent="0.25">
      <c r="A11">
        <v>2060</v>
      </c>
      <c r="B11" s="2">
        <v>4.4633333333333329</v>
      </c>
      <c r="D11" t="s">
        <v>39</v>
      </c>
    </row>
    <row r="12" spans="1:4" x14ac:dyDescent="0.25">
      <c r="A12">
        <v>2061</v>
      </c>
      <c r="B12" s="2">
        <v>4.6343333333333332</v>
      </c>
      <c r="D12" t="s">
        <v>40</v>
      </c>
    </row>
    <row r="13" spans="1:4" x14ac:dyDescent="0.25">
      <c r="A13">
        <v>2062</v>
      </c>
      <c r="B13" s="2">
        <v>4.1592413793103447</v>
      </c>
    </row>
    <row r="14" spans="1:4" x14ac:dyDescent="0.25">
      <c r="A14">
        <v>2063</v>
      </c>
      <c r="B14" s="2">
        <v>5.7288666666666677</v>
      </c>
      <c r="D14" t="s">
        <v>22</v>
      </c>
    </row>
    <row r="15" spans="1:4" x14ac:dyDescent="0.25">
      <c r="A15">
        <v>2064</v>
      </c>
      <c r="B15" s="2">
        <v>4.4305333333333321</v>
      </c>
      <c r="D15" t="s">
        <v>98</v>
      </c>
    </row>
    <row r="16" spans="1:4" x14ac:dyDescent="0.25">
      <c r="A16">
        <v>2065</v>
      </c>
      <c r="B16" s="2">
        <v>3.7731724137931022</v>
      </c>
    </row>
    <row r="17" spans="1:4" x14ac:dyDescent="0.25">
      <c r="A17">
        <v>2066</v>
      </c>
      <c r="B17" s="2">
        <v>4.2653448275862074</v>
      </c>
      <c r="D17" t="s">
        <v>23</v>
      </c>
    </row>
    <row r="18" spans="1:4" x14ac:dyDescent="0.25">
      <c r="A18">
        <v>2067</v>
      </c>
      <c r="B18" s="2">
        <v>4.3849999999999998</v>
      </c>
    </row>
    <row r="19" spans="1:4" x14ac:dyDescent="0.25">
      <c r="A19">
        <v>2068</v>
      </c>
      <c r="B19" s="2">
        <v>4.1528666666666663</v>
      </c>
      <c r="D19" t="s">
        <v>114</v>
      </c>
    </row>
    <row r="20" spans="1:4" x14ac:dyDescent="0.25">
      <c r="A20">
        <v>2069</v>
      </c>
      <c r="B20" s="2">
        <v>4.84</v>
      </c>
      <c r="D20" t="s">
        <v>115</v>
      </c>
    </row>
    <row r="21" spans="1:4" x14ac:dyDescent="0.25">
      <c r="A21">
        <v>2070</v>
      </c>
      <c r="B21" s="2">
        <v>5.4528333333333334</v>
      </c>
      <c r="D21" t="s">
        <v>116</v>
      </c>
    </row>
    <row r="22" spans="1:4" x14ac:dyDescent="0.25">
      <c r="A22">
        <v>2071</v>
      </c>
      <c r="B22" s="2">
        <v>5.6435333333333348</v>
      </c>
      <c r="D22" t="s">
        <v>27</v>
      </c>
    </row>
    <row r="23" spans="1:4" x14ac:dyDescent="0.25">
      <c r="A23">
        <v>2072</v>
      </c>
      <c r="B23" s="2">
        <v>3.939133333333332</v>
      </c>
    </row>
    <row r="24" spans="1:4" x14ac:dyDescent="0.25">
      <c r="A24">
        <v>2073</v>
      </c>
      <c r="B24" s="2">
        <v>4.8101290322580654</v>
      </c>
    </row>
    <row r="25" spans="1:4" x14ac:dyDescent="0.25">
      <c r="A25">
        <v>2074</v>
      </c>
      <c r="B25" s="2">
        <v>3.7614999999999998</v>
      </c>
    </row>
    <row r="26" spans="1:4" x14ac:dyDescent="0.25">
      <c r="A26">
        <v>2075</v>
      </c>
      <c r="B26" s="2">
        <v>5.4974999999999996</v>
      </c>
    </row>
    <row r="27" spans="1:4" x14ac:dyDescent="0.25">
      <c r="A27">
        <v>2076</v>
      </c>
      <c r="B27" s="2">
        <v>5.3208666666666664</v>
      </c>
    </row>
    <row r="28" spans="1:4" x14ac:dyDescent="0.25">
      <c r="A28">
        <v>2077</v>
      </c>
      <c r="B28" s="2">
        <v>3.7779655172413791</v>
      </c>
    </row>
    <row r="29" spans="1:4" x14ac:dyDescent="0.25">
      <c r="A29">
        <v>2078</v>
      </c>
      <c r="B29" s="2">
        <v>5.8133666666666661</v>
      </c>
    </row>
    <row r="30" spans="1:4" x14ac:dyDescent="0.25">
      <c r="A30">
        <v>2079</v>
      </c>
      <c r="B30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F30" sqref="F30"/>
    </sheetView>
  </sheetViews>
  <sheetFormatPr defaultRowHeight="15" x14ac:dyDescent="0.25"/>
  <sheetData>
    <row r="1" spans="1:4" x14ac:dyDescent="0.25">
      <c r="B1" s="1" t="s">
        <v>8</v>
      </c>
      <c r="D1" t="s">
        <v>117</v>
      </c>
    </row>
    <row r="2" spans="1:4" x14ac:dyDescent="0.25">
      <c r="A2">
        <v>2051</v>
      </c>
      <c r="B2" s="2">
        <v>2.8119999999999989</v>
      </c>
    </row>
    <row r="3" spans="1:4" x14ac:dyDescent="0.25">
      <c r="A3">
        <v>2052</v>
      </c>
      <c r="B3" s="2">
        <v>3.847</v>
      </c>
      <c r="D3" t="s">
        <v>15</v>
      </c>
    </row>
    <row r="4" spans="1:4" x14ac:dyDescent="0.25">
      <c r="A4">
        <v>2053</v>
      </c>
      <c r="B4" s="2">
        <v>4.4883333333333333</v>
      </c>
      <c r="D4" t="s">
        <v>118</v>
      </c>
    </row>
    <row r="5" spans="1:4" x14ac:dyDescent="0.25">
      <c r="A5">
        <v>2054</v>
      </c>
      <c r="B5" s="2">
        <v>5.0993333333333331</v>
      </c>
    </row>
    <row r="6" spans="1:4" x14ac:dyDescent="0.25">
      <c r="A6">
        <v>2055</v>
      </c>
      <c r="B6" s="2">
        <v>3.7753333333333332</v>
      </c>
      <c r="D6" t="s">
        <v>17</v>
      </c>
    </row>
    <row r="7" spans="1:4" x14ac:dyDescent="0.25">
      <c r="A7">
        <v>2056</v>
      </c>
      <c r="B7" s="2">
        <v>3.9739999999999989</v>
      </c>
    </row>
    <row r="8" spans="1:4" x14ac:dyDescent="0.25">
      <c r="A8">
        <v>2057</v>
      </c>
      <c r="B8" s="2">
        <v>4.1206451612903221</v>
      </c>
      <c r="D8" t="s">
        <v>119</v>
      </c>
    </row>
    <row r="9" spans="1:4" x14ac:dyDescent="0.25">
      <c r="A9">
        <v>2058</v>
      </c>
      <c r="B9" s="2">
        <v>6.7451612903225797</v>
      </c>
    </row>
    <row r="10" spans="1:4" x14ac:dyDescent="0.25">
      <c r="A10">
        <v>2060</v>
      </c>
      <c r="B10" s="2">
        <v>4.214999999999999</v>
      </c>
      <c r="D10" t="s">
        <v>19</v>
      </c>
    </row>
    <row r="11" spans="1:4" x14ac:dyDescent="0.25">
      <c r="A11">
        <v>2061</v>
      </c>
      <c r="B11" s="2">
        <v>3.693548387096774</v>
      </c>
      <c r="D11" t="s">
        <v>20</v>
      </c>
    </row>
    <row r="12" spans="1:4" x14ac:dyDescent="0.25">
      <c r="A12">
        <v>2062</v>
      </c>
      <c r="B12" s="2">
        <v>3.7062580645161289</v>
      </c>
      <c r="D12" t="s">
        <v>21</v>
      </c>
    </row>
    <row r="13" spans="1:4" x14ac:dyDescent="0.25">
      <c r="A13">
        <v>2063</v>
      </c>
      <c r="B13" s="2">
        <v>3.8978666666666659</v>
      </c>
      <c r="D13" t="s">
        <v>22</v>
      </c>
    </row>
    <row r="14" spans="1:4" x14ac:dyDescent="0.25">
      <c r="A14">
        <v>2064</v>
      </c>
      <c r="B14" s="2">
        <v>3.9701666666666662</v>
      </c>
      <c r="D14" t="s">
        <v>118</v>
      </c>
    </row>
    <row r="15" spans="1:4" x14ac:dyDescent="0.25">
      <c r="A15">
        <v>2065</v>
      </c>
      <c r="B15" s="2">
        <v>3.1561290322580642</v>
      </c>
    </row>
    <row r="16" spans="1:4" x14ac:dyDescent="0.25">
      <c r="A16">
        <v>2066</v>
      </c>
      <c r="B16" s="2">
        <v>3.1219354838709692</v>
      </c>
      <c r="D16" t="s">
        <v>86</v>
      </c>
    </row>
    <row r="17" spans="1:4" x14ac:dyDescent="0.25">
      <c r="A17">
        <v>2067</v>
      </c>
      <c r="B17" s="2">
        <v>3.4662666666666668</v>
      </c>
    </row>
    <row r="18" spans="1:4" x14ac:dyDescent="0.25">
      <c r="A18">
        <v>2068</v>
      </c>
      <c r="B18" s="2">
        <v>3.6642000000000001</v>
      </c>
      <c r="D18" t="s">
        <v>23</v>
      </c>
    </row>
    <row r="19" spans="1:4" x14ac:dyDescent="0.25">
      <c r="A19">
        <v>2069</v>
      </c>
      <c r="B19" s="2">
        <v>3.008419354838709</v>
      </c>
    </row>
    <row r="20" spans="1:4" x14ac:dyDescent="0.25">
      <c r="A20">
        <v>2070</v>
      </c>
      <c r="B20" s="2">
        <v>3.9568999999999979</v>
      </c>
      <c r="D20" t="s">
        <v>120</v>
      </c>
    </row>
    <row r="21" spans="1:4" x14ac:dyDescent="0.25">
      <c r="A21">
        <v>2071</v>
      </c>
      <c r="B21" s="2">
        <v>5.0915666666666661</v>
      </c>
      <c r="D21" t="s">
        <v>121</v>
      </c>
    </row>
    <row r="22" spans="1:4" x14ac:dyDescent="0.25">
      <c r="A22">
        <v>2072</v>
      </c>
      <c r="B22" s="2">
        <v>3.2854999999999999</v>
      </c>
      <c r="D22" t="s">
        <v>122</v>
      </c>
    </row>
    <row r="23" spans="1:4" x14ac:dyDescent="0.25">
      <c r="A23">
        <v>2073</v>
      </c>
      <c r="B23" s="2">
        <v>4.1911290322580648</v>
      </c>
      <c r="D23" t="s">
        <v>123</v>
      </c>
    </row>
    <row r="24" spans="1:4" x14ac:dyDescent="0.25">
      <c r="A24">
        <v>2074</v>
      </c>
      <c r="B24" s="2">
        <v>4.2008333333333328</v>
      </c>
      <c r="D24" t="s">
        <v>124</v>
      </c>
    </row>
    <row r="25" spans="1:4" x14ac:dyDescent="0.25">
      <c r="A25">
        <v>2075</v>
      </c>
      <c r="B25" s="2">
        <v>4.2669666666666659</v>
      </c>
      <c r="D25" t="s">
        <v>27</v>
      </c>
    </row>
    <row r="26" spans="1:4" x14ac:dyDescent="0.25">
      <c r="A26">
        <v>2076</v>
      </c>
      <c r="B26" s="2">
        <v>4.8971</v>
      </c>
    </row>
    <row r="27" spans="1:4" x14ac:dyDescent="0.25">
      <c r="A27">
        <v>2077</v>
      </c>
      <c r="B27" s="2">
        <v>3.0910322580645162</v>
      </c>
    </row>
    <row r="28" spans="1:4" x14ac:dyDescent="0.25">
      <c r="A28">
        <v>2078</v>
      </c>
      <c r="B28" s="2">
        <v>4.210700000000001</v>
      </c>
    </row>
    <row r="29" spans="1:4" x14ac:dyDescent="0.25">
      <c r="A29">
        <v>2079</v>
      </c>
      <c r="B29" s="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5" x14ac:dyDescent="0.25"/>
  <sheetData>
    <row r="1" spans="1:2" x14ac:dyDescent="0.25">
      <c r="A1" s="5" t="s">
        <v>125</v>
      </c>
      <c r="B1" s="5" t="s">
        <v>1</v>
      </c>
    </row>
    <row r="2" spans="1:2" x14ac:dyDescent="0.25">
      <c r="A2">
        <v>2051</v>
      </c>
      <c r="B2">
        <v>66.044800000000009</v>
      </c>
    </row>
    <row r="3" spans="1:2" x14ac:dyDescent="0.25">
      <c r="A3">
        <v>2052</v>
      </c>
      <c r="B3">
        <v>69.926451612903207</v>
      </c>
    </row>
    <row r="4" spans="1:2" x14ac:dyDescent="0.25">
      <c r="A4">
        <v>2053</v>
      </c>
      <c r="B4">
        <v>92.848387096774189</v>
      </c>
    </row>
    <row r="5" spans="1:2" x14ac:dyDescent="0.25">
      <c r="A5">
        <v>2054</v>
      </c>
      <c r="B5">
        <v>70.750967741935469</v>
      </c>
    </row>
    <row r="6" spans="1:2" x14ac:dyDescent="0.25">
      <c r="A6">
        <v>2055</v>
      </c>
      <c r="B6">
        <v>123.96838709677419</v>
      </c>
    </row>
    <row r="7" spans="1:2" x14ac:dyDescent="0.25">
      <c r="A7">
        <v>2056</v>
      </c>
      <c r="B7">
        <v>110.9096875</v>
      </c>
    </row>
    <row r="8" spans="1:2" x14ac:dyDescent="0.25">
      <c r="A8">
        <v>2057</v>
      </c>
      <c r="B8">
        <v>117.17419354838709</v>
      </c>
    </row>
    <row r="9" spans="1:2" x14ac:dyDescent="0.25">
      <c r="A9">
        <v>2058</v>
      </c>
      <c r="B9">
        <v>113.7354838709677</v>
      </c>
    </row>
    <row r="10" spans="1:2" x14ac:dyDescent="0.25">
      <c r="A10">
        <v>2059</v>
      </c>
      <c r="B10">
        <v>65.01783870967742</v>
      </c>
    </row>
    <row r="11" spans="1:2" x14ac:dyDescent="0.25">
      <c r="A11">
        <v>2060</v>
      </c>
      <c r="B11">
        <v>92.61</v>
      </c>
    </row>
    <row r="12" spans="1:2" x14ac:dyDescent="0.25">
      <c r="A12">
        <v>2061</v>
      </c>
      <c r="B12">
        <v>34.16538709677419</v>
      </c>
    </row>
    <row r="13" spans="1:2" x14ac:dyDescent="0.25">
      <c r="A13">
        <v>2062</v>
      </c>
      <c r="B13">
        <v>83.78400000000002</v>
      </c>
    </row>
    <row r="14" spans="1:2" x14ac:dyDescent="0.25">
      <c r="A14">
        <v>2063</v>
      </c>
      <c r="B14">
        <v>40.965032258064511</v>
      </c>
    </row>
    <row r="15" spans="1:2" x14ac:dyDescent="0.25">
      <c r="A15">
        <v>2064</v>
      </c>
      <c r="B15">
        <v>90.875096774193565</v>
      </c>
    </row>
    <row r="16" spans="1:2" x14ac:dyDescent="0.25">
      <c r="A16">
        <v>2065</v>
      </c>
      <c r="B16">
        <v>66.957666666666668</v>
      </c>
    </row>
    <row r="17" spans="1:2" x14ac:dyDescent="0.25">
      <c r="A17">
        <v>2066</v>
      </c>
      <c r="B17">
        <v>68.337290322580628</v>
      </c>
    </row>
    <row r="18" spans="1:2" x14ac:dyDescent="0.25">
      <c r="A18">
        <v>2067</v>
      </c>
      <c r="B18">
        <v>74.597451612903228</v>
      </c>
    </row>
    <row r="19" spans="1:2" x14ac:dyDescent="0.25">
      <c r="A19">
        <v>2068</v>
      </c>
      <c r="B19">
        <v>70.300648387096786</v>
      </c>
    </row>
    <row r="20" spans="1:2" x14ac:dyDescent="0.25">
      <c r="A20">
        <v>2069</v>
      </c>
      <c r="B20">
        <v>65.475225806451604</v>
      </c>
    </row>
    <row r="21" spans="1:2" x14ac:dyDescent="0.25">
      <c r="A21">
        <v>2070</v>
      </c>
      <c r="B21">
        <v>76.755193548387084</v>
      </c>
    </row>
    <row r="22" spans="1:2" x14ac:dyDescent="0.25">
      <c r="A22">
        <v>2071</v>
      </c>
      <c r="B22">
        <v>59.781000000000013</v>
      </c>
    </row>
    <row r="23" spans="1:2" x14ac:dyDescent="0.25">
      <c r="A23">
        <v>2072</v>
      </c>
      <c r="B23">
        <v>58.640032258064522</v>
      </c>
    </row>
    <row r="24" spans="1:2" x14ac:dyDescent="0.25">
      <c r="A24">
        <v>2073</v>
      </c>
      <c r="B24">
        <v>44.635580645161298</v>
      </c>
    </row>
    <row r="25" spans="1:2" x14ac:dyDescent="0.25">
      <c r="A25">
        <v>2074</v>
      </c>
      <c r="B25">
        <v>57.671322580645153</v>
      </c>
    </row>
    <row r="26" spans="1:2" x14ac:dyDescent="0.25">
      <c r="A26">
        <v>2075</v>
      </c>
      <c r="B26">
        <v>64.625967741935469</v>
      </c>
    </row>
    <row r="27" spans="1:2" x14ac:dyDescent="0.25">
      <c r="A27">
        <v>2076</v>
      </c>
      <c r="B27">
        <v>63.799258064516131</v>
      </c>
    </row>
    <row r="28" spans="1:2" x14ac:dyDescent="0.25">
      <c r="A28">
        <v>2077</v>
      </c>
      <c r="B28">
        <v>81.706580645161324</v>
      </c>
    </row>
    <row r="29" spans="1:2" x14ac:dyDescent="0.25">
      <c r="A29">
        <v>2078</v>
      </c>
      <c r="B29">
        <v>104.51203225806449</v>
      </c>
    </row>
    <row r="30" spans="1:2" x14ac:dyDescent="0.25">
      <c r="A30">
        <v>2079</v>
      </c>
      <c r="B30">
        <v>54.419387096774187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A3" sqref="A3"/>
    </sheetView>
  </sheetViews>
  <sheetFormatPr defaultRowHeight="15" x14ac:dyDescent="0.25"/>
  <sheetData>
    <row r="1" spans="1:4" x14ac:dyDescent="0.25">
      <c r="B1" s="1" t="s">
        <v>9</v>
      </c>
    </row>
    <row r="2" spans="1:4" x14ac:dyDescent="0.25">
      <c r="A2">
        <v>2051</v>
      </c>
      <c r="B2" s="2"/>
      <c r="D2" t="s">
        <v>13</v>
      </c>
    </row>
    <row r="3" spans="1:4" x14ac:dyDescent="0.25">
      <c r="A3">
        <v>2052</v>
      </c>
      <c r="B3" s="2">
        <v>2.2465833333333332</v>
      </c>
    </row>
    <row r="4" spans="1:4" x14ac:dyDescent="0.25">
      <c r="A4">
        <v>2053</v>
      </c>
      <c r="B4" s="2">
        <v>2.0877419354838711</v>
      </c>
      <c r="D4" t="s">
        <v>14</v>
      </c>
    </row>
    <row r="5" spans="1:4" x14ac:dyDescent="0.25">
      <c r="A5">
        <v>2054</v>
      </c>
      <c r="B5" s="2">
        <v>3.9435483870967749</v>
      </c>
    </row>
    <row r="6" spans="1:4" x14ac:dyDescent="0.25">
      <c r="A6">
        <v>2055</v>
      </c>
      <c r="B6" s="2">
        <v>4.6358064516129041</v>
      </c>
      <c r="D6" t="s">
        <v>15</v>
      </c>
    </row>
    <row r="7" spans="1:4" x14ac:dyDescent="0.25">
      <c r="A7">
        <v>2056</v>
      </c>
      <c r="B7" s="2">
        <v>2.3164516129032262</v>
      </c>
      <c r="D7" t="s">
        <v>16</v>
      </c>
    </row>
    <row r="8" spans="1:4" x14ac:dyDescent="0.25">
      <c r="A8">
        <v>2057</v>
      </c>
      <c r="B8" s="2">
        <v>5.4279999999999999</v>
      </c>
    </row>
    <row r="9" spans="1:4" x14ac:dyDescent="0.25">
      <c r="A9">
        <v>2058</v>
      </c>
      <c r="B9" s="2">
        <v>5.3246666666666673</v>
      </c>
      <c r="D9" t="s">
        <v>17</v>
      </c>
    </row>
    <row r="10" spans="1:4" x14ac:dyDescent="0.25">
      <c r="A10">
        <v>2059</v>
      </c>
      <c r="B10" s="2">
        <v>6.0913870967741923</v>
      </c>
    </row>
    <row r="11" spans="1:4" x14ac:dyDescent="0.25">
      <c r="A11">
        <v>2061</v>
      </c>
      <c r="B11" s="2">
        <v>2.9296774193548392</v>
      </c>
      <c r="D11" t="s">
        <v>18</v>
      </c>
    </row>
    <row r="12" spans="1:4" x14ac:dyDescent="0.25">
      <c r="A12">
        <v>2062</v>
      </c>
      <c r="B12" s="2">
        <v>2.431322580645161</v>
      </c>
      <c r="D12" t="s">
        <v>19</v>
      </c>
    </row>
    <row r="13" spans="1:4" x14ac:dyDescent="0.25">
      <c r="A13">
        <v>2063</v>
      </c>
      <c r="B13" s="2">
        <v>4.6788387096774189</v>
      </c>
      <c r="D13" t="s">
        <v>20</v>
      </c>
    </row>
    <row r="14" spans="1:4" x14ac:dyDescent="0.25">
      <c r="A14">
        <v>2064</v>
      </c>
      <c r="B14" s="2">
        <v>3.808870967741937</v>
      </c>
      <c r="D14" t="s">
        <v>21</v>
      </c>
    </row>
    <row r="15" spans="1:4" x14ac:dyDescent="0.25">
      <c r="A15">
        <v>2065</v>
      </c>
      <c r="B15" s="2">
        <v>2.7655806451612901</v>
      </c>
    </row>
    <row r="16" spans="1:4" x14ac:dyDescent="0.25">
      <c r="A16">
        <v>2066</v>
      </c>
      <c r="B16" s="2">
        <v>1.636709677419355</v>
      </c>
      <c r="D16" t="s">
        <v>22</v>
      </c>
    </row>
    <row r="17" spans="1:4" x14ac:dyDescent="0.25">
      <c r="A17">
        <v>2067</v>
      </c>
      <c r="B17" s="2">
        <v>1.901612903225806</v>
      </c>
      <c r="D17" t="s">
        <v>16</v>
      </c>
    </row>
    <row r="18" spans="1:4" x14ac:dyDescent="0.25">
      <c r="A18">
        <v>2068</v>
      </c>
      <c r="B18" s="2">
        <v>2.6076129032258062</v>
      </c>
    </row>
    <row r="19" spans="1:4" x14ac:dyDescent="0.25">
      <c r="A19">
        <v>2069</v>
      </c>
      <c r="B19" s="2">
        <v>2.0742258064516128</v>
      </c>
      <c r="D19" t="s">
        <v>23</v>
      </c>
    </row>
    <row r="20" spans="1:4" x14ac:dyDescent="0.25">
      <c r="A20">
        <v>2070</v>
      </c>
      <c r="B20" s="2">
        <v>3.334516129032258</v>
      </c>
    </row>
    <row r="21" spans="1:4" x14ac:dyDescent="0.25">
      <c r="A21">
        <v>2071</v>
      </c>
      <c r="B21" s="2">
        <v>2.419451612903226</v>
      </c>
      <c r="D21" t="s">
        <v>24</v>
      </c>
    </row>
    <row r="22" spans="1:4" x14ac:dyDescent="0.25">
      <c r="A22">
        <v>2072</v>
      </c>
      <c r="B22" s="2">
        <v>4.7670322580645177</v>
      </c>
      <c r="D22" t="s">
        <v>25</v>
      </c>
    </row>
    <row r="23" spans="1:4" x14ac:dyDescent="0.25">
      <c r="A23">
        <v>2073</v>
      </c>
      <c r="B23" s="2">
        <v>2.5699677419354829</v>
      </c>
      <c r="D23" t="s">
        <v>26</v>
      </c>
    </row>
    <row r="24" spans="1:4" x14ac:dyDescent="0.25">
      <c r="A24">
        <v>2074</v>
      </c>
      <c r="B24" s="2">
        <v>5.0850967741935467</v>
      </c>
      <c r="D24" t="s">
        <v>27</v>
      </c>
    </row>
    <row r="25" spans="1:4" x14ac:dyDescent="0.25">
      <c r="A25">
        <v>2075</v>
      </c>
      <c r="B25" s="2">
        <v>2.6687096774193542</v>
      </c>
    </row>
    <row r="26" spans="1:4" x14ac:dyDescent="0.25">
      <c r="A26">
        <v>2076</v>
      </c>
      <c r="B26" s="2">
        <v>2.863967741935483</v>
      </c>
    </row>
    <row r="27" spans="1:4" x14ac:dyDescent="0.25">
      <c r="A27">
        <v>2077</v>
      </c>
      <c r="B27" s="2">
        <v>8.2467741935483865</v>
      </c>
    </row>
    <row r="28" spans="1:4" x14ac:dyDescent="0.25">
      <c r="A28">
        <v>2078</v>
      </c>
      <c r="B28" s="2">
        <v>5.307483870967741</v>
      </c>
    </row>
    <row r="29" spans="1:4" x14ac:dyDescent="0.25">
      <c r="A29">
        <v>2079</v>
      </c>
      <c r="B29" s="2">
        <v>5.4619354838709686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9" workbookViewId="0">
      <selection activeCell="E22" sqref="E22"/>
    </sheetView>
  </sheetViews>
  <sheetFormatPr defaultRowHeight="15" x14ac:dyDescent="0.25"/>
  <sheetData>
    <row r="1" spans="1:5" x14ac:dyDescent="0.25">
      <c r="B1" s="1" t="s">
        <v>10</v>
      </c>
      <c r="E1" t="s">
        <v>28</v>
      </c>
    </row>
    <row r="2" spans="1:5" x14ac:dyDescent="0.25">
      <c r="A2">
        <v>2051</v>
      </c>
      <c r="B2" s="2"/>
    </row>
    <row r="3" spans="1:5" x14ac:dyDescent="0.25">
      <c r="A3">
        <v>2052</v>
      </c>
      <c r="B3" s="2"/>
      <c r="E3" t="s">
        <v>15</v>
      </c>
    </row>
    <row r="4" spans="1:5" x14ac:dyDescent="0.25">
      <c r="A4">
        <v>2053</v>
      </c>
      <c r="B4" s="2">
        <v>2.8166562499999999</v>
      </c>
      <c r="E4" t="s">
        <v>29</v>
      </c>
    </row>
    <row r="5" spans="1:5" x14ac:dyDescent="0.25">
      <c r="A5">
        <v>2054</v>
      </c>
      <c r="B5" s="2">
        <v>3.1909375</v>
      </c>
    </row>
    <row r="6" spans="1:5" x14ac:dyDescent="0.25">
      <c r="A6">
        <v>2055</v>
      </c>
      <c r="B6" s="2">
        <v>3.9825806451612902</v>
      </c>
      <c r="E6" t="s">
        <v>17</v>
      </c>
    </row>
    <row r="7" spans="1:5" x14ac:dyDescent="0.25">
      <c r="A7">
        <v>2056</v>
      </c>
      <c r="B7" s="2">
        <v>9.9458064516129046</v>
      </c>
    </row>
    <row r="8" spans="1:5" x14ac:dyDescent="0.25">
      <c r="A8">
        <v>2057</v>
      </c>
      <c r="B8" s="2">
        <v>25.826562500000001</v>
      </c>
      <c r="E8" t="s">
        <v>30</v>
      </c>
    </row>
    <row r="9" spans="1:5" x14ac:dyDescent="0.25">
      <c r="A9">
        <v>2058</v>
      </c>
      <c r="B9" s="2">
        <v>10.667187500000001</v>
      </c>
    </row>
    <row r="10" spans="1:5" x14ac:dyDescent="0.25">
      <c r="A10">
        <v>2059</v>
      </c>
      <c r="B10" s="2">
        <v>5.8921612903225808</v>
      </c>
      <c r="E10" t="s">
        <v>19</v>
      </c>
    </row>
    <row r="11" spans="1:5" x14ac:dyDescent="0.25">
      <c r="A11">
        <v>2060</v>
      </c>
      <c r="B11" s="2"/>
      <c r="E11" t="s">
        <v>31</v>
      </c>
    </row>
    <row r="12" spans="1:5" x14ac:dyDescent="0.25">
      <c r="A12">
        <v>2061</v>
      </c>
      <c r="B12" s="2">
        <v>4.4899999999999993</v>
      </c>
      <c r="E12" t="s">
        <v>32</v>
      </c>
    </row>
    <row r="13" spans="1:5" x14ac:dyDescent="0.25">
      <c r="A13">
        <v>2062</v>
      </c>
      <c r="B13" s="2">
        <v>1.828263157894737</v>
      </c>
    </row>
    <row r="14" spans="1:5" x14ac:dyDescent="0.25">
      <c r="A14">
        <v>2063</v>
      </c>
      <c r="B14" s="2">
        <v>11.041129032258061</v>
      </c>
      <c r="E14" t="s">
        <v>22</v>
      </c>
    </row>
    <row r="15" spans="1:5" x14ac:dyDescent="0.25">
      <c r="A15">
        <v>2064</v>
      </c>
      <c r="B15" s="2">
        <v>4.0191290322580651</v>
      </c>
      <c r="E15" t="s">
        <v>29</v>
      </c>
    </row>
    <row r="16" spans="1:5" x14ac:dyDescent="0.25">
      <c r="A16">
        <v>2065</v>
      </c>
      <c r="B16" s="2">
        <v>6.7753437499999993</v>
      </c>
    </row>
    <row r="17" spans="1:5" x14ac:dyDescent="0.25">
      <c r="A17">
        <v>2066</v>
      </c>
      <c r="B17" s="2">
        <v>4.9864838709677404</v>
      </c>
      <c r="E17" t="s">
        <v>23</v>
      </c>
    </row>
    <row r="18" spans="1:5" x14ac:dyDescent="0.25">
      <c r="A18">
        <v>2067</v>
      </c>
      <c r="B18" s="2">
        <v>2.616580645161291</v>
      </c>
    </row>
    <row r="19" spans="1:5" x14ac:dyDescent="0.25">
      <c r="A19">
        <v>2068</v>
      </c>
      <c r="B19" s="2">
        <v>5.5824193548387102</v>
      </c>
      <c r="E19" t="s">
        <v>33</v>
      </c>
    </row>
    <row r="20" spans="1:5" x14ac:dyDescent="0.25">
      <c r="A20">
        <v>2069</v>
      </c>
      <c r="B20" s="2">
        <v>1.5539375</v>
      </c>
      <c r="E20" t="s">
        <v>34</v>
      </c>
    </row>
    <row r="21" spans="1:5" x14ac:dyDescent="0.25">
      <c r="A21">
        <v>2070</v>
      </c>
      <c r="B21" s="2">
        <v>11.669774193548379</v>
      </c>
      <c r="E21" t="s">
        <v>35</v>
      </c>
    </row>
    <row r="22" spans="1:5" x14ac:dyDescent="0.25">
      <c r="A22">
        <v>2071</v>
      </c>
      <c r="B22" s="2">
        <v>3.773903225806452</v>
      </c>
      <c r="E22" t="s">
        <v>27</v>
      </c>
    </row>
    <row r="23" spans="1:5" x14ac:dyDescent="0.25">
      <c r="A23">
        <v>2072</v>
      </c>
      <c r="B23" s="2">
        <v>2.6033124999999999</v>
      </c>
    </row>
    <row r="24" spans="1:5" x14ac:dyDescent="0.25">
      <c r="A24">
        <v>2073</v>
      </c>
      <c r="B24" s="2">
        <v>5.4387499999999998</v>
      </c>
    </row>
    <row r="25" spans="1:5" x14ac:dyDescent="0.25">
      <c r="A25">
        <v>2074</v>
      </c>
      <c r="B25" s="2">
        <v>6.3417741935483862</v>
      </c>
    </row>
    <row r="26" spans="1:5" x14ac:dyDescent="0.25">
      <c r="A26">
        <v>2075</v>
      </c>
      <c r="B26" s="2">
        <v>3.5379999999999998</v>
      </c>
    </row>
    <row r="27" spans="1:5" x14ac:dyDescent="0.25">
      <c r="A27">
        <v>2076</v>
      </c>
      <c r="B27" s="2">
        <v>3.1744062499999992</v>
      </c>
    </row>
    <row r="28" spans="1:5" x14ac:dyDescent="0.25">
      <c r="A28">
        <v>2077</v>
      </c>
      <c r="B28" s="2">
        <v>8.8260312499999998</v>
      </c>
    </row>
    <row r="29" spans="1:5" x14ac:dyDescent="0.25">
      <c r="A29">
        <v>2078</v>
      </c>
      <c r="B29" s="2">
        <v>8.0459999999999994</v>
      </c>
    </row>
    <row r="30" spans="1:5" x14ac:dyDescent="0.25">
      <c r="A30">
        <v>2079</v>
      </c>
      <c r="B30" s="2">
        <v>7.3120000000000012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9" workbookViewId="0">
      <selection activeCell="F22" sqref="F22"/>
    </sheetView>
  </sheetViews>
  <sheetFormatPr defaultRowHeight="15" x14ac:dyDescent="0.25"/>
  <sheetData>
    <row r="1" spans="1:6" x14ac:dyDescent="0.25">
      <c r="C1" s="1" t="s">
        <v>11</v>
      </c>
      <c r="F1" t="s">
        <v>36</v>
      </c>
    </row>
    <row r="2" spans="1:6" x14ac:dyDescent="0.25">
      <c r="B2">
        <v>2051</v>
      </c>
      <c r="C2" s="2"/>
    </row>
    <row r="3" spans="1:6" x14ac:dyDescent="0.25">
      <c r="B3">
        <v>2052</v>
      </c>
      <c r="C3" s="2">
        <v>43.020937500000002</v>
      </c>
      <c r="F3" t="s">
        <v>15</v>
      </c>
    </row>
    <row r="4" spans="1:6" x14ac:dyDescent="0.25">
      <c r="B4">
        <v>2053</v>
      </c>
      <c r="C4" s="2">
        <v>28.786967741935481</v>
      </c>
      <c r="F4" t="s">
        <v>37</v>
      </c>
    </row>
    <row r="5" spans="1:6" x14ac:dyDescent="0.25">
      <c r="B5">
        <v>2054</v>
      </c>
      <c r="C5" s="2">
        <v>46.505806451612898</v>
      </c>
    </row>
    <row r="6" spans="1:6" x14ac:dyDescent="0.25">
      <c r="B6">
        <v>2055</v>
      </c>
      <c r="C6" s="2">
        <v>68.406562500000021</v>
      </c>
      <c r="F6" t="s">
        <v>17</v>
      </c>
    </row>
    <row r="7" spans="1:6" x14ac:dyDescent="0.25">
      <c r="B7">
        <v>2056</v>
      </c>
      <c r="C7" s="2">
        <v>38.919687499999988</v>
      </c>
    </row>
    <row r="8" spans="1:6" x14ac:dyDescent="0.25">
      <c r="A8">
        <v>2000</v>
      </c>
      <c r="B8">
        <v>2057</v>
      </c>
      <c r="C8" s="2">
        <v>57.251935483870973</v>
      </c>
      <c r="F8" t="s">
        <v>38</v>
      </c>
    </row>
    <row r="9" spans="1:6" x14ac:dyDescent="0.25">
      <c r="A9">
        <v>2001</v>
      </c>
      <c r="B9">
        <v>2058</v>
      </c>
      <c r="C9" s="2">
        <v>39.447741935483869</v>
      </c>
    </row>
    <row r="10" spans="1:6" x14ac:dyDescent="0.25">
      <c r="A10">
        <v>2002</v>
      </c>
      <c r="B10">
        <v>2059</v>
      </c>
      <c r="C10" s="2">
        <v>23.502031249999991</v>
      </c>
      <c r="F10" t="s">
        <v>19</v>
      </c>
    </row>
    <row r="11" spans="1:6" x14ac:dyDescent="0.25">
      <c r="A11">
        <v>2003</v>
      </c>
      <c r="B11">
        <v>2060</v>
      </c>
      <c r="C11" s="2">
        <v>45.838774193548382</v>
      </c>
      <c r="F11" t="s">
        <v>39</v>
      </c>
    </row>
    <row r="12" spans="1:6" x14ac:dyDescent="0.25">
      <c r="A12">
        <v>2004</v>
      </c>
      <c r="B12">
        <v>2061</v>
      </c>
      <c r="C12" s="2">
        <v>24.204838709677421</v>
      </c>
      <c r="F12" t="s">
        <v>40</v>
      </c>
    </row>
    <row r="13" spans="1:6" x14ac:dyDescent="0.25">
      <c r="A13">
        <v>2005</v>
      </c>
      <c r="B13">
        <v>2062</v>
      </c>
      <c r="C13" s="2">
        <v>19.973451612903219</v>
      </c>
    </row>
    <row r="14" spans="1:6" x14ac:dyDescent="0.25">
      <c r="A14">
        <v>2006</v>
      </c>
      <c r="B14">
        <v>2063</v>
      </c>
      <c r="C14" s="2">
        <v>33.470865625000002</v>
      </c>
      <c r="F14" t="s">
        <v>22</v>
      </c>
    </row>
    <row r="15" spans="1:6" x14ac:dyDescent="0.25">
      <c r="A15">
        <v>2007</v>
      </c>
      <c r="B15">
        <v>2064</v>
      </c>
      <c r="C15" s="2">
        <v>19.369968750000002</v>
      </c>
      <c r="F15" t="s">
        <v>37</v>
      </c>
    </row>
    <row r="16" spans="1:6" x14ac:dyDescent="0.25">
      <c r="A16">
        <v>2008</v>
      </c>
      <c r="B16">
        <v>2065</v>
      </c>
      <c r="C16" s="2">
        <v>41.596790322580652</v>
      </c>
    </row>
    <row r="17" spans="1:6" x14ac:dyDescent="0.25">
      <c r="A17">
        <v>2009</v>
      </c>
      <c r="B17">
        <v>2066</v>
      </c>
      <c r="C17" s="2">
        <v>14.91935483870968</v>
      </c>
      <c r="F17" t="s">
        <v>23</v>
      </c>
    </row>
    <row r="18" spans="1:6" x14ac:dyDescent="0.25">
      <c r="A18">
        <v>2010</v>
      </c>
      <c r="B18">
        <v>2067</v>
      </c>
      <c r="C18" s="2">
        <v>19.00359375</v>
      </c>
    </row>
    <row r="19" spans="1:6" x14ac:dyDescent="0.25">
      <c r="A19">
        <v>2011</v>
      </c>
      <c r="B19">
        <v>2068</v>
      </c>
      <c r="C19" s="2">
        <v>36.650281249999999</v>
      </c>
      <c r="F19" t="s">
        <v>41</v>
      </c>
    </row>
    <row r="20" spans="1:6" x14ac:dyDescent="0.25">
      <c r="A20">
        <v>2012</v>
      </c>
      <c r="B20">
        <v>2069</v>
      </c>
      <c r="C20" s="2">
        <v>19.604129032258069</v>
      </c>
      <c r="F20" t="s">
        <v>42</v>
      </c>
    </row>
    <row r="21" spans="1:6" x14ac:dyDescent="0.25">
      <c r="A21">
        <v>2013</v>
      </c>
      <c r="B21">
        <v>2070</v>
      </c>
      <c r="C21" s="2">
        <v>70.99464516129035</v>
      </c>
      <c r="F21" t="s">
        <v>43</v>
      </c>
    </row>
    <row r="22" spans="1:6" x14ac:dyDescent="0.25">
      <c r="A22">
        <v>2014</v>
      </c>
      <c r="B22">
        <v>2071</v>
      </c>
      <c r="C22" s="2">
        <v>20.758343750000002</v>
      </c>
      <c r="F22" t="s">
        <v>27</v>
      </c>
    </row>
    <row r="23" spans="1:6" x14ac:dyDescent="0.25">
      <c r="A23">
        <v>2015</v>
      </c>
      <c r="B23">
        <v>2072</v>
      </c>
      <c r="C23" s="2">
        <v>18.765677419354841</v>
      </c>
    </row>
    <row r="24" spans="1:6" x14ac:dyDescent="0.25">
      <c r="A24">
        <v>2016</v>
      </c>
      <c r="B24">
        <v>2073</v>
      </c>
      <c r="C24" s="2">
        <v>44.828580645161303</v>
      </c>
    </row>
    <row r="25" spans="1:6" x14ac:dyDescent="0.25">
      <c r="A25">
        <v>2017</v>
      </c>
      <c r="B25">
        <v>2074</v>
      </c>
      <c r="C25" s="2">
        <v>55.599935483870958</v>
      </c>
    </row>
    <row r="26" spans="1:6" x14ac:dyDescent="0.25">
      <c r="A26">
        <v>2018</v>
      </c>
      <c r="B26">
        <v>2075</v>
      </c>
      <c r="C26" s="2">
        <v>9.4121249999999996</v>
      </c>
    </row>
    <row r="27" spans="1:6" x14ac:dyDescent="0.25">
      <c r="A27">
        <v>2019</v>
      </c>
      <c r="B27">
        <v>2076</v>
      </c>
      <c r="C27" s="2">
        <v>14.810838709677419</v>
      </c>
    </row>
    <row r="28" spans="1:6" x14ac:dyDescent="0.25">
      <c r="A28">
        <v>2020</v>
      </c>
      <c r="B28">
        <v>2077</v>
      </c>
      <c r="C28" s="2">
        <v>73.217903225806452</v>
      </c>
    </row>
    <row r="29" spans="1:6" x14ac:dyDescent="0.25">
      <c r="A29">
        <v>2021</v>
      </c>
      <c r="B29">
        <v>2078</v>
      </c>
      <c r="C29" s="2">
        <v>56.021225806451611</v>
      </c>
    </row>
    <row r="30" spans="1:6" x14ac:dyDescent="0.25">
      <c r="A30">
        <v>2022</v>
      </c>
      <c r="B30">
        <v>2079</v>
      </c>
      <c r="C30" s="2">
        <v>29.324718749999999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4" workbookViewId="0">
      <selection activeCell="D22" sqref="D22"/>
    </sheetView>
  </sheetViews>
  <sheetFormatPr defaultRowHeight="15" x14ac:dyDescent="0.25"/>
  <sheetData>
    <row r="1" spans="1:4" x14ac:dyDescent="0.25">
      <c r="B1" s="1" t="s">
        <v>0</v>
      </c>
      <c r="D1" t="s">
        <v>44</v>
      </c>
    </row>
    <row r="2" spans="1:4" x14ac:dyDescent="0.25">
      <c r="A2">
        <v>2051</v>
      </c>
      <c r="B2" s="2"/>
    </row>
    <row r="3" spans="1:4" x14ac:dyDescent="0.25">
      <c r="A3">
        <v>2052</v>
      </c>
      <c r="B3" s="2">
        <v>65.76906249999999</v>
      </c>
      <c r="D3" t="s">
        <v>15</v>
      </c>
    </row>
    <row r="4" spans="1:4" x14ac:dyDescent="0.25">
      <c r="A4">
        <v>2053</v>
      </c>
      <c r="B4" s="2">
        <v>97.308125000000032</v>
      </c>
      <c r="D4" t="s">
        <v>37</v>
      </c>
    </row>
    <row r="5" spans="1:4" x14ac:dyDescent="0.25">
      <c r="A5">
        <v>2054</v>
      </c>
      <c r="B5" s="2">
        <v>125.20281249999999</v>
      </c>
    </row>
    <row r="6" spans="1:4" x14ac:dyDescent="0.25">
      <c r="A6">
        <v>2055</v>
      </c>
      <c r="B6" s="2">
        <v>96.429999999999978</v>
      </c>
      <c r="D6" t="s">
        <v>17</v>
      </c>
    </row>
    <row r="7" spans="1:4" x14ac:dyDescent="0.25">
      <c r="A7">
        <v>2056</v>
      </c>
      <c r="B7" s="2">
        <v>60.746129032258061</v>
      </c>
    </row>
    <row r="8" spans="1:4" x14ac:dyDescent="0.25">
      <c r="A8">
        <v>2057</v>
      </c>
      <c r="B8" s="2">
        <v>90.971875000000011</v>
      </c>
      <c r="D8" t="s">
        <v>45</v>
      </c>
    </row>
    <row r="9" spans="1:4" x14ac:dyDescent="0.25">
      <c r="A9">
        <v>2058</v>
      </c>
      <c r="B9" s="2">
        <v>81.160656250000017</v>
      </c>
    </row>
    <row r="10" spans="1:4" x14ac:dyDescent="0.25">
      <c r="A10">
        <v>2059</v>
      </c>
      <c r="B10" s="2">
        <v>55.829129032258081</v>
      </c>
      <c r="D10" t="s">
        <v>19</v>
      </c>
    </row>
    <row r="11" spans="1:4" x14ac:dyDescent="0.25">
      <c r="A11">
        <v>2060</v>
      </c>
      <c r="B11" s="2">
        <v>94.426562499999974</v>
      </c>
      <c r="D11" t="s">
        <v>39</v>
      </c>
    </row>
    <row r="12" spans="1:4" x14ac:dyDescent="0.25">
      <c r="A12">
        <v>2061</v>
      </c>
      <c r="B12" s="2">
        <v>50.565531250000006</v>
      </c>
      <c r="D12" t="s">
        <v>40</v>
      </c>
    </row>
    <row r="13" spans="1:4" x14ac:dyDescent="0.25">
      <c r="A13">
        <v>2062</v>
      </c>
      <c r="B13" s="2">
        <v>61.740312500000002</v>
      </c>
    </row>
    <row r="14" spans="1:4" x14ac:dyDescent="0.25">
      <c r="A14">
        <v>2063</v>
      </c>
      <c r="B14" s="2">
        <v>53.568516129032282</v>
      </c>
      <c r="D14" t="s">
        <v>22</v>
      </c>
    </row>
    <row r="15" spans="1:4" x14ac:dyDescent="0.25">
      <c r="A15">
        <v>2064</v>
      </c>
      <c r="B15" s="2">
        <v>68.523187500000006</v>
      </c>
      <c r="D15" t="s">
        <v>37</v>
      </c>
    </row>
    <row r="16" spans="1:4" x14ac:dyDescent="0.25">
      <c r="A16">
        <v>2065</v>
      </c>
      <c r="B16" s="2">
        <v>67.090470052083347</v>
      </c>
    </row>
    <row r="17" spans="1:4" x14ac:dyDescent="0.25">
      <c r="A17">
        <v>2066</v>
      </c>
      <c r="B17" s="2">
        <v>71.930312499999971</v>
      </c>
      <c r="D17" t="s">
        <v>23</v>
      </c>
    </row>
    <row r="18" spans="1:4" x14ac:dyDescent="0.25">
      <c r="A18">
        <v>2067</v>
      </c>
      <c r="B18" s="2">
        <v>74.613806451612916</v>
      </c>
    </row>
    <row r="19" spans="1:4" x14ac:dyDescent="0.25">
      <c r="A19">
        <v>2068</v>
      </c>
      <c r="B19" s="2">
        <v>68.271874999999994</v>
      </c>
      <c r="D19" t="s">
        <v>46</v>
      </c>
    </row>
    <row r="20" spans="1:4" x14ac:dyDescent="0.25">
      <c r="A20">
        <v>2069</v>
      </c>
      <c r="B20" s="2">
        <v>64.819249999999997</v>
      </c>
      <c r="D20" t="s">
        <v>47</v>
      </c>
    </row>
    <row r="21" spans="1:4" x14ac:dyDescent="0.25">
      <c r="A21">
        <v>2070</v>
      </c>
      <c r="B21" s="2">
        <v>110.64565625</v>
      </c>
      <c r="D21" t="s">
        <v>48</v>
      </c>
    </row>
    <row r="22" spans="1:4" x14ac:dyDescent="0.25">
      <c r="A22">
        <v>2071</v>
      </c>
      <c r="B22" s="2">
        <v>73.940290322580637</v>
      </c>
      <c r="D22" t="s">
        <v>27</v>
      </c>
    </row>
    <row r="23" spans="1:4" x14ac:dyDescent="0.25">
      <c r="A23">
        <v>2072</v>
      </c>
      <c r="B23" s="2">
        <v>67.385406250000003</v>
      </c>
    </row>
    <row r="24" spans="1:4" x14ac:dyDescent="0.25">
      <c r="A24">
        <v>2073</v>
      </c>
      <c r="B24" s="2">
        <v>130.71284374999999</v>
      </c>
    </row>
    <row r="25" spans="1:4" x14ac:dyDescent="0.25">
      <c r="A25">
        <v>2074</v>
      </c>
      <c r="B25" s="2">
        <v>68.643062500000013</v>
      </c>
    </row>
    <row r="26" spans="1:4" x14ac:dyDescent="0.25">
      <c r="A26">
        <v>2075</v>
      </c>
      <c r="B26" s="2">
        <v>48.653387096774203</v>
      </c>
    </row>
    <row r="27" spans="1:4" x14ac:dyDescent="0.25">
      <c r="A27">
        <v>2076</v>
      </c>
      <c r="B27" s="2">
        <v>41.2280625</v>
      </c>
    </row>
    <row r="28" spans="1:4" x14ac:dyDescent="0.25">
      <c r="A28">
        <v>2077</v>
      </c>
      <c r="B28" s="2">
        <v>83.259031249999992</v>
      </c>
    </row>
    <row r="29" spans="1:4" x14ac:dyDescent="0.25">
      <c r="A29">
        <v>2078</v>
      </c>
      <c r="B29" s="2">
        <v>73.540187500000002</v>
      </c>
    </row>
    <row r="30" spans="1:4" x14ac:dyDescent="0.25">
      <c r="A30">
        <v>2079</v>
      </c>
      <c r="B30" s="2">
        <v>53.415225806451602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3" workbookViewId="0">
      <selection activeCell="E36" sqref="E36"/>
    </sheetView>
  </sheetViews>
  <sheetFormatPr defaultRowHeight="15" x14ac:dyDescent="0.25"/>
  <sheetData>
    <row r="1" spans="1:5" x14ac:dyDescent="0.25">
      <c r="B1" s="1" t="s">
        <v>1</v>
      </c>
      <c r="E1" t="s">
        <v>49</v>
      </c>
    </row>
    <row r="2" spans="1:5" x14ac:dyDescent="0.25">
      <c r="A2">
        <v>2051</v>
      </c>
      <c r="B2" s="2">
        <v>66.044800000000009</v>
      </c>
    </row>
    <row r="3" spans="1:5" x14ac:dyDescent="0.25">
      <c r="A3">
        <v>2052</v>
      </c>
      <c r="B3" s="2">
        <v>69.926451612903207</v>
      </c>
      <c r="E3" t="s">
        <v>15</v>
      </c>
    </row>
    <row r="4" spans="1:5" x14ac:dyDescent="0.25">
      <c r="A4">
        <v>2053</v>
      </c>
      <c r="B4" s="2">
        <v>92.848387096774189</v>
      </c>
      <c r="E4" t="s">
        <v>50</v>
      </c>
    </row>
    <row r="5" spans="1:5" x14ac:dyDescent="0.25">
      <c r="A5">
        <v>2054</v>
      </c>
      <c r="B5" s="2">
        <v>70.750967741935469</v>
      </c>
    </row>
    <row r="6" spans="1:5" x14ac:dyDescent="0.25">
      <c r="A6">
        <v>2055</v>
      </c>
      <c r="B6" s="2">
        <v>123.96838709677419</v>
      </c>
      <c r="C6" s="2">
        <f t="shared" ref="C6:C30" si="0">AVERAGE(B2:B6)</f>
        <v>84.707798709677419</v>
      </c>
      <c r="E6" t="s">
        <v>17</v>
      </c>
    </row>
    <row r="7" spans="1:5" x14ac:dyDescent="0.25">
      <c r="A7">
        <v>2056</v>
      </c>
      <c r="B7" s="2">
        <v>110.9096875</v>
      </c>
      <c r="C7" s="2">
        <f t="shared" si="0"/>
        <v>93.680776209677418</v>
      </c>
    </row>
    <row r="8" spans="1:5" x14ac:dyDescent="0.25">
      <c r="A8">
        <v>2057</v>
      </c>
      <c r="B8" s="2">
        <v>117.17419354838709</v>
      </c>
      <c r="C8" s="2">
        <f t="shared" si="0"/>
        <v>103.13032459677417</v>
      </c>
      <c r="E8" t="s">
        <v>30</v>
      </c>
    </row>
    <row r="9" spans="1:5" x14ac:dyDescent="0.25">
      <c r="A9">
        <v>2058</v>
      </c>
      <c r="B9" s="2">
        <v>113.7354838709677</v>
      </c>
      <c r="C9" s="2">
        <f t="shared" si="0"/>
        <v>107.30774395161288</v>
      </c>
    </row>
    <row r="10" spans="1:5" x14ac:dyDescent="0.25">
      <c r="A10">
        <v>2059</v>
      </c>
      <c r="B10" s="2">
        <v>65.01783870967742</v>
      </c>
      <c r="C10" s="2">
        <f t="shared" si="0"/>
        <v>106.16111814516128</v>
      </c>
      <c r="E10" t="s">
        <v>19</v>
      </c>
    </row>
    <row r="11" spans="1:5" x14ac:dyDescent="0.25">
      <c r="A11">
        <v>2060</v>
      </c>
      <c r="B11" s="2">
        <v>92.61</v>
      </c>
      <c r="C11" s="2">
        <f t="shared" si="0"/>
        <v>99.889440725806452</v>
      </c>
      <c r="E11" t="s">
        <v>51</v>
      </c>
    </row>
    <row r="12" spans="1:5" x14ac:dyDescent="0.25">
      <c r="A12">
        <v>2061</v>
      </c>
      <c r="B12" s="2">
        <v>34.16538709677419</v>
      </c>
      <c r="C12" s="2">
        <f t="shared" si="0"/>
        <v>84.540580645161285</v>
      </c>
      <c r="E12" t="s">
        <v>52</v>
      </c>
    </row>
    <row r="13" spans="1:5" x14ac:dyDescent="0.25">
      <c r="A13">
        <v>2062</v>
      </c>
      <c r="B13" s="2">
        <v>83.78400000000002</v>
      </c>
      <c r="C13" s="2">
        <f t="shared" si="0"/>
        <v>77.862541935483861</v>
      </c>
    </row>
    <row r="14" spans="1:5" x14ac:dyDescent="0.25">
      <c r="A14">
        <v>2063</v>
      </c>
      <c r="B14" s="2">
        <v>40.965032258064511</v>
      </c>
      <c r="C14" s="2">
        <f t="shared" si="0"/>
        <v>63.308451612903227</v>
      </c>
      <c r="E14" t="s">
        <v>22</v>
      </c>
    </row>
    <row r="15" spans="1:5" x14ac:dyDescent="0.25">
      <c r="A15">
        <v>2064</v>
      </c>
      <c r="B15" s="2">
        <v>90.875096774193565</v>
      </c>
      <c r="C15" s="2">
        <f t="shared" si="0"/>
        <v>68.479903225806453</v>
      </c>
      <c r="E15" t="s">
        <v>50</v>
      </c>
    </row>
    <row r="16" spans="1:5" x14ac:dyDescent="0.25">
      <c r="A16">
        <v>2065</v>
      </c>
      <c r="B16" s="2">
        <v>66.957666666666668</v>
      </c>
      <c r="C16" s="2">
        <f t="shared" si="0"/>
        <v>63.349436559139789</v>
      </c>
    </row>
    <row r="17" spans="1:5" x14ac:dyDescent="0.25">
      <c r="A17">
        <v>2066</v>
      </c>
      <c r="B17" s="2">
        <v>68.337290322580628</v>
      </c>
      <c r="C17" s="2">
        <f t="shared" si="0"/>
        <v>70.183817204301093</v>
      </c>
      <c r="E17" t="s">
        <v>23</v>
      </c>
    </row>
    <row r="18" spans="1:5" x14ac:dyDescent="0.25">
      <c r="A18">
        <v>2067</v>
      </c>
      <c r="B18" s="2">
        <v>74.597451612903228</v>
      </c>
      <c r="C18" s="2">
        <f t="shared" si="0"/>
        <v>68.346507526881709</v>
      </c>
    </row>
    <row r="19" spans="1:5" x14ac:dyDescent="0.25">
      <c r="A19">
        <v>2068</v>
      </c>
      <c r="B19" s="2">
        <v>70.300648387096786</v>
      </c>
      <c r="C19" s="2">
        <f t="shared" si="0"/>
        <v>74.213630752688161</v>
      </c>
      <c r="E19" t="s">
        <v>53</v>
      </c>
    </row>
    <row r="20" spans="1:5" x14ac:dyDescent="0.25">
      <c r="A20">
        <v>2069</v>
      </c>
      <c r="B20" s="2">
        <v>65.475225806451604</v>
      </c>
      <c r="C20" s="2">
        <f t="shared" si="0"/>
        <v>69.13365655913978</v>
      </c>
      <c r="E20" t="s">
        <v>54</v>
      </c>
    </row>
    <row r="21" spans="1:5" x14ac:dyDescent="0.25">
      <c r="A21">
        <v>2070</v>
      </c>
      <c r="B21" s="2">
        <v>76.755193548387084</v>
      </c>
      <c r="C21" s="2">
        <f t="shared" si="0"/>
        <v>71.093161935483863</v>
      </c>
      <c r="E21" t="s">
        <v>55</v>
      </c>
    </row>
    <row r="22" spans="1:5" x14ac:dyDescent="0.25">
      <c r="A22">
        <v>2071</v>
      </c>
      <c r="B22" s="2">
        <v>59.781000000000013</v>
      </c>
      <c r="C22" s="2">
        <f t="shared" si="0"/>
        <v>69.381903870967733</v>
      </c>
      <c r="E22" t="s">
        <v>27</v>
      </c>
    </row>
    <row r="23" spans="1:5" x14ac:dyDescent="0.25">
      <c r="A23">
        <v>2072</v>
      </c>
      <c r="B23" s="2">
        <v>58.640032258064522</v>
      </c>
      <c r="C23" s="2">
        <f t="shared" si="0"/>
        <v>66.190420000000003</v>
      </c>
      <c r="E23" t="s">
        <v>56</v>
      </c>
    </row>
    <row r="24" spans="1:5" x14ac:dyDescent="0.25">
      <c r="A24">
        <v>2073</v>
      </c>
      <c r="B24" s="2">
        <v>44.635580645161298</v>
      </c>
      <c r="C24" s="2">
        <f t="shared" si="0"/>
        <v>61.057406451612906</v>
      </c>
    </row>
    <row r="25" spans="1:5" x14ac:dyDescent="0.25">
      <c r="A25">
        <v>2074</v>
      </c>
      <c r="B25" s="2">
        <v>57.671322580645153</v>
      </c>
      <c r="C25" s="2">
        <f t="shared" si="0"/>
        <v>59.496625806451604</v>
      </c>
      <c r="E25" t="s">
        <v>57</v>
      </c>
    </row>
    <row r="26" spans="1:5" x14ac:dyDescent="0.25">
      <c r="A26">
        <v>2075</v>
      </c>
      <c r="B26" s="2">
        <v>64.625967741935469</v>
      </c>
      <c r="C26" s="2">
        <f t="shared" si="0"/>
        <v>57.070780645161292</v>
      </c>
      <c r="E26" t="s">
        <v>58</v>
      </c>
    </row>
    <row r="27" spans="1:5" x14ac:dyDescent="0.25">
      <c r="A27">
        <v>2076</v>
      </c>
      <c r="B27" s="2">
        <v>63.799258064516131</v>
      </c>
      <c r="C27" s="2">
        <f t="shared" si="0"/>
        <v>57.874432258064516</v>
      </c>
      <c r="E27" t="s">
        <v>59</v>
      </c>
    </row>
    <row r="28" spans="1:5" x14ac:dyDescent="0.25">
      <c r="A28">
        <v>2077</v>
      </c>
      <c r="B28" s="2">
        <v>81.706580645161324</v>
      </c>
      <c r="C28" s="2">
        <f t="shared" si="0"/>
        <v>62.487741935483868</v>
      </c>
    </row>
    <row r="29" spans="1:5" x14ac:dyDescent="0.25">
      <c r="A29">
        <v>2078</v>
      </c>
      <c r="B29" s="2">
        <v>104.51203225806449</v>
      </c>
      <c r="C29" s="2">
        <f t="shared" si="0"/>
        <v>74.463032258064516</v>
      </c>
      <c r="E29" t="s">
        <v>60</v>
      </c>
    </row>
    <row r="30" spans="1:5" x14ac:dyDescent="0.25">
      <c r="A30">
        <v>2079</v>
      </c>
      <c r="B30" s="2">
        <v>54.419387096774187</v>
      </c>
      <c r="C30" s="2">
        <f t="shared" si="0"/>
        <v>73.81264516129032</v>
      </c>
      <c r="E30" t="s">
        <v>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6" workbookViewId="0">
      <selection activeCell="L26" sqref="L26"/>
    </sheetView>
  </sheetViews>
  <sheetFormatPr defaultRowHeight="15" x14ac:dyDescent="0.25"/>
  <sheetData>
    <row r="1" spans="1:4" x14ac:dyDescent="0.25">
      <c r="A1" t="s">
        <v>62</v>
      </c>
      <c r="B1" t="s">
        <v>1</v>
      </c>
    </row>
    <row r="2" spans="1:4" x14ac:dyDescent="0.25">
      <c r="A2" t="s">
        <v>62</v>
      </c>
    </row>
    <row r="3" spans="1:4" x14ac:dyDescent="0.25">
      <c r="A3" t="s">
        <v>62</v>
      </c>
    </row>
    <row r="4" spans="1:4" x14ac:dyDescent="0.25">
      <c r="A4" t="s">
        <v>62</v>
      </c>
    </row>
    <row r="5" spans="1:4" x14ac:dyDescent="0.25">
      <c r="A5" t="s">
        <v>62</v>
      </c>
    </row>
    <row r="6" spans="1:4" x14ac:dyDescent="0.25">
      <c r="A6">
        <v>2055</v>
      </c>
      <c r="B6">
        <v>84.707798709677419</v>
      </c>
      <c r="D6" t="s">
        <v>63</v>
      </c>
    </row>
    <row r="7" spans="1:4" x14ac:dyDescent="0.25">
      <c r="A7">
        <v>2056</v>
      </c>
      <c r="B7">
        <v>93.680776209677418</v>
      </c>
    </row>
    <row r="8" spans="1:4" x14ac:dyDescent="0.25">
      <c r="A8">
        <v>2057</v>
      </c>
      <c r="B8">
        <v>103.1303245967742</v>
      </c>
      <c r="D8" t="s">
        <v>15</v>
      </c>
    </row>
    <row r="9" spans="1:4" x14ac:dyDescent="0.25">
      <c r="A9">
        <v>2058</v>
      </c>
      <c r="B9">
        <v>107.30774395161291</v>
      </c>
      <c r="D9" t="s">
        <v>64</v>
      </c>
    </row>
    <row r="10" spans="1:4" x14ac:dyDescent="0.25">
      <c r="A10">
        <v>2059</v>
      </c>
      <c r="B10">
        <v>106.1611181451613</v>
      </c>
    </row>
    <row r="11" spans="1:4" x14ac:dyDescent="0.25">
      <c r="A11">
        <v>2060</v>
      </c>
      <c r="B11">
        <v>99.889440725806452</v>
      </c>
      <c r="D11" t="s">
        <v>17</v>
      </c>
    </row>
    <row r="12" spans="1:4" x14ac:dyDescent="0.25">
      <c r="A12">
        <v>2061</v>
      </c>
      <c r="B12">
        <v>84.540580645161285</v>
      </c>
    </row>
    <row r="13" spans="1:4" x14ac:dyDescent="0.25">
      <c r="A13">
        <v>2062</v>
      </c>
      <c r="B13">
        <v>77.862541935483861</v>
      </c>
      <c r="D13" t="s">
        <v>65</v>
      </c>
    </row>
    <row r="14" spans="1:4" x14ac:dyDescent="0.25">
      <c r="A14">
        <v>2063</v>
      </c>
      <c r="B14">
        <v>63.308451612903227</v>
      </c>
    </row>
    <row r="15" spans="1:4" x14ac:dyDescent="0.25">
      <c r="A15">
        <v>2064</v>
      </c>
      <c r="B15">
        <v>68.479903225806453</v>
      </c>
      <c r="D15" t="s">
        <v>19</v>
      </c>
    </row>
    <row r="16" spans="1:4" x14ac:dyDescent="0.25">
      <c r="A16">
        <v>2065</v>
      </c>
      <c r="B16">
        <v>63.349436559139789</v>
      </c>
      <c r="D16" t="s">
        <v>66</v>
      </c>
    </row>
    <row r="17" spans="1:4" x14ac:dyDescent="0.25">
      <c r="A17">
        <v>2066</v>
      </c>
      <c r="B17">
        <v>70.183817204301093</v>
      </c>
      <c r="D17" t="s">
        <v>67</v>
      </c>
    </row>
    <row r="18" spans="1:4" x14ac:dyDescent="0.25">
      <c r="A18">
        <v>2067</v>
      </c>
      <c r="B18">
        <v>68.346507526881709</v>
      </c>
    </row>
    <row r="19" spans="1:4" x14ac:dyDescent="0.25">
      <c r="A19">
        <v>2068</v>
      </c>
      <c r="B19">
        <v>74.213630752688161</v>
      </c>
      <c r="D19" t="s">
        <v>68</v>
      </c>
    </row>
    <row r="20" spans="1:4" x14ac:dyDescent="0.25">
      <c r="A20">
        <v>2069</v>
      </c>
      <c r="B20">
        <v>69.13365655913978</v>
      </c>
      <c r="D20" t="s">
        <v>64</v>
      </c>
    </row>
    <row r="21" spans="1:4" x14ac:dyDescent="0.25">
      <c r="A21">
        <v>2070</v>
      </c>
      <c r="B21">
        <v>71.093161935483863</v>
      </c>
    </row>
    <row r="22" spans="1:4" x14ac:dyDescent="0.25">
      <c r="A22">
        <v>2071</v>
      </c>
      <c r="B22">
        <v>69.381903870967733</v>
      </c>
      <c r="D22" t="s">
        <v>17</v>
      </c>
    </row>
    <row r="23" spans="1:4" x14ac:dyDescent="0.25">
      <c r="A23">
        <v>2072</v>
      </c>
      <c r="B23">
        <v>66.190420000000003</v>
      </c>
    </row>
    <row r="24" spans="1:4" x14ac:dyDescent="0.25">
      <c r="A24">
        <v>2073</v>
      </c>
      <c r="B24">
        <v>61.057406451612913</v>
      </c>
      <c r="D24" t="s">
        <v>69</v>
      </c>
    </row>
    <row r="25" spans="1:4" x14ac:dyDescent="0.25">
      <c r="A25">
        <v>2074</v>
      </c>
      <c r="B25">
        <v>59.496625806451597</v>
      </c>
    </row>
    <row r="26" spans="1:4" x14ac:dyDescent="0.25">
      <c r="A26">
        <v>2075</v>
      </c>
      <c r="B26">
        <v>57.070780645161292</v>
      </c>
      <c r="D26" t="s">
        <v>19</v>
      </c>
    </row>
    <row r="27" spans="1:4" x14ac:dyDescent="0.25">
      <c r="A27">
        <v>2076</v>
      </c>
      <c r="B27">
        <v>57.874432258064523</v>
      </c>
      <c r="D27" t="s">
        <v>66</v>
      </c>
    </row>
    <row r="28" spans="1:4" x14ac:dyDescent="0.25">
      <c r="A28">
        <v>2077</v>
      </c>
      <c r="B28">
        <v>62.487741935483868</v>
      </c>
      <c r="D28" t="s">
        <v>67</v>
      </c>
    </row>
    <row r="29" spans="1:4" x14ac:dyDescent="0.25">
      <c r="A29">
        <v>2078</v>
      </c>
      <c r="B29">
        <v>74.46303225806453</v>
      </c>
    </row>
    <row r="30" spans="1:4" x14ac:dyDescent="0.25">
      <c r="A30">
        <v>2079</v>
      </c>
      <c r="B30">
        <v>73.81264516129032</v>
      </c>
      <c r="D30" t="s">
        <v>70</v>
      </c>
    </row>
    <row r="31" spans="1:4" x14ac:dyDescent="0.25">
      <c r="D31" t="s">
        <v>64</v>
      </c>
    </row>
    <row r="33" spans="4:4" x14ac:dyDescent="0.25">
      <c r="D33" t="s">
        <v>23</v>
      </c>
    </row>
    <row r="35" spans="4:4" x14ac:dyDescent="0.25">
      <c r="D35" t="s">
        <v>71</v>
      </c>
    </row>
    <row r="36" spans="4:4" x14ac:dyDescent="0.25">
      <c r="D36" t="s">
        <v>72</v>
      </c>
    </row>
    <row r="37" spans="4:4" x14ac:dyDescent="0.25">
      <c r="D37" t="s">
        <v>73</v>
      </c>
    </row>
    <row r="38" spans="4:4" x14ac:dyDescent="0.25">
      <c r="D38" t="s">
        <v>27</v>
      </c>
    </row>
    <row r="40" spans="4:4" x14ac:dyDescent="0.25">
      <c r="D40" t="s">
        <v>74</v>
      </c>
    </row>
    <row r="42" spans="4:4" x14ac:dyDescent="0.25">
      <c r="D42" t="s">
        <v>57</v>
      </c>
    </row>
    <row r="43" spans="4:4" x14ac:dyDescent="0.25">
      <c r="D43" t="s">
        <v>75</v>
      </c>
    </row>
    <row r="44" spans="4:4" x14ac:dyDescent="0.25">
      <c r="D44" t="s">
        <v>76</v>
      </c>
    </row>
    <row r="46" spans="4:4" x14ac:dyDescent="0.25">
      <c r="D46" t="s">
        <v>77</v>
      </c>
    </row>
    <row r="47" spans="4:4" x14ac:dyDescent="0.25">
      <c r="D47" t="s">
        <v>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9" workbookViewId="0">
      <selection activeCell="E22" sqref="E22"/>
    </sheetView>
  </sheetViews>
  <sheetFormatPr defaultRowHeight="15" x14ac:dyDescent="0.25"/>
  <sheetData>
    <row r="1" spans="1:5" x14ac:dyDescent="0.25">
      <c r="B1" s="1" t="s">
        <v>2</v>
      </c>
      <c r="E1" t="s">
        <v>79</v>
      </c>
    </row>
    <row r="2" spans="1:5" x14ac:dyDescent="0.25">
      <c r="A2">
        <v>2051</v>
      </c>
      <c r="B2" s="2">
        <v>30.028064516129039</v>
      </c>
    </row>
    <row r="3" spans="1:5" x14ac:dyDescent="0.25">
      <c r="A3">
        <v>2052</v>
      </c>
      <c r="B3" s="2">
        <v>26.75290322580646</v>
      </c>
      <c r="E3" t="s">
        <v>15</v>
      </c>
    </row>
    <row r="4" spans="1:5" x14ac:dyDescent="0.25">
      <c r="A4">
        <v>2053</v>
      </c>
      <c r="B4" s="2">
        <v>50.073666666666668</v>
      </c>
      <c r="E4" t="s">
        <v>50</v>
      </c>
    </row>
    <row r="5" spans="1:5" x14ac:dyDescent="0.25">
      <c r="A5">
        <v>2054</v>
      </c>
      <c r="B5" s="2">
        <v>34.590666666666678</v>
      </c>
    </row>
    <row r="6" spans="1:5" x14ac:dyDescent="0.25">
      <c r="A6">
        <v>2055</v>
      </c>
      <c r="B6" s="2">
        <v>45.182903225806442</v>
      </c>
      <c r="E6" t="s">
        <v>17</v>
      </c>
    </row>
    <row r="7" spans="1:5" x14ac:dyDescent="0.25">
      <c r="A7">
        <v>2056</v>
      </c>
      <c r="B7" s="2">
        <v>73.757866666666658</v>
      </c>
    </row>
    <row r="8" spans="1:5" x14ac:dyDescent="0.25">
      <c r="A8">
        <v>2057</v>
      </c>
      <c r="B8" s="2">
        <v>64.708000000000013</v>
      </c>
      <c r="E8" t="s">
        <v>80</v>
      </c>
    </row>
    <row r="9" spans="1:5" x14ac:dyDescent="0.25">
      <c r="A9">
        <v>2058</v>
      </c>
      <c r="B9" s="2">
        <v>35.916666666666657</v>
      </c>
    </row>
    <row r="10" spans="1:5" x14ac:dyDescent="0.25">
      <c r="A10">
        <v>2059</v>
      </c>
      <c r="B10" s="2">
        <v>30.403870967741931</v>
      </c>
      <c r="E10" t="s">
        <v>19</v>
      </c>
    </row>
    <row r="11" spans="1:5" x14ac:dyDescent="0.25">
      <c r="A11">
        <v>2060</v>
      </c>
      <c r="B11" s="2">
        <v>55.655666666666647</v>
      </c>
      <c r="E11" t="s">
        <v>51</v>
      </c>
    </row>
    <row r="12" spans="1:5" x14ac:dyDescent="0.25">
      <c r="A12">
        <v>2061</v>
      </c>
      <c r="B12" s="2">
        <v>31.64946666666668</v>
      </c>
      <c r="E12" t="s">
        <v>52</v>
      </c>
    </row>
    <row r="13" spans="1:5" x14ac:dyDescent="0.25">
      <c r="A13">
        <v>2062</v>
      </c>
      <c r="B13" s="2">
        <v>33.343829032258057</v>
      </c>
    </row>
    <row r="14" spans="1:5" x14ac:dyDescent="0.25">
      <c r="A14">
        <v>2063</v>
      </c>
      <c r="B14" s="2">
        <v>26.485516129032259</v>
      </c>
      <c r="E14" t="s">
        <v>22</v>
      </c>
    </row>
    <row r="15" spans="1:5" x14ac:dyDescent="0.25">
      <c r="A15">
        <v>2064</v>
      </c>
      <c r="B15" s="2">
        <v>40.892366666666661</v>
      </c>
      <c r="E15" t="s">
        <v>50</v>
      </c>
    </row>
    <row r="16" spans="1:5" x14ac:dyDescent="0.25">
      <c r="A16">
        <v>2065</v>
      </c>
      <c r="B16" s="2">
        <v>57.386333333333347</v>
      </c>
    </row>
    <row r="17" spans="1:5" x14ac:dyDescent="0.25">
      <c r="A17">
        <v>2066</v>
      </c>
      <c r="B17" s="2">
        <v>40.595161290322579</v>
      </c>
      <c r="E17" t="s">
        <v>23</v>
      </c>
    </row>
    <row r="18" spans="1:5" x14ac:dyDescent="0.25">
      <c r="A18">
        <v>2067</v>
      </c>
      <c r="B18" s="2">
        <v>55.239032258064533</v>
      </c>
    </row>
    <row r="19" spans="1:5" x14ac:dyDescent="0.25">
      <c r="A19">
        <v>2068</v>
      </c>
      <c r="B19" s="2">
        <v>50.331800000000001</v>
      </c>
      <c r="E19" t="s">
        <v>81</v>
      </c>
    </row>
    <row r="20" spans="1:5" x14ac:dyDescent="0.25">
      <c r="A20">
        <v>2069</v>
      </c>
      <c r="B20" s="2">
        <v>39.759233333333341</v>
      </c>
      <c r="E20" t="s">
        <v>82</v>
      </c>
    </row>
    <row r="21" spans="1:5" x14ac:dyDescent="0.25">
      <c r="A21">
        <v>2070</v>
      </c>
      <c r="B21" s="2">
        <v>30.80583870967742</v>
      </c>
      <c r="E21" t="s">
        <v>83</v>
      </c>
    </row>
    <row r="22" spans="1:5" x14ac:dyDescent="0.25">
      <c r="A22">
        <v>2071</v>
      </c>
      <c r="B22" s="2">
        <v>34.140419354838713</v>
      </c>
      <c r="E22" t="s">
        <v>27</v>
      </c>
    </row>
    <row r="23" spans="1:5" x14ac:dyDescent="0.25">
      <c r="A23">
        <v>2072</v>
      </c>
      <c r="B23" s="2">
        <v>35.21423333333334</v>
      </c>
    </row>
    <row r="24" spans="1:5" x14ac:dyDescent="0.25">
      <c r="A24">
        <v>2073</v>
      </c>
      <c r="B24" s="2">
        <v>54.539133333333332</v>
      </c>
    </row>
    <row r="25" spans="1:5" x14ac:dyDescent="0.25">
      <c r="A25">
        <v>2074</v>
      </c>
      <c r="B25" s="2">
        <v>39.636774193548391</v>
      </c>
    </row>
    <row r="26" spans="1:5" x14ac:dyDescent="0.25">
      <c r="A26">
        <v>2075</v>
      </c>
      <c r="B26" s="2">
        <v>23.309967741935491</v>
      </c>
    </row>
    <row r="27" spans="1:5" x14ac:dyDescent="0.25">
      <c r="A27">
        <v>2076</v>
      </c>
      <c r="B27" s="2">
        <v>47.028033333333319</v>
      </c>
    </row>
    <row r="28" spans="1:5" x14ac:dyDescent="0.25">
      <c r="A28">
        <v>2077</v>
      </c>
      <c r="B28" s="2">
        <v>56.914733333333317</v>
      </c>
    </row>
    <row r="29" spans="1:5" x14ac:dyDescent="0.25">
      <c r="A29">
        <v>2078</v>
      </c>
      <c r="B29" s="2">
        <v>45.665645161290328</v>
      </c>
    </row>
    <row r="30" spans="1:5" x14ac:dyDescent="0.25">
      <c r="A30">
        <v>2079</v>
      </c>
      <c r="B30" s="2">
        <v>83.805322580645154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9" workbookViewId="0">
      <selection activeCell="E26" sqref="E26"/>
    </sheetView>
  </sheetViews>
  <sheetFormatPr defaultRowHeight="15" x14ac:dyDescent="0.25"/>
  <sheetData>
    <row r="1" spans="1:5" x14ac:dyDescent="0.25">
      <c r="B1" s="1" t="s">
        <v>3</v>
      </c>
      <c r="E1" t="s">
        <v>84</v>
      </c>
    </row>
    <row r="2" spans="1:5" x14ac:dyDescent="0.25">
      <c r="A2">
        <v>2051</v>
      </c>
      <c r="B2" s="2">
        <v>10.83303333333334</v>
      </c>
    </row>
    <row r="3" spans="1:5" x14ac:dyDescent="0.25">
      <c r="A3">
        <v>2052</v>
      </c>
      <c r="B3" s="2">
        <v>10.51166666666667</v>
      </c>
      <c r="E3" t="s">
        <v>15</v>
      </c>
    </row>
    <row r="4" spans="1:5" x14ac:dyDescent="0.25">
      <c r="A4">
        <v>2053</v>
      </c>
      <c r="B4" s="2">
        <v>20.305</v>
      </c>
      <c r="E4" t="s">
        <v>50</v>
      </c>
    </row>
    <row r="5" spans="1:5" x14ac:dyDescent="0.25">
      <c r="A5">
        <v>2054</v>
      </c>
      <c r="B5" s="2">
        <v>14.87833333333333</v>
      </c>
    </row>
    <row r="6" spans="1:5" x14ac:dyDescent="0.25">
      <c r="A6">
        <v>2055</v>
      </c>
      <c r="B6" s="2">
        <v>18.231999999999999</v>
      </c>
      <c r="E6" t="s">
        <v>17</v>
      </c>
    </row>
    <row r="7" spans="1:5" x14ac:dyDescent="0.25">
      <c r="A7">
        <v>2056</v>
      </c>
      <c r="B7" s="2">
        <v>20.939166666666669</v>
      </c>
    </row>
    <row r="8" spans="1:5" x14ac:dyDescent="0.25">
      <c r="A8">
        <v>2057</v>
      </c>
      <c r="B8" s="2">
        <v>17.108666666666661</v>
      </c>
      <c r="E8" t="s">
        <v>85</v>
      </c>
    </row>
    <row r="9" spans="1:5" x14ac:dyDescent="0.25">
      <c r="A9">
        <v>2058</v>
      </c>
      <c r="B9" s="2">
        <v>15.040900000000001</v>
      </c>
    </row>
    <row r="10" spans="1:5" x14ac:dyDescent="0.25">
      <c r="A10">
        <v>2059</v>
      </c>
      <c r="B10" s="2">
        <v>13.65566666666666</v>
      </c>
      <c r="E10" t="s">
        <v>19</v>
      </c>
    </row>
    <row r="11" spans="1:5" x14ac:dyDescent="0.25">
      <c r="A11">
        <v>2060</v>
      </c>
      <c r="B11" s="2">
        <v>15.020666666666671</v>
      </c>
      <c r="E11" t="s">
        <v>51</v>
      </c>
    </row>
    <row r="12" spans="1:5" x14ac:dyDescent="0.25">
      <c r="A12">
        <v>2061</v>
      </c>
      <c r="B12" s="2">
        <v>14.043366666666669</v>
      </c>
      <c r="E12" t="s">
        <v>52</v>
      </c>
    </row>
    <row r="13" spans="1:5" x14ac:dyDescent="0.25">
      <c r="A13">
        <v>2062</v>
      </c>
      <c r="B13" s="2">
        <v>17.109793103448279</v>
      </c>
    </row>
    <row r="14" spans="1:5" x14ac:dyDescent="0.25">
      <c r="A14">
        <v>2063</v>
      </c>
      <c r="B14" s="2">
        <v>10.40453333333333</v>
      </c>
      <c r="E14" t="s">
        <v>22</v>
      </c>
    </row>
    <row r="15" spans="1:5" x14ac:dyDescent="0.25">
      <c r="A15">
        <v>2064</v>
      </c>
      <c r="B15" s="2">
        <v>17.223933333333331</v>
      </c>
      <c r="E15" t="s">
        <v>50</v>
      </c>
    </row>
    <row r="16" spans="1:5" x14ac:dyDescent="0.25">
      <c r="A16">
        <v>2065</v>
      </c>
      <c r="B16" s="2">
        <v>16.363866666666659</v>
      </c>
    </row>
    <row r="17" spans="1:5" x14ac:dyDescent="0.25">
      <c r="A17">
        <v>2066</v>
      </c>
      <c r="B17" s="2">
        <v>18.739655172413791</v>
      </c>
      <c r="E17" t="s">
        <v>86</v>
      </c>
    </row>
    <row r="18" spans="1:5" x14ac:dyDescent="0.25">
      <c r="A18">
        <v>2067</v>
      </c>
      <c r="B18" s="2">
        <v>17.745000000000001</v>
      </c>
    </row>
    <row r="19" spans="1:5" x14ac:dyDescent="0.25">
      <c r="A19">
        <v>2068</v>
      </c>
      <c r="B19" s="2">
        <v>16.4087</v>
      </c>
      <c r="E19" t="s">
        <v>23</v>
      </c>
    </row>
    <row r="20" spans="1:5" x14ac:dyDescent="0.25">
      <c r="A20">
        <v>2069</v>
      </c>
      <c r="B20" s="2">
        <v>13.71773333333333</v>
      </c>
    </row>
    <row r="21" spans="1:5" x14ac:dyDescent="0.25">
      <c r="A21">
        <v>2070</v>
      </c>
      <c r="B21" s="2">
        <v>18.603137931034482</v>
      </c>
      <c r="E21" t="s">
        <v>87</v>
      </c>
    </row>
    <row r="22" spans="1:5" x14ac:dyDescent="0.25">
      <c r="A22">
        <v>2071</v>
      </c>
      <c r="B22" s="2">
        <v>16.52086666666667</v>
      </c>
      <c r="E22" t="s">
        <v>88</v>
      </c>
    </row>
    <row r="23" spans="1:5" x14ac:dyDescent="0.25">
      <c r="A23">
        <v>2072</v>
      </c>
      <c r="B23" s="2">
        <v>12.8948</v>
      </c>
      <c r="E23" t="s">
        <v>89</v>
      </c>
    </row>
    <row r="24" spans="1:5" x14ac:dyDescent="0.25">
      <c r="A24">
        <v>2073</v>
      </c>
      <c r="B24" s="2">
        <v>22.448299999999989</v>
      </c>
      <c r="E24" t="s">
        <v>90</v>
      </c>
    </row>
    <row r="25" spans="1:5" x14ac:dyDescent="0.25">
      <c r="A25">
        <v>2074</v>
      </c>
      <c r="B25" s="2">
        <v>13.7182</v>
      </c>
      <c r="E25" t="s">
        <v>91</v>
      </c>
    </row>
    <row r="26" spans="1:5" x14ac:dyDescent="0.25">
      <c r="A26">
        <v>2075</v>
      </c>
      <c r="B26" s="2">
        <v>10.54673333333333</v>
      </c>
      <c r="E26" t="s">
        <v>27</v>
      </c>
    </row>
    <row r="27" spans="1:5" x14ac:dyDescent="0.25">
      <c r="A27">
        <v>2076</v>
      </c>
      <c r="B27" s="2">
        <v>15.19653333333334</v>
      </c>
    </row>
    <row r="28" spans="1:5" x14ac:dyDescent="0.25">
      <c r="A28">
        <v>2077</v>
      </c>
      <c r="B28" s="2">
        <v>16.99123333333333</v>
      </c>
    </row>
    <row r="29" spans="1:5" x14ac:dyDescent="0.25">
      <c r="A29">
        <v>2078</v>
      </c>
      <c r="B29" s="2">
        <v>39.51700000000001</v>
      </c>
    </row>
    <row r="30" spans="1:5" x14ac:dyDescent="0.25">
      <c r="A30">
        <v>2079</v>
      </c>
      <c r="B30" s="2">
        <v>27.691099999999999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 Months</vt:lpstr>
      <vt:lpstr>baisakh</vt:lpstr>
      <vt:lpstr>jeth</vt:lpstr>
      <vt:lpstr>asar</vt:lpstr>
      <vt:lpstr>shrawan</vt:lpstr>
      <vt:lpstr>bhadra</vt:lpstr>
      <vt:lpstr>bhadra-movingaverage</vt:lpstr>
      <vt:lpstr>asoj</vt:lpstr>
      <vt:lpstr>kartik</vt:lpstr>
      <vt:lpstr>mangsir</vt:lpstr>
      <vt:lpstr>poush</vt:lpstr>
      <vt:lpstr>magh</vt:lpstr>
      <vt:lpstr>falgun</vt:lpstr>
      <vt:lpstr>chaitra</vt:lpstr>
      <vt:lpstr>new_bhadra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dcterms:created xsi:type="dcterms:W3CDTF">2023-01-17T08:03:52Z</dcterms:created>
  <dcterms:modified xsi:type="dcterms:W3CDTF">2023-02-14T07:39:26Z</dcterms:modified>
</cp:coreProperties>
</file>