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0" yWindow="0" windowWidth="20490" windowHeight="6855"/>
  </bookViews>
  <sheets>
    <sheet name="LIst" sheetId="16" r:id="rId1"/>
    <sheet name="Sheet2" sheetId="15" state="hidden" r:id="rId2"/>
  </sheets>
  <definedNames>
    <definedName name="_xlnm._FilterDatabase" localSheetId="0" hidden="1">LIst!$C$1:$E$44</definedName>
    <definedName name="_xlnm.Print_Area" localSheetId="0">LIst!$C$1:$E$45</definedName>
    <definedName name="_xlnm.Print_Titles" localSheetId="0">LIst!$1:$1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15" l="1"/>
  <c r="J33" i="15"/>
  <c r="I33" i="15"/>
  <c r="H33" i="15"/>
  <c r="K32" i="15"/>
  <c r="J32" i="15"/>
  <c r="I32" i="15"/>
  <c r="H32" i="15"/>
  <c r="K31" i="15"/>
  <c r="J31" i="15"/>
  <c r="I31" i="15"/>
  <c r="H31" i="15"/>
  <c r="K30" i="15"/>
  <c r="O30" i="15"/>
  <c r="J30" i="15"/>
  <c r="N30" i="15"/>
  <c r="I30" i="15"/>
  <c r="M30" i="15"/>
  <c r="H30" i="15"/>
  <c r="K29" i="15"/>
  <c r="O29" i="15" s="1"/>
  <c r="J29" i="15"/>
  <c r="N29" i="15" s="1"/>
  <c r="I29" i="15"/>
  <c r="M29" i="15"/>
  <c r="H29" i="15"/>
  <c r="K28" i="15"/>
  <c r="O28" i="15" s="1"/>
  <c r="J28" i="15"/>
  <c r="N28" i="15" s="1"/>
  <c r="I28" i="15"/>
  <c r="M28" i="15"/>
  <c r="H28" i="15"/>
  <c r="K27" i="15"/>
  <c r="O27" i="15"/>
  <c r="J27" i="15"/>
  <c r="N27" i="15" s="1"/>
  <c r="I27" i="15"/>
  <c r="M27" i="15"/>
  <c r="H27" i="15"/>
  <c r="K26" i="15"/>
  <c r="O26" i="15" s="1"/>
  <c r="J26" i="15"/>
  <c r="N26" i="15"/>
  <c r="I26" i="15"/>
  <c r="M26" i="15" s="1"/>
  <c r="H26" i="15"/>
  <c r="K25" i="15"/>
  <c r="O25" i="15" s="1"/>
  <c r="J25" i="15"/>
  <c r="N25" i="15" s="1"/>
  <c r="I25" i="15"/>
  <c r="M25" i="15" s="1"/>
  <c r="H25" i="15"/>
  <c r="K24" i="15"/>
  <c r="O24" i="15" s="1"/>
  <c r="J24" i="15"/>
  <c r="N24" i="15"/>
  <c r="I24" i="15"/>
  <c r="M24" i="15" s="1"/>
  <c r="H24" i="15"/>
  <c r="K23" i="15"/>
  <c r="O23" i="15"/>
  <c r="J23" i="15"/>
  <c r="N23" i="15" s="1"/>
  <c r="I23" i="15"/>
  <c r="M23" i="15"/>
  <c r="H23" i="15"/>
  <c r="K22" i="15"/>
  <c r="O22" i="15"/>
  <c r="J22" i="15"/>
  <c r="N22" i="15"/>
  <c r="I22" i="15"/>
  <c r="M22" i="15"/>
  <c r="H22" i="15"/>
  <c r="K21" i="15"/>
  <c r="O21" i="15" s="1"/>
  <c r="J21" i="15"/>
  <c r="N21" i="15"/>
  <c r="I21" i="15"/>
  <c r="M21" i="15" s="1"/>
  <c r="H21" i="15"/>
  <c r="K20" i="15"/>
  <c r="O20" i="15"/>
  <c r="J20" i="15"/>
  <c r="N20" i="15"/>
  <c r="I20" i="15"/>
  <c r="M20" i="15"/>
  <c r="H20" i="15"/>
  <c r="K19" i="15"/>
  <c r="O19" i="15" s="1"/>
  <c r="J19" i="15"/>
  <c r="N19" i="15" s="1"/>
  <c r="I19" i="15"/>
  <c r="M19" i="15"/>
  <c r="H19" i="15"/>
  <c r="K18" i="15"/>
  <c r="O18" i="15"/>
  <c r="J18" i="15"/>
  <c r="N18" i="15" s="1"/>
  <c r="I18" i="15"/>
  <c r="M18" i="15"/>
  <c r="H18" i="15"/>
  <c r="K17" i="15"/>
  <c r="O17" i="15" s="1"/>
  <c r="J17" i="15"/>
  <c r="N17" i="15"/>
  <c r="I17" i="15"/>
  <c r="M17" i="15" s="1"/>
  <c r="H17" i="15"/>
  <c r="K16" i="15"/>
  <c r="O16" i="15"/>
  <c r="J16" i="15"/>
  <c r="N16" i="15" s="1"/>
  <c r="I16" i="15"/>
  <c r="M16" i="15"/>
  <c r="H16" i="15"/>
  <c r="K15" i="15"/>
  <c r="O15" i="15"/>
  <c r="J15" i="15"/>
  <c r="N15" i="15" s="1"/>
  <c r="I15" i="15"/>
  <c r="M15" i="15" s="1"/>
  <c r="H15" i="15"/>
  <c r="K14" i="15"/>
  <c r="O14" i="15"/>
  <c r="J14" i="15"/>
  <c r="N14" i="15"/>
  <c r="I14" i="15"/>
  <c r="M14" i="15"/>
  <c r="H14" i="15"/>
  <c r="K13" i="15"/>
  <c r="O13" i="15" s="1"/>
  <c r="J13" i="15"/>
  <c r="N13" i="15"/>
  <c r="I13" i="15"/>
  <c r="M13" i="15" s="1"/>
  <c r="H13" i="15"/>
  <c r="K12" i="15"/>
  <c r="O12" i="15"/>
  <c r="J12" i="15"/>
  <c r="N12" i="15"/>
  <c r="I12" i="15"/>
  <c r="M12" i="15"/>
  <c r="H12" i="15"/>
  <c r="K11" i="15"/>
  <c r="O11" i="15"/>
  <c r="J11" i="15"/>
  <c r="N11" i="15" s="1"/>
  <c r="I11" i="15"/>
  <c r="M11" i="15"/>
  <c r="H11" i="15"/>
  <c r="K10" i="15"/>
  <c r="O10" i="15" s="1"/>
  <c r="J10" i="15"/>
  <c r="N10" i="15"/>
  <c r="I10" i="15"/>
  <c r="M10" i="15" s="1"/>
  <c r="H10" i="15"/>
  <c r="K9" i="15"/>
  <c r="O9" i="15" s="1"/>
  <c r="J9" i="15"/>
  <c r="N9" i="15" s="1"/>
  <c r="I9" i="15"/>
  <c r="M9" i="15" s="1"/>
  <c r="H9" i="15"/>
  <c r="K8" i="15"/>
  <c r="O8" i="15" s="1"/>
  <c r="J8" i="15"/>
  <c r="N8" i="15"/>
  <c r="I8" i="15"/>
  <c r="M8" i="15" s="1"/>
  <c r="H8" i="15"/>
  <c r="K7" i="15"/>
  <c r="O7" i="15"/>
  <c r="J7" i="15"/>
  <c r="N7" i="15" s="1"/>
  <c r="I7" i="15"/>
  <c r="M7" i="15"/>
  <c r="H7" i="15"/>
  <c r="K6" i="15"/>
  <c r="O6" i="15"/>
  <c r="J6" i="15"/>
  <c r="N6" i="15"/>
  <c r="I6" i="15"/>
  <c r="M6" i="15"/>
  <c r="H6" i="15"/>
  <c r="K5" i="15"/>
  <c r="O5" i="15" s="1"/>
  <c r="J5" i="15"/>
  <c r="N5" i="15"/>
  <c r="I5" i="15"/>
  <c r="M5" i="15" s="1"/>
  <c r="H5" i="15"/>
  <c r="K4" i="15"/>
  <c r="O4" i="15"/>
  <c r="J4" i="15"/>
  <c r="N4" i="15"/>
  <c r="I4" i="15"/>
  <c r="M4" i="15"/>
  <c r="H4" i="15"/>
  <c r="K3" i="15"/>
  <c r="O3" i="15" s="1"/>
  <c r="J3" i="15"/>
  <c r="N3" i="15" s="1"/>
  <c r="I3" i="15"/>
  <c r="M3" i="15"/>
  <c r="H3" i="15"/>
  <c r="J2" i="15"/>
  <c r="N2" i="15"/>
  <c r="H2" i="15"/>
  <c r="I2" i="15"/>
  <c r="M2" i="15" s="1"/>
  <c r="K2" i="15"/>
  <c r="O2" i="15"/>
</calcChain>
</file>

<file path=xl/sharedStrings.xml><?xml version="1.0" encoding="utf-8"?>
<sst xmlns="http://schemas.openxmlformats.org/spreadsheetml/2006/main" count="276" uniqueCount="174">
  <si>
    <t>Site ID</t>
  </si>
  <si>
    <t>Site Type</t>
  </si>
  <si>
    <t>Onsite</t>
  </si>
  <si>
    <t>OnSite</t>
  </si>
  <si>
    <t>M11T147512</t>
  </si>
  <si>
    <t>M11T335911</t>
  </si>
  <si>
    <t>MCBIAP0011</t>
  </si>
  <si>
    <t>MCBIAP0002</t>
  </si>
  <si>
    <t>M11T081202</t>
  </si>
  <si>
    <t>MCBIAP0012</t>
  </si>
  <si>
    <t>Offsite</t>
  </si>
  <si>
    <t>M11T396411</t>
  </si>
  <si>
    <t>M11T363701</t>
  </si>
  <si>
    <t>M11T355902</t>
  </si>
  <si>
    <t>M11T354202</t>
  </si>
  <si>
    <t>M11T345702</t>
  </si>
  <si>
    <t>M11T122202</t>
  </si>
  <si>
    <t>M11T120501</t>
  </si>
  <si>
    <t>M11T353811</t>
  </si>
  <si>
    <t>MCBIAP0005</t>
  </si>
  <si>
    <t>MCBIAP0024</t>
  </si>
  <si>
    <t>MCBIAP0015</t>
  </si>
  <si>
    <t>MCBIAP0021</t>
  </si>
  <si>
    <t>MCBIAP0025</t>
  </si>
  <si>
    <t>MCBIAP0017</t>
  </si>
  <si>
    <t>MCBIAP0013</t>
  </si>
  <si>
    <t>MCBIAP0022</t>
  </si>
  <si>
    <t>ONSITE</t>
  </si>
  <si>
    <t>OFFSITE</t>
  </si>
  <si>
    <t>M11T418511</t>
  </si>
  <si>
    <t>M11T240711</t>
  </si>
  <si>
    <t>M11T336211</t>
  </si>
  <si>
    <t>M11T084203</t>
  </si>
  <si>
    <t>M11T082311</t>
  </si>
  <si>
    <t>M11T224811</t>
  </si>
  <si>
    <t>M11T084202</t>
  </si>
  <si>
    <t>M11T387811</t>
  </si>
  <si>
    <t>M11T103711</t>
  </si>
  <si>
    <t>M11T220601</t>
  </si>
  <si>
    <t>MCBIAP0007</t>
  </si>
  <si>
    <t>MCBIAP0026</t>
  </si>
  <si>
    <t>MCBIAP0031</t>
  </si>
  <si>
    <t>MCBIAP0019</t>
  </si>
  <si>
    <t>MCBIAP0030</t>
  </si>
  <si>
    <t>MCBIAP0032</t>
  </si>
  <si>
    <t>MCBIAP0023</t>
  </si>
  <si>
    <t>MCBIAP0028</t>
  </si>
  <si>
    <t>MCBIAP0035</t>
  </si>
  <si>
    <t>MCBIAP0020</t>
  </si>
  <si>
    <t>ATM ID</t>
  </si>
  <si>
    <t>C L D</t>
  </si>
  <si>
    <t>M11T381211</t>
  </si>
  <si>
    <t>M11T084502</t>
  </si>
  <si>
    <t>M11T150211</t>
  </si>
  <si>
    <t>M11T081802</t>
  </si>
  <si>
    <t>M11T081711</t>
  </si>
  <si>
    <t>M11T164411</t>
  </si>
  <si>
    <t>M11T452711</t>
  </si>
  <si>
    <t>MCBIAP0006</t>
  </si>
  <si>
    <t>MCBIAP0010</t>
  </si>
  <si>
    <t>MCBIAP0034</t>
  </si>
  <si>
    <t>MCBIAP0037</t>
  </si>
  <si>
    <t>MCBIAP0016</t>
  </si>
  <si>
    <t>MCBIAP0039</t>
  </si>
  <si>
    <t>MCBIAP0009</t>
  </si>
  <si>
    <t>MCBIAP0041</t>
  </si>
  <si>
    <t>M11T456611</t>
  </si>
  <si>
    <t>M11T311111</t>
  </si>
  <si>
    <t>M11T133811</t>
  </si>
  <si>
    <t>M11T363702</t>
  </si>
  <si>
    <t>MCBIAP0043</t>
  </si>
  <si>
    <t>MCBIAP0040</t>
  </si>
  <si>
    <t>MCBIAP0044</t>
  </si>
  <si>
    <t>State</t>
  </si>
  <si>
    <t>City</t>
  </si>
  <si>
    <t>Site Address</t>
  </si>
  <si>
    <t>Hyderabad</t>
  </si>
  <si>
    <t>Puthenvelikkara</t>
  </si>
  <si>
    <t>151/E,Varaparambil Building, Puthenvelikkara, Ernakulam</t>
  </si>
  <si>
    <t>Edappal</t>
  </si>
  <si>
    <t>Kottakkal</t>
  </si>
  <si>
    <t>Kalluvathukkal</t>
  </si>
  <si>
    <t>Kizhakkambalam</t>
  </si>
  <si>
    <t>Ambur</t>
  </si>
  <si>
    <t>Ludhiana</t>
  </si>
  <si>
    <t>Faridabad</t>
  </si>
  <si>
    <t>Muhamma</t>
  </si>
  <si>
    <t>Puthoor</t>
  </si>
  <si>
    <t>survey no.93/2,door no.10/758, Varoor,Madathilazhikethu,Puthoor Post , Kotarakara,Kollam,Dist- Ernakullam_, State - Kerala, Pin - 691507</t>
  </si>
  <si>
    <t>Manjalloor</t>
  </si>
  <si>
    <t>Triprangode</t>
  </si>
  <si>
    <t>Alathiyur, Tirur, Malappuram District, Kerala - 676102</t>
  </si>
  <si>
    <t>Irinjalakuda</t>
  </si>
  <si>
    <t>Vandanmedu</t>
  </si>
  <si>
    <t>Chettukuzhi Building,Chettukuzhi,Puttadi, Dist- Idukki,State - Kerala,PIN-685551</t>
  </si>
  <si>
    <t xml:space="preserve">D. No. 3-302, Plot No. 37 &amp; 38, in Sy. No. 165/1, Block No. 3, situated at Atmakur Village &amp; Panchayath, Mangalagiri Mandal, Guntur Dist. </t>
  </si>
  <si>
    <t>Karnataka</t>
  </si>
  <si>
    <t>Manakkattu Building., PO CUSAT, CUSAT road, Kalamasery, Kochi.</t>
  </si>
  <si>
    <t>Mr. Abdul Khader House, Near Edappal Hospital,Edappal, Malappuram,Kerala.</t>
  </si>
  <si>
    <t>Near Arya Vaidya Shala, Kottakkal, Malappuram, Kerala.</t>
  </si>
  <si>
    <t>KP XIX/228 Kalluvathukal Jn Kollam.</t>
  </si>
  <si>
    <t>S.No.130/7/6,SreemandiramThirumapadiPost,Koothattukulam,Ernakulam District.</t>
  </si>
  <si>
    <t>S. No.564/1E/1,Ward no.5/441C, Varapoth, Chelakulam , Kaavungara parambu junction , Kizhakkambalam Poonjasery Road, Kizhakkambalam,Ernakulam District</t>
  </si>
  <si>
    <t>S. No. 79, Door No. 163,Nageswaran Kovil North Street,Ambur taluk,Vellore District .</t>
  </si>
  <si>
    <t>Vijay Inder Nagar (Jain Colony), Daba Road, Ludhiana.</t>
  </si>
  <si>
    <t>SRS Residency, Sec-88, Faridabad, Haryana.</t>
  </si>
  <si>
    <t>survey No. 180/15, Planthanthu building, Varavailoor post, Kollam, Kerala.</t>
  </si>
  <si>
    <t>S. No. 120/4/4/1/2,Family Super Market,Yogiaveedu Kalathiparambil,Muthamma, Alapuzha, Kerala.</t>
  </si>
  <si>
    <t>67, Dr. Suresh Sarkar Road, P.O.+ P.S.-Entally, Kolkata</t>
  </si>
  <si>
    <t>Survey no.846/7/2, Jesus Towers,Nagapuza Post,Vempilly Ayurveda Hospital,Manjallor  Dist- Ernakulam, State - Kerala-686668</t>
  </si>
  <si>
    <t>survey no.246,247,248, Palatty towers,South market road,Irijalakuda, Dist- Thrissur  State - Kerala,Pin -680121</t>
  </si>
  <si>
    <t>ITI Chaka, Balasore,Odisha,756001</t>
  </si>
  <si>
    <t>Kausar building, Mill Junction, Melpparamba, Kalanad, Kasaragod</t>
  </si>
  <si>
    <t>Survey no.200/10A,Pazhyakalam,Kainadi,Kavalam taluk, Dist-Alappuzha, State - Kerala,</t>
  </si>
  <si>
    <t>Sy. No. 24, S.D. NO. 24/7P2, Duggaladka village &amp; Sullia Nagara panchayath, Sullia Taluk, Dakshin Kannada Dist., Karnataka-</t>
  </si>
  <si>
    <t>Greenview villa, Kariyara, Punalur</t>
  </si>
  <si>
    <t>B V Raju Institute of Technology Engineering College for Women,Bachupally,Nizampet Road,Rajiv Gandhi Nagar Colony,Hyderabad,Telangana,PIN-500090</t>
  </si>
  <si>
    <t>TKM Towers, Opp. TMH Hospital, Kottakadavu, Kadalundi, Malappuram</t>
  </si>
  <si>
    <t>survey no.14/4B, P.K. Chandrasekaran Nair &amp; co, H P Dealer, Puthotta, Dist- Ernakulam State - Kerala,Pin -682307</t>
  </si>
  <si>
    <t>Vechoor</t>
  </si>
  <si>
    <t xml:space="preserve">S. No.358/25,Llsoy Bhavan,Ambika Market Po, Vechur, Kottayam.  </t>
  </si>
  <si>
    <t>Survey no.227,Shreyas Complex,Bajagoli Post,Mudar Village,Karkala taluk, Dist- Udupi, State - Karnataka,Pin – 574122</t>
  </si>
  <si>
    <t>Survey no.559/2,Puthenpurakkal Building,Nellimattom taluk, Dist- Ernakulam, State - Kerala,PIN 686693</t>
  </si>
  <si>
    <t>Survey no.602,Door no .453,Karavalu Grama Panchayath,K P Ward 2,Narickal taluk, Dist-Kollam, State - Kerala,Pin - 691322</t>
  </si>
  <si>
    <t>Survey no.602,St.Annes Shopping Complex,Kanichulangara,SM Puram(Po) taluk, Dist-Alappuzha, State - Kerala,Pin – 671317</t>
  </si>
  <si>
    <t>Salala Dialysis Centre, Kooramukku, Uliyil, Kannur</t>
  </si>
  <si>
    <t>Kerala</t>
  </si>
  <si>
    <t>Tamil Nadu</t>
  </si>
  <si>
    <t>Punjab</t>
  </si>
  <si>
    <t>Haryana</t>
  </si>
  <si>
    <t>Andhra Pradesh</t>
  </si>
  <si>
    <t>West Bengal</t>
  </si>
  <si>
    <t>Odisha</t>
  </si>
  <si>
    <t>Telangana</t>
  </si>
  <si>
    <t>KALAMASSERY</t>
  </si>
  <si>
    <t>Koothattukulam</t>
  </si>
  <si>
    <t>Karavaloor</t>
  </si>
  <si>
    <t>Mangalagir</t>
  </si>
  <si>
    <t>Entally (Kolkata)</t>
  </si>
  <si>
    <t>Nellimattom</t>
  </si>
  <si>
    <t>Balasore</t>
  </si>
  <si>
    <t>Narickal</t>
  </si>
  <si>
    <t>Kanichukulangara</t>
  </si>
  <si>
    <t>Kasaragod</t>
  </si>
  <si>
    <t>Alappuzha</t>
  </si>
  <si>
    <t>Amaramudnur, Dakshina Kannada</t>
  </si>
  <si>
    <t>Punalur</t>
  </si>
  <si>
    <t>Kadalundi</t>
  </si>
  <si>
    <t>Puthotta</t>
  </si>
  <si>
    <t>Karkala</t>
  </si>
  <si>
    <t>Mattanur</t>
  </si>
  <si>
    <t>Oduru</t>
  </si>
  <si>
    <t xml:space="preserve">Penver Products Pvt Ltd, PunavaripalemRoad,Oduru Village, Chillakuru Mandal, S.P.S.R. Nellore Dt Andhra Pradesh </t>
  </si>
  <si>
    <t>ERANAKULAM</t>
  </si>
  <si>
    <t>Kozhenchery</t>
  </si>
  <si>
    <t>THANIMOLEL BUILDING, MOOSHARIPADI, KOLENCHRY, ERANAKULAM</t>
  </si>
  <si>
    <t>St.Thomas Orthodox church building, Omalloor Temple Jun. Omalloor, Pathanamthitta.</t>
  </si>
  <si>
    <t>Kollam</t>
  </si>
  <si>
    <t xml:space="preserve">MOHANAVILASM, VILAPPARA (P.O), VILAKKUPARA, PUNALUR, KOLLAM
</t>
  </si>
  <si>
    <t>Avaneetha Textiles Private Limited, Karumathampatti,COIMBATORE</t>
  </si>
  <si>
    <t>COIMBATORE</t>
  </si>
  <si>
    <t>Veppa Mannu St, Tiruchanur, Tirupati, Andhra Pradesh 517503</t>
  </si>
  <si>
    <t>Chittoor</t>
  </si>
  <si>
    <t xml:space="preserve">Marry Matha College, Nallakaruppanpatti, Periyakulam, Theni, Tamil Nadu </t>
  </si>
  <si>
    <t>Periyakulam</t>
  </si>
  <si>
    <t>Door no. SH43, Thankamani, Idiki, Kerala - 685606</t>
  </si>
  <si>
    <t>Mary Matha, CMI House, Mary Matha Campus, Madurai Road, Theni, Tamil Nadu - 625531</t>
  </si>
  <si>
    <t>Theni Allinagaram (M)</t>
  </si>
  <si>
    <t>Thankamony</t>
  </si>
  <si>
    <t>Madhya Pradesh</t>
  </si>
  <si>
    <t>St. Francis Hospital and Research Centre, Near Lakhani Chouraha, Kalamandal By-Pass Road, Ward No 75, Indore - 452020 (M.P.) India.</t>
  </si>
  <si>
    <t>S No</t>
  </si>
  <si>
    <t>White Label ATM Operator</t>
  </si>
  <si>
    <t xml:space="preserve">Tata Communications Payment Solutions Limited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</si>
</sst>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/>
    <xf numFmtId="164" fontId="4" fillId="0" borderId="0" xfId="0" applyNumberFormat="1" applyFont="1" applyBorder="1"/>
    <xf numFmtId="164" fontId="5" fillId="0" borderId="0" xfId="0" applyNumberFormat="1" applyFont="1" applyBorder="1"/>
    <xf numFmtId="0" fontId="0" fillId="0" borderId="0" xfId="0" applyAlignment="1">
      <alignment wrapText="1"/>
    </xf>
    <xf numFmtId="0" fontId="5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3" fontId="0" fillId="0" borderId="1" xfId="1" applyFont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43" fontId="6" fillId="2" borderId="1" xfId="1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1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45"/>
  <sheetViews>
    <sheetView tabSelected="1" workbookViewId="0">
      <selection activeCell="J6" sqref="J6"/>
    </sheetView>
  </sheetViews>
  <sheetFormatPr defaultRowHeight="15" x14ac:dyDescent="0.25"/>
  <cols>
    <col min="1" max="1" width="5" style="5" bestFit="1" customWidth="1"/>
    <col min="2" max="2" width="24.85546875" style="5" bestFit="1" customWidth="1"/>
    <col min="3" max="3" width="15.140625" style="5" bestFit="1" customWidth="1"/>
    <col min="4" max="4" width="31.42578125" style="5" bestFit="1" customWidth="1"/>
    <col min="5" max="5" width="46.42578125" style="5" customWidth="1"/>
    <col min="6" max="16384" width="9.140625" style="5"/>
  </cols>
  <sheetData>
    <row r="1" spans="1:5" ht="30" x14ac:dyDescent="0.25">
      <c r="A1" s="11" t="s">
        <v>171</v>
      </c>
      <c r="B1" s="11" t="s">
        <v>172</v>
      </c>
      <c r="C1" s="8" t="s">
        <v>73</v>
      </c>
      <c r="D1" s="8" t="s">
        <v>74</v>
      </c>
      <c r="E1" s="8" t="s">
        <v>75</v>
      </c>
    </row>
    <row r="2" spans="1:5" ht="45" x14ac:dyDescent="0.25">
      <c r="A2" s="13">
        <v>1</v>
      </c>
      <c r="B2" s="9" t="s">
        <v>173</v>
      </c>
      <c r="C2" s="6" t="s">
        <v>130</v>
      </c>
      <c r="D2" s="14" t="s">
        <v>137</v>
      </c>
      <c r="E2" s="10" t="s">
        <v>95</v>
      </c>
    </row>
    <row r="3" spans="1:5" ht="45" x14ac:dyDescent="0.25">
      <c r="A3" s="13">
        <v>2</v>
      </c>
      <c r="B3" s="9" t="s">
        <v>173</v>
      </c>
      <c r="C3" s="6" t="s">
        <v>130</v>
      </c>
      <c r="D3" s="14" t="s">
        <v>151</v>
      </c>
      <c r="E3" s="10" t="s">
        <v>152</v>
      </c>
    </row>
    <row r="4" spans="1:5" ht="45" x14ac:dyDescent="0.25">
      <c r="A4" s="13">
        <v>3</v>
      </c>
      <c r="B4" s="9" t="s">
        <v>173</v>
      </c>
      <c r="C4" s="6" t="s">
        <v>130</v>
      </c>
      <c r="D4" s="14" t="s">
        <v>162</v>
      </c>
      <c r="E4" s="10" t="s">
        <v>161</v>
      </c>
    </row>
    <row r="5" spans="1:5" ht="45" x14ac:dyDescent="0.25">
      <c r="A5" s="13">
        <v>4</v>
      </c>
      <c r="B5" s="9" t="s">
        <v>173</v>
      </c>
      <c r="C5" s="6" t="s">
        <v>129</v>
      </c>
      <c r="D5" s="14" t="s">
        <v>85</v>
      </c>
      <c r="E5" s="10" t="s">
        <v>105</v>
      </c>
    </row>
    <row r="6" spans="1:5" ht="45" x14ac:dyDescent="0.25">
      <c r="A6" s="13">
        <v>5</v>
      </c>
      <c r="B6" s="9" t="s">
        <v>173</v>
      </c>
      <c r="C6" s="6" t="s">
        <v>96</v>
      </c>
      <c r="D6" s="14" t="s">
        <v>145</v>
      </c>
      <c r="E6" s="10" t="s">
        <v>114</v>
      </c>
    </row>
    <row r="7" spans="1:5" ht="45" x14ac:dyDescent="0.25">
      <c r="A7" s="13">
        <v>6</v>
      </c>
      <c r="B7" s="9" t="s">
        <v>173</v>
      </c>
      <c r="C7" s="6" t="s">
        <v>96</v>
      </c>
      <c r="D7" s="14" t="s">
        <v>149</v>
      </c>
      <c r="E7" s="10" t="s">
        <v>121</v>
      </c>
    </row>
    <row r="8" spans="1:5" ht="45" x14ac:dyDescent="0.25">
      <c r="A8" s="13">
        <v>7</v>
      </c>
      <c r="B8" s="9" t="s">
        <v>173</v>
      </c>
      <c r="C8" s="6" t="s">
        <v>126</v>
      </c>
      <c r="D8" s="14" t="s">
        <v>134</v>
      </c>
      <c r="E8" s="10" t="s">
        <v>97</v>
      </c>
    </row>
    <row r="9" spans="1:5" ht="45" x14ac:dyDescent="0.25">
      <c r="A9" s="13">
        <v>8</v>
      </c>
      <c r="B9" s="9" t="s">
        <v>173</v>
      </c>
      <c r="C9" s="6" t="s">
        <v>126</v>
      </c>
      <c r="D9" s="14" t="s">
        <v>77</v>
      </c>
      <c r="E9" s="10" t="s">
        <v>78</v>
      </c>
    </row>
    <row r="10" spans="1:5" ht="45" x14ac:dyDescent="0.25">
      <c r="A10" s="13">
        <v>9</v>
      </c>
      <c r="B10" s="9" t="s">
        <v>173</v>
      </c>
      <c r="C10" s="6" t="s">
        <v>126</v>
      </c>
      <c r="D10" s="14" t="s">
        <v>79</v>
      </c>
      <c r="E10" s="10" t="s">
        <v>98</v>
      </c>
    </row>
    <row r="11" spans="1:5" ht="45" x14ac:dyDescent="0.25">
      <c r="A11" s="13">
        <v>10</v>
      </c>
      <c r="B11" s="9" t="s">
        <v>173</v>
      </c>
      <c r="C11" s="6" t="s">
        <v>126</v>
      </c>
      <c r="D11" s="14" t="s">
        <v>80</v>
      </c>
      <c r="E11" s="10" t="s">
        <v>99</v>
      </c>
    </row>
    <row r="12" spans="1:5" ht="45" x14ac:dyDescent="0.25">
      <c r="A12" s="13">
        <v>11</v>
      </c>
      <c r="B12" s="9" t="s">
        <v>173</v>
      </c>
      <c r="C12" s="6" t="s">
        <v>126</v>
      </c>
      <c r="D12" s="14" t="s">
        <v>81</v>
      </c>
      <c r="E12" s="10" t="s">
        <v>100</v>
      </c>
    </row>
    <row r="13" spans="1:5" ht="45" x14ac:dyDescent="0.25">
      <c r="A13" s="13">
        <v>12</v>
      </c>
      <c r="B13" s="9" t="s">
        <v>173</v>
      </c>
      <c r="C13" s="6" t="s">
        <v>126</v>
      </c>
      <c r="D13" s="14" t="s">
        <v>135</v>
      </c>
      <c r="E13" s="10" t="s">
        <v>101</v>
      </c>
    </row>
    <row r="14" spans="1:5" ht="60" x14ac:dyDescent="0.25">
      <c r="A14" s="13">
        <v>13</v>
      </c>
      <c r="B14" s="9" t="s">
        <v>173</v>
      </c>
      <c r="C14" s="6" t="s">
        <v>126</v>
      </c>
      <c r="D14" s="14" t="s">
        <v>82</v>
      </c>
      <c r="E14" s="10" t="s">
        <v>102</v>
      </c>
    </row>
    <row r="15" spans="1:5" ht="45" x14ac:dyDescent="0.25">
      <c r="A15" s="13">
        <v>14</v>
      </c>
      <c r="B15" s="9" t="s">
        <v>173</v>
      </c>
      <c r="C15" s="6" t="s">
        <v>126</v>
      </c>
      <c r="D15" s="14" t="s">
        <v>136</v>
      </c>
      <c r="E15" s="10" t="s">
        <v>106</v>
      </c>
    </row>
    <row r="16" spans="1:5" ht="45" x14ac:dyDescent="0.25">
      <c r="A16" s="13">
        <v>15</v>
      </c>
      <c r="B16" s="9" t="s">
        <v>173</v>
      </c>
      <c r="C16" s="6" t="s">
        <v>126</v>
      </c>
      <c r="D16" s="14" t="s">
        <v>86</v>
      </c>
      <c r="E16" s="10" t="s">
        <v>107</v>
      </c>
    </row>
    <row r="17" spans="1:5" ht="45" x14ac:dyDescent="0.25">
      <c r="A17" s="13">
        <v>16</v>
      </c>
      <c r="B17" s="9" t="s">
        <v>173</v>
      </c>
      <c r="C17" s="6" t="s">
        <v>126</v>
      </c>
      <c r="D17" s="14" t="s">
        <v>119</v>
      </c>
      <c r="E17" s="10" t="s">
        <v>120</v>
      </c>
    </row>
    <row r="18" spans="1:5" ht="60" x14ac:dyDescent="0.25">
      <c r="A18" s="13">
        <v>17</v>
      </c>
      <c r="B18" s="9" t="s">
        <v>173</v>
      </c>
      <c r="C18" s="6" t="s">
        <v>126</v>
      </c>
      <c r="D18" s="14" t="s">
        <v>87</v>
      </c>
      <c r="E18" s="10" t="s">
        <v>88</v>
      </c>
    </row>
    <row r="19" spans="1:5" ht="45" x14ac:dyDescent="0.25">
      <c r="A19" s="13">
        <v>18</v>
      </c>
      <c r="B19" s="9" t="s">
        <v>173</v>
      </c>
      <c r="C19" s="6" t="s">
        <v>126</v>
      </c>
      <c r="D19" s="14" t="s">
        <v>89</v>
      </c>
      <c r="E19" s="10" t="s">
        <v>109</v>
      </c>
    </row>
    <row r="20" spans="1:5" ht="45" x14ac:dyDescent="0.25">
      <c r="A20" s="13">
        <v>19</v>
      </c>
      <c r="B20" s="9" t="s">
        <v>173</v>
      </c>
      <c r="C20" s="6" t="s">
        <v>126</v>
      </c>
      <c r="D20" s="14" t="s">
        <v>90</v>
      </c>
      <c r="E20" s="10" t="s">
        <v>91</v>
      </c>
    </row>
    <row r="21" spans="1:5" ht="45" x14ac:dyDescent="0.25">
      <c r="A21" s="13">
        <v>20</v>
      </c>
      <c r="B21" s="9" t="s">
        <v>173</v>
      </c>
      <c r="C21" s="6" t="s">
        <v>126</v>
      </c>
      <c r="D21" s="14" t="s">
        <v>92</v>
      </c>
      <c r="E21" s="10" t="s">
        <v>110</v>
      </c>
    </row>
    <row r="22" spans="1:5" ht="45" x14ac:dyDescent="0.25">
      <c r="A22" s="13">
        <v>21</v>
      </c>
      <c r="B22" s="9" t="s">
        <v>173</v>
      </c>
      <c r="C22" s="6" t="s">
        <v>126</v>
      </c>
      <c r="D22" s="14" t="s">
        <v>93</v>
      </c>
      <c r="E22" s="10" t="s">
        <v>94</v>
      </c>
    </row>
    <row r="23" spans="1:5" ht="45" x14ac:dyDescent="0.25">
      <c r="A23" s="13">
        <v>22</v>
      </c>
      <c r="B23" s="9" t="s">
        <v>173</v>
      </c>
      <c r="C23" s="6" t="s">
        <v>126</v>
      </c>
      <c r="D23" s="14" t="s">
        <v>139</v>
      </c>
      <c r="E23" s="10" t="s">
        <v>122</v>
      </c>
    </row>
    <row r="24" spans="1:5" ht="45" x14ac:dyDescent="0.25">
      <c r="A24" s="13">
        <v>23</v>
      </c>
      <c r="B24" s="9" t="s">
        <v>173</v>
      </c>
      <c r="C24" s="6" t="s">
        <v>126</v>
      </c>
      <c r="D24" s="14" t="s">
        <v>141</v>
      </c>
      <c r="E24" s="10" t="s">
        <v>123</v>
      </c>
    </row>
    <row r="25" spans="1:5" ht="45" x14ac:dyDescent="0.25">
      <c r="A25" s="13">
        <v>24</v>
      </c>
      <c r="B25" s="9" t="s">
        <v>173</v>
      </c>
      <c r="C25" s="6" t="s">
        <v>126</v>
      </c>
      <c r="D25" s="14" t="s">
        <v>142</v>
      </c>
      <c r="E25" s="10" t="s">
        <v>124</v>
      </c>
    </row>
    <row r="26" spans="1:5" ht="45" x14ac:dyDescent="0.25">
      <c r="A26" s="13">
        <v>25</v>
      </c>
      <c r="B26" s="9" t="s">
        <v>173</v>
      </c>
      <c r="C26" s="6" t="s">
        <v>126</v>
      </c>
      <c r="D26" s="14" t="s">
        <v>143</v>
      </c>
      <c r="E26" s="10" t="s">
        <v>112</v>
      </c>
    </row>
    <row r="27" spans="1:5" ht="45" x14ac:dyDescent="0.25">
      <c r="A27" s="13">
        <v>26</v>
      </c>
      <c r="B27" s="9" t="s">
        <v>173</v>
      </c>
      <c r="C27" s="6" t="s">
        <v>126</v>
      </c>
      <c r="D27" s="14" t="s">
        <v>144</v>
      </c>
      <c r="E27" s="10" t="s">
        <v>113</v>
      </c>
    </row>
    <row r="28" spans="1:5" ht="45" x14ac:dyDescent="0.25">
      <c r="A28" s="13">
        <v>27</v>
      </c>
      <c r="B28" s="9" t="s">
        <v>173</v>
      </c>
      <c r="C28" s="6" t="s">
        <v>126</v>
      </c>
      <c r="D28" s="14" t="s">
        <v>146</v>
      </c>
      <c r="E28" s="10" t="s">
        <v>115</v>
      </c>
    </row>
    <row r="29" spans="1:5" ht="45" x14ac:dyDescent="0.25">
      <c r="A29" s="13">
        <v>28</v>
      </c>
      <c r="B29" s="9" t="s">
        <v>173</v>
      </c>
      <c r="C29" s="6" t="s">
        <v>126</v>
      </c>
      <c r="D29" s="14" t="s">
        <v>147</v>
      </c>
      <c r="E29" s="10" t="s">
        <v>117</v>
      </c>
    </row>
    <row r="30" spans="1:5" ht="45" x14ac:dyDescent="0.25">
      <c r="A30" s="13">
        <v>29</v>
      </c>
      <c r="B30" s="9" t="s">
        <v>173</v>
      </c>
      <c r="C30" s="6" t="s">
        <v>126</v>
      </c>
      <c r="D30" s="14" t="s">
        <v>148</v>
      </c>
      <c r="E30" s="10" t="s">
        <v>118</v>
      </c>
    </row>
    <row r="31" spans="1:5" ht="45" x14ac:dyDescent="0.25">
      <c r="A31" s="13">
        <v>30</v>
      </c>
      <c r="B31" s="9" t="s">
        <v>173</v>
      </c>
      <c r="C31" s="6" t="s">
        <v>126</v>
      </c>
      <c r="D31" s="14" t="s">
        <v>150</v>
      </c>
      <c r="E31" s="10" t="s">
        <v>125</v>
      </c>
    </row>
    <row r="32" spans="1:5" ht="45" x14ac:dyDescent="0.25">
      <c r="A32" s="13">
        <v>31</v>
      </c>
      <c r="B32" s="9" t="s">
        <v>173</v>
      </c>
      <c r="C32" s="6" t="s">
        <v>126</v>
      </c>
      <c r="D32" s="14" t="s">
        <v>153</v>
      </c>
      <c r="E32" s="10" t="s">
        <v>155</v>
      </c>
    </row>
    <row r="33" spans="1:5" ht="45" x14ac:dyDescent="0.25">
      <c r="A33" s="13">
        <v>32</v>
      </c>
      <c r="B33" s="9" t="s">
        <v>173</v>
      </c>
      <c r="C33" s="6" t="s">
        <v>126</v>
      </c>
      <c r="D33" s="14" t="s">
        <v>154</v>
      </c>
      <c r="E33" s="10" t="s">
        <v>156</v>
      </c>
    </row>
    <row r="34" spans="1:5" ht="45" x14ac:dyDescent="0.25">
      <c r="A34" s="13">
        <v>33</v>
      </c>
      <c r="B34" s="9" t="s">
        <v>173</v>
      </c>
      <c r="C34" s="6" t="s">
        <v>126</v>
      </c>
      <c r="D34" s="14" t="s">
        <v>157</v>
      </c>
      <c r="E34" s="10" t="s">
        <v>158</v>
      </c>
    </row>
    <row r="35" spans="1:5" ht="45" x14ac:dyDescent="0.25">
      <c r="A35" s="13">
        <v>34</v>
      </c>
      <c r="B35" s="9" t="s">
        <v>173</v>
      </c>
      <c r="C35" s="6" t="s">
        <v>126</v>
      </c>
      <c r="D35" s="14" t="s">
        <v>168</v>
      </c>
      <c r="E35" s="10" t="s">
        <v>165</v>
      </c>
    </row>
    <row r="36" spans="1:5" ht="45" x14ac:dyDescent="0.25">
      <c r="A36" s="13">
        <v>35</v>
      </c>
      <c r="B36" s="9" t="s">
        <v>173</v>
      </c>
      <c r="C36" s="6" t="s">
        <v>169</v>
      </c>
      <c r="D36" s="14"/>
      <c r="E36" s="10" t="s">
        <v>170</v>
      </c>
    </row>
    <row r="37" spans="1:5" ht="45" x14ac:dyDescent="0.25">
      <c r="A37" s="13">
        <v>36</v>
      </c>
      <c r="B37" s="9" t="s">
        <v>173</v>
      </c>
      <c r="C37" s="6" t="s">
        <v>132</v>
      </c>
      <c r="D37" s="14" t="s">
        <v>140</v>
      </c>
      <c r="E37" s="10" t="s">
        <v>111</v>
      </c>
    </row>
    <row r="38" spans="1:5" ht="45" x14ac:dyDescent="0.25">
      <c r="A38" s="13">
        <v>37</v>
      </c>
      <c r="B38" s="9" t="s">
        <v>173</v>
      </c>
      <c r="C38" s="6" t="s">
        <v>128</v>
      </c>
      <c r="D38" s="14" t="s">
        <v>84</v>
      </c>
      <c r="E38" s="10" t="s">
        <v>104</v>
      </c>
    </row>
    <row r="39" spans="1:5" ht="45" x14ac:dyDescent="0.25">
      <c r="A39" s="13">
        <v>38</v>
      </c>
      <c r="B39" s="9" t="s">
        <v>173</v>
      </c>
      <c r="C39" s="6" t="s">
        <v>127</v>
      </c>
      <c r="D39" s="14" t="s">
        <v>83</v>
      </c>
      <c r="E39" s="10" t="s">
        <v>103</v>
      </c>
    </row>
    <row r="40" spans="1:5" ht="45" x14ac:dyDescent="0.25">
      <c r="A40" s="13">
        <v>39</v>
      </c>
      <c r="B40" s="9" t="s">
        <v>173</v>
      </c>
      <c r="C40" s="6" t="s">
        <v>127</v>
      </c>
      <c r="D40" s="14" t="s">
        <v>160</v>
      </c>
      <c r="E40" s="10" t="s">
        <v>159</v>
      </c>
    </row>
    <row r="41" spans="1:5" ht="45" x14ac:dyDescent="0.25">
      <c r="A41" s="13">
        <v>40</v>
      </c>
      <c r="B41" s="9" t="s">
        <v>173</v>
      </c>
      <c r="C41" s="6" t="s">
        <v>127</v>
      </c>
      <c r="D41" s="14" t="s">
        <v>164</v>
      </c>
      <c r="E41" s="10" t="s">
        <v>163</v>
      </c>
    </row>
    <row r="42" spans="1:5" ht="45" x14ac:dyDescent="0.25">
      <c r="A42" s="13">
        <v>41</v>
      </c>
      <c r="B42" s="9" t="s">
        <v>173</v>
      </c>
      <c r="C42" s="6" t="s">
        <v>127</v>
      </c>
      <c r="D42" s="14" t="s">
        <v>167</v>
      </c>
      <c r="E42" s="10" t="s">
        <v>166</v>
      </c>
    </row>
    <row r="43" spans="1:5" ht="60" x14ac:dyDescent="0.25">
      <c r="A43" s="13">
        <v>42</v>
      </c>
      <c r="B43" s="9" t="s">
        <v>173</v>
      </c>
      <c r="C43" s="6" t="s">
        <v>133</v>
      </c>
      <c r="D43" s="14" t="s">
        <v>76</v>
      </c>
      <c r="E43" s="10" t="s">
        <v>116</v>
      </c>
    </row>
    <row r="44" spans="1:5" ht="45" x14ac:dyDescent="0.25">
      <c r="A44" s="13">
        <v>43</v>
      </c>
      <c r="B44" s="9" t="s">
        <v>173</v>
      </c>
      <c r="C44" s="6" t="s">
        <v>131</v>
      </c>
      <c r="D44" s="14" t="s">
        <v>138</v>
      </c>
      <c r="E44" s="10" t="s">
        <v>108</v>
      </c>
    </row>
    <row r="45" spans="1:5" x14ac:dyDescent="0.25">
      <c r="A45" s="7"/>
      <c r="B45" s="7"/>
      <c r="C45" s="7"/>
      <c r="D45" s="12"/>
      <c r="E45" s="12"/>
    </row>
  </sheetData>
  <sortState ref="C7:M50">
    <sortCondition ref="C7:C50"/>
  </sortState>
  <printOptions horizontalCentered="1"/>
  <pageMargins left="0.51181102362204722" right="0.51181102362204722" top="0.46" bottom="0.51181102362204722" header="0.31496062992125984" footer="0.2"/>
  <pageSetup paperSize="9" scale="96" fitToHeight="0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3"/>
  <sheetViews>
    <sheetView workbookViewId="0">
      <selection activeCell="M1" sqref="M1"/>
    </sheetView>
  </sheetViews>
  <sheetFormatPr defaultRowHeight="15" x14ac:dyDescent="0.25"/>
  <cols>
    <col min="2" max="2" width="11.7109375" bestFit="1" customWidth="1"/>
    <col min="4" max="4" width="10.5703125" customWidth="1"/>
    <col min="5" max="5" width="13.5703125" customWidth="1"/>
    <col min="8" max="9" width="11.7109375" bestFit="1" customWidth="1"/>
    <col min="10" max="10" width="10.5703125" customWidth="1"/>
    <col min="11" max="11" width="12" bestFit="1" customWidth="1"/>
    <col min="12" max="12" width="12.85546875" customWidth="1"/>
  </cols>
  <sheetData>
    <row r="1" spans="1:15" x14ac:dyDescent="0.25">
      <c r="B1" s="1" t="s">
        <v>49</v>
      </c>
      <c r="C1" s="1" t="s">
        <v>1</v>
      </c>
      <c r="D1" s="1" t="s">
        <v>50</v>
      </c>
      <c r="E1" s="1" t="s">
        <v>0</v>
      </c>
    </row>
    <row r="2" spans="1:15" x14ac:dyDescent="0.25">
      <c r="A2">
        <v>1</v>
      </c>
      <c r="B2" t="s">
        <v>4</v>
      </c>
      <c r="C2" t="s">
        <v>27</v>
      </c>
      <c r="D2" s="2">
        <v>41215</v>
      </c>
      <c r="E2" t="s">
        <v>6</v>
      </c>
      <c r="H2" t="e">
        <f>VLOOKUP(B2,#REF!,1,0)</f>
        <v>#REF!</v>
      </c>
      <c r="I2" t="e">
        <f>VLOOKUP(B2,#REF!,8,0)</f>
        <v>#REF!</v>
      </c>
      <c r="J2" s="2" t="e">
        <f>VLOOKUP(B2,#REF!,9,0)</f>
        <v>#REF!</v>
      </c>
      <c r="K2" s="2" t="e">
        <f>VLOOKUP(B2,#REF!,2,0)</f>
        <v>#REF!</v>
      </c>
      <c r="M2" t="e">
        <f>C2=I2</f>
        <v>#REF!</v>
      </c>
      <c r="N2" t="e">
        <f t="shared" ref="N2:O2" si="0">D2=J2</f>
        <v>#REF!</v>
      </c>
      <c r="O2" t="e">
        <f t="shared" si="0"/>
        <v>#REF!</v>
      </c>
    </row>
    <row r="3" spans="1:15" x14ac:dyDescent="0.25">
      <c r="A3">
        <v>2</v>
      </c>
      <c r="B3" t="s">
        <v>5</v>
      </c>
      <c r="C3" t="s">
        <v>27</v>
      </c>
      <c r="D3" s="2">
        <v>41218</v>
      </c>
      <c r="E3" t="s">
        <v>7</v>
      </c>
      <c r="H3" t="e">
        <f>VLOOKUP(B3,#REF!,1,0)</f>
        <v>#REF!</v>
      </c>
      <c r="I3" t="e">
        <f>VLOOKUP(B3,#REF!,8,0)</f>
        <v>#REF!</v>
      </c>
      <c r="J3" s="2" t="e">
        <f>VLOOKUP(B3,#REF!,9,0)</f>
        <v>#REF!</v>
      </c>
      <c r="K3" s="2" t="e">
        <f>VLOOKUP(B3,#REF!,2,0)</f>
        <v>#REF!</v>
      </c>
      <c r="M3" t="e">
        <f t="shared" ref="M3:M30" si="1">C3=I3</f>
        <v>#REF!</v>
      </c>
      <c r="N3" t="e">
        <f t="shared" ref="N3:N30" si="2">D3=J3</f>
        <v>#REF!</v>
      </c>
      <c r="O3" t="e">
        <f t="shared" ref="O3:O30" si="3">E3=K3</f>
        <v>#REF!</v>
      </c>
    </row>
    <row r="4" spans="1:15" x14ac:dyDescent="0.25">
      <c r="A4">
        <v>3</v>
      </c>
      <c r="B4" t="s">
        <v>8</v>
      </c>
      <c r="C4" t="s">
        <v>28</v>
      </c>
      <c r="D4" s="2">
        <v>41269</v>
      </c>
      <c r="E4" t="s">
        <v>9</v>
      </c>
      <c r="H4" t="e">
        <f>VLOOKUP(B4,#REF!,1,0)</f>
        <v>#REF!</v>
      </c>
      <c r="I4" t="e">
        <f>VLOOKUP(B4,#REF!,8,0)</f>
        <v>#REF!</v>
      </c>
      <c r="J4" s="2" t="e">
        <f>VLOOKUP(B4,#REF!,9,0)</f>
        <v>#REF!</v>
      </c>
      <c r="K4" s="2" t="e">
        <f>VLOOKUP(B4,#REF!,2,0)</f>
        <v>#REF!</v>
      </c>
      <c r="M4" t="e">
        <f t="shared" si="1"/>
        <v>#REF!</v>
      </c>
      <c r="N4" t="e">
        <f t="shared" si="2"/>
        <v>#REF!</v>
      </c>
      <c r="O4" t="e">
        <f t="shared" si="3"/>
        <v>#REF!</v>
      </c>
    </row>
    <row r="5" spans="1:15" x14ac:dyDescent="0.25">
      <c r="A5">
        <v>4</v>
      </c>
      <c r="B5" t="s">
        <v>12</v>
      </c>
      <c r="C5" t="s">
        <v>28</v>
      </c>
      <c r="D5" s="2">
        <v>41278</v>
      </c>
      <c r="E5" t="s">
        <v>20</v>
      </c>
      <c r="H5" t="e">
        <f>VLOOKUP(B5,#REF!,1,0)</f>
        <v>#REF!</v>
      </c>
      <c r="I5" t="e">
        <f>VLOOKUP(B5,#REF!,8,0)</f>
        <v>#REF!</v>
      </c>
      <c r="J5" s="2" t="e">
        <f>VLOOKUP(B5,#REF!,9,0)</f>
        <v>#REF!</v>
      </c>
      <c r="K5" s="2" t="e">
        <f>VLOOKUP(B5,#REF!,2,0)</f>
        <v>#REF!</v>
      </c>
      <c r="M5" t="e">
        <f t="shared" si="1"/>
        <v>#REF!</v>
      </c>
      <c r="N5" t="e">
        <f t="shared" si="2"/>
        <v>#REF!</v>
      </c>
      <c r="O5" t="e">
        <f t="shared" si="3"/>
        <v>#REF!</v>
      </c>
    </row>
    <row r="6" spans="1:15" x14ac:dyDescent="0.25">
      <c r="A6">
        <v>5</v>
      </c>
      <c r="B6" t="s">
        <v>11</v>
      </c>
      <c r="C6" t="s">
        <v>27</v>
      </c>
      <c r="D6" s="2">
        <v>41282</v>
      </c>
      <c r="E6" t="s">
        <v>19</v>
      </c>
      <c r="H6" t="e">
        <f>VLOOKUP(B6,#REF!,1,0)</f>
        <v>#REF!</v>
      </c>
      <c r="I6" t="e">
        <f>VLOOKUP(B6,#REF!,8,0)</f>
        <v>#REF!</v>
      </c>
      <c r="J6" s="2" t="e">
        <f>VLOOKUP(B6,#REF!,9,0)</f>
        <v>#REF!</v>
      </c>
      <c r="K6" s="2" t="e">
        <f>VLOOKUP(B6,#REF!,2,0)</f>
        <v>#REF!</v>
      </c>
      <c r="M6" t="e">
        <f t="shared" si="1"/>
        <v>#REF!</v>
      </c>
      <c r="N6" t="e">
        <f t="shared" si="2"/>
        <v>#REF!</v>
      </c>
      <c r="O6" t="e">
        <f t="shared" si="3"/>
        <v>#REF!</v>
      </c>
    </row>
    <row r="7" spans="1:15" x14ac:dyDescent="0.25">
      <c r="A7">
        <v>6</v>
      </c>
      <c r="B7" t="s">
        <v>16</v>
      </c>
      <c r="C7" t="s">
        <v>28</v>
      </c>
      <c r="D7" s="2">
        <v>41286</v>
      </c>
      <c r="E7" t="s">
        <v>24</v>
      </c>
      <c r="H7" t="e">
        <f>VLOOKUP(B7,#REF!,1,0)</f>
        <v>#REF!</v>
      </c>
      <c r="I7" t="e">
        <f>VLOOKUP(B7,#REF!,8,0)</f>
        <v>#REF!</v>
      </c>
      <c r="J7" s="2" t="e">
        <f>VLOOKUP(B7,#REF!,9,0)</f>
        <v>#REF!</v>
      </c>
      <c r="K7" s="2" t="e">
        <f>VLOOKUP(B7,#REF!,2,0)</f>
        <v>#REF!</v>
      </c>
      <c r="M7" t="e">
        <f t="shared" si="1"/>
        <v>#REF!</v>
      </c>
      <c r="N7" t="e">
        <f t="shared" si="2"/>
        <v>#REF!</v>
      </c>
      <c r="O7" t="e">
        <f t="shared" si="3"/>
        <v>#REF!</v>
      </c>
    </row>
    <row r="8" spans="1:15" x14ac:dyDescent="0.25">
      <c r="A8">
        <v>7</v>
      </c>
      <c r="B8" t="s">
        <v>13</v>
      </c>
      <c r="C8" t="s">
        <v>28</v>
      </c>
      <c r="D8" s="2">
        <v>41291</v>
      </c>
      <c r="E8" t="s">
        <v>21</v>
      </c>
      <c r="H8" t="e">
        <f>VLOOKUP(B8,#REF!,1,0)</f>
        <v>#REF!</v>
      </c>
      <c r="I8" t="e">
        <f>VLOOKUP(B8,#REF!,8,0)</f>
        <v>#REF!</v>
      </c>
      <c r="J8" s="2" t="e">
        <f>VLOOKUP(B8,#REF!,9,0)</f>
        <v>#REF!</v>
      </c>
      <c r="K8" s="2" t="e">
        <f>VLOOKUP(B8,#REF!,2,0)</f>
        <v>#REF!</v>
      </c>
      <c r="M8" t="e">
        <f t="shared" si="1"/>
        <v>#REF!</v>
      </c>
      <c r="N8" t="e">
        <f t="shared" si="2"/>
        <v>#REF!</v>
      </c>
      <c r="O8" t="e">
        <f t="shared" si="3"/>
        <v>#REF!</v>
      </c>
    </row>
    <row r="9" spans="1:15" x14ac:dyDescent="0.25">
      <c r="A9">
        <v>8</v>
      </c>
      <c r="B9" t="s">
        <v>15</v>
      </c>
      <c r="C9" t="s">
        <v>28</v>
      </c>
      <c r="D9" s="2">
        <v>41297</v>
      </c>
      <c r="E9" t="s">
        <v>23</v>
      </c>
      <c r="H9" t="e">
        <f>VLOOKUP(B9,#REF!,1,0)</f>
        <v>#REF!</v>
      </c>
      <c r="I9" t="e">
        <f>VLOOKUP(B9,#REF!,8,0)</f>
        <v>#REF!</v>
      </c>
      <c r="J9" s="2" t="e">
        <f>VLOOKUP(B9,#REF!,9,0)</f>
        <v>#REF!</v>
      </c>
      <c r="K9" s="2" t="e">
        <f>VLOOKUP(B9,#REF!,2,0)</f>
        <v>#REF!</v>
      </c>
      <c r="M9" t="e">
        <f t="shared" si="1"/>
        <v>#REF!</v>
      </c>
      <c r="N9" t="e">
        <f t="shared" si="2"/>
        <v>#REF!</v>
      </c>
      <c r="O9" t="e">
        <f t="shared" si="3"/>
        <v>#REF!</v>
      </c>
    </row>
    <row r="10" spans="1:15" x14ac:dyDescent="0.25">
      <c r="A10">
        <v>9</v>
      </c>
      <c r="B10" t="s">
        <v>17</v>
      </c>
      <c r="C10" t="s">
        <v>28</v>
      </c>
      <c r="D10" s="2">
        <v>41297</v>
      </c>
      <c r="E10" t="s">
        <v>25</v>
      </c>
      <c r="H10" t="e">
        <f>VLOOKUP(B10,#REF!,1,0)</f>
        <v>#REF!</v>
      </c>
      <c r="I10" t="e">
        <f>VLOOKUP(B10,#REF!,8,0)</f>
        <v>#REF!</v>
      </c>
      <c r="J10" s="2" t="e">
        <f>VLOOKUP(B10,#REF!,9,0)</f>
        <v>#REF!</v>
      </c>
      <c r="K10" s="2" t="e">
        <f>VLOOKUP(B10,#REF!,2,0)</f>
        <v>#REF!</v>
      </c>
      <c r="M10" t="e">
        <f t="shared" si="1"/>
        <v>#REF!</v>
      </c>
      <c r="N10" t="e">
        <f t="shared" si="2"/>
        <v>#REF!</v>
      </c>
      <c r="O10" t="e">
        <f t="shared" si="3"/>
        <v>#REF!</v>
      </c>
    </row>
    <row r="11" spans="1:15" x14ac:dyDescent="0.25">
      <c r="A11">
        <v>10</v>
      </c>
      <c r="B11" t="s">
        <v>14</v>
      </c>
      <c r="C11" t="s">
        <v>28</v>
      </c>
      <c r="D11" s="2">
        <v>41299</v>
      </c>
      <c r="E11" t="s">
        <v>22</v>
      </c>
      <c r="H11" t="e">
        <f>VLOOKUP(B11,#REF!,1,0)</f>
        <v>#REF!</v>
      </c>
      <c r="I11" t="e">
        <f>VLOOKUP(B11,#REF!,8,0)</f>
        <v>#REF!</v>
      </c>
      <c r="J11" s="2" t="e">
        <f>VLOOKUP(B11,#REF!,9,0)</f>
        <v>#REF!</v>
      </c>
      <c r="K11" s="2" t="e">
        <f>VLOOKUP(B11,#REF!,2,0)</f>
        <v>#REF!</v>
      </c>
      <c r="M11" t="e">
        <f t="shared" si="1"/>
        <v>#REF!</v>
      </c>
      <c r="N11" t="e">
        <f t="shared" si="2"/>
        <v>#REF!</v>
      </c>
      <c r="O11" t="e">
        <f t="shared" si="3"/>
        <v>#REF!</v>
      </c>
    </row>
    <row r="12" spans="1:15" x14ac:dyDescent="0.25">
      <c r="A12">
        <v>11</v>
      </c>
      <c r="B12" t="s">
        <v>18</v>
      </c>
      <c r="C12" t="s">
        <v>2</v>
      </c>
      <c r="D12" s="2">
        <v>41304</v>
      </c>
      <c r="E12" t="s">
        <v>26</v>
      </c>
      <c r="H12" t="e">
        <f>VLOOKUP(B12,#REF!,1,0)</f>
        <v>#REF!</v>
      </c>
      <c r="I12" t="e">
        <f>VLOOKUP(B12,#REF!,8,0)</f>
        <v>#REF!</v>
      </c>
      <c r="J12" s="2" t="e">
        <f>VLOOKUP(B12,#REF!,9,0)</f>
        <v>#REF!</v>
      </c>
      <c r="K12" s="2" t="e">
        <f>VLOOKUP(B12,#REF!,2,0)</f>
        <v>#REF!</v>
      </c>
      <c r="M12" t="e">
        <f t="shared" si="1"/>
        <v>#REF!</v>
      </c>
      <c r="N12" t="e">
        <f t="shared" si="2"/>
        <v>#REF!</v>
      </c>
      <c r="O12" t="e">
        <f t="shared" si="3"/>
        <v>#REF!</v>
      </c>
    </row>
    <row r="13" spans="1:15" x14ac:dyDescent="0.25">
      <c r="A13">
        <v>12</v>
      </c>
      <c r="B13" t="s">
        <v>29</v>
      </c>
      <c r="C13" t="s">
        <v>3</v>
      </c>
      <c r="D13" s="4">
        <v>41306</v>
      </c>
      <c r="E13" t="s">
        <v>39</v>
      </c>
      <c r="H13" t="e">
        <f>VLOOKUP(B13,#REF!,1,0)</f>
        <v>#REF!</v>
      </c>
      <c r="I13" t="e">
        <f>VLOOKUP(B13,#REF!,8,0)</f>
        <v>#REF!</v>
      </c>
      <c r="J13" s="2" t="e">
        <f>VLOOKUP(B13,#REF!,9,0)</f>
        <v>#REF!</v>
      </c>
      <c r="K13" s="2" t="e">
        <f>VLOOKUP(B13,#REF!,2,0)</f>
        <v>#REF!</v>
      </c>
      <c r="M13" t="e">
        <f t="shared" si="1"/>
        <v>#REF!</v>
      </c>
      <c r="N13" t="e">
        <f t="shared" si="2"/>
        <v>#REF!</v>
      </c>
      <c r="O13" t="e">
        <f t="shared" si="3"/>
        <v>#REF!</v>
      </c>
    </row>
    <row r="14" spans="1:15" x14ac:dyDescent="0.25">
      <c r="A14">
        <v>13</v>
      </c>
      <c r="B14" t="s">
        <v>30</v>
      </c>
      <c r="C14" t="s">
        <v>2</v>
      </c>
      <c r="D14" s="4">
        <v>41306</v>
      </c>
      <c r="E14" t="s">
        <v>40</v>
      </c>
      <c r="H14" t="e">
        <f>VLOOKUP(B14,#REF!,1,0)</f>
        <v>#REF!</v>
      </c>
      <c r="I14" t="e">
        <f>VLOOKUP(B14,#REF!,8,0)</f>
        <v>#REF!</v>
      </c>
      <c r="J14" s="2" t="e">
        <f>VLOOKUP(B14,#REF!,9,0)</f>
        <v>#REF!</v>
      </c>
      <c r="K14" s="2" t="e">
        <f>VLOOKUP(B14,#REF!,2,0)</f>
        <v>#REF!</v>
      </c>
      <c r="M14" t="e">
        <f t="shared" si="1"/>
        <v>#REF!</v>
      </c>
      <c r="N14" t="e">
        <f t="shared" si="2"/>
        <v>#REF!</v>
      </c>
      <c r="O14" t="e">
        <f t="shared" si="3"/>
        <v>#REF!</v>
      </c>
    </row>
    <row r="15" spans="1:15" x14ac:dyDescent="0.25">
      <c r="A15">
        <v>14</v>
      </c>
      <c r="B15" t="s">
        <v>31</v>
      </c>
      <c r="C15" t="s">
        <v>2</v>
      </c>
      <c r="D15" s="4">
        <v>41309</v>
      </c>
      <c r="E15" t="s">
        <v>41</v>
      </c>
      <c r="H15" t="e">
        <f>VLOOKUP(B15,#REF!,1,0)</f>
        <v>#REF!</v>
      </c>
      <c r="I15" t="e">
        <f>VLOOKUP(B15,#REF!,8,0)</f>
        <v>#REF!</v>
      </c>
      <c r="J15" s="2" t="e">
        <f>VLOOKUP(B15,#REF!,9,0)</f>
        <v>#REF!</v>
      </c>
      <c r="K15" s="2" t="e">
        <f>VLOOKUP(B15,#REF!,2,0)</f>
        <v>#REF!</v>
      </c>
      <c r="M15" t="e">
        <f t="shared" si="1"/>
        <v>#REF!</v>
      </c>
      <c r="N15" t="e">
        <f t="shared" si="2"/>
        <v>#REF!</v>
      </c>
      <c r="O15" t="e">
        <f t="shared" si="3"/>
        <v>#REF!</v>
      </c>
    </row>
    <row r="16" spans="1:15" x14ac:dyDescent="0.25">
      <c r="A16">
        <v>15</v>
      </c>
      <c r="B16" t="s">
        <v>32</v>
      </c>
      <c r="C16" t="s">
        <v>28</v>
      </c>
      <c r="D16" s="4">
        <v>41310</v>
      </c>
      <c r="E16" t="s">
        <v>42</v>
      </c>
      <c r="H16" t="e">
        <f>VLOOKUP(B16,#REF!,1,0)</f>
        <v>#REF!</v>
      </c>
      <c r="I16" t="e">
        <f>VLOOKUP(B16,#REF!,8,0)</f>
        <v>#REF!</v>
      </c>
      <c r="J16" s="2" t="e">
        <f>VLOOKUP(B16,#REF!,9,0)</f>
        <v>#REF!</v>
      </c>
      <c r="K16" s="2" t="e">
        <f>VLOOKUP(B16,#REF!,2,0)</f>
        <v>#REF!</v>
      </c>
      <c r="M16" t="e">
        <f t="shared" si="1"/>
        <v>#REF!</v>
      </c>
      <c r="N16" t="e">
        <f t="shared" si="2"/>
        <v>#REF!</v>
      </c>
      <c r="O16" t="e">
        <f t="shared" si="3"/>
        <v>#REF!</v>
      </c>
    </row>
    <row r="17" spans="1:15" x14ac:dyDescent="0.25">
      <c r="A17">
        <v>16</v>
      </c>
      <c r="B17" t="s">
        <v>33</v>
      </c>
      <c r="C17" t="s">
        <v>2</v>
      </c>
      <c r="D17" s="4">
        <v>41310</v>
      </c>
      <c r="E17" t="s">
        <v>43</v>
      </c>
      <c r="H17" t="e">
        <f>VLOOKUP(B17,#REF!,1,0)</f>
        <v>#REF!</v>
      </c>
      <c r="I17" t="e">
        <f>VLOOKUP(B17,#REF!,8,0)</f>
        <v>#REF!</v>
      </c>
      <c r="J17" s="2" t="e">
        <f>VLOOKUP(B17,#REF!,9,0)</f>
        <v>#REF!</v>
      </c>
      <c r="K17" s="2" t="e">
        <f>VLOOKUP(B17,#REF!,2,0)</f>
        <v>#REF!</v>
      </c>
      <c r="M17" t="e">
        <f t="shared" si="1"/>
        <v>#REF!</v>
      </c>
      <c r="N17" t="e">
        <f t="shared" si="2"/>
        <v>#REF!</v>
      </c>
      <c r="O17" t="e">
        <f t="shared" si="3"/>
        <v>#REF!</v>
      </c>
    </row>
    <row r="18" spans="1:15" x14ac:dyDescent="0.25">
      <c r="A18">
        <v>17</v>
      </c>
      <c r="B18" t="s">
        <v>34</v>
      </c>
      <c r="C18" t="s">
        <v>2</v>
      </c>
      <c r="D18" s="4">
        <v>41312</v>
      </c>
      <c r="E18" t="s">
        <v>44</v>
      </c>
      <c r="H18" t="e">
        <f>VLOOKUP(B18,#REF!,1,0)</f>
        <v>#REF!</v>
      </c>
      <c r="I18" t="e">
        <f>VLOOKUP(B18,#REF!,8,0)</f>
        <v>#REF!</v>
      </c>
      <c r="J18" s="2" t="e">
        <f>VLOOKUP(B18,#REF!,9,0)</f>
        <v>#REF!</v>
      </c>
      <c r="K18" s="2" t="e">
        <f>VLOOKUP(B18,#REF!,2,0)</f>
        <v>#REF!</v>
      </c>
      <c r="M18" t="e">
        <f t="shared" si="1"/>
        <v>#REF!</v>
      </c>
      <c r="N18" t="e">
        <f t="shared" si="2"/>
        <v>#REF!</v>
      </c>
      <c r="O18" t="e">
        <f t="shared" si="3"/>
        <v>#REF!</v>
      </c>
    </row>
    <row r="19" spans="1:15" x14ac:dyDescent="0.25">
      <c r="A19">
        <v>18</v>
      </c>
      <c r="B19" t="s">
        <v>35</v>
      </c>
      <c r="C19" t="s">
        <v>28</v>
      </c>
      <c r="D19" s="4">
        <v>41313</v>
      </c>
      <c r="E19" t="s">
        <v>45</v>
      </c>
      <c r="H19" t="e">
        <f>VLOOKUP(B19,#REF!,1,0)</f>
        <v>#REF!</v>
      </c>
      <c r="I19" t="e">
        <f>VLOOKUP(B19,#REF!,8,0)</f>
        <v>#REF!</v>
      </c>
      <c r="J19" s="2" t="e">
        <f>VLOOKUP(B19,#REF!,9,0)</f>
        <v>#REF!</v>
      </c>
      <c r="K19" s="2" t="e">
        <f>VLOOKUP(B19,#REF!,2,0)</f>
        <v>#REF!</v>
      </c>
      <c r="M19" t="e">
        <f t="shared" si="1"/>
        <v>#REF!</v>
      </c>
      <c r="N19" t="e">
        <f t="shared" si="2"/>
        <v>#REF!</v>
      </c>
      <c r="O19" t="e">
        <f t="shared" si="3"/>
        <v>#REF!</v>
      </c>
    </row>
    <row r="20" spans="1:15" x14ac:dyDescent="0.25">
      <c r="A20">
        <v>19</v>
      </c>
      <c r="B20" t="s">
        <v>36</v>
      </c>
      <c r="C20" t="s">
        <v>2</v>
      </c>
      <c r="D20" s="4">
        <v>41313</v>
      </c>
      <c r="E20" t="s">
        <v>46</v>
      </c>
      <c r="H20" t="e">
        <f>VLOOKUP(B20,#REF!,1,0)</f>
        <v>#REF!</v>
      </c>
      <c r="I20" t="e">
        <f>VLOOKUP(B20,#REF!,8,0)</f>
        <v>#REF!</v>
      </c>
      <c r="J20" s="2" t="e">
        <f>VLOOKUP(B20,#REF!,9,0)</f>
        <v>#REF!</v>
      </c>
      <c r="K20" s="2" t="e">
        <f>VLOOKUP(B20,#REF!,2,0)</f>
        <v>#REF!</v>
      </c>
      <c r="M20" t="e">
        <f t="shared" si="1"/>
        <v>#REF!</v>
      </c>
      <c r="N20" t="e">
        <f t="shared" si="2"/>
        <v>#REF!</v>
      </c>
      <c r="O20" t="e">
        <f t="shared" si="3"/>
        <v>#REF!</v>
      </c>
    </row>
    <row r="21" spans="1:15" x14ac:dyDescent="0.25">
      <c r="A21">
        <v>20</v>
      </c>
      <c r="B21" t="s">
        <v>37</v>
      </c>
      <c r="C21" t="s">
        <v>2</v>
      </c>
      <c r="D21" s="4">
        <v>41320</v>
      </c>
      <c r="E21" t="s">
        <v>47</v>
      </c>
      <c r="H21" t="e">
        <f>VLOOKUP(B21,#REF!,1,0)</f>
        <v>#REF!</v>
      </c>
      <c r="I21" t="e">
        <f>VLOOKUP(B21,#REF!,8,0)</f>
        <v>#REF!</v>
      </c>
      <c r="J21" s="2" t="e">
        <f>VLOOKUP(B21,#REF!,9,0)</f>
        <v>#REF!</v>
      </c>
      <c r="K21" s="2" t="e">
        <f>VLOOKUP(B21,#REF!,2,0)</f>
        <v>#REF!</v>
      </c>
      <c r="M21" t="e">
        <f t="shared" si="1"/>
        <v>#REF!</v>
      </c>
      <c r="N21" t="e">
        <f t="shared" si="2"/>
        <v>#REF!</v>
      </c>
      <c r="O21" t="e">
        <f t="shared" si="3"/>
        <v>#REF!</v>
      </c>
    </row>
    <row r="22" spans="1:15" x14ac:dyDescent="0.25">
      <c r="A22">
        <v>21</v>
      </c>
      <c r="B22" t="s">
        <v>38</v>
      </c>
      <c r="C22" t="s">
        <v>10</v>
      </c>
      <c r="D22" s="4">
        <v>41328</v>
      </c>
      <c r="E22" t="s">
        <v>48</v>
      </c>
      <c r="H22" t="e">
        <f>VLOOKUP(B22,#REF!,1,0)</f>
        <v>#REF!</v>
      </c>
      <c r="I22" t="e">
        <f>VLOOKUP(B22,#REF!,8,0)</f>
        <v>#REF!</v>
      </c>
      <c r="J22" s="2" t="e">
        <f>VLOOKUP(B22,#REF!,9,0)</f>
        <v>#REF!</v>
      </c>
      <c r="K22" s="2" t="e">
        <f>VLOOKUP(B22,#REF!,2,0)</f>
        <v>#REF!</v>
      </c>
      <c r="M22" t="e">
        <f t="shared" si="1"/>
        <v>#REF!</v>
      </c>
      <c r="N22" t="e">
        <f t="shared" si="2"/>
        <v>#REF!</v>
      </c>
      <c r="O22" t="e">
        <f t="shared" si="3"/>
        <v>#REF!</v>
      </c>
    </row>
    <row r="23" spans="1:15" x14ac:dyDescent="0.25">
      <c r="A23">
        <v>22</v>
      </c>
      <c r="B23" t="s">
        <v>51</v>
      </c>
      <c r="C23" t="s">
        <v>2</v>
      </c>
      <c r="D23" s="4">
        <v>41340</v>
      </c>
      <c r="E23" t="s">
        <v>58</v>
      </c>
      <c r="H23" t="e">
        <f>VLOOKUP(B23,#REF!,1,0)</f>
        <v>#REF!</v>
      </c>
      <c r="I23" t="e">
        <f>VLOOKUP(B23,#REF!,8,0)</f>
        <v>#REF!</v>
      </c>
      <c r="J23" s="2" t="e">
        <f>VLOOKUP(B23,#REF!,9,0)</f>
        <v>#REF!</v>
      </c>
      <c r="K23" s="2" t="e">
        <f>VLOOKUP(B23,#REF!,2,0)</f>
        <v>#REF!</v>
      </c>
      <c r="M23" t="e">
        <f t="shared" si="1"/>
        <v>#REF!</v>
      </c>
      <c r="N23" t="e">
        <f t="shared" si="2"/>
        <v>#REF!</v>
      </c>
      <c r="O23" t="e">
        <f t="shared" si="3"/>
        <v>#REF!</v>
      </c>
    </row>
    <row r="24" spans="1:15" x14ac:dyDescent="0.25">
      <c r="A24">
        <v>23</v>
      </c>
      <c r="B24" t="s">
        <v>52</v>
      </c>
      <c r="C24" t="s">
        <v>10</v>
      </c>
      <c r="D24" s="4">
        <v>41347</v>
      </c>
      <c r="E24" t="s">
        <v>59</v>
      </c>
      <c r="H24" t="e">
        <f>VLOOKUP(B24,#REF!,1,0)</f>
        <v>#REF!</v>
      </c>
      <c r="I24" t="e">
        <f>VLOOKUP(B24,#REF!,8,0)</f>
        <v>#REF!</v>
      </c>
      <c r="J24" s="2" t="e">
        <f>VLOOKUP(B24,#REF!,9,0)</f>
        <v>#REF!</v>
      </c>
      <c r="K24" s="2" t="e">
        <f>VLOOKUP(B24,#REF!,2,0)</f>
        <v>#REF!</v>
      </c>
      <c r="M24" t="e">
        <f t="shared" si="1"/>
        <v>#REF!</v>
      </c>
      <c r="N24" t="e">
        <f t="shared" si="2"/>
        <v>#REF!</v>
      </c>
      <c r="O24" t="e">
        <f t="shared" si="3"/>
        <v>#REF!</v>
      </c>
    </row>
    <row r="25" spans="1:15" x14ac:dyDescent="0.25">
      <c r="A25">
        <v>24</v>
      </c>
      <c r="B25" t="s">
        <v>66</v>
      </c>
      <c r="C25" t="s">
        <v>2</v>
      </c>
      <c r="D25" s="4">
        <v>41352</v>
      </c>
      <c r="E25" t="s">
        <v>60</v>
      </c>
      <c r="H25" t="e">
        <f>VLOOKUP(B25,#REF!,1,0)</f>
        <v>#REF!</v>
      </c>
      <c r="I25" t="e">
        <f>VLOOKUP(B25,#REF!,8,0)</f>
        <v>#REF!</v>
      </c>
      <c r="J25" s="2" t="e">
        <f>VLOOKUP(B25,#REF!,9,0)</f>
        <v>#REF!</v>
      </c>
      <c r="K25" s="2" t="e">
        <f>VLOOKUP(B25,#REF!,2,0)</f>
        <v>#REF!</v>
      </c>
      <c r="M25" t="e">
        <f t="shared" si="1"/>
        <v>#REF!</v>
      </c>
      <c r="N25" t="e">
        <f t="shared" si="2"/>
        <v>#REF!</v>
      </c>
      <c r="O25" t="e">
        <f t="shared" si="3"/>
        <v>#REF!</v>
      </c>
    </row>
    <row r="26" spans="1:15" x14ac:dyDescent="0.25">
      <c r="A26">
        <v>25</v>
      </c>
      <c r="B26" t="s">
        <v>53</v>
      </c>
      <c r="C26" t="s">
        <v>2</v>
      </c>
      <c r="D26" s="4">
        <v>41354</v>
      </c>
      <c r="E26" t="s">
        <v>61</v>
      </c>
      <c r="H26" t="e">
        <f>VLOOKUP(B26,#REF!,1,0)</f>
        <v>#REF!</v>
      </c>
      <c r="I26" t="e">
        <f>VLOOKUP(B26,#REF!,8,0)</f>
        <v>#REF!</v>
      </c>
      <c r="J26" s="2" t="e">
        <f>VLOOKUP(B26,#REF!,9,0)</f>
        <v>#REF!</v>
      </c>
      <c r="K26" s="2" t="e">
        <f>VLOOKUP(B26,#REF!,2,0)</f>
        <v>#REF!</v>
      </c>
      <c r="M26" t="e">
        <f t="shared" si="1"/>
        <v>#REF!</v>
      </c>
      <c r="N26" t="e">
        <f t="shared" si="2"/>
        <v>#REF!</v>
      </c>
      <c r="O26" t="e">
        <f t="shared" si="3"/>
        <v>#REF!</v>
      </c>
    </row>
    <row r="27" spans="1:15" x14ac:dyDescent="0.25">
      <c r="A27">
        <v>26</v>
      </c>
      <c r="B27" t="s">
        <v>54</v>
      </c>
      <c r="C27" t="s">
        <v>10</v>
      </c>
      <c r="D27" s="4">
        <v>41355</v>
      </c>
      <c r="E27" t="s">
        <v>62</v>
      </c>
      <c r="H27" t="e">
        <f>VLOOKUP(B27,#REF!,1,0)</f>
        <v>#REF!</v>
      </c>
      <c r="I27" t="e">
        <f>VLOOKUP(B27,#REF!,8,0)</f>
        <v>#REF!</v>
      </c>
      <c r="J27" s="2" t="e">
        <f>VLOOKUP(B27,#REF!,9,0)</f>
        <v>#REF!</v>
      </c>
      <c r="K27" s="2" t="e">
        <f>VLOOKUP(B27,#REF!,2,0)</f>
        <v>#REF!</v>
      </c>
      <c r="M27" t="e">
        <f t="shared" si="1"/>
        <v>#REF!</v>
      </c>
      <c r="N27" t="e">
        <f t="shared" si="2"/>
        <v>#REF!</v>
      </c>
      <c r="O27" t="e">
        <f t="shared" si="3"/>
        <v>#REF!</v>
      </c>
    </row>
    <row r="28" spans="1:15" x14ac:dyDescent="0.25">
      <c r="A28">
        <v>27</v>
      </c>
      <c r="B28" t="s">
        <v>55</v>
      </c>
      <c r="C28" t="s">
        <v>2</v>
      </c>
      <c r="D28" s="4">
        <v>41363</v>
      </c>
      <c r="E28" t="s">
        <v>63</v>
      </c>
      <c r="H28" t="e">
        <f>VLOOKUP(B28,#REF!,1,0)</f>
        <v>#REF!</v>
      </c>
      <c r="I28" t="e">
        <f>VLOOKUP(B28,#REF!,8,0)</f>
        <v>#REF!</v>
      </c>
      <c r="J28" s="2" t="e">
        <f>VLOOKUP(B28,#REF!,9,0)</f>
        <v>#REF!</v>
      </c>
      <c r="K28" s="2" t="e">
        <f>VLOOKUP(B28,#REF!,2,0)</f>
        <v>#REF!</v>
      </c>
      <c r="M28" t="e">
        <f t="shared" si="1"/>
        <v>#REF!</v>
      </c>
      <c r="N28" t="e">
        <f t="shared" si="2"/>
        <v>#REF!</v>
      </c>
      <c r="O28" t="e">
        <f t="shared" si="3"/>
        <v>#REF!</v>
      </c>
    </row>
    <row r="29" spans="1:15" x14ac:dyDescent="0.25">
      <c r="A29">
        <v>28</v>
      </c>
      <c r="B29" t="s">
        <v>56</v>
      </c>
      <c r="C29" t="s">
        <v>2</v>
      </c>
      <c r="D29" s="4">
        <v>41363</v>
      </c>
      <c r="E29" t="s">
        <v>64</v>
      </c>
      <c r="H29" t="e">
        <f>VLOOKUP(B29,#REF!,1,0)</f>
        <v>#REF!</v>
      </c>
      <c r="I29" t="e">
        <f>VLOOKUP(B29,#REF!,8,0)</f>
        <v>#REF!</v>
      </c>
      <c r="J29" s="2" t="e">
        <f>VLOOKUP(B29,#REF!,9,0)</f>
        <v>#REF!</v>
      </c>
      <c r="K29" s="2" t="e">
        <f>VLOOKUP(B29,#REF!,2,0)</f>
        <v>#REF!</v>
      </c>
      <c r="M29" t="e">
        <f t="shared" si="1"/>
        <v>#REF!</v>
      </c>
      <c r="N29" t="e">
        <f t="shared" si="2"/>
        <v>#REF!</v>
      </c>
      <c r="O29" t="e">
        <f t="shared" si="3"/>
        <v>#REF!</v>
      </c>
    </row>
    <row r="30" spans="1:15" x14ac:dyDescent="0.25">
      <c r="A30">
        <v>29</v>
      </c>
      <c r="B30" t="s">
        <v>57</v>
      </c>
      <c r="C30" t="s">
        <v>2</v>
      </c>
      <c r="D30" s="4">
        <v>41363</v>
      </c>
      <c r="E30" t="s">
        <v>65</v>
      </c>
      <c r="H30" t="e">
        <f>VLOOKUP(B30,#REF!,1,0)</f>
        <v>#REF!</v>
      </c>
      <c r="I30" t="e">
        <f>VLOOKUP(B30,#REF!,8,0)</f>
        <v>#REF!</v>
      </c>
      <c r="J30" s="2" t="e">
        <f>VLOOKUP(B30,#REF!,9,0)</f>
        <v>#REF!</v>
      </c>
      <c r="K30" s="2" t="e">
        <f>VLOOKUP(B30,#REF!,2,0)</f>
        <v>#REF!</v>
      </c>
      <c r="M30" t="e">
        <f t="shared" si="1"/>
        <v>#REF!</v>
      </c>
      <c r="N30" t="e">
        <f t="shared" si="2"/>
        <v>#REF!</v>
      </c>
      <c r="O30" t="e">
        <f t="shared" si="3"/>
        <v>#REF!</v>
      </c>
    </row>
    <row r="31" spans="1:15" x14ac:dyDescent="0.25">
      <c r="A31">
        <v>30</v>
      </c>
      <c r="B31" t="s">
        <v>67</v>
      </c>
      <c r="C31" t="s">
        <v>2</v>
      </c>
      <c r="D31" s="3">
        <v>41377</v>
      </c>
      <c r="E31" t="s">
        <v>70</v>
      </c>
      <c r="H31" t="e">
        <f>VLOOKUP(B31,#REF!,1,0)</f>
        <v>#REF!</v>
      </c>
      <c r="I31" t="e">
        <f>VLOOKUP(B31,#REF!,8,0)</f>
        <v>#REF!</v>
      </c>
      <c r="J31" s="2" t="e">
        <f>VLOOKUP(B31,#REF!,9,0)</f>
        <v>#REF!</v>
      </c>
      <c r="K31" s="2" t="e">
        <f>VLOOKUP(B31,#REF!,2,0)</f>
        <v>#REF!</v>
      </c>
    </row>
    <row r="32" spans="1:15" x14ac:dyDescent="0.25">
      <c r="A32">
        <v>31</v>
      </c>
      <c r="B32" t="s">
        <v>68</v>
      </c>
      <c r="C32" t="s">
        <v>2</v>
      </c>
      <c r="D32" s="3">
        <v>41379</v>
      </c>
      <c r="E32" t="s">
        <v>71</v>
      </c>
      <c r="H32" t="e">
        <f>VLOOKUP(B32,#REF!,1,0)</f>
        <v>#REF!</v>
      </c>
      <c r="I32" t="e">
        <f>VLOOKUP(B32,#REF!,8,0)</f>
        <v>#REF!</v>
      </c>
      <c r="J32" s="2" t="e">
        <f>VLOOKUP(B32,#REF!,9,0)</f>
        <v>#REF!</v>
      </c>
      <c r="K32" s="2" t="e">
        <f>VLOOKUP(B32,#REF!,2,0)</f>
        <v>#REF!</v>
      </c>
    </row>
    <row r="33" spans="1:11" x14ac:dyDescent="0.25">
      <c r="A33">
        <v>32</v>
      </c>
      <c r="B33" t="s">
        <v>69</v>
      </c>
      <c r="C33" t="s">
        <v>10</v>
      </c>
      <c r="D33" s="3">
        <v>41384</v>
      </c>
      <c r="E33" t="s">
        <v>72</v>
      </c>
      <c r="H33" t="e">
        <f>VLOOKUP(B33,#REF!,1,0)</f>
        <v>#REF!</v>
      </c>
      <c r="I33" t="e">
        <f>VLOOKUP(B33,#REF!,8,0)</f>
        <v>#REF!</v>
      </c>
      <c r="J33" s="2" t="e">
        <f>VLOOKUP(B33,#REF!,9,0)</f>
        <v>#REF!</v>
      </c>
      <c r="K33" s="2" t="e">
        <f>VLOOKUP(B33,#REF!,2,0)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</vt:lpstr>
      <vt:lpstr>Sheet2</vt:lpstr>
      <vt:lpstr>LIst!Print_Area</vt:lpstr>
      <vt:lpstr>LIst!Print_Titles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2020-11-20T06:39:45Z</dcterms:modified>
</cp:coreProperties>
</file>