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hayashi/Documents/GitHub/lucifer/tests/testthat/"/>
    </mc:Choice>
  </mc:AlternateContent>
  <bookViews>
    <workbookView xWindow="0" yWindow="440" windowWidth="57600" windowHeight="31960" activeTab="4"/>
  </bookViews>
  <sheets>
    <sheet name="カタクチ" sheetId="27" r:id="rId1"/>
    <sheet name="サバ" sheetId="28" r:id="rId2"/>
    <sheet name="アジ" sheetId="29" r:id="rId3"/>
    <sheet name="マサバ比  " sheetId="30" r:id="rId4"/>
    <sheet name="マイワシ" sheetId="26" r:id="rId5"/>
  </sheets>
  <externalReferences>
    <externalReference r:id="rId6"/>
    <externalReference r:id="rId7"/>
  </externalReferences>
  <definedNames>
    <definedName name="_xlnm.Print_Area" localSheetId="2">アジ!$A$1:$O$100</definedName>
    <definedName name="_xlnm.Print_Area" localSheetId="0">カタクチ!$A$1:$O$101</definedName>
    <definedName name="_xlnm.Print_Area" localSheetId="1">サバ!$A$1:$U$100</definedName>
    <definedName name="_xlnm.Print_Area" localSheetId="4">マイワシ!$A$1:$U$95</definedName>
    <definedName name="_xlnm.Print_Area" localSheetId="3">'マサバ比  '!$A$1:$O$41</definedName>
    <definedName name="オスメス">[1]※※①※※!$B$4:$B$8</definedName>
    <definedName name="太平洋南部" localSheetId="1">[2]元データ!#REF!</definedName>
    <definedName name="太平洋南部" localSheetId="4">[2]元データ!#REF!</definedName>
    <definedName name="太平洋南部" localSheetId="3">[2]元データ!#REF!</definedName>
    <definedName name="太平洋南部">[2]元データ!#REF!</definedName>
    <definedName name="縁辺">[1]※※①※※!$C$4:$C$7</definedName>
    <definedName name="透・不透明">[1]※※①※※!$C$4:$C$7</definedName>
    <definedName name="雌雄">[1]※※①※※!$B$4:$B$8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93" i="26" l="1"/>
  <c r="AN92" i="26"/>
  <c r="AH37" i="26"/>
  <c r="AH38" i="26"/>
  <c r="AH39" i="26"/>
  <c r="AH40" i="26"/>
  <c r="AH41" i="26"/>
  <c r="AH42" i="26"/>
  <c r="AH43" i="26"/>
  <c r="AH44" i="26"/>
  <c r="U62" i="28"/>
  <c r="U63" i="28"/>
  <c r="U64" i="28"/>
  <c r="U65" i="28"/>
  <c r="U66" i="28"/>
  <c r="U67" i="28"/>
  <c r="U68" i="28"/>
  <c r="U69" i="28"/>
  <c r="U70" i="28"/>
  <c r="U71" i="28"/>
  <c r="U72" i="28"/>
  <c r="U73" i="28"/>
  <c r="U74" i="28"/>
  <c r="U75" i="28"/>
  <c r="U76" i="28"/>
  <c r="U77" i="28"/>
  <c r="U78" i="28"/>
  <c r="U79" i="28"/>
  <c r="U80" i="28"/>
  <c r="U81" i="28"/>
  <c r="U82" i="28"/>
  <c r="U83" i="28"/>
  <c r="U84" i="28"/>
  <c r="U85" i="28"/>
  <c r="U86" i="28"/>
  <c r="U87" i="28"/>
  <c r="U88" i="28"/>
  <c r="U89" i="28"/>
  <c r="U90" i="28"/>
  <c r="U91" i="28"/>
  <c r="U92" i="28"/>
  <c r="U93" i="28"/>
  <c r="U94" i="28"/>
  <c r="U95" i="28"/>
  <c r="U96" i="28"/>
  <c r="U97" i="28"/>
  <c r="U98" i="28"/>
  <c r="U99" i="28"/>
  <c r="U61" i="28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61" i="27"/>
  <c r="D33" i="30"/>
  <c r="D34" i="30"/>
  <c r="D35" i="30"/>
  <c r="D36" i="30"/>
  <c r="D37" i="30"/>
  <c r="D32" i="30"/>
  <c r="D31" i="30"/>
  <c r="D30" i="30"/>
  <c r="D29" i="30"/>
  <c r="D28" i="30"/>
  <c r="D27" i="30"/>
  <c r="D26" i="30"/>
  <c r="D25" i="30"/>
  <c r="D24" i="30"/>
  <c r="D6" i="30"/>
  <c r="D7" i="30"/>
  <c r="D8" i="30"/>
  <c r="D9" i="30"/>
  <c r="D10" i="30"/>
  <c r="D11" i="30"/>
  <c r="D12" i="30"/>
  <c r="D13" i="30"/>
  <c r="D5" i="30"/>
  <c r="C99" i="29"/>
  <c r="D99" i="29"/>
  <c r="E99" i="29"/>
  <c r="F99" i="29"/>
  <c r="G99" i="29"/>
  <c r="H99" i="29"/>
  <c r="I99" i="29"/>
  <c r="J99" i="29"/>
  <c r="K99" i="29"/>
  <c r="L99" i="29"/>
  <c r="M99" i="29"/>
  <c r="N99" i="29"/>
  <c r="C62" i="29"/>
  <c r="D62" i="29"/>
  <c r="E62" i="29"/>
  <c r="F62" i="29"/>
  <c r="G62" i="29"/>
  <c r="H62" i="29"/>
  <c r="I62" i="29"/>
  <c r="J62" i="29"/>
  <c r="K62" i="29"/>
  <c r="L62" i="29"/>
  <c r="M62" i="29"/>
  <c r="N62" i="29"/>
  <c r="C63" i="29"/>
  <c r="D63" i="29"/>
  <c r="E63" i="29"/>
  <c r="F63" i="29"/>
  <c r="G63" i="29"/>
  <c r="H63" i="29"/>
  <c r="I63" i="29"/>
  <c r="J63" i="29"/>
  <c r="K63" i="29"/>
  <c r="L63" i="29"/>
  <c r="M63" i="29"/>
  <c r="N63" i="29"/>
  <c r="C64" i="29"/>
  <c r="D64" i="29"/>
  <c r="E64" i="29"/>
  <c r="F64" i="29"/>
  <c r="G64" i="29"/>
  <c r="H64" i="29"/>
  <c r="I64" i="29"/>
  <c r="J64" i="29"/>
  <c r="K64" i="29"/>
  <c r="L64" i="29"/>
  <c r="M64" i="29"/>
  <c r="N64" i="29"/>
  <c r="C65" i="29"/>
  <c r="D65" i="29"/>
  <c r="E65" i="29"/>
  <c r="F65" i="29"/>
  <c r="G65" i="29"/>
  <c r="H65" i="29"/>
  <c r="I65" i="29"/>
  <c r="J65" i="29"/>
  <c r="K65" i="29"/>
  <c r="L65" i="29"/>
  <c r="M65" i="29"/>
  <c r="N65" i="29"/>
  <c r="C66" i="29"/>
  <c r="D66" i="29"/>
  <c r="E66" i="29"/>
  <c r="F66" i="29"/>
  <c r="G66" i="29"/>
  <c r="H66" i="29"/>
  <c r="I66" i="29"/>
  <c r="J66" i="29"/>
  <c r="K66" i="29"/>
  <c r="L66" i="29"/>
  <c r="M66" i="29"/>
  <c r="N66" i="29"/>
  <c r="C67" i="29"/>
  <c r="D67" i="29"/>
  <c r="E67" i="29"/>
  <c r="F67" i="29"/>
  <c r="G67" i="29"/>
  <c r="H67" i="29"/>
  <c r="I67" i="29"/>
  <c r="J67" i="29"/>
  <c r="K67" i="29"/>
  <c r="L67" i="29"/>
  <c r="M67" i="29"/>
  <c r="N67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C74" i="29"/>
  <c r="D74" i="29"/>
  <c r="E74" i="29"/>
  <c r="F74" i="29"/>
  <c r="G74" i="29"/>
  <c r="H74" i="29"/>
  <c r="I74" i="29"/>
  <c r="J74" i="29"/>
  <c r="K74" i="29"/>
  <c r="L74" i="29"/>
  <c r="M74" i="29"/>
  <c r="N74" i="29"/>
  <c r="C75" i="29"/>
  <c r="D75" i="29"/>
  <c r="E75" i="29"/>
  <c r="F75" i="29"/>
  <c r="G75" i="29"/>
  <c r="H75" i="29"/>
  <c r="I75" i="29"/>
  <c r="J75" i="29"/>
  <c r="K75" i="29"/>
  <c r="L75" i="29"/>
  <c r="M75" i="29"/>
  <c r="N75" i="29"/>
  <c r="C76" i="29"/>
  <c r="D76" i="29"/>
  <c r="E76" i="29"/>
  <c r="F76" i="29"/>
  <c r="G76" i="29"/>
  <c r="H76" i="29"/>
  <c r="I76" i="29"/>
  <c r="J76" i="29"/>
  <c r="K76" i="29"/>
  <c r="L76" i="29"/>
  <c r="M76" i="29"/>
  <c r="N76" i="29"/>
  <c r="C77" i="29"/>
  <c r="D77" i="29"/>
  <c r="E77" i="29"/>
  <c r="F77" i="29"/>
  <c r="G77" i="29"/>
  <c r="H77" i="29"/>
  <c r="I77" i="29"/>
  <c r="J77" i="29"/>
  <c r="K77" i="29"/>
  <c r="L77" i="29"/>
  <c r="M77" i="29"/>
  <c r="N77" i="29"/>
  <c r="C78" i="29"/>
  <c r="D78" i="29"/>
  <c r="E78" i="29"/>
  <c r="F78" i="29"/>
  <c r="G78" i="29"/>
  <c r="H78" i="29"/>
  <c r="I78" i="29"/>
  <c r="J78" i="29"/>
  <c r="K78" i="29"/>
  <c r="L78" i="29"/>
  <c r="M78" i="29"/>
  <c r="N78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C81" i="29"/>
  <c r="D81" i="29"/>
  <c r="E81" i="29"/>
  <c r="F81" i="29"/>
  <c r="G81" i="29"/>
  <c r="H81" i="29"/>
  <c r="I81" i="29"/>
  <c r="J81" i="29"/>
  <c r="K81" i="29"/>
  <c r="L81" i="29"/>
  <c r="M81" i="29"/>
  <c r="N81" i="29"/>
  <c r="C82" i="29"/>
  <c r="D82" i="29"/>
  <c r="E82" i="29"/>
  <c r="F82" i="29"/>
  <c r="G82" i="29"/>
  <c r="H82" i="29"/>
  <c r="I82" i="29"/>
  <c r="J82" i="29"/>
  <c r="K82" i="29"/>
  <c r="L82" i="29"/>
  <c r="M82" i="29"/>
  <c r="N82" i="29"/>
  <c r="C83" i="29"/>
  <c r="D83" i="29"/>
  <c r="E83" i="29"/>
  <c r="F83" i="29"/>
  <c r="G83" i="29"/>
  <c r="H83" i="29"/>
  <c r="I83" i="29"/>
  <c r="J83" i="29"/>
  <c r="K83" i="29"/>
  <c r="L83" i="29"/>
  <c r="M83" i="29"/>
  <c r="N83" i="29"/>
  <c r="C84" i="29"/>
  <c r="D84" i="29"/>
  <c r="E84" i="29"/>
  <c r="F84" i="29"/>
  <c r="G84" i="29"/>
  <c r="H84" i="29"/>
  <c r="I84" i="29"/>
  <c r="J84" i="29"/>
  <c r="K84" i="29"/>
  <c r="L84" i="29"/>
  <c r="M84" i="29"/>
  <c r="N84" i="29"/>
  <c r="C85" i="29"/>
  <c r="D85" i="29"/>
  <c r="E85" i="29"/>
  <c r="F85" i="29"/>
  <c r="G85" i="29"/>
  <c r="H85" i="29"/>
  <c r="I85" i="29"/>
  <c r="J85" i="29"/>
  <c r="K85" i="29"/>
  <c r="L85" i="29"/>
  <c r="M85" i="29"/>
  <c r="N85" i="29"/>
  <c r="C86" i="29"/>
  <c r="D86" i="29"/>
  <c r="E86" i="29"/>
  <c r="F86" i="29"/>
  <c r="G86" i="29"/>
  <c r="H86" i="29"/>
  <c r="I86" i="29"/>
  <c r="J86" i="29"/>
  <c r="K86" i="29"/>
  <c r="L86" i="29"/>
  <c r="M86" i="29"/>
  <c r="N86" i="29"/>
  <c r="C87" i="29"/>
  <c r="D87" i="29"/>
  <c r="E87" i="29"/>
  <c r="F87" i="29"/>
  <c r="G87" i="29"/>
  <c r="H87" i="29"/>
  <c r="I87" i="29"/>
  <c r="J87" i="29"/>
  <c r="K87" i="29"/>
  <c r="L87" i="29"/>
  <c r="M87" i="29"/>
  <c r="N87" i="29"/>
  <c r="C88" i="29"/>
  <c r="D88" i="29"/>
  <c r="E88" i="29"/>
  <c r="F88" i="29"/>
  <c r="G88" i="29"/>
  <c r="H88" i="29"/>
  <c r="I88" i="29"/>
  <c r="J88" i="29"/>
  <c r="K88" i="29"/>
  <c r="L88" i="29"/>
  <c r="M88" i="29"/>
  <c r="N88" i="29"/>
  <c r="C89" i="29"/>
  <c r="D89" i="29"/>
  <c r="E89" i="29"/>
  <c r="F89" i="29"/>
  <c r="G89" i="29"/>
  <c r="H89" i="29"/>
  <c r="I89" i="29"/>
  <c r="J89" i="29"/>
  <c r="K89" i="29"/>
  <c r="L89" i="29"/>
  <c r="M89" i="29"/>
  <c r="N89" i="29"/>
  <c r="C90" i="29"/>
  <c r="D90" i="29"/>
  <c r="E90" i="29"/>
  <c r="F90" i="29"/>
  <c r="G90" i="29"/>
  <c r="H90" i="29"/>
  <c r="I90" i="29"/>
  <c r="J90" i="29"/>
  <c r="K90" i="29"/>
  <c r="L90" i="29"/>
  <c r="M90" i="29"/>
  <c r="N90" i="29"/>
  <c r="C91" i="29"/>
  <c r="D91" i="29"/>
  <c r="E91" i="29"/>
  <c r="F91" i="29"/>
  <c r="G91" i="29"/>
  <c r="H91" i="29"/>
  <c r="I91" i="29"/>
  <c r="J91" i="29"/>
  <c r="K91" i="29"/>
  <c r="L91" i="29"/>
  <c r="M91" i="29"/>
  <c r="N91" i="29"/>
  <c r="C92" i="29"/>
  <c r="D92" i="29"/>
  <c r="E92" i="29"/>
  <c r="F92" i="29"/>
  <c r="G92" i="29"/>
  <c r="H92" i="29"/>
  <c r="I92" i="29"/>
  <c r="J92" i="29"/>
  <c r="K92" i="29"/>
  <c r="L92" i="29"/>
  <c r="M92" i="29"/>
  <c r="N92" i="29"/>
  <c r="C93" i="29"/>
  <c r="D93" i="29"/>
  <c r="E93" i="29"/>
  <c r="F93" i="29"/>
  <c r="G93" i="29"/>
  <c r="H93" i="29"/>
  <c r="I93" i="29"/>
  <c r="J93" i="29"/>
  <c r="K93" i="29"/>
  <c r="L93" i="29"/>
  <c r="M93" i="29"/>
  <c r="N93" i="29"/>
  <c r="C94" i="29"/>
  <c r="D94" i="29"/>
  <c r="E94" i="29"/>
  <c r="F94" i="29"/>
  <c r="G94" i="29"/>
  <c r="H94" i="29"/>
  <c r="I94" i="29"/>
  <c r="J94" i="29"/>
  <c r="K94" i="29"/>
  <c r="L94" i="29"/>
  <c r="M94" i="29"/>
  <c r="N94" i="29"/>
  <c r="C95" i="29"/>
  <c r="D95" i="29"/>
  <c r="E95" i="29"/>
  <c r="F95" i="29"/>
  <c r="G95" i="29"/>
  <c r="H95" i="29"/>
  <c r="I95" i="29"/>
  <c r="J95" i="29"/>
  <c r="K95" i="29"/>
  <c r="L95" i="29"/>
  <c r="M95" i="29"/>
  <c r="N95" i="29"/>
  <c r="C96" i="29"/>
  <c r="D96" i="29"/>
  <c r="E96" i="29"/>
  <c r="F96" i="29"/>
  <c r="G96" i="29"/>
  <c r="H96" i="29"/>
  <c r="I96" i="29"/>
  <c r="J96" i="29"/>
  <c r="K96" i="29"/>
  <c r="L96" i="29"/>
  <c r="M96" i="29"/>
  <c r="N96" i="29"/>
  <c r="C97" i="29"/>
  <c r="D97" i="29"/>
  <c r="E97" i="29"/>
  <c r="F97" i="29"/>
  <c r="G97" i="29"/>
  <c r="H97" i="29"/>
  <c r="I97" i="29"/>
  <c r="J97" i="29"/>
  <c r="K97" i="29"/>
  <c r="L97" i="29"/>
  <c r="M97" i="29"/>
  <c r="N97" i="29"/>
  <c r="C98" i="29"/>
  <c r="D98" i="29"/>
  <c r="E98" i="29"/>
  <c r="F98" i="29"/>
  <c r="G98" i="29"/>
  <c r="H98" i="29"/>
  <c r="I98" i="29"/>
  <c r="J98" i="29"/>
  <c r="K98" i="29"/>
  <c r="L98" i="29"/>
  <c r="M98" i="29"/>
  <c r="N98" i="29"/>
  <c r="D61" i="29"/>
  <c r="E61" i="29"/>
  <c r="F61" i="29"/>
  <c r="G61" i="29"/>
  <c r="H61" i="29"/>
  <c r="I61" i="29"/>
  <c r="J61" i="29"/>
  <c r="K61" i="29"/>
  <c r="L61" i="29"/>
  <c r="M61" i="29"/>
  <c r="N61" i="29"/>
  <c r="C61" i="29"/>
  <c r="B62" i="28"/>
  <c r="D62" i="28"/>
  <c r="E62" i="28"/>
  <c r="F62" i="28"/>
  <c r="G62" i="28"/>
  <c r="H62" i="28"/>
  <c r="I62" i="28"/>
  <c r="K62" i="28"/>
  <c r="M62" i="28"/>
  <c r="O62" i="28"/>
  <c r="Q62" i="28"/>
  <c r="S62" i="28"/>
  <c r="B63" i="28"/>
  <c r="D63" i="28"/>
  <c r="E63" i="28"/>
  <c r="F63" i="28"/>
  <c r="G63" i="28"/>
  <c r="H63" i="28"/>
  <c r="I63" i="28"/>
  <c r="K63" i="28"/>
  <c r="M63" i="28"/>
  <c r="O63" i="28"/>
  <c r="Q63" i="28"/>
  <c r="S63" i="28"/>
  <c r="B64" i="28"/>
  <c r="D64" i="28"/>
  <c r="E64" i="28"/>
  <c r="F64" i="28"/>
  <c r="G64" i="28"/>
  <c r="H64" i="28"/>
  <c r="I64" i="28"/>
  <c r="K64" i="28"/>
  <c r="M64" i="28"/>
  <c r="O64" i="28"/>
  <c r="Q64" i="28"/>
  <c r="S64" i="28"/>
  <c r="B65" i="28"/>
  <c r="D65" i="28"/>
  <c r="E65" i="28"/>
  <c r="F65" i="28"/>
  <c r="G65" i="28"/>
  <c r="H65" i="28"/>
  <c r="I65" i="28"/>
  <c r="K65" i="28"/>
  <c r="M65" i="28"/>
  <c r="O65" i="28"/>
  <c r="Q65" i="28"/>
  <c r="S65" i="28"/>
  <c r="B66" i="28"/>
  <c r="D66" i="28"/>
  <c r="E66" i="28"/>
  <c r="F66" i="28"/>
  <c r="G66" i="28"/>
  <c r="H66" i="28"/>
  <c r="I66" i="28"/>
  <c r="K66" i="28"/>
  <c r="M66" i="28"/>
  <c r="O66" i="28"/>
  <c r="Q66" i="28"/>
  <c r="S66" i="28"/>
  <c r="B67" i="28"/>
  <c r="D67" i="28"/>
  <c r="E67" i="28"/>
  <c r="F67" i="28"/>
  <c r="G67" i="28"/>
  <c r="H67" i="28"/>
  <c r="I67" i="28"/>
  <c r="K67" i="28"/>
  <c r="M67" i="28"/>
  <c r="O67" i="28"/>
  <c r="Q67" i="28"/>
  <c r="S67" i="28"/>
  <c r="B68" i="28"/>
  <c r="D68" i="28"/>
  <c r="E68" i="28"/>
  <c r="F68" i="28"/>
  <c r="G68" i="28"/>
  <c r="H68" i="28"/>
  <c r="I68" i="28"/>
  <c r="K68" i="28"/>
  <c r="M68" i="28"/>
  <c r="O68" i="28"/>
  <c r="Q68" i="28"/>
  <c r="S68" i="28"/>
  <c r="B69" i="28"/>
  <c r="D69" i="28"/>
  <c r="E69" i="28"/>
  <c r="F69" i="28"/>
  <c r="G69" i="28"/>
  <c r="H69" i="28"/>
  <c r="I69" i="28"/>
  <c r="K69" i="28"/>
  <c r="M69" i="28"/>
  <c r="O69" i="28"/>
  <c r="Q69" i="28"/>
  <c r="S69" i="28"/>
  <c r="B70" i="28"/>
  <c r="D70" i="28"/>
  <c r="E70" i="28"/>
  <c r="F70" i="28"/>
  <c r="G70" i="28"/>
  <c r="H70" i="28"/>
  <c r="I70" i="28"/>
  <c r="K70" i="28"/>
  <c r="M70" i="28"/>
  <c r="O70" i="28"/>
  <c r="Q70" i="28"/>
  <c r="S70" i="28"/>
  <c r="B71" i="28"/>
  <c r="D71" i="28"/>
  <c r="E71" i="28"/>
  <c r="F71" i="28"/>
  <c r="G71" i="28"/>
  <c r="H71" i="28"/>
  <c r="I71" i="28"/>
  <c r="K71" i="28"/>
  <c r="M71" i="28"/>
  <c r="O71" i="28"/>
  <c r="Q71" i="28"/>
  <c r="S71" i="28"/>
  <c r="B72" i="28"/>
  <c r="D72" i="28"/>
  <c r="E72" i="28"/>
  <c r="F72" i="28"/>
  <c r="G72" i="28"/>
  <c r="H72" i="28"/>
  <c r="I72" i="28"/>
  <c r="K72" i="28"/>
  <c r="M72" i="28"/>
  <c r="O72" i="28"/>
  <c r="Q72" i="28"/>
  <c r="S72" i="28"/>
  <c r="B73" i="28"/>
  <c r="D73" i="28"/>
  <c r="E73" i="28"/>
  <c r="F73" i="28"/>
  <c r="G73" i="28"/>
  <c r="H73" i="28"/>
  <c r="I73" i="28"/>
  <c r="K73" i="28"/>
  <c r="M73" i="28"/>
  <c r="O73" i="28"/>
  <c r="Q73" i="28"/>
  <c r="S73" i="28"/>
  <c r="B74" i="28"/>
  <c r="D74" i="28"/>
  <c r="E74" i="28"/>
  <c r="F74" i="28"/>
  <c r="G74" i="28"/>
  <c r="H74" i="28"/>
  <c r="I74" i="28"/>
  <c r="K74" i="28"/>
  <c r="M74" i="28"/>
  <c r="O74" i="28"/>
  <c r="Q74" i="28"/>
  <c r="S74" i="28"/>
  <c r="B75" i="28"/>
  <c r="D75" i="28"/>
  <c r="E75" i="28"/>
  <c r="F75" i="28"/>
  <c r="G75" i="28"/>
  <c r="H75" i="28"/>
  <c r="I75" i="28"/>
  <c r="K75" i="28"/>
  <c r="M75" i="28"/>
  <c r="O75" i="28"/>
  <c r="Q75" i="28"/>
  <c r="S75" i="28"/>
  <c r="B76" i="28"/>
  <c r="D76" i="28"/>
  <c r="E76" i="28"/>
  <c r="F76" i="28"/>
  <c r="G76" i="28"/>
  <c r="H76" i="28"/>
  <c r="I76" i="28"/>
  <c r="K76" i="28"/>
  <c r="M76" i="28"/>
  <c r="O76" i="28"/>
  <c r="Q76" i="28"/>
  <c r="S76" i="28"/>
  <c r="B77" i="28"/>
  <c r="D77" i="28"/>
  <c r="E77" i="28"/>
  <c r="F77" i="28"/>
  <c r="G77" i="28"/>
  <c r="H77" i="28"/>
  <c r="I77" i="28"/>
  <c r="K77" i="28"/>
  <c r="M77" i="28"/>
  <c r="O77" i="28"/>
  <c r="Q77" i="28"/>
  <c r="S77" i="28"/>
  <c r="B78" i="28"/>
  <c r="D78" i="28"/>
  <c r="E78" i="28"/>
  <c r="F78" i="28"/>
  <c r="G78" i="28"/>
  <c r="H78" i="28"/>
  <c r="I78" i="28"/>
  <c r="K78" i="28"/>
  <c r="M78" i="28"/>
  <c r="O78" i="28"/>
  <c r="Q78" i="28"/>
  <c r="S78" i="28"/>
  <c r="B79" i="28"/>
  <c r="D79" i="28"/>
  <c r="E79" i="28"/>
  <c r="F79" i="28"/>
  <c r="G79" i="28"/>
  <c r="H79" i="28"/>
  <c r="I79" i="28"/>
  <c r="K79" i="28"/>
  <c r="M79" i="28"/>
  <c r="O79" i="28"/>
  <c r="Q79" i="28"/>
  <c r="S79" i="28"/>
  <c r="B80" i="28"/>
  <c r="D80" i="28"/>
  <c r="E80" i="28"/>
  <c r="F80" i="28"/>
  <c r="G80" i="28"/>
  <c r="H80" i="28"/>
  <c r="I80" i="28"/>
  <c r="K80" i="28"/>
  <c r="M80" i="28"/>
  <c r="O80" i="28"/>
  <c r="Q80" i="28"/>
  <c r="S80" i="28"/>
  <c r="B81" i="28"/>
  <c r="D81" i="28"/>
  <c r="E81" i="28"/>
  <c r="F81" i="28"/>
  <c r="G81" i="28"/>
  <c r="H81" i="28"/>
  <c r="I81" i="28"/>
  <c r="K81" i="28"/>
  <c r="M81" i="28"/>
  <c r="O81" i="28"/>
  <c r="Q81" i="28"/>
  <c r="S81" i="28"/>
  <c r="B82" i="28"/>
  <c r="D82" i="28"/>
  <c r="E82" i="28"/>
  <c r="F82" i="28"/>
  <c r="G82" i="28"/>
  <c r="H82" i="28"/>
  <c r="I82" i="28"/>
  <c r="K82" i="28"/>
  <c r="M82" i="28"/>
  <c r="O82" i="28"/>
  <c r="Q82" i="28"/>
  <c r="S82" i="28"/>
  <c r="B83" i="28"/>
  <c r="D83" i="28"/>
  <c r="E83" i="28"/>
  <c r="F83" i="28"/>
  <c r="G83" i="28"/>
  <c r="H83" i="28"/>
  <c r="I83" i="28"/>
  <c r="K83" i="28"/>
  <c r="M83" i="28"/>
  <c r="O83" i="28"/>
  <c r="Q83" i="28"/>
  <c r="S83" i="28"/>
  <c r="B84" i="28"/>
  <c r="D84" i="28"/>
  <c r="E84" i="28"/>
  <c r="F84" i="28"/>
  <c r="G84" i="28"/>
  <c r="H84" i="28"/>
  <c r="I84" i="28"/>
  <c r="K84" i="28"/>
  <c r="M84" i="28"/>
  <c r="O84" i="28"/>
  <c r="Q84" i="28"/>
  <c r="S84" i="28"/>
  <c r="B85" i="28"/>
  <c r="D85" i="28"/>
  <c r="E85" i="28"/>
  <c r="F85" i="28"/>
  <c r="G85" i="28"/>
  <c r="H85" i="28"/>
  <c r="I85" i="28"/>
  <c r="K85" i="28"/>
  <c r="M85" i="28"/>
  <c r="O85" i="28"/>
  <c r="Q85" i="28"/>
  <c r="S85" i="28"/>
  <c r="B86" i="28"/>
  <c r="D86" i="28"/>
  <c r="E86" i="28"/>
  <c r="F86" i="28"/>
  <c r="G86" i="28"/>
  <c r="H86" i="28"/>
  <c r="I86" i="28"/>
  <c r="K86" i="28"/>
  <c r="M86" i="28"/>
  <c r="O86" i="28"/>
  <c r="Q86" i="28"/>
  <c r="S86" i="28"/>
  <c r="B87" i="28"/>
  <c r="D87" i="28"/>
  <c r="E87" i="28"/>
  <c r="F87" i="28"/>
  <c r="G87" i="28"/>
  <c r="H87" i="28"/>
  <c r="I87" i="28"/>
  <c r="K87" i="28"/>
  <c r="M87" i="28"/>
  <c r="O87" i="28"/>
  <c r="Q87" i="28"/>
  <c r="S87" i="28"/>
  <c r="B88" i="28"/>
  <c r="D88" i="28"/>
  <c r="E88" i="28"/>
  <c r="F88" i="28"/>
  <c r="G88" i="28"/>
  <c r="H88" i="28"/>
  <c r="I88" i="28"/>
  <c r="K88" i="28"/>
  <c r="M88" i="28"/>
  <c r="O88" i="28"/>
  <c r="Q88" i="28"/>
  <c r="S88" i="28"/>
  <c r="B89" i="28"/>
  <c r="D89" i="28"/>
  <c r="E89" i="28"/>
  <c r="F89" i="28"/>
  <c r="G89" i="28"/>
  <c r="H89" i="28"/>
  <c r="I89" i="28"/>
  <c r="K89" i="28"/>
  <c r="M89" i="28"/>
  <c r="O89" i="28"/>
  <c r="Q89" i="28"/>
  <c r="S89" i="28"/>
  <c r="B90" i="28"/>
  <c r="D90" i="28"/>
  <c r="E90" i="28"/>
  <c r="F90" i="28"/>
  <c r="G90" i="28"/>
  <c r="H90" i="28"/>
  <c r="I90" i="28"/>
  <c r="K90" i="28"/>
  <c r="M90" i="28"/>
  <c r="O90" i="28"/>
  <c r="Q90" i="28"/>
  <c r="S90" i="28"/>
  <c r="B91" i="28"/>
  <c r="D91" i="28"/>
  <c r="E91" i="28"/>
  <c r="F91" i="28"/>
  <c r="G91" i="28"/>
  <c r="H91" i="28"/>
  <c r="I91" i="28"/>
  <c r="K91" i="28"/>
  <c r="M91" i="28"/>
  <c r="O91" i="28"/>
  <c r="Q91" i="28"/>
  <c r="S91" i="28"/>
  <c r="B92" i="28"/>
  <c r="D92" i="28"/>
  <c r="E92" i="28"/>
  <c r="F92" i="28"/>
  <c r="G92" i="28"/>
  <c r="H92" i="28"/>
  <c r="I92" i="28"/>
  <c r="K92" i="28"/>
  <c r="M92" i="28"/>
  <c r="O92" i="28"/>
  <c r="Q92" i="28"/>
  <c r="S92" i="28"/>
  <c r="B93" i="28"/>
  <c r="D93" i="28"/>
  <c r="E93" i="28"/>
  <c r="F93" i="28"/>
  <c r="G93" i="28"/>
  <c r="H93" i="28"/>
  <c r="I93" i="28"/>
  <c r="K93" i="28"/>
  <c r="M93" i="28"/>
  <c r="O93" i="28"/>
  <c r="Q93" i="28"/>
  <c r="S93" i="28"/>
  <c r="B94" i="28"/>
  <c r="D94" i="28"/>
  <c r="E94" i="28"/>
  <c r="F94" i="28"/>
  <c r="G94" i="28"/>
  <c r="H94" i="28"/>
  <c r="I94" i="28"/>
  <c r="K94" i="28"/>
  <c r="M94" i="28"/>
  <c r="O94" i="28"/>
  <c r="Q94" i="28"/>
  <c r="S94" i="28"/>
  <c r="B95" i="28"/>
  <c r="D95" i="28"/>
  <c r="E95" i="28"/>
  <c r="F95" i="28"/>
  <c r="G95" i="28"/>
  <c r="H95" i="28"/>
  <c r="I95" i="28"/>
  <c r="K95" i="28"/>
  <c r="M95" i="28"/>
  <c r="O95" i="28"/>
  <c r="Q95" i="28"/>
  <c r="S95" i="28"/>
  <c r="B96" i="28"/>
  <c r="D96" i="28"/>
  <c r="E96" i="28"/>
  <c r="F96" i="28"/>
  <c r="G96" i="28"/>
  <c r="H96" i="28"/>
  <c r="I96" i="28"/>
  <c r="K96" i="28"/>
  <c r="M96" i="28"/>
  <c r="O96" i="28"/>
  <c r="Q96" i="28"/>
  <c r="S96" i="28"/>
  <c r="B97" i="28"/>
  <c r="D97" i="28"/>
  <c r="E97" i="28"/>
  <c r="F97" i="28"/>
  <c r="G97" i="28"/>
  <c r="H97" i="28"/>
  <c r="I97" i="28"/>
  <c r="K97" i="28"/>
  <c r="M97" i="28"/>
  <c r="O97" i="28"/>
  <c r="Q97" i="28"/>
  <c r="S97" i="28"/>
  <c r="B98" i="28"/>
  <c r="D98" i="28"/>
  <c r="E98" i="28"/>
  <c r="F98" i="28"/>
  <c r="G98" i="28"/>
  <c r="H98" i="28"/>
  <c r="I98" i="28"/>
  <c r="K98" i="28"/>
  <c r="M98" i="28"/>
  <c r="O98" i="28"/>
  <c r="Q98" i="28"/>
  <c r="S98" i="28"/>
  <c r="B99" i="28"/>
  <c r="D99" i="28"/>
  <c r="E99" i="28"/>
  <c r="F99" i="28"/>
  <c r="G99" i="28"/>
  <c r="H99" i="28"/>
  <c r="I99" i="28"/>
  <c r="K99" i="28"/>
  <c r="M99" i="28"/>
  <c r="O99" i="28"/>
  <c r="Q99" i="28"/>
  <c r="S99" i="28"/>
  <c r="D61" i="28"/>
  <c r="E61" i="28"/>
  <c r="F61" i="28"/>
  <c r="G61" i="28"/>
  <c r="H61" i="28"/>
  <c r="I61" i="28"/>
  <c r="K61" i="28"/>
  <c r="M61" i="28"/>
  <c r="O61" i="28"/>
  <c r="Q61" i="28"/>
  <c r="S61" i="28"/>
  <c r="B61" i="28"/>
  <c r="N6" i="27"/>
  <c r="Q6" i="27"/>
  <c r="R6" i="27"/>
  <c r="S6" i="27"/>
  <c r="T6" i="27"/>
  <c r="N7" i="27"/>
  <c r="Q7" i="27"/>
  <c r="R7" i="27"/>
  <c r="S7" i="27"/>
  <c r="T7" i="27"/>
  <c r="N8" i="27"/>
  <c r="Q8" i="27"/>
  <c r="R8" i="27"/>
  <c r="S8" i="27"/>
  <c r="T8" i="27"/>
  <c r="N9" i="27"/>
  <c r="Q9" i="27"/>
  <c r="R9" i="27"/>
  <c r="S9" i="27"/>
  <c r="T9" i="27"/>
  <c r="N10" i="27"/>
  <c r="Q10" i="27"/>
  <c r="R10" i="27"/>
  <c r="S10" i="27"/>
  <c r="T10" i="27"/>
  <c r="N11" i="27"/>
  <c r="Q11" i="27"/>
  <c r="R11" i="27"/>
  <c r="S11" i="27"/>
  <c r="T11" i="27"/>
  <c r="N12" i="27"/>
  <c r="Q12" i="27"/>
  <c r="R12" i="27"/>
  <c r="S12" i="27"/>
  <c r="T12" i="27"/>
  <c r="N13" i="27"/>
  <c r="Q13" i="27"/>
  <c r="R13" i="27"/>
  <c r="S13" i="27"/>
  <c r="T13" i="27"/>
  <c r="N14" i="27"/>
  <c r="Q14" i="27"/>
  <c r="R14" i="27"/>
  <c r="S14" i="27"/>
  <c r="T14" i="27"/>
  <c r="N15" i="27"/>
  <c r="Q15" i="27"/>
  <c r="R15" i="27"/>
  <c r="S15" i="27"/>
  <c r="T15" i="27"/>
  <c r="N16" i="27"/>
  <c r="Q16" i="27"/>
  <c r="R16" i="27"/>
  <c r="S16" i="27"/>
  <c r="T16" i="27"/>
  <c r="N17" i="27"/>
  <c r="Q17" i="27"/>
  <c r="R17" i="27"/>
  <c r="S17" i="27"/>
  <c r="T17" i="27"/>
  <c r="N18" i="27"/>
  <c r="Q18" i="27"/>
  <c r="R18" i="27"/>
  <c r="S18" i="27"/>
  <c r="T18" i="27"/>
  <c r="N19" i="27"/>
  <c r="Q19" i="27"/>
  <c r="R19" i="27"/>
  <c r="S19" i="27"/>
  <c r="T19" i="27"/>
  <c r="N20" i="27"/>
  <c r="Q20" i="27"/>
  <c r="R20" i="27"/>
  <c r="S20" i="27"/>
  <c r="T20" i="27"/>
  <c r="N21" i="27"/>
  <c r="Q21" i="27"/>
  <c r="R21" i="27"/>
  <c r="S21" i="27"/>
  <c r="T21" i="27"/>
  <c r="N22" i="27"/>
  <c r="Q22" i="27"/>
  <c r="R22" i="27"/>
  <c r="S22" i="27"/>
  <c r="T22" i="27"/>
  <c r="N23" i="27"/>
  <c r="Q23" i="27"/>
  <c r="R23" i="27"/>
  <c r="S23" i="27"/>
  <c r="T23" i="27"/>
  <c r="N24" i="27"/>
  <c r="Q24" i="27"/>
  <c r="R24" i="27"/>
  <c r="S24" i="27"/>
  <c r="T24" i="27"/>
  <c r="N25" i="27"/>
  <c r="Q25" i="27"/>
  <c r="R25" i="27"/>
  <c r="S25" i="27"/>
  <c r="T25" i="27"/>
  <c r="N26" i="27"/>
  <c r="Q26" i="27"/>
  <c r="R26" i="27"/>
  <c r="S26" i="27"/>
  <c r="T26" i="27"/>
  <c r="N27" i="27"/>
  <c r="Q27" i="27"/>
  <c r="R27" i="27"/>
  <c r="S27" i="27"/>
  <c r="T27" i="27"/>
  <c r="N28" i="27"/>
  <c r="Q28" i="27"/>
  <c r="R28" i="27"/>
  <c r="S28" i="27"/>
  <c r="T28" i="27"/>
  <c r="N29" i="27"/>
  <c r="Q29" i="27"/>
  <c r="R29" i="27"/>
  <c r="S29" i="27"/>
  <c r="T29" i="27"/>
  <c r="N30" i="27"/>
  <c r="Q30" i="27"/>
  <c r="R30" i="27"/>
  <c r="S30" i="27"/>
  <c r="T30" i="27"/>
  <c r="N31" i="27"/>
  <c r="Q31" i="27"/>
  <c r="R31" i="27"/>
  <c r="S31" i="27"/>
  <c r="T31" i="27"/>
  <c r="N32" i="27"/>
  <c r="Q32" i="27"/>
  <c r="R32" i="27"/>
  <c r="S32" i="27"/>
  <c r="T32" i="27"/>
  <c r="N33" i="27"/>
  <c r="Q33" i="27"/>
  <c r="R33" i="27"/>
  <c r="S33" i="27"/>
  <c r="T33" i="27"/>
  <c r="N34" i="27"/>
  <c r="Q34" i="27"/>
  <c r="R34" i="27"/>
  <c r="S34" i="27"/>
  <c r="T34" i="27"/>
  <c r="N35" i="27"/>
  <c r="Q35" i="27"/>
  <c r="R35" i="27"/>
  <c r="S35" i="27"/>
  <c r="T35" i="27"/>
  <c r="N36" i="27"/>
  <c r="Q36" i="27"/>
  <c r="R36" i="27"/>
  <c r="S36" i="27"/>
  <c r="T36" i="27"/>
  <c r="N37" i="27"/>
  <c r="Q37" i="27"/>
  <c r="R37" i="27"/>
  <c r="S37" i="27"/>
  <c r="T37" i="27"/>
  <c r="N38" i="27"/>
  <c r="Q38" i="27"/>
  <c r="R38" i="27"/>
  <c r="S38" i="27"/>
  <c r="T38" i="27"/>
  <c r="N39" i="27"/>
  <c r="Q39" i="27"/>
  <c r="R39" i="27"/>
  <c r="S39" i="27"/>
  <c r="T39" i="27"/>
  <c r="N40" i="27"/>
  <c r="Q40" i="27"/>
  <c r="R40" i="27"/>
  <c r="S40" i="27"/>
  <c r="T40" i="27"/>
  <c r="N41" i="27"/>
  <c r="Q41" i="27"/>
  <c r="R41" i="27"/>
  <c r="S41" i="27"/>
  <c r="T41" i="27"/>
  <c r="N42" i="27"/>
  <c r="Q42" i="27"/>
  <c r="R42" i="27"/>
  <c r="S42" i="27"/>
  <c r="T42" i="27"/>
  <c r="N43" i="27"/>
  <c r="Q43" i="27"/>
  <c r="R43" i="27"/>
  <c r="S43" i="27"/>
  <c r="T43" i="27"/>
  <c r="N44" i="27"/>
  <c r="Q44" i="27"/>
  <c r="R44" i="27"/>
  <c r="E37" i="30"/>
  <c r="F37" i="30"/>
  <c r="G37" i="30"/>
  <c r="E36" i="30"/>
  <c r="F36" i="30"/>
  <c r="G36" i="30"/>
  <c r="E35" i="30"/>
  <c r="F35" i="30"/>
  <c r="G35" i="30"/>
  <c r="E34" i="30"/>
  <c r="F34" i="30"/>
  <c r="G34" i="30"/>
  <c r="E33" i="30"/>
  <c r="F33" i="30"/>
  <c r="G33" i="30"/>
  <c r="E32" i="30"/>
  <c r="F32" i="30"/>
  <c r="G32" i="30"/>
  <c r="E31" i="30"/>
  <c r="F31" i="30"/>
  <c r="G31" i="30"/>
  <c r="E30" i="30"/>
  <c r="F30" i="30"/>
  <c r="G30" i="30"/>
  <c r="E29" i="30"/>
  <c r="F29" i="30"/>
  <c r="G29" i="30"/>
  <c r="E28" i="30"/>
  <c r="F28" i="30"/>
  <c r="G28" i="30"/>
  <c r="E27" i="30"/>
  <c r="E26" i="30"/>
  <c r="F26" i="30"/>
  <c r="G26" i="30"/>
  <c r="E25" i="30"/>
  <c r="F25" i="30"/>
  <c r="G25" i="30"/>
  <c r="E24" i="30"/>
  <c r="F24" i="30"/>
  <c r="G24" i="30"/>
  <c r="E13" i="30"/>
  <c r="F13" i="30"/>
  <c r="G13" i="30"/>
  <c r="E12" i="30"/>
  <c r="F12" i="30"/>
  <c r="G12" i="30"/>
  <c r="E11" i="30"/>
  <c r="F11" i="30"/>
  <c r="G11" i="30"/>
  <c r="E10" i="30"/>
  <c r="F10" i="30"/>
  <c r="G10" i="30"/>
  <c r="E9" i="30"/>
  <c r="F9" i="30"/>
  <c r="G9" i="30"/>
  <c r="E8" i="30"/>
  <c r="F8" i="30"/>
  <c r="G8" i="30"/>
  <c r="E7" i="30"/>
  <c r="F7" i="30"/>
  <c r="G7" i="30"/>
  <c r="E6" i="30"/>
  <c r="F6" i="30"/>
  <c r="G6" i="30"/>
  <c r="E5" i="30"/>
  <c r="F5" i="30"/>
  <c r="G5" i="30"/>
  <c r="F107" i="29"/>
  <c r="F102" i="29"/>
  <c r="F103" i="29"/>
  <c r="F104" i="29"/>
  <c r="F105" i="29"/>
  <c r="F106" i="29"/>
  <c r="I102" i="29"/>
  <c r="I106" i="29"/>
  <c r="I105" i="29"/>
  <c r="O99" i="29"/>
  <c r="AD99" i="29"/>
  <c r="S99" i="29"/>
  <c r="R99" i="29"/>
  <c r="O98" i="29"/>
  <c r="AD98" i="29"/>
  <c r="AB98" i="29"/>
  <c r="AA98" i="29"/>
  <c r="Z98" i="29"/>
  <c r="Y98" i="29"/>
  <c r="X98" i="29"/>
  <c r="W98" i="29"/>
  <c r="V98" i="29"/>
  <c r="U98" i="29"/>
  <c r="T98" i="29"/>
  <c r="S98" i="29"/>
  <c r="R98" i="29"/>
  <c r="O97" i="29"/>
  <c r="AD97" i="29"/>
  <c r="AC97" i="29"/>
  <c r="AB97" i="29"/>
  <c r="AA97" i="29"/>
  <c r="Z97" i="29"/>
  <c r="Y97" i="29"/>
  <c r="X97" i="29"/>
  <c r="W97" i="29"/>
  <c r="V97" i="29"/>
  <c r="U97" i="29"/>
  <c r="T97" i="29"/>
  <c r="S97" i="29"/>
  <c r="R97" i="29"/>
  <c r="O96" i="29"/>
  <c r="AD96" i="29"/>
  <c r="AC96" i="29"/>
  <c r="AB96" i="29"/>
  <c r="AA96" i="29"/>
  <c r="Z96" i="29"/>
  <c r="Y96" i="29"/>
  <c r="X96" i="29"/>
  <c r="W96" i="29"/>
  <c r="V96" i="29"/>
  <c r="U96" i="29"/>
  <c r="T96" i="29"/>
  <c r="S96" i="29"/>
  <c r="R96" i="29"/>
  <c r="O95" i="29"/>
  <c r="AD95" i="29"/>
  <c r="AC95" i="29"/>
  <c r="AB95" i="29"/>
  <c r="AA95" i="29"/>
  <c r="Z95" i="29"/>
  <c r="Y95" i="29"/>
  <c r="X95" i="29"/>
  <c r="W95" i="29"/>
  <c r="V95" i="29"/>
  <c r="U95" i="29"/>
  <c r="T95" i="29"/>
  <c r="S95" i="29"/>
  <c r="R95" i="29"/>
  <c r="O94" i="29"/>
  <c r="AD94" i="29"/>
  <c r="AC94" i="29"/>
  <c r="AB94" i="29"/>
  <c r="AA94" i="29"/>
  <c r="Z94" i="29"/>
  <c r="Y94" i="29"/>
  <c r="X94" i="29"/>
  <c r="W94" i="29"/>
  <c r="V94" i="29"/>
  <c r="U94" i="29"/>
  <c r="T94" i="29"/>
  <c r="S94" i="29"/>
  <c r="R94" i="29"/>
  <c r="O93" i="29"/>
  <c r="AD93" i="29"/>
  <c r="AC93" i="29"/>
  <c r="AB93" i="29"/>
  <c r="AA93" i="29"/>
  <c r="Z93" i="29"/>
  <c r="Y93" i="29"/>
  <c r="X93" i="29"/>
  <c r="W93" i="29"/>
  <c r="V93" i="29"/>
  <c r="U93" i="29"/>
  <c r="T93" i="29"/>
  <c r="S93" i="29"/>
  <c r="R93" i="29"/>
  <c r="O92" i="29"/>
  <c r="AD92" i="29"/>
  <c r="AC92" i="29"/>
  <c r="AB92" i="29"/>
  <c r="AA92" i="29"/>
  <c r="Z92" i="29"/>
  <c r="Y92" i="29"/>
  <c r="X92" i="29"/>
  <c r="W92" i="29"/>
  <c r="V92" i="29"/>
  <c r="U92" i="29"/>
  <c r="T92" i="29"/>
  <c r="S92" i="29"/>
  <c r="R92" i="29"/>
  <c r="O91" i="29"/>
  <c r="AD91" i="29"/>
  <c r="AC91" i="29"/>
  <c r="AB91" i="29"/>
  <c r="AA91" i="29"/>
  <c r="Z91" i="29"/>
  <c r="Y91" i="29"/>
  <c r="X91" i="29"/>
  <c r="W91" i="29"/>
  <c r="V91" i="29"/>
  <c r="U91" i="29"/>
  <c r="T91" i="29"/>
  <c r="S91" i="29"/>
  <c r="R91" i="29"/>
  <c r="O90" i="29"/>
  <c r="AD90" i="29"/>
  <c r="AC90" i="29"/>
  <c r="AB90" i="29"/>
  <c r="AA90" i="29"/>
  <c r="Z90" i="29"/>
  <c r="Y90" i="29"/>
  <c r="X90" i="29"/>
  <c r="W90" i="29"/>
  <c r="V90" i="29"/>
  <c r="U90" i="29"/>
  <c r="T90" i="29"/>
  <c r="S90" i="29"/>
  <c r="R90" i="29"/>
  <c r="O89" i="29"/>
  <c r="AD89" i="29"/>
  <c r="AC89" i="29"/>
  <c r="AB89" i="29"/>
  <c r="AA89" i="29"/>
  <c r="Z89" i="29"/>
  <c r="Y89" i="29"/>
  <c r="X89" i="29"/>
  <c r="W89" i="29"/>
  <c r="V89" i="29"/>
  <c r="U89" i="29"/>
  <c r="T89" i="29"/>
  <c r="S89" i="29"/>
  <c r="R89" i="29"/>
  <c r="O88" i="29"/>
  <c r="AD88" i="29"/>
  <c r="AC88" i="29"/>
  <c r="AB88" i="29"/>
  <c r="AA88" i="29"/>
  <c r="Z88" i="29"/>
  <c r="Y88" i="29"/>
  <c r="X88" i="29"/>
  <c r="W88" i="29"/>
  <c r="V88" i="29"/>
  <c r="U88" i="29"/>
  <c r="T88" i="29"/>
  <c r="S88" i="29"/>
  <c r="R88" i="29"/>
  <c r="O87" i="29"/>
  <c r="AD87" i="29"/>
  <c r="AC87" i="29"/>
  <c r="AB87" i="29"/>
  <c r="AA87" i="29"/>
  <c r="Z87" i="29"/>
  <c r="Y87" i="29"/>
  <c r="X87" i="29"/>
  <c r="W87" i="29"/>
  <c r="V87" i="29"/>
  <c r="U87" i="29"/>
  <c r="T87" i="29"/>
  <c r="S87" i="29"/>
  <c r="R87" i="29"/>
  <c r="O86" i="29"/>
  <c r="AD86" i="29"/>
  <c r="AC86" i="29"/>
  <c r="AB86" i="29"/>
  <c r="AA86" i="29"/>
  <c r="Z86" i="29"/>
  <c r="Y86" i="29"/>
  <c r="X86" i="29"/>
  <c r="W86" i="29"/>
  <c r="V86" i="29"/>
  <c r="U86" i="29"/>
  <c r="T86" i="29"/>
  <c r="S86" i="29"/>
  <c r="R86" i="29"/>
  <c r="O85" i="29"/>
  <c r="AD85" i="29"/>
  <c r="AC85" i="29"/>
  <c r="AB85" i="29"/>
  <c r="AA85" i="29"/>
  <c r="Z85" i="29"/>
  <c r="Y85" i="29"/>
  <c r="X85" i="29"/>
  <c r="W85" i="29"/>
  <c r="V85" i="29"/>
  <c r="U85" i="29"/>
  <c r="T85" i="29"/>
  <c r="S85" i="29"/>
  <c r="R85" i="29"/>
  <c r="O84" i="29"/>
  <c r="AD84" i="29"/>
  <c r="AC84" i="29"/>
  <c r="AB84" i="29"/>
  <c r="AA84" i="29"/>
  <c r="Z84" i="29"/>
  <c r="Y84" i="29"/>
  <c r="X84" i="29"/>
  <c r="W84" i="29"/>
  <c r="V84" i="29"/>
  <c r="U84" i="29"/>
  <c r="T84" i="29"/>
  <c r="S84" i="29"/>
  <c r="R84" i="29"/>
  <c r="O83" i="29"/>
  <c r="AD83" i="29"/>
  <c r="AC83" i="29"/>
  <c r="AB83" i="29"/>
  <c r="AA83" i="29"/>
  <c r="Z83" i="29"/>
  <c r="Y83" i="29"/>
  <c r="X83" i="29"/>
  <c r="W83" i="29"/>
  <c r="V83" i="29"/>
  <c r="U83" i="29"/>
  <c r="T83" i="29"/>
  <c r="S83" i="29"/>
  <c r="R83" i="29"/>
  <c r="O82" i="29"/>
  <c r="AD82" i="29"/>
  <c r="AC82" i="29"/>
  <c r="AB82" i="29"/>
  <c r="AA82" i="29"/>
  <c r="Z82" i="29"/>
  <c r="Y82" i="29"/>
  <c r="X82" i="29"/>
  <c r="W82" i="29"/>
  <c r="V82" i="29"/>
  <c r="U82" i="29"/>
  <c r="T82" i="29"/>
  <c r="S82" i="29"/>
  <c r="R82" i="29"/>
  <c r="O81" i="29"/>
  <c r="AD81" i="29"/>
  <c r="AC81" i="29"/>
  <c r="AB81" i="29"/>
  <c r="AA81" i="29"/>
  <c r="Z81" i="29"/>
  <c r="Y81" i="29"/>
  <c r="X81" i="29"/>
  <c r="W81" i="29"/>
  <c r="V81" i="29"/>
  <c r="U81" i="29"/>
  <c r="T81" i="29"/>
  <c r="S81" i="29"/>
  <c r="R81" i="29"/>
  <c r="O80" i="29"/>
  <c r="AD80" i="29"/>
  <c r="AC80" i="29"/>
  <c r="AB80" i="29"/>
  <c r="AA80" i="29"/>
  <c r="Z80" i="29"/>
  <c r="Y80" i="29"/>
  <c r="X80" i="29"/>
  <c r="W80" i="29"/>
  <c r="V80" i="29"/>
  <c r="U80" i="29"/>
  <c r="T80" i="29"/>
  <c r="S80" i="29"/>
  <c r="R80" i="29"/>
  <c r="O79" i="29"/>
  <c r="AD79" i="29"/>
  <c r="AC79" i="29"/>
  <c r="AB79" i="29"/>
  <c r="AA79" i="29"/>
  <c r="Z79" i="29"/>
  <c r="Y79" i="29"/>
  <c r="X79" i="29"/>
  <c r="W79" i="29"/>
  <c r="V79" i="29"/>
  <c r="U79" i="29"/>
  <c r="T79" i="29"/>
  <c r="S79" i="29"/>
  <c r="R79" i="29"/>
  <c r="O78" i="29"/>
  <c r="AD78" i="29"/>
  <c r="AC78" i="29"/>
  <c r="AB78" i="29"/>
  <c r="AA78" i="29"/>
  <c r="Z78" i="29"/>
  <c r="Y78" i="29"/>
  <c r="X78" i="29"/>
  <c r="W78" i="29"/>
  <c r="V78" i="29"/>
  <c r="U78" i="29"/>
  <c r="T78" i="29"/>
  <c r="S78" i="29"/>
  <c r="R78" i="29"/>
  <c r="O77" i="29"/>
  <c r="AD77" i="29"/>
  <c r="AC77" i="29"/>
  <c r="AB77" i="29"/>
  <c r="AA77" i="29"/>
  <c r="Z77" i="29"/>
  <c r="Y77" i="29"/>
  <c r="X77" i="29"/>
  <c r="W77" i="29"/>
  <c r="V77" i="29"/>
  <c r="U77" i="29"/>
  <c r="T77" i="29"/>
  <c r="S77" i="29"/>
  <c r="R77" i="29"/>
  <c r="O76" i="29"/>
  <c r="AD76" i="29"/>
  <c r="AC76" i="29"/>
  <c r="AB76" i="29"/>
  <c r="AA76" i="29"/>
  <c r="Z76" i="29"/>
  <c r="Y76" i="29"/>
  <c r="X76" i="29"/>
  <c r="W76" i="29"/>
  <c r="V76" i="29"/>
  <c r="U76" i="29"/>
  <c r="T76" i="29"/>
  <c r="S76" i="29"/>
  <c r="R76" i="29"/>
  <c r="O75" i="29"/>
  <c r="AD75" i="29"/>
  <c r="AC75" i="29"/>
  <c r="AB75" i="29"/>
  <c r="AA75" i="29"/>
  <c r="Z75" i="29"/>
  <c r="Y75" i="29"/>
  <c r="X75" i="29"/>
  <c r="W75" i="29"/>
  <c r="V75" i="29"/>
  <c r="U75" i="29"/>
  <c r="T75" i="29"/>
  <c r="S75" i="29"/>
  <c r="R75" i="29"/>
  <c r="O74" i="29"/>
  <c r="AD74" i="29"/>
  <c r="AC74" i="29"/>
  <c r="AB74" i="29"/>
  <c r="AA74" i="29"/>
  <c r="Z74" i="29"/>
  <c r="Y74" i="29"/>
  <c r="X74" i="29"/>
  <c r="W74" i="29"/>
  <c r="V74" i="29"/>
  <c r="U74" i="29"/>
  <c r="T74" i="29"/>
  <c r="S74" i="29"/>
  <c r="R74" i="29"/>
  <c r="O73" i="29"/>
  <c r="AD73" i="29"/>
  <c r="AC73" i="29"/>
  <c r="AB73" i="29"/>
  <c r="AA73" i="29"/>
  <c r="Z73" i="29"/>
  <c r="Y73" i="29"/>
  <c r="X73" i="29"/>
  <c r="W73" i="29"/>
  <c r="V73" i="29"/>
  <c r="U73" i="29"/>
  <c r="T73" i="29"/>
  <c r="S73" i="29"/>
  <c r="R73" i="29"/>
  <c r="O72" i="29"/>
  <c r="AD72" i="29"/>
  <c r="AC72" i="29"/>
  <c r="AB72" i="29"/>
  <c r="AA72" i="29"/>
  <c r="Z72" i="29"/>
  <c r="Y72" i="29"/>
  <c r="X72" i="29"/>
  <c r="W72" i="29"/>
  <c r="V72" i="29"/>
  <c r="U72" i="29"/>
  <c r="T72" i="29"/>
  <c r="S72" i="29"/>
  <c r="R72" i="29"/>
  <c r="O71" i="29"/>
  <c r="AD71" i="29"/>
  <c r="AC71" i="29"/>
  <c r="AB71" i="29"/>
  <c r="AA71" i="29"/>
  <c r="Z71" i="29"/>
  <c r="Y71" i="29"/>
  <c r="X71" i="29"/>
  <c r="W71" i="29"/>
  <c r="V71" i="29"/>
  <c r="U71" i="29"/>
  <c r="T71" i="29"/>
  <c r="S71" i="29"/>
  <c r="R71" i="29"/>
  <c r="O70" i="29"/>
  <c r="AD70" i="29"/>
  <c r="AC70" i="29"/>
  <c r="AB70" i="29"/>
  <c r="AA70" i="29"/>
  <c r="Z70" i="29"/>
  <c r="Y70" i="29"/>
  <c r="X70" i="29"/>
  <c r="W70" i="29"/>
  <c r="V70" i="29"/>
  <c r="U70" i="29"/>
  <c r="T70" i="29"/>
  <c r="S70" i="29"/>
  <c r="R70" i="29"/>
  <c r="O69" i="29"/>
  <c r="AD69" i="29"/>
  <c r="AC69" i="29"/>
  <c r="AB69" i="29"/>
  <c r="AA69" i="29"/>
  <c r="Z69" i="29"/>
  <c r="Y69" i="29"/>
  <c r="X69" i="29"/>
  <c r="W69" i="29"/>
  <c r="V69" i="29"/>
  <c r="U69" i="29"/>
  <c r="T69" i="29"/>
  <c r="S69" i="29"/>
  <c r="R69" i="29"/>
  <c r="O68" i="29"/>
  <c r="AD68" i="29"/>
  <c r="AC68" i="29"/>
  <c r="AB68" i="29"/>
  <c r="AA68" i="29"/>
  <c r="Z68" i="29"/>
  <c r="Y68" i="29"/>
  <c r="X68" i="29"/>
  <c r="W68" i="29"/>
  <c r="V68" i="29"/>
  <c r="U68" i="29"/>
  <c r="T68" i="29"/>
  <c r="S68" i="29"/>
  <c r="R68" i="29"/>
  <c r="O67" i="29"/>
  <c r="AD67" i="29"/>
  <c r="AC67" i="29"/>
  <c r="AB67" i="29"/>
  <c r="AA67" i="29"/>
  <c r="Z67" i="29"/>
  <c r="Y67" i="29"/>
  <c r="X67" i="29"/>
  <c r="W67" i="29"/>
  <c r="V67" i="29"/>
  <c r="U67" i="29"/>
  <c r="T67" i="29"/>
  <c r="S67" i="29"/>
  <c r="R67" i="29"/>
  <c r="O66" i="29"/>
  <c r="AD66" i="29"/>
  <c r="AC66" i="29"/>
  <c r="AB66" i="29"/>
  <c r="AA66" i="29"/>
  <c r="Z66" i="29"/>
  <c r="Y66" i="29"/>
  <c r="X66" i="29"/>
  <c r="W66" i="29"/>
  <c r="V66" i="29"/>
  <c r="U66" i="29"/>
  <c r="T66" i="29"/>
  <c r="S66" i="29"/>
  <c r="R66" i="29"/>
  <c r="O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O64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O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O62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O61" i="29"/>
  <c r="AD61" i="29"/>
  <c r="AC61" i="29"/>
  <c r="AB61" i="29"/>
  <c r="AA61" i="29"/>
  <c r="Z61" i="29"/>
  <c r="Y61" i="29"/>
  <c r="X61" i="29"/>
  <c r="W61" i="29"/>
  <c r="V61" i="29"/>
  <c r="U61" i="29"/>
  <c r="T61" i="29"/>
  <c r="S61" i="29"/>
  <c r="R61" i="29"/>
  <c r="F53" i="29"/>
  <c r="F48" i="29"/>
  <c r="F49" i="29"/>
  <c r="F50" i="29"/>
  <c r="F51" i="29"/>
  <c r="F52" i="29"/>
  <c r="I48" i="29"/>
  <c r="I52" i="29"/>
  <c r="I51" i="29"/>
  <c r="O44" i="29"/>
  <c r="AD44" i="29"/>
  <c r="S44" i="29"/>
  <c r="R44" i="29"/>
  <c r="O43" i="29"/>
  <c r="AD43" i="29"/>
  <c r="AC43" i="29"/>
  <c r="AB43" i="29"/>
  <c r="AA43" i="29"/>
  <c r="Z43" i="29"/>
  <c r="Y43" i="29"/>
  <c r="X43" i="29"/>
  <c r="W43" i="29"/>
  <c r="V43" i="29"/>
  <c r="U43" i="29"/>
  <c r="T43" i="29"/>
  <c r="S43" i="29"/>
  <c r="R43" i="29"/>
  <c r="O42" i="29"/>
  <c r="AD42" i="29"/>
  <c r="AC42" i="29"/>
  <c r="AB42" i="29"/>
  <c r="AA42" i="29"/>
  <c r="Z42" i="29"/>
  <c r="Y42" i="29"/>
  <c r="X42" i="29"/>
  <c r="W42" i="29"/>
  <c r="V42" i="29"/>
  <c r="U42" i="29"/>
  <c r="T42" i="29"/>
  <c r="S42" i="29"/>
  <c r="R42" i="29"/>
  <c r="O41" i="29"/>
  <c r="AD41" i="29"/>
  <c r="AC41" i="29"/>
  <c r="AB41" i="29"/>
  <c r="AA41" i="29"/>
  <c r="Z41" i="29"/>
  <c r="Y41" i="29"/>
  <c r="X41" i="29"/>
  <c r="W41" i="29"/>
  <c r="V41" i="29"/>
  <c r="U41" i="29"/>
  <c r="T41" i="29"/>
  <c r="S41" i="29"/>
  <c r="R41" i="29"/>
  <c r="O40" i="29"/>
  <c r="AD40" i="29"/>
  <c r="AC40" i="29"/>
  <c r="AB40" i="29"/>
  <c r="AA40" i="29"/>
  <c r="Z40" i="29"/>
  <c r="Y40" i="29"/>
  <c r="X40" i="29"/>
  <c r="W40" i="29"/>
  <c r="V40" i="29"/>
  <c r="U40" i="29"/>
  <c r="T40" i="29"/>
  <c r="S40" i="29"/>
  <c r="R40" i="29"/>
  <c r="O39" i="29"/>
  <c r="AD39" i="29"/>
  <c r="AC39" i="29"/>
  <c r="AB39" i="29"/>
  <c r="AA39" i="29"/>
  <c r="Z39" i="29"/>
  <c r="Y39" i="29"/>
  <c r="X39" i="29"/>
  <c r="W39" i="29"/>
  <c r="V39" i="29"/>
  <c r="U39" i="29"/>
  <c r="T39" i="29"/>
  <c r="S39" i="29"/>
  <c r="R39" i="29"/>
  <c r="O38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O37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R37" i="29"/>
  <c r="O36" i="29"/>
  <c r="AD36" i="29"/>
  <c r="AC36" i="29"/>
  <c r="AB36" i="29"/>
  <c r="AA36" i="29"/>
  <c r="Z36" i="29"/>
  <c r="Y36" i="29"/>
  <c r="X36" i="29"/>
  <c r="W36" i="29"/>
  <c r="V36" i="29"/>
  <c r="U36" i="29"/>
  <c r="T36" i="29"/>
  <c r="S36" i="29"/>
  <c r="R36" i="29"/>
  <c r="O35" i="29"/>
  <c r="AD35" i="29"/>
  <c r="AC35" i="29"/>
  <c r="AB35" i="29"/>
  <c r="AA35" i="29"/>
  <c r="Z35" i="29"/>
  <c r="Y35" i="29"/>
  <c r="X35" i="29"/>
  <c r="W35" i="29"/>
  <c r="V35" i="29"/>
  <c r="U35" i="29"/>
  <c r="T35" i="29"/>
  <c r="S35" i="29"/>
  <c r="R35" i="29"/>
  <c r="O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O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O32" i="29"/>
  <c r="AD32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O31" i="29"/>
  <c r="AD31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O30" i="29"/>
  <c r="AD30" i="29"/>
  <c r="AC30" i="29"/>
  <c r="AB30" i="29"/>
  <c r="AA30" i="29"/>
  <c r="Z30" i="29"/>
  <c r="Y30" i="29"/>
  <c r="X30" i="29"/>
  <c r="W30" i="29"/>
  <c r="V30" i="29"/>
  <c r="U30" i="29"/>
  <c r="T30" i="29"/>
  <c r="S30" i="29"/>
  <c r="R30" i="29"/>
  <c r="O29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O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O27" i="29"/>
  <c r="AD27" i="29"/>
  <c r="AC27" i="29"/>
  <c r="AB27" i="29"/>
  <c r="AA27" i="29"/>
  <c r="Z27" i="29"/>
  <c r="Y27" i="29"/>
  <c r="X27" i="29"/>
  <c r="W27" i="29"/>
  <c r="V27" i="29"/>
  <c r="U27" i="29"/>
  <c r="T27" i="29"/>
  <c r="S27" i="29"/>
  <c r="R27" i="29"/>
  <c r="O26" i="29"/>
  <c r="AD26" i="29"/>
  <c r="AC26" i="29"/>
  <c r="AB26" i="29"/>
  <c r="AA26" i="29"/>
  <c r="Z26" i="29"/>
  <c r="Y26" i="29"/>
  <c r="X26" i="29"/>
  <c r="W26" i="29"/>
  <c r="V26" i="29"/>
  <c r="U26" i="29"/>
  <c r="T26" i="29"/>
  <c r="S26" i="29"/>
  <c r="R26" i="29"/>
  <c r="O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O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O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O22" i="29"/>
  <c r="AD22" i="29"/>
  <c r="AC22" i="29"/>
  <c r="AB22" i="29"/>
  <c r="AA22" i="29"/>
  <c r="Z22" i="29"/>
  <c r="Y22" i="29"/>
  <c r="X22" i="29"/>
  <c r="W22" i="29"/>
  <c r="V22" i="29"/>
  <c r="U22" i="29"/>
  <c r="T22" i="29"/>
  <c r="S22" i="29"/>
  <c r="R22" i="29"/>
  <c r="O21" i="29"/>
  <c r="AD21" i="29"/>
  <c r="AC21" i="29"/>
  <c r="AB21" i="29"/>
  <c r="AA21" i="29"/>
  <c r="Z21" i="29"/>
  <c r="Y21" i="29"/>
  <c r="X21" i="29"/>
  <c r="W21" i="29"/>
  <c r="V21" i="29"/>
  <c r="U21" i="29"/>
  <c r="T21" i="29"/>
  <c r="S21" i="29"/>
  <c r="R21" i="29"/>
  <c r="O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O19" i="29"/>
  <c r="AD19" i="29"/>
  <c r="AC19" i="29"/>
  <c r="AB19" i="29"/>
  <c r="AA19" i="29"/>
  <c r="Z19" i="29"/>
  <c r="Y19" i="29"/>
  <c r="X19" i="29"/>
  <c r="W19" i="29"/>
  <c r="V19" i="29"/>
  <c r="U19" i="29"/>
  <c r="T19" i="29"/>
  <c r="S19" i="29"/>
  <c r="R19" i="29"/>
  <c r="O18" i="29"/>
  <c r="AD18" i="29"/>
  <c r="AC18" i="29"/>
  <c r="AB18" i="29"/>
  <c r="AA18" i="29"/>
  <c r="Z18" i="29"/>
  <c r="Y18" i="29"/>
  <c r="X18" i="29"/>
  <c r="W18" i="29"/>
  <c r="V18" i="29"/>
  <c r="U18" i="29"/>
  <c r="T18" i="29"/>
  <c r="S18" i="29"/>
  <c r="R18" i="29"/>
  <c r="O17" i="29"/>
  <c r="AD17" i="29"/>
  <c r="AC17" i="29"/>
  <c r="AB17" i="29"/>
  <c r="AA17" i="29"/>
  <c r="Z17" i="29"/>
  <c r="Y17" i="29"/>
  <c r="X17" i="29"/>
  <c r="W17" i="29"/>
  <c r="V17" i="29"/>
  <c r="U17" i="29"/>
  <c r="T17" i="29"/>
  <c r="S17" i="29"/>
  <c r="R17" i="29"/>
  <c r="O16" i="29"/>
  <c r="AD16" i="29"/>
  <c r="AC16" i="29"/>
  <c r="AB16" i="29"/>
  <c r="AA16" i="29"/>
  <c r="Z16" i="29"/>
  <c r="Y16" i="29"/>
  <c r="X16" i="29"/>
  <c r="W16" i="29"/>
  <c r="V16" i="29"/>
  <c r="U16" i="29"/>
  <c r="T16" i="29"/>
  <c r="S16" i="29"/>
  <c r="R16" i="29"/>
  <c r="O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O14" i="29"/>
  <c r="AD14" i="29"/>
  <c r="AC14" i="29"/>
  <c r="AB14" i="29"/>
  <c r="AA14" i="29"/>
  <c r="Z14" i="29"/>
  <c r="Y14" i="29"/>
  <c r="X14" i="29"/>
  <c r="W14" i="29"/>
  <c r="V14" i="29"/>
  <c r="U14" i="29"/>
  <c r="T14" i="29"/>
  <c r="S14" i="29"/>
  <c r="R14" i="29"/>
  <c r="O13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O12" i="29"/>
  <c r="AD12" i="29"/>
  <c r="AC12" i="29"/>
  <c r="AB12" i="29"/>
  <c r="AA12" i="29"/>
  <c r="Z12" i="29"/>
  <c r="Y12" i="29"/>
  <c r="X12" i="29"/>
  <c r="W12" i="29"/>
  <c r="V12" i="29"/>
  <c r="U12" i="29"/>
  <c r="T12" i="29"/>
  <c r="S12" i="29"/>
  <c r="R12" i="29"/>
  <c r="O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O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O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O8" i="29"/>
  <c r="AD8" i="29"/>
  <c r="AC8" i="29"/>
  <c r="AB8" i="29"/>
  <c r="AA8" i="29"/>
  <c r="Z8" i="29"/>
  <c r="Y8" i="29"/>
  <c r="X8" i="29"/>
  <c r="W8" i="29"/>
  <c r="V8" i="29"/>
  <c r="U8" i="29"/>
  <c r="T8" i="29"/>
  <c r="S8" i="29"/>
  <c r="R8" i="29"/>
  <c r="O7" i="29"/>
  <c r="AD7" i="29"/>
  <c r="AC7" i="29"/>
  <c r="AB7" i="29"/>
  <c r="AA7" i="29"/>
  <c r="Z7" i="29"/>
  <c r="Y7" i="29"/>
  <c r="X7" i="29"/>
  <c r="W7" i="29"/>
  <c r="V7" i="29"/>
  <c r="U7" i="29"/>
  <c r="T7" i="29"/>
  <c r="S7" i="29"/>
  <c r="R7" i="29"/>
  <c r="O6" i="29"/>
  <c r="AD6" i="29"/>
  <c r="AC6" i="29"/>
  <c r="AB6" i="29"/>
  <c r="AA6" i="29"/>
  <c r="Z6" i="29"/>
  <c r="Y6" i="29"/>
  <c r="X6" i="29"/>
  <c r="W6" i="29"/>
  <c r="V6" i="29"/>
  <c r="U6" i="29"/>
  <c r="T6" i="29"/>
  <c r="S6" i="29"/>
  <c r="R6" i="29"/>
  <c r="AW100" i="28"/>
  <c r="AV100" i="28"/>
  <c r="AU99" i="28"/>
  <c r="AD99" i="28"/>
  <c r="AB99" i="28"/>
  <c r="AX98" i="28"/>
  <c r="AW98" i="28"/>
  <c r="AV98" i="28"/>
  <c r="AU98" i="28"/>
  <c r="AQ98" i="28"/>
  <c r="AO98" i="28"/>
  <c r="AM98" i="28"/>
  <c r="AK98" i="28"/>
  <c r="AI98" i="28"/>
  <c r="AH98" i="28"/>
  <c r="AG98" i="28"/>
  <c r="AF98" i="28"/>
  <c r="AE98" i="28"/>
  <c r="AD98" i="28"/>
  <c r="AB98" i="28"/>
  <c r="AX97" i="28"/>
  <c r="AW97" i="28"/>
  <c r="AV97" i="28"/>
  <c r="AU97" i="28"/>
  <c r="AS97" i="28"/>
  <c r="AQ97" i="28"/>
  <c r="AO97" i="28"/>
  <c r="AM97" i="28"/>
  <c r="AK97" i="28"/>
  <c r="AI97" i="28"/>
  <c r="AH97" i="28"/>
  <c r="AG97" i="28"/>
  <c r="AF97" i="28"/>
  <c r="AE97" i="28"/>
  <c r="AD97" i="28"/>
  <c r="AB97" i="28"/>
  <c r="AX96" i="28"/>
  <c r="AW96" i="28"/>
  <c r="AV96" i="28"/>
  <c r="AU96" i="28"/>
  <c r="AS96" i="28"/>
  <c r="AQ96" i="28"/>
  <c r="AO96" i="28"/>
  <c r="AM96" i="28"/>
  <c r="AK96" i="28"/>
  <c r="AI96" i="28"/>
  <c r="AH96" i="28"/>
  <c r="AG96" i="28"/>
  <c r="AF96" i="28"/>
  <c r="AE96" i="28"/>
  <c r="AD96" i="28"/>
  <c r="AB96" i="28"/>
  <c r="AX95" i="28"/>
  <c r="AW95" i="28"/>
  <c r="AV95" i="28"/>
  <c r="AU95" i="28"/>
  <c r="AS95" i="28"/>
  <c r="AQ95" i="28"/>
  <c r="AO95" i="28"/>
  <c r="AM95" i="28"/>
  <c r="AK95" i="28"/>
  <c r="AI95" i="28"/>
  <c r="AH95" i="28"/>
  <c r="AG95" i="28"/>
  <c r="AF95" i="28"/>
  <c r="AE95" i="28"/>
  <c r="AD95" i="28"/>
  <c r="AB95" i="28"/>
  <c r="AX94" i="28"/>
  <c r="AW94" i="28"/>
  <c r="AV94" i="28"/>
  <c r="AU94" i="28"/>
  <c r="AS94" i="28"/>
  <c r="AQ94" i="28"/>
  <c r="AO94" i="28"/>
  <c r="AM94" i="28"/>
  <c r="AK94" i="28"/>
  <c r="AI94" i="28"/>
  <c r="AH94" i="28"/>
  <c r="AG94" i="28"/>
  <c r="AF94" i="28"/>
  <c r="AE94" i="28"/>
  <c r="AD94" i="28"/>
  <c r="AB94" i="28"/>
  <c r="AX93" i="28"/>
  <c r="AW93" i="28"/>
  <c r="AV93" i="28"/>
  <c r="AU93" i="28"/>
  <c r="AS93" i="28"/>
  <c r="AQ93" i="28"/>
  <c r="AO93" i="28"/>
  <c r="AM93" i="28"/>
  <c r="AK93" i="28"/>
  <c r="AI93" i="28"/>
  <c r="AH93" i="28"/>
  <c r="AG93" i="28"/>
  <c r="AF93" i="28"/>
  <c r="AE93" i="28"/>
  <c r="AD93" i="28"/>
  <c r="AB93" i="28"/>
  <c r="AX92" i="28"/>
  <c r="AW92" i="28"/>
  <c r="AV92" i="28"/>
  <c r="AU92" i="28"/>
  <c r="AS92" i="28"/>
  <c r="AQ92" i="28"/>
  <c r="AO92" i="28"/>
  <c r="AM92" i="28"/>
  <c r="AK92" i="28"/>
  <c r="AI92" i="28"/>
  <c r="AH92" i="28"/>
  <c r="AG92" i="28"/>
  <c r="AF92" i="28"/>
  <c r="AE92" i="28"/>
  <c r="AD92" i="28"/>
  <c r="AB92" i="28"/>
  <c r="AX91" i="28"/>
  <c r="AW91" i="28"/>
  <c r="AV91" i="28"/>
  <c r="AU91" i="28"/>
  <c r="AS91" i="28"/>
  <c r="AQ91" i="28"/>
  <c r="AO91" i="28"/>
  <c r="AM91" i="28"/>
  <c r="AK91" i="28"/>
  <c r="AI91" i="28"/>
  <c r="AH91" i="28"/>
  <c r="AG91" i="28"/>
  <c r="AF91" i="28"/>
  <c r="AE91" i="28"/>
  <c r="AD91" i="28"/>
  <c r="AB91" i="28"/>
  <c r="AX90" i="28"/>
  <c r="AW90" i="28"/>
  <c r="AV90" i="28"/>
  <c r="AU90" i="28"/>
  <c r="AS90" i="28"/>
  <c r="AQ90" i="28"/>
  <c r="AO90" i="28"/>
  <c r="AM90" i="28"/>
  <c r="AK90" i="28"/>
  <c r="AI90" i="28"/>
  <c r="AH90" i="28"/>
  <c r="AG90" i="28"/>
  <c r="AF90" i="28"/>
  <c r="AE90" i="28"/>
  <c r="AD90" i="28"/>
  <c r="AB90" i="28"/>
  <c r="AX89" i="28"/>
  <c r="AW89" i="28"/>
  <c r="AV89" i="28"/>
  <c r="AU89" i="28"/>
  <c r="AS89" i="28"/>
  <c r="AQ89" i="28"/>
  <c r="AO89" i="28"/>
  <c r="AM89" i="28"/>
  <c r="AK89" i="28"/>
  <c r="AI89" i="28"/>
  <c r="AH89" i="28"/>
  <c r="AG89" i="28"/>
  <c r="AF89" i="28"/>
  <c r="AE89" i="28"/>
  <c r="AD89" i="28"/>
  <c r="AB89" i="28"/>
  <c r="AX88" i="28"/>
  <c r="AW88" i="28"/>
  <c r="AV88" i="28"/>
  <c r="AU88" i="28"/>
  <c r="AS88" i="28"/>
  <c r="AQ88" i="28"/>
  <c r="AO88" i="28"/>
  <c r="AM88" i="28"/>
  <c r="AK88" i="28"/>
  <c r="AI88" i="28"/>
  <c r="AH88" i="28"/>
  <c r="AG88" i="28"/>
  <c r="AF88" i="28"/>
  <c r="AE88" i="28"/>
  <c r="AD88" i="28"/>
  <c r="AB88" i="28"/>
  <c r="AX87" i="28"/>
  <c r="AW87" i="28"/>
  <c r="AV87" i="28"/>
  <c r="AU87" i="28"/>
  <c r="AS87" i="28"/>
  <c r="AQ87" i="28"/>
  <c r="AO87" i="28"/>
  <c r="AM87" i="28"/>
  <c r="AK87" i="28"/>
  <c r="AI87" i="28"/>
  <c r="AH87" i="28"/>
  <c r="AG87" i="28"/>
  <c r="AF87" i="28"/>
  <c r="AE87" i="28"/>
  <c r="AD87" i="28"/>
  <c r="AB87" i="28"/>
  <c r="AX86" i="28"/>
  <c r="AW86" i="28"/>
  <c r="AV86" i="28"/>
  <c r="AU86" i="28"/>
  <c r="AS86" i="28"/>
  <c r="AQ86" i="28"/>
  <c r="AO86" i="28"/>
  <c r="AM86" i="28"/>
  <c r="AK86" i="28"/>
  <c r="AI86" i="28"/>
  <c r="AH86" i="28"/>
  <c r="AG86" i="28"/>
  <c r="AF86" i="28"/>
  <c r="AE86" i="28"/>
  <c r="AD86" i="28"/>
  <c r="AB86" i="28"/>
  <c r="AX85" i="28"/>
  <c r="AW85" i="28"/>
  <c r="AV85" i="28"/>
  <c r="AU85" i="28"/>
  <c r="AS85" i="28"/>
  <c r="AQ85" i="28"/>
  <c r="AO85" i="28"/>
  <c r="AM85" i="28"/>
  <c r="AK85" i="28"/>
  <c r="AI85" i="28"/>
  <c r="AH85" i="28"/>
  <c r="AG85" i="28"/>
  <c r="AF85" i="28"/>
  <c r="AE85" i="28"/>
  <c r="AD85" i="28"/>
  <c r="AB85" i="28"/>
  <c r="AX84" i="28"/>
  <c r="AW84" i="28"/>
  <c r="AV84" i="28"/>
  <c r="AU84" i="28"/>
  <c r="AS84" i="28"/>
  <c r="AQ84" i="28"/>
  <c r="AO84" i="28"/>
  <c r="AM84" i="28"/>
  <c r="AK84" i="28"/>
  <c r="AI84" i="28"/>
  <c r="AH84" i="28"/>
  <c r="AG84" i="28"/>
  <c r="AF84" i="28"/>
  <c r="AE84" i="28"/>
  <c r="AD84" i="28"/>
  <c r="AB84" i="28"/>
  <c r="AX83" i="28"/>
  <c r="AW83" i="28"/>
  <c r="AV83" i="28"/>
  <c r="AU83" i="28"/>
  <c r="AS83" i="28"/>
  <c r="AQ83" i="28"/>
  <c r="AO83" i="28"/>
  <c r="AM83" i="28"/>
  <c r="AK83" i="28"/>
  <c r="AI83" i="28"/>
  <c r="AH83" i="28"/>
  <c r="AG83" i="28"/>
  <c r="AF83" i="28"/>
  <c r="AE83" i="28"/>
  <c r="AD83" i="28"/>
  <c r="AB83" i="28"/>
  <c r="AX82" i="28"/>
  <c r="AW82" i="28"/>
  <c r="AV82" i="28"/>
  <c r="AU82" i="28"/>
  <c r="AS82" i="28"/>
  <c r="AQ82" i="28"/>
  <c r="AO82" i="28"/>
  <c r="AM82" i="28"/>
  <c r="AK82" i="28"/>
  <c r="AI82" i="28"/>
  <c r="AH82" i="28"/>
  <c r="AG82" i="28"/>
  <c r="AF82" i="28"/>
  <c r="AE82" i="28"/>
  <c r="AD82" i="28"/>
  <c r="AB82" i="28"/>
  <c r="AX81" i="28"/>
  <c r="AW81" i="28"/>
  <c r="AV81" i="28"/>
  <c r="AU81" i="28"/>
  <c r="AS81" i="28"/>
  <c r="AQ81" i="28"/>
  <c r="AO81" i="28"/>
  <c r="AM81" i="28"/>
  <c r="AK81" i="28"/>
  <c r="AI81" i="28"/>
  <c r="AH81" i="28"/>
  <c r="AG81" i="28"/>
  <c r="AF81" i="28"/>
  <c r="AE81" i="28"/>
  <c r="AD81" i="28"/>
  <c r="AB81" i="28"/>
  <c r="AX80" i="28"/>
  <c r="AW80" i="28"/>
  <c r="AV80" i="28"/>
  <c r="AU80" i="28"/>
  <c r="AS80" i="28"/>
  <c r="AQ80" i="28"/>
  <c r="AO80" i="28"/>
  <c r="AM80" i="28"/>
  <c r="AK80" i="28"/>
  <c r="AI80" i="28"/>
  <c r="AH80" i="28"/>
  <c r="AG80" i="28"/>
  <c r="AF80" i="28"/>
  <c r="AE80" i="28"/>
  <c r="AD80" i="28"/>
  <c r="AB80" i="28"/>
  <c r="AX79" i="28"/>
  <c r="AW79" i="28"/>
  <c r="AV79" i="28"/>
  <c r="AU79" i="28"/>
  <c r="AS79" i="28"/>
  <c r="AQ79" i="28"/>
  <c r="AO79" i="28"/>
  <c r="AM79" i="28"/>
  <c r="AK79" i="28"/>
  <c r="AI79" i="28"/>
  <c r="AH79" i="28"/>
  <c r="AG79" i="28"/>
  <c r="AF79" i="28"/>
  <c r="AE79" i="28"/>
  <c r="AD79" i="28"/>
  <c r="AB79" i="28"/>
  <c r="AX78" i="28"/>
  <c r="AW78" i="28"/>
  <c r="AV78" i="28"/>
  <c r="AU78" i="28"/>
  <c r="AS78" i="28"/>
  <c r="AQ78" i="28"/>
  <c r="AO78" i="28"/>
  <c r="AM78" i="28"/>
  <c r="AK78" i="28"/>
  <c r="AI78" i="28"/>
  <c r="AH78" i="28"/>
  <c r="AG78" i="28"/>
  <c r="AF78" i="28"/>
  <c r="AE78" i="28"/>
  <c r="AD78" i="28"/>
  <c r="AB78" i="28"/>
  <c r="AX77" i="28"/>
  <c r="AW77" i="28"/>
  <c r="AV77" i="28"/>
  <c r="AU77" i="28"/>
  <c r="AS77" i="28"/>
  <c r="AQ77" i="28"/>
  <c r="AO77" i="28"/>
  <c r="AM77" i="28"/>
  <c r="AK77" i="28"/>
  <c r="AI77" i="28"/>
  <c r="AH77" i="28"/>
  <c r="AG77" i="28"/>
  <c r="AF77" i="28"/>
  <c r="AE77" i="28"/>
  <c r="AD77" i="28"/>
  <c r="AB77" i="28"/>
  <c r="AX76" i="28"/>
  <c r="AW76" i="28"/>
  <c r="AV76" i="28"/>
  <c r="AU76" i="28"/>
  <c r="AS76" i="28"/>
  <c r="AQ76" i="28"/>
  <c r="AO76" i="28"/>
  <c r="AM76" i="28"/>
  <c r="AK76" i="28"/>
  <c r="AI76" i="28"/>
  <c r="AH76" i="28"/>
  <c r="AG76" i="28"/>
  <c r="AF76" i="28"/>
  <c r="AE76" i="28"/>
  <c r="AD76" i="28"/>
  <c r="AB76" i="28"/>
  <c r="AX75" i="28"/>
  <c r="AW75" i="28"/>
  <c r="AV75" i="28"/>
  <c r="AU75" i="28"/>
  <c r="AS75" i="28"/>
  <c r="AQ75" i="28"/>
  <c r="AO75" i="28"/>
  <c r="AM75" i="28"/>
  <c r="AK75" i="28"/>
  <c r="AI75" i="28"/>
  <c r="AH75" i="28"/>
  <c r="AG75" i="28"/>
  <c r="AF75" i="28"/>
  <c r="AE75" i="28"/>
  <c r="AD75" i="28"/>
  <c r="AB75" i="28"/>
  <c r="AX74" i="28"/>
  <c r="AW74" i="28"/>
  <c r="AV74" i="28"/>
  <c r="AU74" i="28"/>
  <c r="AS74" i="28"/>
  <c r="AQ74" i="28"/>
  <c r="AO74" i="28"/>
  <c r="AM74" i="28"/>
  <c r="AK74" i="28"/>
  <c r="AI74" i="28"/>
  <c r="AH74" i="28"/>
  <c r="AG74" i="28"/>
  <c r="AF74" i="28"/>
  <c r="AE74" i="28"/>
  <c r="AD74" i="28"/>
  <c r="AB74" i="28"/>
  <c r="AX73" i="28"/>
  <c r="AW73" i="28"/>
  <c r="AV73" i="28"/>
  <c r="AU73" i="28"/>
  <c r="AS73" i="28"/>
  <c r="AQ73" i="28"/>
  <c r="AO73" i="28"/>
  <c r="AM73" i="28"/>
  <c r="AK73" i="28"/>
  <c r="AI73" i="28"/>
  <c r="AH73" i="28"/>
  <c r="AG73" i="28"/>
  <c r="AF73" i="28"/>
  <c r="AE73" i="28"/>
  <c r="AD73" i="28"/>
  <c r="AB73" i="28"/>
  <c r="AX72" i="28"/>
  <c r="AW72" i="28"/>
  <c r="AV72" i="28"/>
  <c r="AU72" i="28"/>
  <c r="AS72" i="28"/>
  <c r="AQ72" i="28"/>
  <c r="AO72" i="28"/>
  <c r="AM72" i="28"/>
  <c r="AK72" i="28"/>
  <c r="AI72" i="28"/>
  <c r="AH72" i="28"/>
  <c r="AG72" i="28"/>
  <c r="AF72" i="28"/>
  <c r="AE72" i="28"/>
  <c r="AD72" i="28"/>
  <c r="AB72" i="28"/>
  <c r="AX71" i="28"/>
  <c r="AW71" i="28"/>
  <c r="AV71" i="28"/>
  <c r="AU71" i="28"/>
  <c r="AS71" i="28"/>
  <c r="AQ71" i="28"/>
  <c r="AO71" i="28"/>
  <c r="AM71" i="28"/>
  <c r="AK71" i="28"/>
  <c r="AI71" i="28"/>
  <c r="AH71" i="28"/>
  <c r="AG71" i="28"/>
  <c r="AF71" i="28"/>
  <c r="AE71" i="28"/>
  <c r="AD71" i="28"/>
  <c r="AB71" i="28"/>
  <c r="AX70" i="28"/>
  <c r="AW70" i="28"/>
  <c r="AV70" i="28"/>
  <c r="AU70" i="28"/>
  <c r="AS70" i="28"/>
  <c r="AQ70" i="28"/>
  <c r="AO70" i="28"/>
  <c r="AM70" i="28"/>
  <c r="AK70" i="28"/>
  <c r="AI70" i="28"/>
  <c r="AH70" i="28"/>
  <c r="AG70" i="28"/>
  <c r="AF70" i="28"/>
  <c r="AE70" i="28"/>
  <c r="AD70" i="28"/>
  <c r="AB70" i="28"/>
  <c r="AX69" i="28"/>
  <c r="AW69" i="28"/>
  <c r="AV69" i="28"/>
  <c r="AU69" i="28"/>
  <c r="AS69" i="28"/>
  <c r="AQ69" i="28"/>
  <c r="AO69" i="28"/>
  <c r="AM69" i="28"/>
  <c r="AK69" i="28"/>
  <c r="AI69" i="28"/>
  <c r="AH69" i="28"/>
  <c r="AG69" i="28"/>
  <c r="AF69" i="28"/>
  <c r="AE69" i="28"/>
  <c r="AD69" i="28"/>
  <c r="AB69" i="28"/>
  <c r="AX68" i="28"/>
  <c r="AW68" i="28"/>
  <c r="AV68" i="28"/>
  <c r="AU68" i="28"/>
  <c r="AS68" i="28"/>
  <c r="AQ68" i="28"/>
  <c r="AO68" i="28"/>
  <c r="AM68" i="28"/>
  <c r="AK68" i="28"/>
  <c r="AI68" i="28"/>
  <c r="AH68" i="28"/>
  <c r="AG68" i="28"/>
  <c r="AF68" i="28"/>
  <c r="AE68" i="28"/>
  <c r="AD68" i="28"/>
  <c r="AB68" i="28"/>
  <c r="AX67" i="28"/>
  <c r="AW67" i="28"/>
  <c r="AV67" i="28"/>
  <c r="AU67" i="28"/>
  <c r="AS67" i="28"/>
  <c r="AQ67" i="28"/>
  <c r="AO67" i="28"/>
  <c r="AM67" i="28"/>
  <c r="AK67" i="28"/>
  <c r="AI67" i="28"/>
  <c r="AH67" i="28"/>
  <c r="AG67" i="28"/>
  <c r="AF67" i="28"/>
  <c r="AE67" i="28"/>
  <c r="AD67" i="28"/>
  <c r="AB67" i="28"/>
  <c r="AX66" i="28"/>
  <c r="AW66" i="28"/>
  <c r="AV66" i="28"/>
  <c r="AU66" i="28"/>
  <c r="AS66" i="28"/>
  <c r="AQ66" i="28"/>
  <c r="AO66" i="28"/>
  <c r="AM66" i="28"/>
  <c r="AK66" i="28"/>
  <c r="AI66" i="28"/>
  <c r="AH66" i="28"/>
  <c r="AG66" i="28"/>
  <c r="AF66" i="28"/>
  <c r="AE66" i="28"/>
  <c r="AD66" i="28"/>
  <c r="AB66" i="28"/>
  <c r="AX65" i="28"/>
  <c r="AW65" i="28"/>
  <c r="AV65" i="28"/>
  <c r="AU65" i="28"/>
  <c r="AS65" i="28"/>
  <c r="AQ65" i="28"/>
  <c r="AO65" i="28"/>
  <c r="AM65" i="28"/>
  <c r="AK65" i="28"/>
  <c r="AI65" i="28"/>
  <c r="AH65" i="28"/>
  <c r="AG65" i="28"/>
  <c r="AF65" i="28"/>
  <c r="AE65" i="28"/>
  <c r="AD65" i="28"/>
  <c r="AB65" i="28"/>
  <c r="AX64" i="28"/>
  <c r="AW64" i="28"/>
  <c r="AV64" i="28"/>
  <c r="AU64" i="28"/>
  <c r="AS64" i="28"/>
  <c r="AQ64" i="28"/>
  <c r="AO64" i="28"/>
  <c r="AM64" i="28"/>
  <c r="AK64" i="28"/>
  <c r="AI64" i="28"/>
  <c r="AH64" i="28"/>
  <c r="AG64" i="28"/>
  <c r="AF64" i="28"/>
  <c r="AE64" i="28"/>
  <c r="AD64" i="28"/>
  <c r="AB64" i="28"/>
  <c r="AX63" i="28"/>
  <c r="AW63" i="28"/>
  <c r="AV63" i="28"/>
  <c r="AU63" i="28"/>
  <c r="AS63" i="28"/>
  <c r="AQ63" i="28"/>
  <c r="AO63" i="28"/>
  <c r="AM63" i="28"/>
  <c r="AK63" i="28"/>
  <c r="AI63" i="28"/>
  <c r="AH63" i="28"/>
  <c r="AG63" i="28"/>
  <c r="AF63" i="28"/>
  <c r="AE63" i="28"/>
  <c r="AD63" i="28"/>
  <c r="AB63" i="28"/>
  <c r="AX62" i="28"/>
  <c r="AW62" i="28"/>
  <c r="AV62" i="28"/>
  <c r="AU62" i="28"/>
  <c r="AS62" i="28"/>
  <c r="AQ62" i="28"/>
  <c r="AO62" i="28"/>
  <c r="AM62" i="28"/>
  <c r="AK62" i="28"/>
  <c r="AI62" i="28"/>
  <c r="AH62" i="28"/>
  <c r="AG62" i="28"/>
  <c r="AF62" i="28"/>
  <c r="AE62" i="28"/>
  <c r="AD62" i="28"/>
  <c r="AB62" i="28"/>
  <c r="AX61" i="28"/>
  <c r="AW61" i="28"/>
  <c r="AV61" i="28"/>
  <c r="AU61" i="28"/>
  <c r="AS61" i="28"/>
  <c r="AQ61" i="28"/>
  <c r="AO61" i="28"/>
  <c r="AM61" i="28"/>
  <c r="AK61" i="28"/>
  <c r="AI61" i="28"/>
  <c r="AH61" i="28"/>
  <c r="AG61" i="28"/>
  <c r="AF61" i="28"/>
  <c r="AE61" i="28"/>
  <c r="AD61" i="28"/>
  <c r="AB61" i="28"/>
  <c r="F53" i="28"/>
  <c r="F48" i="28"/>
  <c r="F49" i="28"/>
  <c r="F50" i="28"/>
  <c r="F51" i="28"/>
  <c r="F52" i="28"/>
  <c r="I48" i="28"/>
  <c r="I52" i="28"/>
  <c r="I51" i="28"/>
  <c r="U44" i="28"/>
  <c r="AU44" i="28"/>
  <c r="AD44" i="28"/>
  <c r="AB44" i="28"/>
  <c r="U43" i="28"/>
  <c r="AU43" i="28"/>
  <c r="AS43" i="28"/>
  <c r="AQ43" i="28"/>
  <c r="AO43" i="28"/>
  <c r="AM43" i="28"/>
  <c r="AK43" i="28"/>
  <c r="AI43" i="28"/>
  <c r="AH43" i="28"/>
  <c r="AG43" i="28"/>
  <c r="AF43" i="28"/>
  <c r="AE43" i="28"/>
  <c r="AD43" i="28"/>
  <c r="AB43" i="28"/>
  <c r="U42" i="28"/>
  <c r="AU42" i="28"/>
  <c r="AS42" i="28"/>
  <c r="AQ42" i="28"/>
  <c r="AO42" i="28"/>
  <c r="AM42" i="28"/>
  <c r="AK42" i="28"/>
  <c r="AI42" i="28"/>
  <c r="AH42" i="28"/>
  <c r="AG42" i="28"/>
  <c r="AF42" i="28"/>
  <c r="AE42" i="28"/>
  <c r="AD42" i="28"/>
  <c r="AB42" i="28"/>
  <c r="U41" i="28"/>
  <c r="AU41" i="28"/>
  <c r="AS41" i="28"/>
  <c r="AQ41" i="28"/>
  <c r="AO41" i="28"/>
  <c r="AM41" i="28"/>
  <c r="AK41" i="28"/>
  <c r="AI41" i="28"/>
  <c r="AH41" i="28"/>
  <c r="AG41" i="28"/>
  <c r="AF41" i="28"/>
  <c r="AE41" i="28"/>
  <c r="AD41" i="28"/>
  <c r="AB41" i="28"/>
  <c r="U40" i="28"/>
  <c r="AU40" i="28"/>
  <c r="AS40" i="28"/>
  <c r="AQ40" i="28"/>
  <c r="AO40" i="28"/>
  <c r="AM40" i="28"/>
  <c r="AK40" i="28"/>
  <c r="AI40" i="28"/>
  <c r="AH40" i="28"/>
  <c r="AG40" i="28"/>
  <c r="AF40" i="28"/>
  <c r="AE40" i="28"/>
  <c r="AD40" i="28"/>
  <c r="AB40" i="28"/>
  <c r="U39" i="28"/>
  <c r="AU39" i="28"/>
  <c r="AS39" i="28"/>
  <c r="AQ39" i="28"/>
  <c r="AO39" i="28"/>
  <c r="AM39" i="28"/>
  <c r="AK39" i="28"/>
  <c r="AI39" i="28"/>
  <c r="AH39" i="28"/>
  <c r="AG39" i="28"/>
  <c r="AF39" i="28"/>
  <c r="AE39" i="28"/>
  <c r="AD39" i="28"/>
  <c r="AB39" i="28"/>
  <c r="U38" i="28"/>
  <c r="AU38" i="28"/>
  <c r="AS38" i="28"/>
  <c r="AQ38" i="28"/>
  <c r="AO38" i="28"/>
  <c r="AM38" i="28"/>
  <c r="AK38" i="28"/>
  <c r="AI38" i="28"/>
  <c r="AH38" i="28"/>
  <c r="AG38" i="28"/>
  <c r="AF38" i="28"/>
  <c r="AE38" i="28"/>
  <c r="AD38" i="28"/>
  <c r="AB38" i="28"/>
  <c r="U37" i="28"/>
  <c r="AU37" i="28"/>
  <c r="AS37" i="28"/>
  <c r="AQ37" i="28"/>
  <c r="AO37" i="28"/>
  <c r="AM37" i="28"/>
  <c r="AK37" i="28"/>
  <c r="AI37" i="28"/>
  <c r="AH37" i="28"/>
  <c r="AG37" i="28"/>
  <c r="AF37" i="28"/>
  <c r="AE37" i="28"/>
  <c r="AD37" i="28"/>
  <c r="AB37" i="28"/>
  <c r="U36" i="28"/>
  <c r="AU36" i="28"/>
  <c r="AS36" i="28"/>
  <c r="AQ36" i="28"/>
  <c r="AO36" i="28"/>
  <c r="AM36" i="28"/>
  <c r="AK36" i="28"/>
  <c r="AI36" i="28"/>
  <c r="AH36" i="28"/>
  <c r="AG36" i="28"/>
  <c r="AF36" i="28"/>
  <c r="AE36" i="28"/>
  <c r="AD36" i="28"/>
  <c r="AB36" i="28"/>
  <c r="U35" i="28"/>
  <c r="AU35" i="28"/>
  <c r="AS35" i="28"/>
  <c r="AQ35" i="28"/>
  <c r="AO35" i="28"/>
  <c r="AM35" i="28"/>
  <c r="AK35" i="28"/>
  <c r="AI35" i="28"/>
  <c r="AH35" i="28"/>
  <c r="AG35" i="28"/>
  <c r="AF35" i="28"/>
  <c r="AE35" i="28"/>
  <c r="AD35" i="28"/>
  <c r="AB35" i="28"/>
  <c r="U34" i="28"/>
  <c r="AU34" i="28"/>
  <c r="AS34" i="28"/>
  <c r="AQ34" i="28"/>
  <c r="AO34" i="28"/>
  <c r="AM34" i="28"/>
  <c r="AK34" i="28"/>
  <c r="AI34" i="28"/>
  <c r="AH34" i="28"/>
  <c r="AG34" i="28"/>
  <c r="AF34" i="28"/>
  <c r="AE34" i="28"/>
  <c r="AD34" i="28"/>
  <c r="AB34" i="28"/>
  <c r="U33" i="28"/>
  <c r="AU33" i="28"/>
  <c r="AS33" i="28"/>
  <c r="AQ33" i="28"/>
  <c r="AO33" i="28"/>
  <c r="AM33" i="28"/>
  <c r="AK33" i="28"/>
  <c r="AI33" i="28"/>
  <c r="AH33" i="28"/>
  <c r="AG33" i="28"/>
  <c r="AF33" i="28"/>
  <c r="AE33" i="28"/>
  <c r="AD33" i="28"/>
  <c r="AB33" i="28"/>
  <c r="U32" i="28"/>
  <c r="AU32" i="28"/>
  <c r="AS32" i="28"/>
  <c r="AQ32" i="28"/>
  <c r="AO32" i="28"/>
  <c r="AM32" i="28"/>
  <c r="AK32" i="28"/>
  <c r="AI32" i="28"/>
  <c r="AH32" i="28"/>
  <c r="AG32" i="28"/>
  <c r="AF32" i="28"/>
  <c r="AE32" i="28"/>
  <c r="AD32" i="28"/>
  <c r="AB32" i="28"/>
  <c r="U31" i="28"/>
  <c r="AU31" i="28"/>
  <c r="AS31" i="28"/>
  <c r="AQ31" i="28"/>
  <c r="AO31" i="28"/>
  <c r="AM31" i="28"/>
  <c r="AK31" i="28"/>
  <c r="AI31" i="28"/>
  <c r="AH31" i="28"/>
  <c r="AG31" i="28"/>
  <c r="AF31" i="28"/>
  <c r="AE31" i="28"/>
  <c r="AD31" i="28"/>
  <c r="AB31" i="28"/>
  <c r="U30" i="28"/>
  <c r="AU30" i="28"/>
  <c r="AS30" i="28"/>
  <c r="AQ30" i="28"/>
  <c r="AO30" i="28"/>
  <c r="AM30" i="28"/>
  <c r="AK30" i="28"/>
  <c r="AI30" i="28"/>
  <c r="AH30" i="28"/>
  <c r="AG30" i="28"/>
  <c r="AF30" i="28"/>
  <c r="AE30" i="28"/>
  <c r="AD30" i="28"/>
  <c r="AB30" i="28"/>
  <c r="U29" i="28"/>
  <c r="AU29" i="28"/>
  <c r="AS29" i="28"/>
  <c r="AQ29" i="28"/>
  <c r="AO29" i="28"/>
  <c r="AM29" i="28"/>
  <c r="AK29" i="28"/>
  <c r="AI29" i="28"/>
  <c r="AH29" i="28"/>
  <c r="AG29" i="28"/>
  <c r="AF29" i="28"/>
  <c r="AE29" i="28"/>
  <c r="AD29" i="28"/>
  <c r="AB29" i="28"/>
  <c r="U28" i="28"/>
  <c r="AU28" i="28"/>
  <c r="AS28" i="28"/>
  <c r="AQ28" i="28"/>
  <c r="AO28" i="28"/>
  <c r="AM28" i="28"/>
  <c r="AK28" i="28"/>
  <c r="AI28" i="28"/>
  <c r="AH28" i="28"/>
  <c r="AG28" i="28"/>
  <c r="AF28" i="28"/>
  <c r="AE28" i="28"/>
  <c r="AD28" i="28"/>
  <c r="AB28" i="28"/>
  <c r="U27" i="28"/>
  <c r="AU27" i="28"/>
  <c r="AS27" i="28"/>
  <c r="AQ27" i="28"/>
  <c r="AO27" i="28"/>
  <c r="AM27" i="28"/>
  <c r="AK27" i="28"/>
  <c r="AI27" i="28"/>
  <c r="AH27" i="28"/>
  <c r="AG27" i="28"/>
  <c r="AF27" i="28"/>
  <c r="AE27" i="28"/>
  <c r="AD27" i="28"/>
  <c r="AB27" i="28"/>
  <c r="U26" i="28"/>
  <c r="AU26" i="28"/>
  <c r="AS26" i="28"/>
  <c r="AQ26" i="28"/>
  <c r="AO26" i="28"/>
  <c r="AM26" i="28"/>
  <c r="AK26" i="28"/>
  <c r="AI26" i="28"/>
  <c r="AH26" i="28"/>
  <c r="AG26" i="28"/>
  <c r="AF26" i="28"/>
  <c r="AE26" i="28"/>
  <c r="AD26" i="28"/>
  <c r="AB26" i="28"/>
  <c r="U25" i="28"/>
  <c r="AU25" i="28"/>
  <c r="AS25" i="28"/>
  <c r="AQ25" i="28"/>
  <c r="AO25" i="28"/>
  <c r="AM25" i="28"/>
  <c r="AK25" i="28"/>
  <c r="AI25" i="28"/>
  <c r="AH25" i="28"/>
  <c r="AG25" i="28"/>
  <c r="AF25" i="28"/>
  <c r="AE25" i="28"/>
  <c r="AD25" i="28"/>
  <c r="AB25" i="28"/>
  <c r="U24" i="28"/>
  <c r="AU24" i="28"/>
  <c r="AS24" i="28"/>
  <c r="AQ24" i="28"/>
  <c r="AO24" i="28"/>
  <c r="AM24" i="28"/>
  <c r="AK24" i="28"/>
  <c r="AI24" i="28"/>
  <c r="AH24" i="28"/>
  <c r="AG24" i="28"/>
  <c r="AF24" i="28"/>
  <c r="AE24" i="28"/>
  <c r="AD24" i="28"/>
  <c r="AB24" i="28"/>
  <c r="U23" i="28"/>
  <c r="AU23" i="28"/>
  <c r="AS23" i="28"/>
  <c r="AQ23" i="28"/>
  <c r="AO23" i="28"/>
  <c r="AM23" i="28"/>
  <c r="AK23" i="28"/>
  <c r="AI23" i="28"/>
  <c r="AH23" i="28"/>
  <c r="AG23" i="28"/>
  <c r="AF23" i="28"/>
  <c r="AE23" i="28"/>
  <c r="AD23" i="28"/>
  <c r="AB23" i="28"/>
  <c r="U22" i="28"/>
  <c r="AU22" i="28"/>
  <c r="AS22" i="28"/>
  <c r="AQ22" i="28"/>
  <c r="AO22" i="28"/>
  <c r="AM22" i="28"/>
  <c r="AK22" i="28"/>
  <c r="AI22" i="28"/>
  <c r="AH22" i="28"/>
  <c r="AG22" i="28"/>
  <c r="AF22" i="28"/>
  <c r="AE22" i="28"/>
  <c r="AD22" i="28"/>
  <c r="AB22" i="28"/>
  <c r="U21" i="28"/>
  <c r="AU21" i="28"/>
  <c r="AS21" i="28"/>
  <c r="AQ21" i="28"/>
  <c r="AO21" i="28"/>
  <c r="AM21" i="28"/>
  <c r="AK21" i="28"/>
  <c r="AI21" i="28"/>
  <c r="AH21" i="28"/>
  <c r="AG21" i="28"/>
  <c r="AF21" i="28"/>
  <c r="AE21" i="28"/>
  <c r="AD21" i="28"/>
  <c r="AB21" i="28"/>
  <c r="U20" i="28"/>
  <c r="AU20" i="28"/>
  <c r="AS20" i="28"/>
  <c r="AQ20" i="28"/>
  <c r="AO20" i="28"/>
  <c r="AM20" i="28"/>
  <c r="AK20" i="28"/>
  <c r="AI20" i="28"/>
  <c r="AH20" i="28"/>
  <c r="AG20" i="28"/>
  <c r="AF20" i="28"/>
  <c r="AE20" i="28"/>
  <c r="AD20" i="28"/>
  <c r="AB20" i="28"/>
  <c r="U19" i="28"/>
  <c r="AU19" i="28"/>
  <c r="AS19" i="28"/>
  <c r="AQ19" i="28"/>
  <c r="AO19" i="28"/>
  <c r="AM19" i="28"/>
  <c r="AK19" i="28"/>
  <c r="AI19" i="28"/>
  <c r="AH19" i="28"/>
  <c r="AG19" i="28"/>
  <c r="AF19" i="28"/>
  <c r="AE19" i="28"/>
  <c r="AD19" i="28"/>
  <c r="AB19" i="28"/>
  <c r="U18" i="28"/>
  <c r="AU18" i="28"/>
  <c r="AS18" i="28"/>
  <c r="AQ18" i="28"/>
  <c r="AO18" i="28"/>
  <c r="AM18" i="28"/>
  <c r="AK18" i="28"/>
  <c r="AI18" i="28"/>
  <c r="AH18" i="28"/>
  <c r="AG18" i="28"/>
  <c r="AF18" i="28"/>
  <c r="AE18" i="28"/>
  <c r="AD18" i="28"/>
  <c r="AB18" i="28"/>
  <c r="U17" i="28"/>
  <c r="AU17" i="28"/>
  <c r="AS17" i="28"/>
  <c r="AQ17" i="28"/>
  <c r="AO17" i="28"/>
  <c r="AM17" i="28"/>
  <c r="AK17" i="28"/>
  <c r="AI17" i="28"/>
  <c r="AH17" i="28"/>
  <c r="AG17" i="28"/>
  <c r="AF17" i="28"/>
  <c r="AE17" i="28"/>
  <c r="AD17" i="28"/>
  <c r="AB17" i="28"/>
  <c r="U16" i="28"/>
  <c r="AU16" i="28"/>
  <c r="AS16" i="28"/>
  <c r="AQ16" i="28"/>
  <c r="AO16" i="28"/>
  <c r="AM16" i="28"/>
  <c r="AK16" i="28"/>
  <c r="AI16" i="28"/>
  <c r="AH16" i="28"/>
  <c r="AG16" i="28"/>
  <c r="AF16" i="28"/>
  <c r="AE16" i="28"/>
  <c r="AD16" i="28"/>
  <c r="AB16" i="28"/>
  <c r="U15" i="28"/>
  <c r="AU15" i="28"/>
  <c r="AS15" i="28"/>
  <c r="AQ15" i="28"/>
  <c r="AO15" i="28"/>
  <c r="AM15" i="28"/>
  <c r="AK15" i="28"/>
  <c r="AI15" i="28"/>
  <c r="AH15" i="28"/>
  <c r="AG15" i="28"/>
  <c r="AF15" i="28"/>
  <c r="AE15" i="28"/>
  <c r="AD15" i="28"/>
  <c r="AB15" i="28"/>
  <c r="U14" i="28"/>
  <c r="AU14" i="28"/>
  <c r="AS14" i="28"/>
  <c r="AQ14" i="28"/>
  <c r="AO14" i="28"/>
  <c r="AM14" i="28"/>
  <c r="AK14" i="28"/>
  <c r="AI14" i="28"/>
  <c r="AH14" i="28"/>
  <c r="AG14" i="28"/>
  <c r="AF14" i="28"/>
  <c r="AE14" i="28"/>
  <c r="AD14" i="28"/>
  <c r="AB14" i="28"/>
  <c r="U13" i="28"/>
  <c r="AU13" i="28"/>
  <c r="AS13" i="28"/>
  <c r="AQ13" i="28"/>
  <c r="AO13" i="28"/>
  <c r="AM13" i="28"/>
  <c r="AK13" i="28"/>
  <c r="AI13" i="28"/>
  <c r="AH13" i="28"/>
  <c r="AG13" i="28"/>
  <c r="AF13" i="28"/>
  <c r="AE13" i="28"/>
  <c r="AD13" i="28"/>
  <c r="AB13" i="28"/>
  <c r="U12" i="28"/>
  <c r="AU12" i="28"/>
  <c r="AS12" i="28"/>
  <c r="AQ12" i="28"/>
  <c r="AO12" i="28"/>
  <c r="AM12" i="28"/>
  <c r="AK12" i="28"/>
  <c r="AI12" i="28"/>
  <c r="AH12" i="28"/>
  <c r="AG12" i="28"/>
  <c r="AF12" i="28"/>
  <c r="AE12" i="28"/>
  <c r="AD12" i="28"/>
  <c r="AB12" i="28"/>
  <c r="U11" i="28"/>
  <c r="AU11" i="28"/>
  <c r="AS11" i="28"/>
  <c r="AQ11" i="28"/>
  <c r="AO11" i="28"/>
  <c r="AM11" i="28"/>
  <c r="AK11" i="28"/>
  <c r="AI11" i="28"/>
  <c r="AH11" i="28"/>
  <c r="AG11" i="28"/>
  <c r="AF11" i="28"/>
  <c r="AE11" i="28"/>
  <c r="AD11" i="28"/>
  <c r="AB11" i="28"/>
  <c r="U10" i="28"/>
  <c r="AU10" i="28"/>
  <c r="AS10" i="28"/>
  <c r="AQ10" i="28"/>
  <c r="AO10" i="28"/>
  <c r="AM10" i="28"/>
  <c r="AK10" i="28"/>
  <c r="AI10" i="28"/>
  <c r="AH10" i="28"/>
  <c r="AG10" i="28"/>
  <c r="AF10" i="28"/>
  <c r="AE10" i="28"/>
  <c r="AD10" i="28"/>
  <c r="AB10" i="28"/>
  <c r="U9" i="28"/>
  <c r="AU9" i="28"/>
  <c r="AS9" i="28"/>
  <c r="AQ9" i="28"/>
  <c r="AO9" i="28"/>
  <c r="AM9" i="28"/>
  <c r="AK9" i="28"/>
  <c r="AI9" i="28"/>
  <c r="AH9" i="28"/>
  <c r="AG9" i="28"/>
  <c r="AF9" i="28"/>
  <c r="AE9" i="28"/>
  <c r="AD9" i="28"/>
  <c r="AB9" i="28"/>
  <c r="U8" i="28"/>
  <c r="AU8" i="28"/>
  <c r="AS8" i="28"/>
  <c r="AQ8" i="28"/>
  <c r="AO8" i="28"/>
  <c r="AM8" i="28"/>
  <c r="AK8" i="28"/>
  <c r="AI8" i="28"/>
  <c r="AH8" i="28"/>
  <c r="AG8" i="28"/>
  <c r="AF8" i="28"/>
  <c r="AE8" i="28"/>
  <c r="AD8" i="28"/>
  <c r="AB8" i="28"/>
  <c r="U7" i="28"/>
  <c r="AU7" i="28"/>
  <c r="AS7" i="28"/>
  <c r="AQ7" i="28"/>
  <c r="AO7" i="28"/>
  <c r="AM7" i="28"/>
  <c r="AK7" i="28"/>
  <c r="AI7" i="28"/>
  <c r="AH7" i="28"/>
  <c r="AG7" i="28"/>
  <c r="AF7" i="28"/>
  <c r="AE7" i="28"/>
  <c r="AD7" i="28"/>
  <c r="AB7" i="28"/>
  <c r="U6" i="28"/>
  <c r="AU6" i="28"/>
  <c r="AS6" i="28"/>
  <c r="AQ6" i="28"/>
  <c r="AO6" i="28"/>
  <c r="AM6" i="28"/>
  <c r="AK6" i="28"/>
  <c r="AI6" i="28"/>
  <c r="AH6" i="28"/>
  <c r="AG6" i="28"/>
  <c r="AF6" i="28"/>
  <c r="AE6" i="28"/>
  <c r="AD6" i="28"/>
  <c r="AB6" i="28"/>
  <c r="E107" i="27"/>
  <c r="E102" i="27"/>
  <c r="E103" i="27"/>
  <c r="E104" i="27"/>
  <c r="E105" i="27"/>
  <c r="E106" i="27"/>
  <c r="H102" i="27"/>
  <c r="H106" i="27"/>
  <c r="H105" i="27"/>
  <c r="AC99" i="27"/>
  <c r="R99" i="27"/>
  <c r="Q99" i="27"/>
  <c r="AC98" i="27"/>
  <c r="AB98" i="27"/>
  <c r="AA98" i="27"/>
  <c r="Z98" i="27"/>
  <c r="Y98" i="27"/>
  <c r="X98" i="27"/>
  <c r="W98" i="27"/>
  <c r="V98" i="27"/>
  <c r="U98" i="27"/>
  <c r="T98" i="27"/>
  <c r="S98" i="27"/>
  <c r="R98" i="27"/>
  <c r="Q98" i="27"/>
  <c r="AC97" i="27"/>
  <c r="AB97" i="27"/>
  <c r="AA97" i="27"/>
  <c r="Z97" i="27"/>
  <c r="Y97" i="27"/>
  <c r="X97" i="27"/>
  <c r="W97" i="27"/>
  <c r="V97" i="27"/>
  <c r="U97" i="27"/>
  <c r="T97" i="27"/>
  <c r="S97" i="27"/>
  <c r="R97" i="27"/>
  <c r="Q97" i="27"/>
  <c r="AC96" i="27"/>
  <c r="AB96" i="27"/>
  <c r="AA96" i="27"/>
  <c r="Z96" i="27"/>
  <c r="Y96" i="27"/>
  <c r="X96" i="27"/>
  <c r="W96" i="27"/>
  <c r="V96" i="27"/>
  <c r="U96" i="27"/>
  <c r="T96" i="27"/>
  <c r="S96" i="27"/>
  <c r="R96" i="27"/>
  <c r="Q96" i="27"/>
  <c r="AC95" i="27"/>
  <c r="AB95" i="27"/>
  <c r="AA95" i="27"/>
  <c r="Z95" i="27"/>
  <c r="Y95" i="27"/>
  <c r="X95" i="27"/>
  <c r="W95" i="27"/>
  <c r="V95" i="27"/>
  <c r="U95" i="27"/>
  <c r="T95" i="27"/>
  <c r="S95" i="27"/>
  <c r="R95" i="27"/>
  <c r="Q95" i="27"/>
  <c r="AC94" i="27"/>
  <c r="AB94" i="27"/>
  <c r="AA94" i="27"/>
  <c r="Z94" i="27"/>
  <c r="Y94" i="27"/>
  <c r="X94" i="27"/>
  <c r="W94" i="27"/>
  <c r="V94" i="27"/>
  <c r="U94" i="27"/>
  <c r="T94" i="27"/>
  <c r="S94" i="27"/>
  <c r="R94" i="27"/>
  <c r="Q94" i="27"/>
  <c r="AC93" i="27"/>
  <c r="AB93" i="27"/>
  <c r="AA93" i="27"/>
  <c r="Z93" i="27"/>
  <c r="Y93" i="27"/>
  <c r="X93" i="27"/>
  <c r="W93" i="27"/>
  <c r="V93" i="27"/>
  <c r="U93" i="27"/>
  <c r="T93" i="27"/>
  <c r="S93" i="27"/>
  <c r="R93" i="27"/>
  <c r="Q93" i="27"/>
  <c r="AC92" i="27"/>
  <c r="AB92" i="27"/>
  <c r="AA92" i="27"/>
  <c r="Z92" i="27"/>
  <c r="Y92" i="27"/>
  <c r="X92" i="27"/>
  <c r="W92" i="27"/>
  <c r="V92" i="27"/>
  <c r="U92" i="27"/>
  <c r="T92" i="27"/>
  <c r="S92" i="27"/>
  <c r="R92" i="27"/>
  <c r="Q92" i="27"/>
  <c r="AC91" i="27"/>
  <c r="AB91" i="27"/>
  <c r="AA91" i="27"/>
  <c r="Z91" i="27"/>
  <c r="Y91" i="27"/>
  <c r="X91" i="27"/>
  <c r="W91" i="27"/>
  <c r="V91" i="27"/>
  <c r="U91" i="27"/>
  <c r="T91" i="27"/>
  <c r="S91" i="27"/>
  <c r="R91" i="27"/>
  <c r="Q91" i="27"/>
  <c r="AC90" i="27"/>
  <c r="AB90" i="27"/>
  <c r="AA90" i="27"/>
  <c r="Z90" i="27"/>
  <c r="Y90" i="27"/>
  <c r="X90" i="27"/>
  <c r="W90" i="27"/>
  <c r="V90" i="27"/>
  <c r="U90" i="27"/>
  <c r="T90" i="27"/>
  <c r="S90" i="27"/>
  <c r="R90" i="27"/>
  <c r="Q90" i="27"/>
  <c r="AC89" i="27"/>
  <c r="AB89" i="27"/>
  <c r="AA89" i="27"/>
  <c r="Z89" i="27"/>
  <c r="Y89" i="27"/>
  <c r="X89" i="27"/>
  <c r="W89" i="27"/>
  <c r="V89" i="27"/>
  <c r="U89" i="27"/>
  <c r="T89" i="27"/>
  <c r="S89" i="27"/>
  <c r="R89" i="27"/>
  <c r="Q89" i="27"/>
  <c r="AC88" i="27"/>
  <c r="AB88" i="27"/>
  <c r="AA88" i="27"/>
  <c r="Z88" i="27"/>
  <c r="Y88" i="27"/>
  <c r="X88" i="27"/>
  <c r="W88" i="27"/>
  <c r="V88" i="27"/>
  <c r="U88" i="27"/>
  <c r="T88" i="27"/>
  <c r="S88" i="27"/>
  <c r="R88" i="27"/>
  <c r="Q88" i="27"/>
  <c r="AC87" i="27"/>
  <c r="AB87" i="27"/>
  <c r="AA87" i="27"/>
  <c r="Z87" i="27"/>
  <c r="Y87" i="27"/>
  <c r="X87" i="27"/>
  <c r="W87" i="27"/>
  <c r="V87" i="27"/>
  <c r="U87" i="27"/>
  <c r="T87" i="27"/>
  <c r="S87" i="27"/>
  <c r="R87" i="27"/>
  <c r="Q87" i="27"/>
  <c r="AC86" i="27"/>
  <c r="AB86" i="27"/>
  <c r="AA86" i="27"/>
  <c r="Z86" i="27"/>
  <c r="Y86" i="27"/>
  <c r="X86" i="27"/>
  <c r="W86" i="27"/>
  <c r="V86" i="27"/>
  <c r="U86" i="27"/>
  <c r="T86" i="27"/>
  <c r="S86" i="27"/>
  <c r="R86" i="27"/>
  <c r="Q86" i="27"/>
  <c r="AC85" i="27"/>
  <c r="AB85" i="27"/>
  <c r="AA85" i="27"/>
  <c r="Z85" i="27"/>
  <c r="Y85" i="27"/>
  <c r="X85" i="27"/>
  <c r="W85" i="27"/>
  <c r="V85" i="27"/>
  <c r="U85" i="27"/>
  <c r="T85" i="27"/>
  <c r="S85" i="27"/>
  <c r="R85" i="27"/>
  <c r="Q85" i="27"/>
  <c r="AC84" i="27"/>
  <c r="AB84" i="27"/>
  <c r="AA84" i="27"/>
  <c r="Z84" i="27"/>
  <c r="Y84" i="27"/>
  <c r="X84" i="27"/>
  <c r="W84" i="27"/>
  <c r="V84" i="27"/>
  <c r="U84" i="27"/>
  <c r="T84" i="27"/>
  <c r="S84" i="27"/>
  <c r="R84" i="27"/>
  <c r="Q84" i="27"/>
  <c r="AC83" i="27"/>
  <c r="AB83" i="27"/>
  <c r="AA83" i="27"/>
  <c r="Z83" i="27"/>
  <c r="Y83" i="27"/>
  <c r="X83" i="27"/>
  <c r="W83" i="27"/>
  <c r="V83" i="27"/>
  <c r="U83" i="27"/>
  <c r="T83" i="27"/>
  <c r="S83" i="27"/>
  <c r="R83" i="27"/>
  <c r="Q83" i="27"/>
  <c r="AC82" i="27"/>
  <c r="AB82" i="27"/>
  <c r="AA82" i="27"/>
  <c r="Z82" i="27"/>
  <c r="Y82" i="27"/>
  <c r="X82" i="27"/>
  <c r="W82" i="27"/>
  <c r="V82" i="27"/>
  <c r="U82" i="27"/>
  <c r="T82" i="27"/>
  <c r="S82" i="27"/>
  <c r="R82" i="27"/>
  <c r="Q82" i="27"/>
  <c r="AC81" i="27"/>
  <c r="AB81" i="27"/>
  <c r="AA81" i="27"/>
  <c r="Z81" i="27"/>
  <c r="Y81" i="27"/>
  <c r="X81" i="27"/>
  <c r="W81" i="27"/>
  <c r="V81" i="27"/>
  <c r="U81" i="27"/>
  <c r="T81" i="27"/>
  <c r="S81" i="27"/>
  <c r="R81" i="27"/>
  <c r="Q81" i="27"/>
  <c r="AC80" i="27"/>
  <c r="AB80" i="27"/>
  <c r="AA80" i="27"/>
  <c r="Z80" i="27"/>
  <c r="Y80" i="27"/>
  <c r="X80" i="27"/>
  <c r="W80" i="27"/>
  <c r="V80" i="27"/>
  <c r="U80" i="27"/>
  <c r="T80" i="27"/>
  <c r="S80" i="27"/>
  <c r="R80" i="27"/>
  <c r="Q80" i="27"/>
  <c r="AC79" i="27"/>
  <c r="AB79" i="27"/>
  <c r="AA79" i="27"/>
  <c r="Z79" i="27"/>
  <c r="Y79" i="27"/>
  <c r="X79" i="27"/>
  <c r="W79" i="27"/>
  <c r="V79" i="27"/>
  <c r="U79" i="27"/>
  <c r="T79" i="27"/>
  <c r="S79" i="27"/>
  <c r="R79" i="27"/>
  <c r="Q79" i="27"/>
  <c r="AC78" i="27"/>
  <c r="AB78" i="27"/>
  <c r="AA78" i="27"/>
  <c r="Z78" i="27"/>
  <c r="Y78" i="27"/>
  <c r="X78" i="27"/>
  <c r="W78" i="27"/>
  <c r="V78" i="27"/>
  <c r="U78" i="27"/>
  <c r="T78" i="27"/>
  <c r="S78" i="27"/>
  <c r="R78" i="27"/>
  <c r="Q78" i="27"/>
  <c r="AC77" i="27"/>
  <c r="AB77" i="27"/>
  <c r="AA77" i="27"/>
  <c r="Z77" i="27"/>
  <c r="Y77" i="27"/>
  <c r="X77" i="27"/>
  <c r="W77" i="27"/>
  <c r="V77" i="27"/>
  <c r="U77" i="27"/>
  <c r="T77" i="27"/>
  <c r="S77" i="27"/>
  <c r="R77" i="27"/>
  <c r="Q77" i="27"/>
  <c r="AC76" i="27"/>
  <c r="AB76" i="27"/>
  <c r="AA76" i="27"/>
  <c r="Z76" i="27"/>
  <c r="Y76" i="27"/>
  <c r="X76" i="27"/>
  <c r="W76" i="27"/>
  <c r="V76" i="27"/>
  <c r="U76" i="27"/>
  <c r="T76" i="27"/>
  <c r="S76" i="27"/>
  <c r="R76" i="27"/>
  <c r="Q76" i="27"/>
  <c r="AC75" i="27"/>
  <c r="AB75" i="27"/>
  <c r="AA75" i="27"/>
  <c r="Z75" i="27"/>
  <c r="Y75" i="27"/>
  <c r="X75" i="27"/>
  <c r="W75" i="27"/>
  <c r="V75" i="27"/>
  <c r="U75" i="27"/>
  <c r="T75" i="27"/>
  <c r="S75" i="27"/>
  <c r="R75" i="27"/>
  <c r="Q75" i="27"/>
  <c r="AC74" i="27"/>
  <c r="AB74" i="27"/>
  <c r="AA74" i="27"/>
  <c r="Z74" i="27"/>
  <c r="Y74" i="27"/>
  <c r="X74" i="27"/>
  <c r="W74" i="27"/>
  <c r="V74" i="27"/>
  <c r="U74" i="27"/>
  <c r="T74" i="27"/>
  <c r="S74" i="27"/>
  <c r="R74" i="27"/>
  <c r="Q74" i="27"/>
  <c r="AC73" i="27"/>
  <c r="AB73" i="27"/>
  <c r="AA73" i="27"/>
  <c r="Z73" i="27"/>
  <c r="Y73" i="27"/>
  <c r="X73" i="27"/>
  <c r="W73" i="27"/>
  <c r="V73" i="27"/>
  <c r="U73" i="27"/>
  <c r="T73" i="27"/>
  <c r="S73" i="27"/>
  <c r="R73" i="27"/>
  <c r="Q73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AC71" i="27"/>
  <c r="AB71" i="27"/>
  <c r="AA71" i="27"/>
  <c r="Z71" i="27"/>
  <c r="Y71" i="27"/>
  <c r="X71" i="27"/>
  <c r="W71" i="27"/>
  <c r="V71" i="27"/>
  <c r="U71" i="27"/>
  <c r="T71" i="27"/>
  <c r="S71" i="27"/>
  <c r="R71" i="27"/>
  <c r="Q71" i="27"/>
  <c r="AC70" i="27"/>
  <c r="AB70" i="27"/>
  <c r="AA70" i="27"/>
  <c r="Z70" i="27"/>
  <c r="Y70" i="27"/>
  <c r="X70" i="27"/>
  <c r="W70" i="27"/>
  <c r="V70" i="27"/>
  <c r="U70" i="27"/>
  <c r="T70" i="27"/>
  <c r="S70" i="27"/>
  <c r="R70" i="27"/>
  <c r="Q70" i="27"/>
  <c r="AC69" i="27"/>
  <c r="AB69" i="27"/>
  <c r="AA69" i="27"/>
  <c r="Z69" i="27"/>
  <c r="Y69" i="27"/>
  <c r="X69" i="27"/>
  <c r="W69" i="27"/>
  <c r="V69" i="27"/>
  <c r="U69" i="27"/>
  <c r="T69" i="27"/>
  <c r="S69" i="27"/>
  <c r="R69" i="27"/>
  <c r="Q69" i="27"/>
  <c r="AC68" i="27"/>
  <c r="AB68" i="27"/>
  <c r="AA68" i="27"/>
  <c r="Z68" i="27"/>
  <c r="Y68" i="27"/>
  <c r="X68" i="27"/>
  <c r="W68" i="27"/>
  <c r="V68" i="27"/>
  <c r="U68" i="27"/>
  <c r="T68" i="27"/>
  <c r="S68" i="27"/>
  <c r="R68" i="27"/>
  <c r="Q68" i="27"/>
  <c r="AC67" i="27"/>
  <c r="AB67" i="27"/>
  <c r="AA67" i="27"/>
  <c r="Z67" i="27"/>
  <c r="Y67" i="27"/>
  <c r="X67" i="27"/>
  <c r="W67" i="27"/>
  <c r="V67" i="27"/>
  <c r="U67" i="27"/>
  <c r="T67" i="27"/>
  <c r="S67" i="27"/>
  <c r="R67" i="27"/>
  <c r="Q67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AC65" i="27"/>
  <c r="AB65" i="27"/>
  <c r="AA65" i="27"/>
  <c r="Z65" i="27"/>
  <c r="Y65" i="27"/>
  <c r="X65" i="27"/>
  <c r="W65" i="27"/>
  <c r="V65" i="27"/>
  <c r="U65" i="27"/>
  <c r="T65" i="27"/>
  <c r="S65" i="27"/>
  <c r="R65" i="27"/>
  <c r="Q65" i="27"/>
  <c r="AC64" i="27"/>
  <c r="AB64" i="27"/>
  <c r="AA64" i="27"/>
  <c r="Z64" i="27"/>
  <c r="Y64" i="27"/>
  <c r="X64" i="27"/>
  <c r="W64" i="27"/>
  <c r="V64" i="27"/>
  <c r="U64" i="27"/>
  <c r="T64" i="27"/>
  <c r="S64" i="27"/>
  <c r="R64" i="27"/>
  <c r="Q64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Q62" i="27"/>
  <c r="AC61" i="27"/>
  <c r="AB61" i="27"/>
  <c r="AA61" i="27"/>
  <c r="Z61" i="27"/>
  <c r="Y61" i="27"/>
  <c r="X61" i="27"/>
  <c r="W61" i="27"/>
  <c r="V61" i="27"/>
  <c r="U61" i="27"/>
  <c r="T61" i="27"/>
  <c r="S61" i="27"/>
  <c r="R61" i="27"/>
  <c r="Q61" i="27"/>
  <c r="E53" i="27"/>
  <c r="E48" i="27"/>
  <c r="E49" i="27"/>
  <c r="E50" i="27"/>
  <c r="E51" i="27"/>
  <c r="E52" i="27"/>
  <c r="H48" i="27"/>
  <c r="H52" i="27"/>
  <c r="H51" i="27"/>
  <c r="AC44" i="27"/>
  <c r="AC43" i="27"/>
  <c r="AB43" i="27"/>
  <c r="AA43" i="27"/>
  <c r="Z43" i="27"/>
  <c r="Y43" i="27"/>
  <c r="X43" i="27"/>
  <c r="W43" i="27"/>
  <c r="V43" i="27"/>
  <c r="U43" i="27"/>
  <c r="AC42" i="27"/>
  <c r="AB42" i="27"/>
  <c r="AA42" i="27"/>
  <c r="Z42" i="27"/>
  <c r="Y42" i="27"/>
  <c r="X42" i="27"/>
  <c r="W42" i="27"/>
  <c r="V42" i="27"/>
  <c r="U42" i="27"/>
  <c r="AC41" i="27"/>
  <c r="AB41" i="27"/>
  <c r="AA41" i="27"/>
  <c r="Z41" i="27"/>
  <c r="Y41" i="27"/>
  <c r="X41" i="27"/>
  <c r="W41" i="27"/>
  <c r="V41" i="27"/>
  <c r="U41" i="27"/>
  <c r="AC40" i="27"/>
  <c r="AB40" i="27"/>
  <c r="AA40" i="27"/>
  <c r="Z40" i="27"/>
  <c r="Y40" i="27"/>
  <c r="X40" i="27"/>
  <c r="W40" i="27"/>
  <c r="V40" i="27"/>
  <c r="U40" i="27"/>
  <c r="AC39" i="27"/>
  <c r="AB39" i="27"/>
  <c r="AA39" i="27"/>
  <c r="Z39" i="27"/>
  <c r="Y39" i="27"/>
  <c r="X39" i="27"/>
  <c r="W39" i="27"/>
  <c r="V39" i="27"/>
  <c r="U39" i="27"/>
  <c r="AC38" i="27"/>
  <c r="AB38" i="27"/>
  <c r="AA38" i="27"/>
  <c r="Z38" i="27"/>
  <c r="Y38" i="27"/>
  <c r="X38" i="27"/>
  <c r="W38" i="27"/>
  <c r="V38" i="27"/>
  <c r="U38" i="27"/>
  <c r="AC37" i="27"/>
  <c r="AB37" i="27"/>
  <c r="AA37" i="27"/>
  <c r="Z37" i="27"/>
  <c r="Y37" i="27"/>
  <c r="X37" i="27"/>
  <c r="W37" i="27"/>
  <c r="V37" i="27"/>
  <c r="U37" i="27"/>
  <c r="AC36" i="27"/>
  <c r="AB36" i="27"/>
  <c r="AA36" i="27"/>
  <c r="Z36" i="27"/>
  <c r="Y36" i="27"/>
  <c r="X36" i="27"/>
  <c r="W36" i="27"/>
  <c r="V36" i="27"/>
  <c r="U36" i="27"/>
  <c r="AC35" i="27"/>
  <c r="AB35" i="27"/>
  <c r="AA35" i="27"/>
  <c r="Z35" i="27"/>
  <c r="Y35" i="27"/>
  <c r="X35" i="27"/>
  <c r="W35" i="27"/>
  <c r="V35" i="27"/>
  <c r="U35" i="27"/>
  <c r="AC34" i="27"/>
  <c r="AB34" i="27"/>
  <c r="AA34" i="27"/>
  <c r="Z34" i="27"/>
  <c r="Y34" i="27"/>
  <c r="X34" i="27"/>
  <c r="W34" i="27"/>
  <c r="V34" i="27"/>
  <c r="U34" i="27"/>
  <c r="AC33" i="27"/>
  <c r="AB33" i="27"/>
  <c r="AA33" i="27"/>
  <c r="Z33" i="27"/>
  <c r="Y33" i="27"/>
  <c r="X33" i="27"/>
  <c r="W33" i="27"/>
  <c r="V33" i="27"/>
  <c r="U33" i="27"/>
  <c r="AC32" i="27"/>
  <c r="AB32" i="27"/>
  <c r="AA32" i="27"/>
  <c r="Z32" i="27"/>
  <c r="Y32" i="27"/>
  <c r="X32" i="27"/>
  <c r="W32" i="27"/>
  <c r="V32" i="27"/>
  <c r="U32" i="27"/>
  <c r="AC31" i="27"/>
  <c r="AB31" i="27"/>
  <c r="AA31" i="27"/>
  <c r="Z31" i="27"/>
  <c r="Y31" i="27"/>
  <c r="X31" i="27"/>
  <c r="W31" i="27"/>
  <c r="V31" i="27"/>
  <c r="U31" i="27"/>
  <c r="AC30" i="27"/>
  <c r="AB30" i="27"/>
  <c r="AA30" i="27"/>
  <c r="Z30" i="27"/>
  <c r="Y30" i="27"/>
  <c r="X30" i="27"/>
  <c r="W30" i="27"/>
  <c r="V30" i="27"/>
  <c r="U30" i="27"/>
  <c r="AC29" i="27"/>
  <c r="AB29" i="27"/>
  <c r="AA29" i="27"/>
  <c r="Z29" i="27"/>
  <c r="Y29" i="27"/>
  <c r="X29" i="27"/>
  <c r="W29" i="27"/>
  <c r="V29" i="27"/>
  <c r="U29" i="27"/>
  <c r="AC28" i="27"/>
  <c r="AB28" i="27"/>
  <c r="AA28" i="27"/>
  <c r="Z28" i="27"/>
  <c r="Y28" i="27"/>
  <c r="X28" i="27"/>
  <c r="W28" i="27"/>
  <c r="V28" i="27"/>
  <c r="U28" i="27"/>
  <c r="AC27" i="27"/>
  <c r="AB27" i="27"/>
  <c r="AA27" i="27"/>
  <c r="Z27" i="27"/>
  <c r="Y27" i="27"/>
  <c r="X27" i="27"/>
  <c r="W27" i="27"/>
  <c r="V27" i="27"/>
  <c r="U27" i="27"/>
  <c r="AC26" i="27"/>
  <c r="AB26" i="27"/>
  <c r="AA26" i="27"/>
  <c r="Z26" i="27"/>
  <c r="Y26" i="27"/>
  <c r="X26" i="27"/>
  <c r="W26" i="27"/>
  <c r="V26" i="27"/>
  <c r="U26" i="27"/>
  <c r="AC25" i="27"/>
  <c r="AB25" i="27"/>
  <c r="AA25" i="27"/>
  <c r="Z25" i="27"/>
  <c r="Y25" i="27"/>
  <c r="X25" i="27"/>
  <c r="W25" i="27"/>
  <c r="V25" i="27"/>
  <c r="U25" i="27"/>
  <c r="AC24" i="27"/>
  <c r="AB24" i="27"/>
  <c r="AA24" i="27"/>
  <c r="Z24" i="27"/>
  <c r="Y24" i="27"/>
  <c r="X24" i="27"/>
  <c r="W24" i="27"/>
  <c r="V24" i="27"/>
  <c r="U24" i="27"/>
  <c r="AC23" i="27"/>
  <c r="AB23" i="27"/>
  <c r="AA23" i="27"/>
  <c r="Z23" i="27"/>
  <c r="Y23" i="27"/>
  <c r="X23" i="27"/>
  <c r="W23" i="27"/>
  <c r="V23" i="27"/>
  <c r="U23" i="27"/>
  <c r="AC22" i="27"/>
  <c r="AB22" i="27"/>
  <c r="AA22" i="27"/>
  <c r="Z22" i="27"/>
  <c r="Y22" i="27"/>
  <c r="X22" i="27"/>
  <c r="W22" i="27"/>
  <c r="V22" i="27"/>
  <c r="U22" i="27"/>
  <c r="AC21" i="27"/>
  <c r="AB21" i="27"/>
  <c r="AA21" i="27"/>
  <c r="Z21" i="27"/>
  <c r="Y21" i="27"/>
  <c r="X21" i="27"/>
  <c r="W21" i="27"/>
  <c r="V21" i="27"/>
  <c r="U21" i="27"/>
  <c r="AC20" i="27"/>
  <c r="AB20" i="27"/>
  <c r="AA20" i="27"/>
  <c r="Z20" i="27"/>
  <c r="Y20" i="27"/>
  <c r="X20" i="27"/>
  <c r="W20" i="27"/>
  <c r="V20" i="27"/>
  <c r="U20" i="27"/>
  <c r="AC19" i="27"/>
  <c r="AB19" i="27"/>
  <c r="AA19" i="27"/>
  <c r="Z19" i="27"/>
  <c r="Y19" i="27"/>
  <c r="X19" i="27"/>
  <c r="W19" i="27"/>
  <c r="V19" i="27"/>
  <c r="U19" i="27"/>
  <c r="AC18" i="27"/>
  <c r="AB18" i="27"/>
  <c r="AA18" i="27"/>
  <c r="Z18" i="27"/>
  <c r="Y18" i="27"/>
  <c r="X18" i="27"/>
  <c r="W18" i="27"/>
  <c r="V18" i="27"/>
  <c r="U18" i="27"/>
  <c r="AC17" i="27"/>
  <c r="AB17" i="27"/>
  <c r="AA17" i="27"/>
  <c r="Z17" i="27"/>
  <c r="Y17" i="27"/>
  <c r="X17" i="27"/>
  <c r="W17" i="27"/>
  <c r="V17" i="27"/>
  <c r="U17" i="27"/>
  <c r="AC16" i="27"/>
  <c r="AB16" i="27"/>
  <c r="AA16" i="27"/>
  <c r="Z16" i="27"/>
  <c r="Y16" i="27"/>
  <c r="X16" i="27"/>
  <c r="W16" i="27"/>
  <c r="V16" i="27"/>
  <c r="U16" i="27"/>
  <c r="AC15" i="27"/>
  <c r="AB15" i="27"/>
  <c r="AA15" i="27"/>
  <c r="Z15" i="27"/>
  <c r="Y15" i="27"/>
  <c r="X15" i="27"/>
  <c r="W15" i="27"/>
  <c r="V15" i="27"/>
  <c r="U15" i="27"/>
  <c r="AC14" i="27"/>
  <c r="AB14" i="27"/>
  <c r="AA14" i="27"/>
  <c r="Z14" i="27"/>
  <c r="Y14" i="27"/>
  <c r="X14" i="27"/>
  <c r="W14" i="27"/>
  <c r="V14" i="27"/>
  <c r="U14" i="27"/>
  <c r="AC13" i="27"/>
  <c r="AB13" i="27"/>
  <c r="AA13" i="27"/>
  <c r="Z13" i="27"/>
  <c r="Y13" i="27"/>
  <c r="X13" i="27"/>
  <c r="W13" i="27"/>
  <c r="V13" i="27"/>
  <c r="U13" i="27"/>
  <c r="AC12" i="27"/>
  <c r="AB12" i="27"/>
  <c r="AA12" i="27"/>
  <c r="Z12" i="27"/>
  <c r="Y12" i="27"/>
  <c r="X12" i="27"/>
  <c r="W12" i="27"/>
  <c r="V12" i="27"/>
  <c r="U12" i="27"/>
  <c r="AC11" i="27"/>
  <c r="AB11" i="27"/>
  <c r="AA11" i="27"/>
  <c r="Z11" i="27"/>
  <c r="Y11" i="27"/>
  <c r="X11" i="27"/>
  <c r="W11" i="27"/>
  <c r="V11" i="27"/>
  <c r="U11" i="27"/>
  <c r="AC10" i="27"/>
  <c r="AB10" i="27"/>
  <c r="AA10" i="27"/>
  <c r="Z10" i="27"/>
  <c r="Y10" i="27"/>
  <c r="X10" i="27"/>
  <c r="W10" i="27"/>
  <c r="V10" i="27"/>
  <c r="U10" i="27"/>
  <c r="AC9" i="27"/>
  <c r="AB9" i="27"/>
  <c r="AA9" i="27"/>
  <c r="Z9" i="27"/>
  <c r="Y9" i="27"/>
  <c r="X9" i="27"/>
  <c r="W9" i="27"/>
  <c r="V9" i="27"/>
  <c r="U9" i="27"/>
  <c r="AC8" i="27"/>
  <c r="AB8" i="27"/>
  <c r="AA8" i="27"/>
  <c r="Z8" i="27"/>
  <c r="Y8" i="27"/>
  <c r="X8" i="27"/>
  <c r="W8" i="27"/>
  <c r="V8" i="27"/>
  <c r="U8" i="27"/>
  <c r="AC7" i="27"/>
  <c r="AB7" i="27"/>
  <c r="AA7" i="27"/>
  <c r="Z7" i="27"/>
  <c r="Y7" i="27"/>
  <c r="X7" i="27"/>
  <c r="W7" i="27"/>
  <c r="V7" i="27"/>
  <c r="U7" i="27"/>
  <c r="AC6" i="27"/>
  <c r="AB6" i="27"/>
  <c r="AA6" i="27"/>
  <c r="Z6" i="27"/>
  <c r="Y6" i="27"/>
  <c r="X6" i="27"/>
  <c r="W6" i="27"/>
  <c r="V6" i="27"/>
  <c r="U6" i="27"/>
  <c r="S93" i="26"/>
  <c r="S92" i="26"/>
  <c r="S91" i="26"/>
  <c r="S90" i="26"/>
  <c r="S89" i="26"/>
  <c r="S88" i="26"/>
  <c r="S87" i="26"/>
  <c r="S86" i="26"/>
  <c r="S85" i="26"/>
  <c r="S84" i="26"/>
  <c r="S83" i="26"/>
  <c r="S82" i="26"/>
  <c r="S81" i="26"/>
  <c r="S80" i="26"/>
  <c r="S79" i="26"/>
  <c r="S78" i="26"/>
  <c r="S77" i="26"/>
  <c r="S76" i="26"/>
  <c r="S75" i="26"/>
  <c r="S74" i="26"/>
  <c r="S73" i="26"/>
  <c r="S72" i="26"/>
  <c r="S71" i="26"/>
  <c r="S70" i="26"/>
  <c r="S69" i="26"/>
  <c r="S68" i="26"/>
  <c r="S67" i="26"/>
  <c r="S66" i="26"/>
  <c r="S65" i="26"/>
  <c r="S64" i="26"/>
  <c r="S63" i="26"/>
  <c r="S62" i="26"/>
  <c r="S61" i="26"/>
  <c r="S60" i="26"/>
  <c r="S59" i="26"/>
  <c r="S58" i="26"/>
  <c r="S57" i="26"/>
  <c r="S56" i="26"/>
  <c r="S55" i="26"/>
  <c r="Q93" i="26"/>
  <c r="Q92" i="26"/>
  <c r="Q91" i="26"/>
  <c r="Q90" i="26"/>
  <c r="Q89" i="26"/>
  <c r="Q88" i="26"/>
  <c r="Q87" i="26"/>
  <c r="Q86" i="26"/>
  <c r="Q85" i="26"/>
  <c r="Q84" i="26"/>
  <c r="Q83" i="26"/>
  <c r="Q82" i="26"/>
  <c r="Q81" i="26"/>
  <c r="Q80" i="26"/>
  <c r="Q79" i="26"/>
  <c r="Q78" i="26"/>
  <c r="Q77" i="26"/>
  <c r="Q76" i="26"/>
  <c r="Q75" i="26"/>
  <c r="Q74" i="26"/>
  <c r="Q73" i="26"/>
  <c r="Q72" i="26"/>
  <c r="Q71" i="26"/>
  <c r="Q70" i="26"/>
  <c r="Q69" i="26"/>
  <c r="Q68" i="26"/>
  <c r="Q67" i="26"/>
  <c r="Q66" i="26"/>
  <c r="Q65" i="26"/>
  <c r="Q64" i="26"/>
  <c r="Q63" i="26"/>
  <c r="Q62" i="26"/>
  <c r="Q61" i="26"/>
  <c r="Q60" i="26"/>
  <c r="Q59" i="26"/>
  <c r="Q58" i="26"/>
  <c r="Q57" i="26"/>
  <c r="Q56" i="26"/>
  <c r="Q55" i="26"/>
  <c r="O93" i="26"/>
  <c r="O92" i="26"/>
  <c r="O91" i="26"/>
  <c r="O90" i="26"/>
  <c r="O89" i="26"/>
  <c r="O88" i="26"/>
  <c r="O87" i="26"/>
  <c r="O86" i="26"/>
  <c r="O85" i="26"/>
  <c r="O84" i="26"/>
  <c r="O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70" i="26"/>
  <c r="O69" i="26"/>
  <c r="O68" i="26"/>
  <c r="O67" i="26"/>
  <c r="O66" i="26"/>
  <c r="O65" i="26"/>
  <c r="O64" i="26"/>
  <c r="O63" i="26"/>
  <c r="O62" i="26"/>
  <c r="O61" i="26"/>
  <c r="O60" i="26"/>
  <c r="O59" i="26"/>
  <c r="O58" i="26"/>
  <c r="O57" i="26"/>
  <c r="O56" i="26"/>
  <c r="O55" i="26"/>
  <c r="M93" i="26"/>
  <c r="M92" i="26"/>
  <c r="M91" i="26"/>
  <c r="M90" i="26"/>
  <c r="M89" i="26"/>
  <c r="M88" i="26"/>
  <c r="M87" i="26"/>
  <c r="M86" i="26"/>
  <c r="M85" i="26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8" i="26"/>
  <c r="M67" i="26"/>
  <c r="M66" i="26"/>
  <c r="M65" i="26"/>
  <c r="M64" i="26"/>
  <c r="M63" i="26"/>
  <c r="M62" i="26"/>
  <c r="M61" i="26"/>
  <c r="M60" i="26"/>
  <c r="M59" i="26"/>
  <c r="M58" i="26"/>
  <c r="M57" i="26"/>
  <c r="M56" i="26"/>
  <c r="M55" i="26"/>
  <c r="K93" i="26"/>
  <c r="I93" i="26"/>
  <c r="H93" i="26"/>
  <c r="G93" i="26"/>
  <c r="F93" i="26"/>
  <c r="E93" i="26"/>
  <c r="K92" i="26"/>
  <c r="I92" i="26"/>
  <c r="H92" i="26"/>
  <c r="G92" i="26"/>
  <c r="F92" i="26"/>
  <c r="E92" i="26"/>
  <c r="K91" i="26"/>
  <c r="I91" i="26"/>
  <c r="H91" i="26"/>
  <c r="G91" i="26"/>
  <c r="F91" i="26"/>
  <c r="E91" i="26"/>
  <c r="K90" i="26"/>
  <c r="I90" i="26"/>
  <c r="H90" i="26"/>
  <c r="G90" i="26"/>
  <c r="F90" i="26"/>
  <c r="E90" i="26"/>
  <c r="K89" i="26"/>
  <c r="I89" i="26"/>
  <c r="H89" i="26"/>
  <c r="G89" i="26"/>
  <c r="F89" i="26"/>
  <c r="E89" i="26"/>
  <c r="K88" i="26"/>
  <c r="I88" i="26"/>
  <c r="H88" i="26"/>
  <c r="G88" i="26"/>
  <c r="F88" i="26"/>
  <c r="E88" i="26"/>
  <c r="K87" i="26"/>
  <c r="I87" i="26"/>
  <c r="H87" i="26"/>
  <c r="G87" i="26"/>
  <c r="F87" i="26"/>
  <c r="E87" i="26"/>
  <c r="K86" i="26"/>
  <c r="I86" i="26"/>
  <c r="H86" i="26"/>
  <c r="G86" i="26"/>
  <c r="F86" i="26"/>
  <c r="E86" i="26"/>
  <c r="K85" i="26"/>
  <c r="I85" i="26"/>
  <c r="H85" i="26"/>
  <c r="G85" i="26"/>
  <c r="F85" i="26"/>
  <c r="E85" i="26"/>
  <c r="K84" i="26"/>
  <c r="I84" i="26"/>
  <c r="H84" i="26"/>
  <c r="G84" i="26"/>
  <c r="F84" i="26"/>
  <c r="E84" i="26"/>
  <c r="K83" i="26"/>
  <c r="I83" i="26"/>
  <c r="H83" i="26"/>
  <c r="G83" i="26"/>
  <c r="F83" i="26"/>
  <c r="E83" i="26"/>
  <c r="K82" i="26"/>
  <c r="I82" i="26"/>
  <c r="H82" i="26"/>
  <c r="G82" i="26"/>
  <c r="F82" i="26"/>
  <c r="E82" i="26"/>
  <c r="K81" i="26"/>
  <c r="I81" i="26"/>
  <c r="H81" i="26"/>
  <c r="G81" i="26"/>
  <c r="F81" i="26"/>
  <c r="E81" i="26"/>
  <c r="K80" i="26"/>
  <c r="I80" i="26"/>
  <c r="H80" i="26"/>
  <c r="G80" i="26"/>
  <c r="F80" i="26"/>
  <c r="E80" i="26"/>
  <c r="K79" i="26"/>
  <c r="I79" i="26"/>
  <c r="H79" i="26"/>
  <c r="G79" i="26"/>
  <c r="F79" i="26"/>
  <c r="E79" i="26"/>
  <c r="K78" i="26"/>
  <c r="I78" i="26"/>
  <c r="H78" i="26"/>
  <c r="G78" i="26"/>
  <c r="F78" i="26"/>
  <c r="E78" i="26"/>
  <c r="K77" i="26"/>
  <c r="I77" i="26"/>
  <c r="H77" i="26"/>
  <c r="G77" i="26"/>
  <c r="F77" i="26"/>
  <c r="E77" i="26"/>
  <c r="K76" i="26"/>
  <c r="I76" i="26"/>
  <c r="H76" i="26"/>
  <c r="G76" i="26"/>
  <c r="F76" i="26"/>
  <c r="E76" i="26"/>
  <c r="K75" i="26"/>
  <c r="I75" i="26"/>
  <c r="H75" i="26"/>
  <c r="G75" i="26"/>
  <c r="F75" i="26"/>
  <c r="E75" i="26"/>
  <c r="K74" i="26"/>
  <c r="I74" i="26"/>
  <c r="H74" i="26"/>
  <c r="G74" i="26"/>
  <c r="F74" i="26"/>
  <c r="E74" i="26"/>
  <c r="K73" i="26"/>
  <c r="I73" i="26"/>
  <c r="H73" i="26"/>
  <c r="G73" i="26"/>
  <c r="F73" i="26"/>
  <c r="E73" i="26"/>
  <c r="K72" i="26"/>
  <c r="I72" i="26"/>
  <c r="H72" i="26"/>
  <c r="G72" i="26"/>
  <c r="F72" i="26"/>
  <c r="E72" i="26"/>
  <c r="K71" i="26"/>
  <c r="I71" i="26"/>
  <c r="H71" i="26"/>
  <c r="G71" i="26"/>
  <c r="F71" i="26"/>
  <c r="E71" i="26"/>
  <c r="K70" i="26"/>
  <c r="I70" i="26"/>
  <c r="H70" i="26"/>
  <c r="G70" i="26"/>
  <c r="F70" i="26"/>
  <c r="E70" i="26"/>
  <c r="K69" i="26"/>
  <c r="I69" i="26"/>
  <c r="H69" i="26"/>
  <c r="G69" i="26"/>
  <c r="F69" i="26"/>
  <c r="E69" i="26"/>
  <c r="K68" i="26"/>
  <c r="I68" i="26"/>
  <c r="H68" i="26"/>
  <c r="G68" i="26"/>
  <c r="F68" i="26"/>
  <c r="E68" i="26"/>
  <c r="K67" i="26"/>
  <c r="I67" i="26"/>
  <c r="H67" i="26"/>
  <c r="G67" i="26"/>
  <c r="F67" i="26"/>
  <c r="E67" i="26"/>
  <c r="K66" i="26"/>
  <c r="I66" i="26"/>
  <c r="H66" i="26"/>
  <c r="G66" i="26"/>
  <c r="F66" i="26"/>
  <c r="E66" i="26"/>
  <c r="K65" i="26"/>
  <c r="I65" i="26"/>
  <c r="H65" i="26"/>
  <c r="G65" i="26"/>
  <c r="F65" i="26"/>
  <c r="E65" i="26"/>
  <c r="K64" i="26"/>
  <c r="I64" i="26"/>
  <c r="H64" i="26"/>
  <c r="G64" i="26"/>
  <c r="F64" i="26"/>
  <c r="E64" i="26"/>
  <c r="K63" i="26"/>
  <c r="I63" i="26"/>
  <c r="H63" i="26"/>
  <c r="G63" i="26"/>
  <c r="F63" i="26"/>
  <c r="E63" i="26"/>
  <c r="K62" i="26"/>
  <c r="I62" i="26"/>
  <c r="H62" i="26"/>
  <c r="G62" i="26"/>
  <c r="F62" i="26"/>
  <c r="E62" i="26"/>
  <c r="K61" i="26"/>
  <c r="I61" i="26"/>
  <c r="H61" i="26"/>
  <c r="G61" i="26"/>
  <c r="F61" i="26"/>
  <c r="E61" i="26"/>
  <c r="K60" i="26"/>
  <c r="I60" i="26"/>
  <c r="H60" i="26"/>
  <c r="G60" i="26"/>
  <c r="F60" i="26"/>
  <c r="E60" i="26"/>
  <c r="K59" i="26"/>
  <c r="I59" i="26"/>
  <c r="H59" i="26"/>
  <c r="G59" i="26"/>
  <c r="F59" i="26"/>
  <c r="E59" i="26"/>
  <c r="K58" i="26"/>
  <c r="I58" i="26"/>
  <c r="H58" i="26"/>
  <c r="G58" i="26"/>
  <c r="F58" i="26"/>
  <c r="E58" i="26"/>
  <c r="K57" i="26"/>
  <c r="I57" i="26"/>
  <c r="H57" i="26"/>
  <c r="G57" i="26"/>
  <c r="F57" i="26"/>
  <c r="E57" i="26"/>
  <c r="K56" i="26"/>
  <c r="I56" i="26"/>
  <c r="H56" i="26"/>
  <c r="G56" i="26"/>
  <c r="F56" i="26"/>
  <c r="E56" i="26"/>
  <c r="K55" i="26"/>
  <c r="I55" i="26"/>
  <c r="H55" i="26"/>
  <c r="G55" i="26"/>
  <c r="F55" i="26"/>
  <c r="E55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55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S6" i="26"/>
  <c r="Q6" i="26"/>
  <c r="O6" i="26"/>
  <c r="M6" i="26"/>
  <c r="K6" i="26"/>
  <c r="F6" i="26"/>
  <c r="G6" i="26"/>
  <c r="H6" i="26"/>
  <c r="I6" i="26"/>
  <c r="E6" i="26"/>
  <c r="D6" i="26"/>
  <c r="AN43" i="26"/>
  <c r="X93" i="26"/>
  <c r="Y93" i="26"/>
  <c r="Z93" i="26"/>
  <c r="AA93" i="26"/>
  <c r="AB93" i="26"/>
  <c r="AC93" i="26"/>
  <c r="AD93" i="26"/>
  <c r="AF93" i="26"/>
  <c r="AH93" i="26"/>
  <c r="AJ93" i="26"/>
  <c r="AL93" i="26"/>
  <c r="AP93" i="26"/>
  <c r="X44" i="26"/>
  <c r="Y44" i="26"/>
  <c r="Z44" i="26"/>
  <c r="AA44" i="26"/>
  <c r="AB44" i="26"/>
  <c r="AC44" i="26"/>
  <c r="AD44" i="26"/>
  <c r="AF44" i="26"/>
  <c r="AJ44" i="26"/>
  <c r="AL44" i="26"/>
  <c r="AP44" i="26"/>
  <c r="AL43" i="26"/>
  <c r="X55" i="26"/>
  <c r="Y55" i="26"/>
  <c r="Z55" i="26"/>
  <c r="AA55" i="26"/>
  <c r="AB55" i="26"/>
  <c r="AC55" i="26"/>
  <c r="AD55" i="26"/>
  <c r="AF55" i="26"/>
  <c r="AH55" i="26"/>
  <c r="AJ55" i="26"/>
  <c r="AL55" i="26"/>
  <c r="AN55" i="26"/>
  <c r="AP55" i="26"/>
  <c r="X56" i="26"/>
  <c r="Y56" i="26"/>
  <c r="Z56" i="26"/>
  <c r="AA56" i="26"/>
  <c r="AB56" i="26"/>
  <c r="AC56" i="26"/>
  <c r="AD56" i="26"/>
  <c r="AF56" i="26"/>
  <c r="AH56" i="26"/>
  <c r="AJ56" i="26"/>
  <c r="AL56" i="26"/>
  <c r="AN56" i="26"/>
  <c r="AP56" i="26"/>
  <c r="AL92" i="26"/>
  <c r="AD92" i="26"/>
  <c r="AF92" i="26"/>
  <c r="AH92" i="26"/>
  <c r="AJ92" i="26"/>
  <c r="AF43" i="26"/>
  <c r="AJ43" i="26"/>
  <c r="AD43" i="26"/>
  <c r="AC43" i="26"/>
  <c r="AC92" i="26"/>
  <c r="Y92" i="26"/>
  <c r="Z92" i="26"/>
  <c r="AA92" i="26"/>
  <c r="AB43" i="26"/>
  <c r="AB92" i="26"/>
  <c r="AA43" i="26"/>
  <c r="Z43" i="26"/>
  <c r="Y43" i="26"/>
  <c r="X43" i="26"/>
  <c r="X92" i="26"/>
  <c r="AN42" i="26"/>
  <c r="AN91" i="26"/>
  <c r="AP92" i="26"/>
  <c r="AP43" i="26"/>
  <c r="AL91" i="26"/>
  <c r="AL42" i="26"/>
  <c r="AD42" i="26"/>
  <c r="AJ42" i="26"/>
  <c r="AJ91" i="26"/>
  <c r="AD91" i="26"/>
  <c r="AF91" i="26"/>
  <c r="AH91" i="26"/>
  <c r="AB42" i="26"/>
  <c r="AC91" i="26"/>
  <c r="AC42" i="26"/>
  <c r="AB91" i="26"/>
  <c r="Z42" i="26"/>
  <c r="AA42" i="26"/>
  <c r="Z91" i="26"/>
  <c r="AA91" i="26"/>
  <c r="AN41" i="26"/>
  <c r="AN90" i="26"/>
  <c r="X91" i="26"/>
  <c r="Y91" i="26"/>
  <c r="AP91" i="26"/>
  <c r="X42" i="26"/>
  <c r="Y42" i="26"/>
  <c r="AP42" i="26"/>
  <c r="AL41" i="26"/>
  <c r="AL90" i="26"/>
  <c r="AD41" i="26"/>
  <c r="AF41" i="26"/>
  <c r="AJ41" i="26"/>
  <c r="AF90" i="26"/>
  <c r="AH90" i="26"/>
  <c r="AJ90" i="26"/>
  <c r="AD90" i="26"/>
  <c r="AC90" i="26"/>
  <c r="AC41" i="26"/>
  <c r="Z90" i="26"/>
  <c r="AA90" i="26"/>
  <c r="AB90" i="26"/>
  <c r="Z41" i="26"/>
  <c r="AA41" i="26"/>
  <c r="AB41" i="26"/>
  <c r="Y90" i="26"/>
  <c r="Y41" i="26"/>
  <c r="X90" i="26"/>
  <c r="AN89" i="26"/>
  <c r="AN40" i="26"/>
  <c r="X41" i="26"/>
  <c r="AP90" i="26"/>
  <c r="AP41" i="26"/>
  <c r="F102" i="26"/>
  <c r="F101" i="26"/>
  <c r="F100" i="26"/>
  <c r="F99" i="26"/>
  <c r="F98" i="26"/>
  <c r="F97" i="26"/>
  <c r="AL89" i="26"/>
  <c r="AJ89" i="26"/>
  <c r="AH89" i="26"/>
  <c r="AF89" i="26"/>
  <c r="AD89" i="26"/>
  <c r="AC89" i="26"/>
  <c r="AB89" i="26"/>
  <c r="AA89" i="26"/>
  <c r="Z89" i="26"/>
  <c r="Y89" i="26"/>
  <c r="X89" i="26"/>
  <c r="AP89" i="26"/>
  <c r="AN88" i="26"/>
  <c r="AL88" i="26"/>
  <c r="AJ88" i="26"/>
  <c r="AH88" i="26"/>
  <c r="AF88" i="26"/>
  <c r="AD88" i="26"/>
  <c r="AC88" i="26"/>
  <c r="AB88" i="26"/>
  <c r="AA88" i="26"/>
  <c r="Z88" i="26"/>
  <c r="Y88" i="26"/>
  <c r="X88" i="26"/>
  <c r="AP88" i="26"/>
  <c r="AN87" i="26"/>
  <c r="AL87" i="26"/>
  <c r="AJ87" i="26"/>
  <c r="AH87" i="26"/>
  <c r="AF87" i="26"/>
  <c r="AD87" i="26"/>
  <c r="AC87" i="26"/>
  <c r="AB87" i="26"/>
  <c r="AA87" i="26"/>
  <c r="Z87" i="26"/>
  <c r="Y87" i="26"/>
  <c r="X87" i="26"/>
  <c r="AP87" i="26"/>
  <c r="AN86" i="26"/>
  <c r="AL86" i="26"/>
  <c r="AJ86" i="26"/>
  <c r="AH86" i="26"/>
  <c r="AF86" i="26"/>
  <c r="AD86" i="26"/>
  <c r="AC86" i="26"/>
  <c r="AB86" i="26"/>
  <c r="AA86" i="26"/>
  <c r="Z86" i="26"/>
  <c r="Y86" i="26"/>
  <c r="X86" i="26"/>
  <c r="AP86" i="26"/>
  <c r="AN85" i="26"/>
  <c r="AL85" i="26"/>
  <c r="AJ85" i="26"/>
  <c r="AH85" i="26"/>
  <c r="AF85" i="26"/>
  <c r="AD85" i="26"/>
  <c r="AC85" i="26"/>
  <c r="AB85" i="26"/>
  <c r="AA85" i="26"/>
  <c r="Z85" i="26"/>
  <c r="Y85" i="26"/>
  <c r="X85" i="26"/>
  <c r="AP85" i="26"/>
  <c r="AP84" i="26"/>
  <c r="AN84" i="26"/>
  <c r="AL84" i="26"/>
  <c r="AJ84" i="26"/>
  <c r="AH84" i="26"/>
  <c r="AF84" i="26"/>
  <c r="AD84" i="26"/>
  <c r="AC84" i="26"/>
  <c r="AB84" i="26"/>
  <c r="AA84" i="26"/>
  <c r="Z84" i="26"/>
  <c r="Y84" i="26"/>
  <c r="X84" i="26"/>
  <c r="AP83" i="26"/>
  <c r="AN83" i="26"/>
  <c r="AL83" i="26"/>
  <c r="AJ83" i="26"/>
  <c r="AH83" i="26"/>
  <c r="AF83" i="26"/>
  <c r="AD83" i="26"/>
  <c r="AC83" i="26"/>
  <c r="AB83" i="26"/>
  <c r="AA83" i="26"/>
  <c r="Z83" i="26"/>
  <c r="Y83" i="26"/>
  <c r="X83" i="26"/>
  <c r="AP82" i="26"/>
  <c r="AN82" i="26"/>
  <c r="AL82" i="26"/>
  <c r="AJ82" i="26"/>
  <c r="AH82" i="26"/>
  <c r="AF82" i="26"/>
  <c r="AD82" i="26"/>
  <c r="AC82" i="26"/>
  <c r="AB82" i="26"/>
  <c r="AA82" i="26"/>
  <c r="Z82" i="26"/>
  <c r="Y82" i="26"/>
  <c r="X82" i="26"/>
  <c r="AP81" i="26"/>
  <c r="AN81" i="26"/>
  <c r="AL81" i="26"/>
  <c r="AJ81" i="26"/>
  <c r="AH81" i="26"/>
  <c r="AF81" i="26"/>
  <c r="AD81" i="26"/>
  <c r="AC81" i="26"/>
  <c r="AB81" i="26"/>
  <c r="AA81" i="26"/>
  <c r="Z81" i="26"/>
  <c r="Y81" i="26"/>
  <c r="X81" i="26"/>
  <c r="AP80" i="26"/>
  <c r="AN80" i="26"/>
  <c r="AL80" i="26"/>
  <c r="AJ80" i="26"/>
  <c r="AH80" i="26"/>
  <c r="AF80" i="26"/>
  <c r="AD80" i="26"/>
  <c r="AC80" i="26"/>
  <c r="AB80" i="26"/>
  <c r="AA80" i="26"/>
  <c r="Z80" i="26"/>
  <c r="Y80" i="26"/>
  <c r="X80" i="26"/>
  <c r="AP79" i="26"/>
  <c r="AN79" i="26"/>
  <c r="AL79" i="26"/>
  <c r="AJ79" i="26"/>
  <c r="AH79" i="26"/>
  <c r="AF79" i="26"/>
  <c r="AD79" i="26"/>
  <c r="AC79" i="26"/>
  <c r="AB79" i="26"/>
  <c r="AA79" i="26"/>
  <c r="Z79" i="26"/>
  <c r="Y79" i="26"/>
  <c r="X79" i="26"/>
  <c r="AP78" i="26"/>
  <c r="AN78" i="26"/>
  <c r="AL78" i="26"/>
  <c r="AJ78" i="26"/>
  <c r="AH78" i="26"/>
  <c r="AF78" i="26"/>
  <c r="AD78" i="26"/>
  <c r="AC78" i="26"/>
  <c r="AB78" i="26"/>
  <c r="AA78" i="26"/>
  <c r="Z78" i="26"/>
  <c r="Y78" i="26"/>
  <c r="X78" i="26"/>
  <c r="AP77" i="26"/>
  <c r="AN77" i="26"/>
  <c r="AL77" i="26"/>
  <c r="AJ77" i="26"/>
  <c r="AH77" i="26"/>
  <c r="AF77" i="26"/>
  <c r="AD77" i="26"/>
  <c r="AC77" i="26"/>
  <c r="AB77" i="26"/>
  <c r="AA77" i="26"/>
  <c r="Z77" i="26"/>
  <c r="Y77" i="26"/>
  <c r="X77" i="26"/>
  <c r="AP76" i="26"/>
  <c r="AN76" i="26"/>
  <c r="AL76" i="26"/>
  <c r="AJ76" i="26"/>
  <c r="AH76" i="26"/>
  <c r="AF76" i="26"/>
  <c r="AD76" i="26"/>
  <c r="AC76" i="26"/>
  <c r="AB76" i="26"/>
  <c r="AA76" i="26"/>
  <c r="Z76" i="26"/>
  <c r="Y76" i="26"/>
  <c r="X76" i="26"/>
  <c r="AP75" i="26"/>
  <c r="AN75" i="26"/>
  <c r="AL75" i="26"/>
  <c r="AJ75" i="26"/>
  <c r="AH75" i="26"/>
  <c r="AF75" i="26"/>
  <c r="AD75" i="26"/>
  <c r="AC75" i="26"/>
  <c r="AB75" i="26"/>
  <c r="AA75" i="26"/>
  <c r="Z75" i="26"/>
  <c r="Y75" i="26"/>
  <c r="X75" i="26"/>
  <c r="AP74" i="26"/>
  <c r="AN74" i="26"/>
  <c r="AL74" i="26"/>
  <c r="AJ74" i="26"/>
  <c r="AH74" i="26"/>
  <c r="AF74" i="26"/>
  <c r="AD74" i="26"/>
  <c r="AC74" i="26"/>
  <c r="AB74" i="26"/>
  <c r="AA74" i="26"/>
  <c r="Z74" i="26"/>
  <c r="Y74" i="26"/>
  <c r="X74" i="26"/>
  <c r="AP73" i="26"/>
  <c r="AN73" i="26"/>
  <c r="AL73" i="26"/>
  <c r="AJ73" i="26"/>
  <c r="AH73" i="26"/>
  <c r="AF73" i="26"/>
  <c r="AD73" i="26"/>
  <c r="AC73" i="26"/>
  <c r="AB73" i="26"/>
  <c r="AA73" i="26"/>
  <c r="Z73" i="26"/>
  <c r="Y73" i="26"/>
  <c r="X73" i="26"/>
  <c r="AP72" i="26"/>
  <c r="AN72" i="26"/>
  <c r="AL72" i="26"/>
  <c r="AJ72" i="26"/>
  <c r="AH72" i="26"/>
  <c r="AF72" i="26"/>
  <c r="AD72" i="26"/>
  <c r="AC72" i="26"/>
  <c r="AB72" i="26"/>
  <c r="AA72" i="26"/>
  <c r="Z72" i="26"/>
  <c r="Y72" i="26"/>
  <c r="X72" i="26"/>
  <c r="AP71" i="26"/>
  <c r="AN71" i="26"/>
  <c r="AL71" i="26"/>
  <c r="AJ71" i="26"/>
  <c r="AH71" i="26"/>
  <c r="AF71" i="26"/>
  <c r="AD71" i="26"/>
  <c r="AC71" i="26"/>
  <c r="AB71" i="26"/>
  <c r="AA71" i="26"/>
  <c r="Z71" i="26"/>
  <c r="Y71" i="26"/>
  <c r="X71" i="26"/>
  <c r="AP70" i="26"/>
  <c r="AN70" i="26"/>
  <c r="AL70" i="26"/>
  <c r="AJ70" i="26"/>
  <c r="AH70" i="26"/>
  <c r="AF70" i="26"/>
  <c r="AD70" i="26"/>
  <c r="AC70" i="26"/>
  <c r="AB70" i="26"/>
  <c r="AA70" i="26"/>
  <c r="Z70" i="26"/>
  <c r="Y70" i="26"/>
  <c r="X70" i="26"/>
  <c r="AP69" i="26"/>
  <c r="AN69" i="26"/>
  <c r="AL69" i="26"/>
  <c r="AJ69" i="26"/>
  <c r="AH69" i="26"/>
  <c r="AF69" i="26"/>
  <c r="AD69" i="26"/>
  <c r="AC69" i="26"/>
  <c r="AB69" i="26"/>
  <c r="AA69" i="26"/>
  <c r="Z69" i="26"/>
  <c r="Y69" i="26"/>
  <c r="X69" i="26"/>
  <c r="AP68" i="26"/>
  <c r="AN68" i="26"/>
  <c r="AL68" i="26"/>
  <c r="AJ68" i="26"/>
  <c r="AH68" i="26"/>
  <c r="AF68" i="26"/>
  <c r="AD68" i="26"/>
  <c r="AC68" i="26"/>
  <c r="AB68" i="26"/>
  <c r="AA68" i="26"/>
  <c r="Z68" i="26"/>
  <c r="Y68" i="26"/>
  <c r="X68" i="26"/>
  <c r="AP67" i="26"/>
  <c r="AN67" i="26"/>
  <c r="AL67" i="26"/>
  <c r="AJ67" i="26"/>
  <c r="AH67" i="26"/>
  <c r="AF67" i="26"/>
  <c r="AD67" i="26"/>
  <c r="AC67" i="26"/>
  <c r="AB67" i="26"/>
  <c r="AA67" i="26"/>
  <c r="Z67" i="26"/>
  <c r="Y67" i="26"/>
  <c r="X67" i="26"/>
  <c r="AP66" i="26"/>
  <c r="AN66" i="26"/>
  <c r="AL66" i="26"/>
  <c r="AJ66" i="26"/>
  <c r="AH66" i="26"/>
  <c r="AF66" i="26"/>
  <c r="AD66" i="26"/>
  <c r="AC66" i="26"/>
  <c r="AB66" i="26"/>
  <c r="AA66" i="26"/>
  <c r="Z66" i="26"/>
  <c r="Y66" i="26"/>
  <c r="X66" i="26"/>
  <c r="AP65" i="26"/>
  <c r="AN65" i="26"/>
  <c r="AL65" i="26"/>
  <c r="AJ65" i="26"/>
  <c r="AH65" i="26"/>
  <c r="AF65" i="26"/>
  <c r="AD65" i="26"/>
  <c r="AC65" i="26"/>
  <c r="AB65" i="26"/>
  <c r="AA65" i="26"/>
  <c r="Z65" i="26"/>
  <c r="Y65" i="26"/>
  <c r="X65" i="26"/>
  <c r="AP64" i="26"/>
  <c r="AN64" i="26"/>
  <c r="AL64" i="26"/>
  <c r="AJ64" i="26"/>
  <c r="AH64" i="26"/>
  <c r="AF64" i="26"/>
  <c r="AD64" i="26"/>
  <c r="AC64" i="26"/>
  <c r="AB64" i="26"/>
  <c r="AA64" i="26"/>
  <c r="Z64" i="26"/>
  <c r="Y64" i="26"/>
  <c r="X64" i="26"/>
  <c r="AP63" i="26"/>
  <c r="AN63" i="26"/>
  <c r="AL63" i="26"/>
  <c r="AJ63" i="26"/>
  <c r="AH63" i="26"/>
  <c r="AF63" i="26"/>
  <c r="AD63" i="26"/>
  <c r="AC63" i="26"/>
  <c r="AB63" i="26"/>
  <c r="AA63" i="26"/>
  <c r="Z63" i="26"/>
  <c r="Y63" i="26"/>
  <c r="X63" i="26"/>
  <c r="AP62" i="26"/>
  <c r="AN62" i="26"/>
  <c r="AL62" i="26"/>
  <c r="AJ62" i="26"/>
  <c r="AH62" i="26"/>
  <c r="AF62" i="26"/>
  <c r="AD62" i="26"/>
  <c r="AC62" i="26"/>
  <c r="AB62" i="26"/>
  <c r="AA62" i="26"/>
  <c r="Z62" i="26"/>
  <c r="Y62" i="26"/>
  <c r="X62" i="26"/>
  <c r="AP61" i="26"/>
  <c r="AN61" i="26"/>
  <c r="AL61" i="26"/>
  <c r="AJ61" i="26"/>
  <c r="AH61" i="26"/>
  <c r="AF61" i="26"/>
  <c r="AD61" i="26"/>
  <c r="AC61" i="26"/>
  <c r="AB61" i="26"/>
  <c r="AA61" i="26"/>
  <c r="Z61" i="26"/>
  <c r="Y61" i="26"/>
  <c r="X61" i="26"/>
  <c r="AP60" i="26"/>
  <c r="AN60" i="26"/>
  <c r="AL60" i="26"/>
  <c r="AJ60" i="26"/>
  <c r="AH60" i="26"/>
  <c r="AF60" i="26"/>
  <c r="AD60" i="26"/>
  <c r="AC60" i="26"/>
  <c r="AB60" i="26"/>
  <c r="AA60" i="26"/>
  <c r="Z60" i="26"/>
  <c r="Y60" i="26"/>
  <c r="X60" i="26"/>
  <c r="AP59" i="26"/>
  <c r="AN59" i="26"/>
  <c r="AL59" i="26"/>
  <c r="AJ59" i="26"/>
  <c r="AH59" i="26"/>
  <c r="AF59" i="26"/>
  <c r="AD59" i="26"/>
  <c r="AC59" i="26"/>
  <c r="AB59" i="26"/>
  <c r="AA59" i="26"/>
  <c r="Z59" i="26"/>
  <c r="Y59" i="26"/>
  <c r="X59" i="26"/>
  <c r="AP58" i="26"/>
  <c r="AN58" i="26"/>
  <c r="AL58" i="26"/>
  <c r="AJ58" i="26"/>
  <c r="AH58" i="26"/>
  <c r="AF58" i="26"/>
  <c r="AD58" i="26"/>
  <c r="AC58" i="26"/>
  <c r="AB58" i="26"/>
  <c r="AA58" i="26"/>
  <c r="Z58" i="26"/>
  <c r="Y58" i="26"/>
  <c r="X58" i="26"/>
  <c r="AP57" i="26"/>
  <c r="AN57" i="26"/>
  <c r="AL57" i="26"/>
  <c r="AJ57" i="26"/>
  <c r="AH57" i="26"/>
  <c r="AF57" i="26"/>
  <c r="AD57" i="26"/>
  <c r="AC57" i="26"/>
  <c r="AB57" i="26"/>
  <c r="AA57" i="26"/>
  <c r="Z57" i="26"/>
  <c r="Y57" i="26"/>
  <c r="X57" i="26"/>
  <c r="AL40" i="26"/>
  <c r="AJ40" i="26"/>
  <c r="AF40" i="26"/>
  <c r="AD40" i="26"/>
  <c r="AC40" i="26"/>
  <c r="AB40" i="26"/>
  <c r="AA40" i="26"/>
  <c r="Z40" i="26"/>
  <c r="Y40" i="26"/>
  <c r="X40" i="26"/>
  <c r="AP40" i="26"/>
  <c r="AN39" i="26"/>
  <c r="AL39" i="26"/>
  <c r="AJ39" i="26"/>
  <c r="AF39" i="26"/>
  <c r="AD39" i="26"/>
  <c r="AC39" i="26"/>
  <c r="AB39" i="26"/>
  <c r="AA39" i="26"/>
  <c r="Z39" i="26"/>
  <c r="Y39" i="26"/>
  <c r="X39" i="26"/>
  <c r="AP39" i="26"/>
  <c r="AN38" i="26"/>
  <c r="AL38" i="26"/>
  <c r="AJ38" i="26"/>
  <c r="AF38" i="26"/>
  <c r="AD38" i="26"/>
  <c r="AC38" i="26"/>
  <c r="AB38" i="26"/>
  <c r="AA38" i="26"/>
  <c r="Z38" i="26"/>
  <c r="Y38" i="26"/>
  <c r="X38" i="26"/>
  <c r="AP38" i="26"/>
  <c r="AN37" i="26"/>
  <c r="AL37" i="26"/>
  <c r="AJ37" i="26"/>
  <c r="AF37" i="26"/>
  <c r="AD37" i="26"/>
  <c r="AC37" i="26"/>
  <c r="AB37" i="26"/>
  <c r="AA37" i="26"/>
  <c r="Z37" i="26"/>
  <c r="Y37" i="26"/>
  <c r="X37" i="26"/>
  <c r="AP37" i="26"/>
  <c r="AN36" i="26"/>
  <c r="AL36" i="26"/>
  <c r="AJ36" i="26"/>
  <c r="AH36" i="26"/>
  <c r="AF36" i="26"/>
  <c r="AD36" i="26"/>
  <c r="AC36" i="26"/>
  <c r="AB36" i="26"/>
  <c r="AA36" i="26"/>
  <c r="Z36" i="26"/>
  <c r="Y36" i="26"/>
  <c r="X36" i="26"/>
  <c r="AP36" i="26"/>
  <c r="AN35" i="26"/>
  <c r="AL35" i="26"/>
  <c r="AJ35" i="26"/>
  <c r="AH35" i="26"/>
  <c r="AF35" i="26"/>
  <c r="AD35" i="26"/>
  <c r="AC35" i="26"/>
  <c r="AB35" i="26"/>
  <c r="AA35" i="26"/>
  <c r="Z35" i="26"/>
  <c r="Y35" i="26"/>
  <c r="X35" i="26"/>
  <c r="AP35" i="26"/>
  <c r="AN34" i="26"/>
  <c r="AL34" i="26"/>
  <c r="AJ34" i="26"/>
  <c r="AH34" i="26"/>
  <c r="AF34" i="26"/>
  <c r="AD34" i="26"/>
  <c r="AC34" i="26"/>
  <c r="AB34" i="26"/>
  <c r="AA34" i="26"/>
  <c r="Z34" i="26"/>
  <c r="Y34" i="26"/>
  <c r="X34" i="26"/>
  <c r="AP34" i="26"/>
  <c r="AN33" i="26"/>
  <c r="AL33" i="26"/>
  <c r="AJ33" i="26"/>
  <c r="AH33" i="26"/>
  <c r="AF33" i="26"/>
  <c r="AD33" i="26"/>
  <c r="AC33" i="26"/>
  <c r="AB33" i="26"/>
  <c r="AA33" i="26"/>
  <c r="Z33" i="26"/>
  <c r="Y33" i="26"/>
  <c r="X33" i="26"/>
  <c r="AP33" i="26"/>
  <c r="AN32" i="26"/>
  <c r="AL32" i="26"/>
  <c r="AJ32" i="26"/>
  <c r="AH32" i="26"/>
  <c r="AF32" i="26"/>
  <c r="AD32" i="26"/>
  <c r="AC32" i="26"/>
  <c r="AB32" i="26"/>
  <c r="AA32" i="26"/>
  <c r="Z32" i="26"/>
  <c r="Y32" i="26"/>
  <c r="X32" i="26"/>
  <c r="AP32" i="26"/>
  <c r="AN31" i="26"/>
  <c r="AL31" i="26"/>
  <c r="AJ31" i="26"/>
  <c r="AH31" i="26"/>
  <c r="AF31" i="26"/>
  <c r="AD31" i="26"/>
  <c r="AC31" i="26"/>
  <c r="AB31" i="26"/>
  <c r="AA31" i="26"/>
  <c r="Z31" i="26"/>
  <c r="Y31" i="26"/>
  <c r="X31" i="26"/>
  <c r="AP31" i="26"/>
  <c r="AN30" i="26"/>
  <c r="AL30" i="26"/>
  <c r="AJ30" i="26"/>
  <c r="AH30" i="26"/>
  <c r="AF30" i="26"/>
  <c r="AD30" i="26"/>
  <c r="AC30" i="26"/>
  <c r="AB30" i="26"/>
  <c r="AA30" i="26"/>
  <c r="Z30" i="26"/>
  <c r="Y30" i="26"/>
  <c r="X30" i="26"/>
  <c r="AP30" i="26"/>
  <c r="AN29" i="26"/>
  <c r="AL29" i="26"/>
  <c r="AJ29" i="26"/>
  <c r="AH29" i="26"/>
  <c r="AF29" i="26"/>
  <c r="AD29" i="26"/>
  <c r="AC29" i="26"/>
  <c r="AB29" i="26"/>
  <c r="AA29" i="26"/>
  <c r="Z29" i="26"/>
  <c r="Y29" i="26"/>
  <c r="X29" i="26"/>
  <c r="AP29" i="26"/>
  <c r="AN28" i="26"/>
  <c r="AL28" i="26"/>
  <c r="AJ28" i="26"/>
  <c r="AH28" i="26"/>
  <c r="AF28" i="26"/>
  <c r="AD28" i="26"/>
  <c r="AC28" i="26"/>
  <c r="AB28" i="26"/>
  <c r="AA28" i="26"/>
  <c r="Z28" i="26"/>
  <c r="Y28" i="26"/>
  <c r="X28" i="26"/>
  <c r="AP28" i="26"/>
  <c r="AN27" i="26"/>
  <c r="AL27" i="26"/>
  <c r="AJ27" i="26"/>
  <c r="AH27" i="26"/>
  <c r="AF27" i="26"/>
  <c r="AD27" i="26"/>
  <c r="AC27" i="26"/>
  <c r="AB27" i="26"/>
  <c r="AA27" i="26"/>
  <c r="Z27" i="26"/>
  <c r="Y27" i="26"/>
  <c r="X27" i="26"/>
  <c r="AP27" i="26"/>
  <c r="AN26" i="26"/>
  <c r="AL26" i="26"/>
  <c r="AJ26" i="26"/>
  <c r="AH26" i="26"/>
  <c r="AF26" i="26"/>
  <c r="AD26" i="26"/>
  <c r="AC26" i="26"/>
  <c r="AB26" i="26"/>
  <c r="AA26" i="26"/>
  <c r="Z26" i="26"/>
  <c r="Y26" i="26"/>
  <c r="X26" i="26"/>
  <c r="AP26" i="26"/>
  <c r="AN25" i="26"/>
  <c r="AL25" i="26"/>
  <c r="AJ25" i="26"/>
  <c r="AH25" i="26"/>
  <c r="AF25" i="26"/>
  <c r="AD25" i="26"/>
  <c r="AC25" i="26"/>
  <c r="AB25" i="26"/>
  <c r="AA25" i="26"/>
  <c r="Z25" i="26"/>
  <c r="Y25" i="26"/>
  <c r="X25" i="26"/>
  <c r="AP25" i="26"/>
  <c r="AN24" i="26"/>
  <c r="AL24" i="26"/>
  <c r="AJ24" i="26"/>
  <c r="AH24" i="26"/>
  <c r="AF24" i="26"/>
  <c r="AD24" i="26"/>
  <c r="AC24" i="26"/>
  <c r="AB24" i="26"/>
  <c r="AA24" i="26"/>
  <c r="Z24" i="26"/>
  <c r="Y24" i="26"/>
  <c r="X24" i="26"/>
  <c r="AP24" i="26"/>
  <c r="AN23" i="26"/>
  <c r="AL23" i="26"/>
  <c r="AJ23" i="26"/>
  <c r="AH23" i="26"/>
  <c r="AF23" i="26"/>
  <c r="AD23" i="26"/>
  <c r="AC23" i="26"/>
  <c r="AB23" i="26"/>
  <c r="AA23" i="26"/>
  <c r="Z23" i="26"/>
  <c r="Y23" i="26"/>
  <c r="X23" i="26"/>
  <c r="AP23" i="26"/>
  <c r="AN22" i="26"/>
  <c r="AL22" i="26"/>
  <c r="AJ22" i="26"/>
  <c r="AH22" i="26"/>
  <c r="AF22" i="26"/>
  <c r="AD22" i="26"/>
  <c r="AC22" i="26"/>
  <c r="AB22" i="26"/>
  <c r="AA22" i="26"/>
  <c r="Z22" i="26"/>
  <c r="Y22" i="26"/>
  <c r="X22" i="26"/>
  <c r="AP22" i="26"/>
  <c r="AN21" i="26"/>
  <c r="AL21" i="26"/>
  <c r="AJ21" i="26"/>
  <c r="AH21" i="26"/>
  <c r="AF21" i="26"/>
  <c r="AD21" i="26"/>
  <c r="AC21" i="26"/>
  <c r="AB21" i="26"/>
  <c r="AA21" i="26"/>
  <c r="Z21" i="26"/>
  <c r="Y21" i="26"/>
  <c r="X21" i="26"/>
  <c r="AP21" i="26"/>
  <c r="AN20" i="26"/>
  <c r="AL20" i="26"/>
  <c r="AJ20" i="26"/>
  <c r="AH20" i="26"/>
  <c r="AF20" i="26"/>
  <c r="AD20" i="26"/>
  <c r="AC20" i="26"/>
  <c r="AB20" i="26"/>
  <c r="AA20" i="26"/>
  <c r="Z20" i="26"/>
  <c r="Y20" i="26"/>
  <c r="X20" i="26"/>
  <c r="AP20" i="26"/>
  <c r="AN19" i="26"/>
  <c r="AL19" i="26"/>
  <c r="AJ19" i="26"/>
  <c r="AH19" i="26"/>
  <c r="AF19" i="26"/>
  <c r="AD19" i="26"/>
  <c r="AC19" i="26"/>
  <c r="AB19" i="26"/>
  <c r="AA19" i="26"/>
  <c r="Z19" i="26"/>
  <c r="Y19" i="26"/>
  <c r="X19" i="26"/>
  <c r="AP19" i="26"/>
  <c r="AN18" i="26"/>
  <c r="AL18" i="26"/>
  <c r="AJ18" i="26"/>
  <c r="AH18" i="26"/>
  <c r="AF18" i="26"/>
  <c r="AD18" i="26"/>
  <c r="AC18" i="26"/>
  <c r="AB18" i="26"/>
  <c r="AA18" i="26"/>
  <c r="Z18" i="26"/>
  <c r="Y18" i="26"/>
  <c r="X18" i="26"/>
  <c r="AP18" i="26"/>
  <c r="AN17" i="26"/>
  <c r="AL17" i="26"/>
  <c r="AJ17" i="26"/>
  <c r="AH17" i="26"/>
  <c r="AF17" i="26"/>
  <c r="AD17" i="26"/>
  <c r="AC17" i="26"/>
  <c r="AB17" i="26"/>
  <c r="AA17" i="26"/>
  <c r="Z17" i="26"/>
  <c r="Y17" i="26"/>
  <c r="X17" i="26"/>
  <c r="AP17" i="26"/>
  <c r="AN16" i="26"/>
  <c r="AL16" i="26"/>
  <c r="AJ16" i="26"/>
  <c r="AH16" i="26"/>
  <c r="AF16" i="26"/>
  <c r="AD16" i="26"/>
  <c r="AC16" i="26"/>
  <c r="AB16" i="26"/>
  <c r="AA16" i="26"/>
  <c r="Z16" i="26"/>
  <c r="Y16" i="26"/>
  <c r="X16" i="26"/>
  <c r="AP16" i="26"/>
  <c r="AN15" i="26"/>
  <c r="AL15" i="26"/>
  <c r="AJ15" i="26"/>
  <c r="AH15" i="26"/>
  <c r="AF15" i="26"/>
  <c r="AD15" i="26"/>
  <c r="AC15" i="26"/>
  <c r="AB15" i="26"/>
  <c r="AA15" i="26"/>
  <c r="Z15" i="26"/>
  <c r="Y15" i="26"/>
  <c r="X15" i="26"/>
  <c r="AP15" i="26"/>
  <c r="AN14" i="26"/>
  <c r="AL14" i="26"/>
  <c r="AJ14" i="26"/>
  <c r="AH14" i="26"/>
  <c r="AF14" i="26"/>
  <c r="AD14" i="26"/>
  <c r="AC14" i="26"/>
  <c r="AB14" i="26"/>
  <c r="AA14" i="26"/>
  <c r="Z14" i="26"/>
  <c r="Y14" i="26"/>
  <c r="X14" i="26"/>
  <c r="AP14" i="26"/>
  <c r="AN13" i="26"/>
  <c r="AL13" i="26"/>
  <c r="AJ13" i="26"/>
  <c r="AH13" i="26"/>
  <c r="AF13" i="26"/>
  <c r="AD13" i="26"/>
  <c r="AC13" i="26"/>
  <c r="AB13" i="26"/>
  <c r="AA13" i="26"/>
  <c r="Z13" i="26"/>
  <c r="Y13" i="26"/>
  <c r="X13" i="26"/>
  <c r="AP13" i="26"/>
  <c r="AN12" i="26"/>
  <c r="AL12" i="26"/>
  <c r="AJ12" i="26"/>
  <c r="AH12" i="26"/>
  <c r="AF12" i="26"/>
  <c r="AD12" i="26"/>
  <c r="AC12" i="26"/>
  <c r="AB12" i="26"/>
  <c r="AA12" i="26"/>
  <c r="Z12" i="26"/>
  <c r="Y12" i="26"/>
  <c r="X12" i="26"/>
  <c r="AP12" i="26"/>
  <c r="AN11" i="26"/>
  <c r="AL11" i="26"/>
  <c r="AJ11" i="26"/>
  <c r="AH11" i="26"/>
  <c r="AF11" i="26"/>
  <c r="AD11" i="26"/>
  <c r="AC11" i="26"/>
  <c r="AB11" i="26"/>
  <c r="AA11" i="26"/>
  <c r="Z11" i="26"/>
  <c r="Y11" i="26"/>
  <c r="X11" i="26"/>
  <c r="AP11" i="26"/>
  <c r="AN10" i="26"/>
  <c r="AL10" i="26"/>
  <c r="AJ10" i="26"/>
  <c r="AH10" i="26"/>
  <c r="AF10" i="26"/>
  <c r="AD10" i="26"/>
  <c r="AC10" i="26"/>
  <c r="AB10" i="26"/>
  <c r="AA10" i="26"/>
  <c r="Z10" i="26"/>
  <c r="Y10" i="26"/>
  <c r="X10" i="26"/>
  <c r="AP10" i="26"/>
  <c r="AN9" i="26"/>
  <c r="AL9" i="26"/>
  <c r="AJ9" i="26"/>
  <c r="AH9" i="26"/>
  <c r="AF9" i="26"/>
  <c r="AD9" i="26"/>
  <c r="AC9" i="26"/>
  <c r="AB9" i="26"/>
  <c r="AA9" i="26"/>
  <c r="Z9" i="26"/>
  <c r="Y9" i="26"/>
  <c r="X9" i="26"/>
  <c r="AP9" i="26"/>
  <c r="AN8" i="26"/>
  <c r="AL8" i="26"/>
  <c r="AJ8" i="26"/>
  <c r="AH8" i="26"/>
  <c r="AF8" i="26"/>
  <c r="AD8" i="26"/>
  <c r="AC8" i="26"/>
  <c r="AB8" i="26"/>
  <c r="AA8" i="26"/>
  <c r="Z8" i="26"/>
  <c r="Y8" i="26"/>
  <c r="X8" i="26"/>
  <c r="AP8" i="26"/>
  <c r="AN7" i="26"/>
  <c r="AL7" i="26"/>
  <c r="AJ7" i="26"/>
  <c r="AH7" i="26"/>
  <c r="AF7" i="26"/>
  <c r="AD7" i="26"/>
  <c r="AC7" i="26"/>
  <c r="AB7" i="26"/>
  <c r="AA7" i="26"/>
  <c r="Z7" i="26"/>
  <c r="Y7" i="26"/>
  <c r="X7" i="26"/>
  <c r="AP7" i="26"/>
  <c r="AN6" i="26"/>
  <c r="AL6" i="26"/>
  <c r="AJ6" i="26"/>
  <c r="AH6" i="26"/>
  <c r="AF6" i="26"/>
  <c r="AD6" i="26"/>
  <c r="AC6" i="26"/>
  <c r="AB6" i="26"/>
  <c r="AA6" i="26"/>
  <c r="Z6" i="26"/>
  <c r="Y6" i="26"/>
  <c r="X6" i="26"/>
  <c r="AP6" i="26"/>
</calcChain>
</file>

<file path=xl/comments1.xml><?xml version="1.0" encoding="utf-8"?>
<comments xmlns="http://schemas.openxmlformats.org/spreadsheetml/2006/main">
  <authors>
    <author>kanribu</author>
  </authors>
  <commentList>
    <comment ref="B113" authorId="0">
      <text>
        <r>
          <rPr>
            <sz val="12"/>
            <color indexed="81"/>
            <rFont val="ＭＳ Ｐゴシック"/>
            <family val="3"/>
            <charset val="128"/>
          </rPr>
          <t>ゴマサバ273kgを含む（1月）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13" authorId="0">
      <text>
        <r>
          <rPr>
            <sz val="10"/>
            <color indexed="81"/>
            <rFont val="ＭＳ Ｐゴシック"/>
            <family val="3"/>
            <charset val="128"/>
          </rPr>
          <t xml:space="preserve">ゴマサバ55.5kgを含む（2月）
</t>
        </r>
      </text>
    </comment>
    <comment ref="E113" authorId="0">
      <text>
        <r>
          <rPr>
            <sz val="11"/>
            <color indexed="81"/>
            <rFont val="ＭＳ Ｐゴシック"/>
            <family val="3"/>
            <charset val="128"/>
          </rPr>
          <t>ゴマサバ59.5kgを含む（3月）</t>
        </r>
      </text>
    </comment>
    <comment ref="H113" authorId="0">
      <text>
        <r>
          <rPr>
            <sz val="10"/>
            <color indexed="81"/>
            <rFont val="ＭＳ Ｐゴシック"/>
            <family val="3"/>
            <charset val="128"/>
          </rPr>
          <t>ゴマサバ44.6kgを含む
（6月）</t>
        </r>
      </text>
    </comment>
  </commentList>
</comments>
</file>

<file path=xl/sharedStrings.xml><?xml version="1.0" encoding="utf-8"?>
<sst xmlns="http://schemas.openxmlformats.org/spreadsheetml/2006/main" count="535" uniqueCount="141">
  <si>
    <t>魚種</t>
    <rPh sb="0" eb="2">
      <t>ギョシュ</t>
    </rPh>
    <phoneticPr fontId="5"/>
  </si>
  <si>
    <t>漁法</t>
  </si>
  <si>
    <t>マイワシ</t>
    <phoneticPr fontId="5"/>
  </si>
  <si>
    <t>市町村</t>
    <rPh sb="0" eb="3">
      <t>シチョウソン</t>
    </rPh>
    <phoneticPr fontId="5"/>
  </si>
  <si>
    <t>八戸市</t>
    <rPh sb="0" eb="3">
      <t>ハチノヘシ</t>
    </rPh>
    <phoneticPr fontId="5"/>
  </si>
  <si>
    <t>漁法</t>
    <phoneticPr fontId="5"/>
  </si>
  <si>
    <t>まき網漁業</t>
    <phoneticPr fontId="5"/>
  </si>
  <si>
    <t>表1　　八戸港におけるまき網によるマイワシ漁獲量（「青森県海面漁業に関する調査結果書」より）</t>
    <rPh sb="0" eb="1">
      <t>ヒョウ</t>
    </rPh>
    <rPh sb="4" eb="6">
      <t>ハチノヘ</t>
    </rPh>
    <rPh sb="6" eb="7">
      <t>ミナト</t>
    </rPh>
    <rPh sb="21" eb="23">
      <t>ギョカク</t>
    </rPh>
    <rPh sb="23" eb="24">
      <t>リョウ</t>
    </rPh>
    <rPh sb="26" eb="29">
      <t>アオモリケン</t>
    </rPh>
    <rPh sb="29" eb="31">
      <t>カイメン</t>
    </rPh>
    <rPh sb="31" eb="33">
      <t>ギョギョウ</t>
    </rPh>
    <rPh sb="34" eb="35">
      <t>カン</t>
    </rPh>
    <rPh sb="37" eb="39">
      <t>チョウサ</t>
    </rPh>
    <rPh sb="39" eb="41">
      <t>ケッカ</t>
    </rPh>
    <rPh sb="41" eb="42">
      <t>ショ</t>
    </rPh>
    <phoneticPr fontId="5"/>
  </si>
  <si>
    <t>統計</t>
    <rPh sb="0" eb="2">
      <t>トウケイ</t>
    </rPh>
    <phoneticPr fontId="5"/>
  </si>
  <si>
    <t>青森県海面漁業に関する調査結果書（通称：県統計）（属地調査）</t>
    <rPh sb="0" eb="3">
      <t>アオモリケン</t>
    </rPh>
    <rPh sb="3" eb="5">
      <t>カイメン</t>
    </rPh>
    <rPh sb="5" eb="7">
      <t>ギョギョウ</t>
    </rPh>
    <rPh sb="8" eb="9">
      <t>カン</t>
    </rPh>
    <rPh sb="11" eb="13">
      <t>チョウサ</t>
    </rPh>
    <rPh sb="13" eb="15">
      <t>ケッカ</t>
    </rPh>
    <rPh sb="15" eb="16">
      <t>ショ</t>
    </rPh>
    <rPh sb="17" eb="19">
      <t>ツウショウ</t>
    </rPh>
    <rPh sb="20" eb="21">
      <t>ケン</t>
    </rPh>
    <rPh sb="21" eb="23">
      <t>トウケイ</t>
    </rPh>
    <rPh sb="25" eb="27">
      <t>ゾクチ</t>
    </rPh>
    <rPh sb="27" eb="29">
      <t>チョウサ</t>
    </rPh>
    <phoneticPr fontId="5"/>
  </si>
  <si>
    <t>（kg）</t>
    <phoneticPr fontId="5"/>
  </si>
  <si>
    <t>単位：トン</t>
    <rPh sb="0" eb="2">
      <t>タンイ</t>
    </rPh>
    <phoneticPr fontId="5"/>
  </si>
  <si>
    <t>年／月</t>
  </si>
  <si>
    <t>1月</t>
    <rPh sb="1" eb="2">
      <t>ガツ</t>
    </rPh>
    <phoneticPr fontId="5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</si>
  <si>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</si>
  <si>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</si>
  <si>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</si>
  <si>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</si>
  <si>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</si>
  <si>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</si>
  <si>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</si>
  <si>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</si>
  <si>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</si>
  <si>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</si>
  <si>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</si>
  <si>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計</t>
    <rPh sb="0" eb="1">
      <t>ケイ</t>
    </rPh>
    <phoneticPr fontId="5"/>
  </si>
  <si>
    <t>～11月</t>
    <rPh sb="3" eb="4">
      <t>ツキ</t>
    </rPh>
    <phoneticPr fontId="5"/>
  </si>
  <si>
    <t>5ケ年平均</t>
    <rPh sb="2" eb="3">
      <t>ネン</t>
    </rPh>
    <rPh sb="3" eb="5">
      <t>ヘイキン</t>
    </rPh>
    <phoneticPr fontId="5"/>
  </si>
  <si>
    <t>前年比</t>
    <rPh sb="0" eb="3">
      <t>ゼンネンヒ</t>
    </rPh>
    <phoneticPr fontId="5"/>
  </si>
  <si>
    <t>5ケ年比</t>
    <rPh sb="2" eb="3">
      <t>ネン</t>
    </rPh>
    <rPh sb="3" eb="4">
      <t>ヒ</t>
    </rPh>
    <phoneticPr fontId="5"/>
  </si>
  <si>
    <t>旧平舘村</t>
    <rPh sb="0" eb="1">
      <t>キュウ</t>
    </rPh>
    <rPh sb="1" eb="3">
      <t>タイラダテ</t>
    </rPh>
    <rPh sb="3" eb="4">
      <t>ムラ</t>
    </rPh>
    <phoneticPr fontId="5"/>
  </si>
  <si>
    <t>定置網漁業（底建網含む）</t>
    <rPh sb="0" eb="3">
      <t>テイチアミ</t>
    </rPh>
    <rPh sb="3" eb="5">
      <t>ギョギョウ</t>
    </rPh>
    <rPh sb="6" eb="7">
      <t>ソコ</t>
    </rPh>
    <rPh sb="7" eb="8">
      <t>タ</t>
    </rPh>
    <rPh sb="8" eb="9">
      <t>アミ</t>
    </rPh>
    <rPh sb="9" eb="10">
      <t>フク</t>
    </rPh>
    <phoneticPr fontId="5"/>
  </si>
  <si>
    <t>表2　旧平舘村における小型定置網（底建網含む）によるマイワシ漁獲量（「青森県海面漁業に関する調査結果書」より）</t>
    <rPh sb="0" eb="1">
      <t>ヒョウ</t>
    </rPh>
    <rPh sb="3" eb="4">
      <t>キュウ</t>
    </rPh>
    <rPh sb="4" eb="5">
      <t>タイラ</t>
    </rPh>
    <rPh sb="5" eb="6">
      <t>ダテ</t>
    </rPh>
    <rPh sb="6" eb="7">
      <t>ムラ</t>
    </rPh>
    <rPh sb="11" eb="13">
      <t>コガタ</t>
    </rPh>
    <rPh sb="13" eb="16">
      <t>テイチアミ</t>
    </rPh>
    <rPh sb="30" eb="32">
      <t>ギョカク</t>
    </rPh>
    <rPh sb="32" eb="33">
      <t>リョウ</t>
    </rPh>
    <rPh sb="35" eb="38">
      <t>アオモリケン</t>
    </rPh>
    <rPh sb="38" eb="40">
      <t>カイメン</t>
    </rPh>
    <rPh sb="40" eb="42">
      <t>ギョギョウ</t>
    </rPh>
    <rPh sb="43" eb="44">
      <t>カン</t>
    </rPh>
    <rPh sb="46" eb="48">
      <t>チョウサ</t>
    </rPh>
    <rPh sb="48" eb="50">
      <t>ケッカ</t>
    </rPh>
    <rPh sb="50" eb="51">
      <t>ショ</t>
    </rPh>
    <phoneticPr fontId="5"/>
  </si>
  <si>
    <t>（kg）</t>
    <phoneticPr fontId="5"/>
  </si>
  <si>
    <t>※2　2013年4～6月は対馬暖流系群を漁獲したと考えられる。</t>
    <rPh sb="7" eb="8">
      <t>ネン</t>
    </rPh>
    <rPh sb="11" eb="12">
      <t>ガツ</t>
    </rPh>
    <rPh sb="13" eb="19">
      <t>ツシマダンリュウケイグン</t>
    </rPh>
    <rPh sb="20" eb="22">
      <t>ギョカク</t>
    </rPh>
    <rPh sb="25" eb="26">
      <t>カンガ</t>
    </rPh>
    <phoneticPr fontId="5"/>
  </si>
  <si>
    <t>※括弧内は道東沖漁獲分</t>
    <rPh sb="1" eb="3">
      <t>カッコ</t>
    </rPh>
    <rPh sb="3" eb="4">
      <t>ナイ</t>
    </rPh>
    <rPh sb="5" eb="7">
      <t>ドウトウ</t>
    </rPh>
    <rPh sb="7" eb="8">
      <t>オキ</t>
    </rPh>
    <rPh sb="8" eb="10">
      <t>ギョカク</t>
    </rPh>
    <rPh sb="10" eb="11">
      <t>ブン</t>
    </rPh>
    <phoneticPr fontId="5"/>
  </si>
  <si>
    <t>※1  2018年は暫定値（外ヶ浜漁協本所（旧平舘村）の伝票調べ）</t>
    <rPh sb="8" eb="9">
      <t>ネン</t>
    </rPh>
    <rPh sb="10" eb="12">
      <t>ザンテイ</t>
    </rPh>
    <rPh sb="12" eb="13">
      <t>チ</t>
    </rPh>
    <rPh sb="14" eb="15">
      <t>ソト</t>
    </rPh>
    <rPh sb="16" eb="17">
      <t>ハマ</t>
    </rPh>
    <rPh sb="17" eb="19">
      <t>ギョキョウ</t>
    </rPh>
    <rPh sb="19" eb="20">
      <t>ホン</t>
    </rPh>
    <rPh sb="20" eb="21">
      <t>ショ</t>
    </rPh>
    <rPh sb="22" eb="23">
      <t>キュウ</t>
    </rPh>
    <rPh sb="23" eb="25">
      <t>タイラダテ</t>
    </rPh>
    <rPh sb="25" eb="26">
      <t>ムラ</t>
    </rPh>
    <rPh sb="28" eb="30">
      <t>デンピョウ</t>
    </rPh>
    <rPh sb="30" eb="31">
      <t>シラ</t>
    </rPh>
    <phoneticPr fontId="5"/>
  </si>
  <si>
    <t>H30</t>
    <phoneticPr fontId="5"/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</si>
  <si>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</si>
  <si>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</si>
  <si>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</si>
  <si>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</si>
  <si>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</si>
  <si>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</si>
  <si>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</si>
  <si>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</si>
  <si>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</si>
  <si>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</si>
  <si>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</si>
  <si>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</si>
  <si>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</si>
  <si>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</si>
  <si>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</si>
  <si>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</si>
  <si>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</si>
  <si>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</si>
  <si>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</si>
  <si>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</si>
  <si>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</si>
  <si>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</si>
  <si>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</si>
  <si>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</si>
  <si>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</si>
  <si>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</si>
  <si>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H1</t>
  </si>
  <si>
    <t>H2</t>
  </si>
  <si>
    <t>H3</t>
  </si>
  <si>
    <t>S63</t>
    <phoneticPr fontId="5"/>
  </si>
  <si>
    <t>S56</t>
  </si>
  <si>
    <t>S57</t>
  </si>
  <si>
    <t>S58</t>
  </si>
  <si>
    <t>S59</t>
  </si>
  <si>
    <t>S60</t>
  </si>
  <si>
    <t>S61</t>
  </si>
  <si>
    <t>S62</t>
  </si>
  <si>
    <t>0</t>
    <phoneticPr fontId="5"/>
  </si>
  <si>
    <t>※2019年は暫定値（八戸みなと漁協・八戸魚市場（八戸市）の伝票調べ）</t>
    <rPh sb="5" eb="6">
      <t>ネン</t>
    </rPh>
    <rPh sb="7" eb="9">
      <t>ザンテイ</t>
    </rPh>
    <rPh sb="9" eb="10">
      <t>チ</t>
    </rPh>
    <rPh sb="11" eb="13">
      <t>ハチノヘ</t>
    </rPh>
    <rPh sb="16" eb="18">
      <t>ギョキョウ</t>
    </rPh>
    <rPh sb="19" eb="21">
      <t>ハチノヘ</t>
    </rPh>
    <rPh sb="21" eb="22">
      <t>ギョ</t>
    </rPh>
    <rPh sb="22" eb="24">
      <t>シジョウ</t>
    </rPh>
    <rPh sb="25" eb="28">
      <t>ハチノヘシ</t>
    </rPh>
    <rPh sb="30" eb="32">
      <t>デンピョウ</t>
    </rPh>
    <rPh sb="32" eb="33">
      <t>シラ</t>
    </rPh>
    <phoneticPr fontId="5"/>
  </si>
  <si>
    <t>H31</t>
  </si>
  <si>
    <t>※2019年は暫定値（外ヶ浜漁協本所（旧平舘村）の伝票調べ）</t>
    <rPh sb="5" eb="6">
      <t>ネン</t>
    </rPh>
    <rPh sb="7" eb="9">
      <t>ザンテイ</t>
    </rPh>
    <rPh sb="9" eb="10">
      <t>チ</t>
    </rPh>
    <rPh sb="11" eb="12">
      <t>ソト</t>
    </rPh>
    <rPh sb="13" eb="14">
      <t>ハマ</t>
    </rPh>
    <rPh sb="14" eb="16">
      <t>ギョキョウ</t>
    </rPh>
    <rPh sb="16" eb="17">
      <t>ホン</t>
    </rPh>
    <rPh sb="17" eb="18">
      <t>ショ</t>
    </rPh>
    <rPh sb="19" eb="20">
      <t>キュウ</t>
    </rPh>
    <rPh sb="20" eb="22">
      <t>タイラダテ</t>
    </rPh>
    <rPh sb="22" eb="23">
      <t>ムラ</t>
    </rPh>
    <rPh sb="25" eb="27">
      <t>デンピョウ</t>
    </rPh>
    <rPh sb="27" eb="28">
      <t>シラ</t>
    </rPh>
    <phoneticPr fontId="5"/>
  </si>
  <si>
    <t>※1　2019年は暫定値（外ヶ浜漁協本所（旧平舘村）の伝票調べ）</t>
    <rPh sb="7" eb="8">
      <t>ネン</t>
    </rPh>
    <rPh sb="9" eb="11">
      <t>ザンテイ</t>
    </rPh>
    <rPh sb="11" eb="12">
      <t>チ</t>
    </rPh>
    <rPh sb="13" eb="14">
      <t>ソト</t>
    </rPh>
    <rPh sb="15" eb="16">
      <t>ハマ</t>
    </rPh>
    <rPh sb="16" eb="18">
      <t>ギョキョウ</t>
    </rPh>
    <rPh sb="18" eb="19">
      <t>ホン</t>
    </rPh>
    <rPh sb="19" eb="20">
      <t>ショ</t>
    </rPh>
    <rPh sb="21" eb="22">
      <t>キュウ</t>
    </rPh>
    <rPh sb="22" eb="24">
      <t>タイラダテ</t>
    </rPh>
    <rPh sb="24" eb="25">
      <t>ムラ</t>
    </rPh>
    <rPh sb="27" eb="29">
      <t>デンピョウ</t>
    </rPh>
    <rPh sb="29" eb="30">
      <t>シラ</t>
    </rPh>
    <phoneticPr fontId="5"/>
  </si>
  <si>
    <t>魚種</t>
    <rPh sb="0" eb="2">
      <t>ギョシュ</t>
    </rPh>
    <phoneticPr fontId="9"/>
  </si>
  <si>
    <t>カタクチイワシ</t>
    <phoneticPr fontId="9"/>
  </si>
  <si>
    <t>市町村</t>
    <rPh sb="0" eb="3">
      <t>シチョウソン</t>
    </rPh>
    <phoneticPr fontId="9"/>
  </si>
  <si>
    <t>八戸市</t>
    <rPh sb="0" eb="3">
      <t>ハチノヘシ</t>
    </rPh>
    <phoneticPr fontId="9"/>
  </si>
  <si>
    <t>漁法</t>
    <phoneticPr fontId="9"/>
  </si>
  <si>
    <t>まき網漁業</t>
    <phoneticPr fontId="9"/>
  </si>
  <si>
    <t>表6　　八戸港におけるまき網によるカタクチイワシ漁獲量（「青森県海面漁業に関する調査結果書」より）</t>
    <rPh sb="0" eb="1">
      <t>ヒョウ</t>
    </rPh>
    <rPh sb="4" eb="6">
      <t>ハチノヘ</t>
    </rPh>
    <rPh sb="6" eb="7">
      <t>ミナト</t>
    </rPh>
    <rPh sb="24" eb="26">
      <t>ギョカク</t>
    </rPh>
    <rPh sb="26" eb="27">
      <t>リョウ</t>
    </rPh>
    <rPh sb="29" eb="32">
      <t>アオモリケン</t>
    </rPh>
    <rPh sb="32" eb="34">
      <t>カイメン</t>
    </rPh>
    <rPh sb="34" eb="36">
      <t>ギョギョウ</t>
    </rPh>
    <rPh sb="37" eb="38">
      <t>カン</t>
    </rPh>
    <rPh sb="40" eb="42">
      <t>チョウサ</t>
    </rPh>
    <rPh sb="42" eb="44">
      <t>ケッカ</t>
    </rPh>
    <rPh sb="44" eb="45">
      <t>ショ</t>
    </rPh>
    <phoneticPr fontId="9"/>
  </si>
  <si>
    <t>統計</t>
    <rPh sb="0" eb="2">
      <t>トウケイ</t>
    </rPh>
    <phoneticPr fontId="9"/>
  </si>
  <si>
    <t>青森県海面漁業に関する調査結果書（通称：県統計）（属地調査）</t>
    <rPh sb="0" eb="3">
      <t>アオモリケン</t>
    </rPh>
    <rPh sb="3" eb="5">
      <t>カイメン</t>
    </rPh>
    <rPh sb="5" eb="7">
      <t>ギョギョウ</t>
    </rPh>
    <rPh sb="8" eb="9">
      <t>カン</t>
    </rPh>
    <rPh sb="11" eb="13">
      <t>チョウサ</t>
    </rPh>
    <rPh sb="13" eb="15">
      <t>ケッカ</t>
    </rPh>
    <rPh sb="15" eb="16">
      <t>ショ</t>
    </rPh>
    <rPh sb="17" eb="19">
      <t>ツウショウ</t>
    </rPh>
    <rPh sb="20" eb="21">
      <t>ケン</t>
    </rPh>
    <rPh sb="21" eb="23">
      <t>トウケイ</t>
    </rPh>
    <rPh sb="25" eb="27">
      <t>ゾクチ</t>
    </rPh>
    <rPh sb="27" eb="29">
      <t>チョウサ</t>
    </rPh>
    <phoneticPr fontId="9"/>
  </si>
  <si>
    <t>（kg）</t>
    <phoneticPr fontId="9"/>
  </si>
  <si>
    <t>単位：トン</t>
    <rPh sb="0" eb="2">
      <t>タンイ</t>
    </rPh>
    <phoneticPr fontId="9"/>
  </si>
  <si>
    <t>1月</t>
    <rPh sb="1" eb="2">
      <t>ガツ</t>
    </rPh>
    <phoneticPr fontId="9"/>
  </si>
  <si>
    <t>計</t>
    <rPh sb="0" eb="1">
      <t>ケイ</t>
    </rPh>
    <phoneticPr fontId="9"/>
  </si>
  <si>
    <t>※2019年は暫定値（八戸みなと漁協・八戸魚市場（八戸市）の伝票調べ）</t>
    <rPh sb="5" eb="6">
      <t>ネン</t>
    </rPh>
    <rPh sb="7" eb="9">
      <t>ザンテイ</t>
    </rPh>
    <rPh sb="9" eb="10">
      <t>チ</t>
    </rPh>
    <rPh sb="11" eb="13">
      <t>ハチノヘ</t>
    </rPh>
    <rPh sb="16" eb="18">
      <t>ギョキョウ</t>
    </rPh>
    <rPh sb="19" eb="21">
      <t>ハチノヘ</t>
    </rPh>
    <rPh sb="21" eb="22">
      <t>ギョ</t>
    </rPh>
    <rPh sb="22" eb="24">
      <t>シジョウ</t>
    </rPh>
    <rPh sb="25" eb="28">
      <t>ハチノヘシ</t>
    </rPh>
    <rPh sb="30" eb="32">
      <t>デンピョウ</t>
    </rPh>
    <rPh sb="32" eb="33">
      <t>シラ</t>
    </rPh>
    <phoneticPr fontId="9"/>
  </si>
  <si>
    <t>～11月</t>
    <rPh sb="3" eb="4">
      <t>ツキ</t>
    </rPh>
    <phoneticPr fontId="9"/>
  </si>
  <si>
    <t>5ケ年平均</t>
    <rPh sb="2" eb="3">
      <t>ネン</t>
    </rPh>
    <rPh sb="3" eb="5">
      <t>ヘイキン</t>
    </rPh>
    <phoneticPr fontId="9"/>
  </si>
  <si>
    <t>前年比</t>
    <rPh sb="0" eb="3">
      <t>ゼンネンヒ</t>
    </rPh>
    <phoneticPr fontId="9"/>
  </si>
  <si>
    <t>5ケ年比</t>
    <rPh sb="2" eb="3">
      <t>ネン</t>
    </rPh>
    <rPh sb="3" eb="4">
      <t>ヒ</t>
    </rPh>
    <phoneticPr fontId="9"/>
  </si>
  <si>
    <t>カタクチイワシ</t>
    <phoneticPr fontId="9"/>
  </si>
  <si>
    <t>旧平舘村</t>
    <rPh sb="0" eb="1">
      <t>キュウ</t>
    </rPh>
    <rPh sb="1" eb="3">
      <t>タイラダテ</t>
    </rPh>
    <rPh sb="3" eb="4">
      <t>ムラ</t>
    </rPh>
    <phoneticPr fontId="9"/>
  </si>
  <si>
    <t>表7　旧平舘村における小型定置網（底建網含む）によるカタクチイワシ漁獲量（「青森県海面漁業に関する調査結果書」より）</t>
    <rPh sb="0" eb="1">
      <t>ヒョウ</t>
    </rPh>
    <rPh sb="3" eb="4">
      <t>キュウ</t>
    </rPh>
    <rPh sb="4" eb="5">
      <t>タイラ</t>
    </rPh>
    <rPh sb="5" eb="6">
      <t>ダテ</t>
    </rPh>
    <rPh sb="6" eb="7">
      <t>ムラ</t>
    </rPh>
    <rPh sb="11" eb="13">
      <t>コガタ</t>
    </rPh>
    <rPh sb="13" eb="16">
      <t>テイチアミ</t>
    </rPh>
    <rPh sb="33" eb="35">
      <t>ギョカク</t>
    </rPh>
    <rPh sb="35" eb="36">
      <t>リョウ</t>
    </rPh>
    <rPh sb="38" eb="41">
      <t>アオモリケン</t>
    </rPh>
    <rPh sb="41" eb="43">
      <t>カイメン</t>
    </rPh>
    <rPh sb="43" eb="45">
      <t>ギョギョウ</t>
    </rPh>
    <rPh sb="46" eb="47">
      <t>カン</t>
    </rPh>
    <rPh sb="49" eb="51">
      <t>チョウサ</t>
    </rPh>
    <rPh sb="51" eb="53">
      <t>ケッカ</t>
    </rPh>
    <rPh sb="53" eb="54">
      <t>ショ</t>
    </rPh>
    <phoneticPr fontId="9"/>
  </si>
  <si>
    <t>定置網漁業（底建網含む）</t>
    <rPh sb="0" eb="3">
      <t>テイチアミ</t>
    </rPh>
    <rPh sb="3" eb="5">
      <t>ギョギョウ</t>
    </rPh>
    <rPh sb="6" eb="7">
      <t>ソコ</t>
    </rPh>
    <rPh sb="7" eb="8">
      <t>タ</t>
    </rPh>
    <rPh sb="8" eb="9">
      <t>アミ</t>
    </rPh>
    <rPh sb="9" eb="10">
      <t>フク</t>
    </rPh>
    <phoneticPr fontId="9"/>
  </si>
  <si>
    <t>※2019年は暫定値（外ヶ浜漁協本所（旧平舘村）の伝票調べ）</t>
    <rPh sb="5" eb="6">
      <t>ネン</t>
    </rPh>
    <rPh sb="7" eb="9">
      <t>ザンテイ</t>
    </rPh>
    <rPh sb="9" eb="10">
      <t>チ</t>
    </rPh>
    <rPh sb="11" eb="12">
      <t>ソト</t>
    </rPh>
    <rPh sb="13" eb="14">
      <t>ハマ</t>
    </rPh>
    <rPh sb="14" eb="16">
      <t>ギョキョウ</t>
    </rPh>
    <rPh sb="16" eb="17">
      <t>ホン</t>
    </rPh>
    <rPh sb="17" eb="18">
      <t>ショ</t>
    </rPh>
    <rPh sb="19" eb="20">
      <t>キュウ</t>
    </rPh>
    <rPh sb="20" eb="22">
      <t>タイラダテ</t>
    </rPh>
    <rPh sb="22" eb="23">
      <t>ムラ</t>
    </rPh>
    <rPh sb="25" eb="27">
      <t>デンピョウ</t>
    </rPh>
    <rPh sb="27" eb="28">
      <t>シラ</t>
    </rPh>
    <phoneticPr fontId="9"/>
  </si>
  <si>
    <t>サバ類</t>
    <rPh sb="2" eb="3">
      <t>ルイ</t>
    </rPh>
    <phoneticPr fontId="9"/>
  </si>
  <si>
    <t>表8　　八戸港におけるまき網によるサバ類漁獲量（「青森県海面漁業に関する調査結果書」より）</t>
    <rPh sb="0" eb="1">
      <t>ヒョウ</t>
    </rPh>
    <rPh sb="4" eb="6">
      <t>ハチノヘ</t>
    </rPh>
    <rPh sb="6" eb="7">
      <t>ミナト</t>
    </rPh>
    <rPh sb="19" eb="20">
      <t>ルイ</t>
    </rPh>
    <rPh sb="20" eb="22">
      <t>ギョカク</t>
    </rPh>
    <rPh sb="22" eb="23">
      <t>リョウ</t>
    </rPh>
    <rPh sb="25" eb="28">
      <t>アオモリケン</t>
    </rPh>
    <rPh sb="28" eb="30">
      <t>カイメン</t>
    </rPh>
    <rPh sb="30" eb="32">
      <t>ギョギョウ</t>
    </rPh>
    <rPh sb="33" eb="34">
      <t>カン</t>
    </rPh>
    <rPh sb="36" eb="38">
      <t>チョウサ</t>
    </rPh>
    <rPh sb="38" eb="40">
      <t>ケッカ</t>
    </rPh>
    <rPh sb="40" eb="41">
      <t>ショ</t>
    </rPh>
    <phoneticPr fontId="9"/>
  </si>
  <si>
    <t>(0)</t>
    <phoneticPr fontId="9"/>
  </si>
  <si>
    <t>(8,999)</t>
    <phoneticPr fontId="9"/>
  </si>
  <si>
    <t>(1,828)</t>
    <phoneticPr fontId="9"/>
  </si>
  <si>
    <t>(3,130)</t>
    <phoneticPr fontId="9"/>
  </si>
  <si>
    <t>(4,729)</t>
    <phoneticPr fontId="9"/>
  </si>
  <si>
    <t>(6,035)</t>
    <phoneticPr fontId="9"/>
  </si>
  <si>
    <t>(1,562)</t>
    <phoneticPr fontId="9"/>
  </si>
  <si>
    <t>(2,732)</t>
    <phoneticPr fontId="9"/>
  </si>
  <si>
    <t>(20)</t>
    <phoneticPr fontId="9"/>
  </si>
  <si>
    <t>(969)</t>
    <phoneticPr fontId="9"/>
  </si>
  <si>
    <t>※1995年と1996年は「八戸の水産統計資料編」より全漁業種類のデータを引用。</t>
    <rPh sb="5" eb="6">
      <t>ネン</t>
    </rPh>
    <rPh sb="11" eb="12">
      <t>ネン</t>
    </rPh>
    <rPh sb="14" eb="16">
      <t>ハチノヘ</t>
    </rPh>
    <rPh sb="17" eb="19">
      <t>スイサン</t>
    </rPh>
    <rPh sb="19" eb="21">
      <t>トウケイ</t>
    </rPh>
    <rPh sb="21" eb="23">
      <t>シリョウ</t>
    </rPh>
    <rPh sb="23" eb="24">
      <t>ヘン</t>
    </rPh>
    <rPh sb="27" eb="28">
      <t>ゼン</t>
    </rPh>
    <rPh sb="28" eb="30">
      <t>ギョギョウ</t>
    </rPh>
    <rPh sb="30" eb="32">
      <t>シュルイ</t>
    </rPh>
    <rPh sb="37" eb="39">
      <t>インヨウ</t>
    </rPh>
    <phoneticPr fontId="9"/>
  </si>
  <si>
    <t>　</t>
    <phoneticPr fontId="9"/>
  </si>
  <si>
    <t>※括弧内は道東沖漁獲分</t>
    <rPh sb="1" eb="3">
      <t>カッコ</t>
    </rPh>
    <rPh sb="3" eb="4">
      <t>ナイ</t>
    </rPh>
    <rPh sb="5" eb="7">
      <t>ドウトウ</t>
    </rPh>
    <rPh sb="7" eb="8">
      <t>オキ</t>
    </rPh>
    <rPh sb="8" eb="10">
      <t>ギョカク</t>
    </rPh>
    <rPh sb="10" eb="11">
      <t>ブン</t>
    </rPh>
    <phoneticPr fontId="9"/>
  </si>
  <si>
    <t>表9　旧平舘村における小型定置網（底建網含む）によるサバ類漁獲量（「青森県海面漁業に関する調査結果書」より）</t>
    <rPh sb="0" eb="1">
      <t>ヒョウ</t>
    </rPh>
    <rPh sb="3" eb="4">
      <t>キュウ</t>
    </rPh>
    <rPh sb="4" eb="5">
      <t>タイラ</t>
    </rPh>
    <rPh sb="5" eb="6">
      <t>ダテ</t>
    </rPh>
    <rPh sb="6" eb="7">
      <t>ムラ</t>
    </rPh>
    <rPh sb="11" eb="13">
      <t>コガタ</t>
    </rPh>
    <rPh sb="13" eb="16">
      <t>テイチアミ</t>
    </rPh>
    <rPh sb="28" eb="29">
      <t>ルイ</t>
    </rPh>
    <rPh sb="29" eb="31">
      <t>ギョカク</t>
    </rPh>
    <rPh sb="31" eb="32">
      <t>リョウ</t>
    </rPh>
    <rPh sb="34" eb="37">
      <t>アオモリケン</t>
    </rPh>
    <rPh sb="37" eb="39">
      <t>カイメン</t>
    </rPh>
    <rPh sb="39" eb="41">
      <t>ギョギョウ</t>
    </rPh>
    <rPh sb="42" eb="43">
      <t>カン</t>
    </rPh>
    <rPh sb="45" eb="47">
      <t>チョウサ</t>
    </rPh>
    <rPh sb="47" eb="49">
      <t>ケッカ</t>
    </rPh>
    <rPh sb="49" eb="50">
      <t>ショ</t>
    </rPh>
    <phoneticPr fontId="9"/>
  </si>
  <si>
    <t>単位:トン</t>
    <rPh sb="0" eb="2">
      <t>タンイ</t>
    </rPh>
    <phoneticPr fontId="9"/>
  </si>
  <si>
    <t>マサバ</t>
    <phoneticPr fontId="9"/>
  </si>
  <si>
    <t>ゴマサバ</t>
    <phoneticPr fontId="9"/>
  </si>
  <si>
    <t>アジ</t>
    <phoneticPr fontId="9"/>
  </si>
  <si>
    <t>全漁法</t>
    <rPh sb="0" eb="1">
      <t>ゼン</t>
    </rPh>
    <rPh sb="1" eb="3">
      <t>ギョホウ</t>
    </rPh>
    <phoneticPr fontId="9"/>
  </si>
  <si>
    <t>表10　八戸港におけるマアジ漁獲量（「青森県海面漁業に関する調査結果書」より）</t>
    <rPh sb="0" eb="1">
      <t>ヒョウ</t>
    </rPh>
    <rPh sb="4" eb="6">
      <t>ハチノヘ</t>
    </rPh>
    <rPh sb="6" eb="7">
      <t>ミナト</t>
    </rPh>
    <rPh sb="14" eb="16">
      <t>ギョカク</t>
    </rPh>
    <rPh sb="16" eb="17">
      <t>リョウ</t>
    </rPh>
    <rPh sb="19" eb="22">
      <t>アオモリケン</t>
    </rPh>
    <rPh sb="22" eb="24">
      <t>カイメン</t>
    </rPh>
    <rPh sb="24" eb="26">
      <t>ギョギョウ</t>
    </rPh>
    <rPh sb="27" eb="28">
      <t>カン</t>
    </rPh>
    <rPh sb="30" eb="32">
      <t>チョウサ</t>
    </rPh>
    <rPh sb="32" eb="34">
      <t>ケッカ</t>
    </rPh>
    <rPh sb="34" eb="35">
      <t>ショ</t>
    </rPh>
    <phoneticPr fontId="9"/>
  </si>
  <si>
    <t>表11　旧平舘村における小型定置網（底建網含む）によるマアジ漁獲量(「青森県海面漁業に関する調査結果書」より)</t>
    <rPh sb="0" eb="1">
      <t>ヒョウ</t>
    </rPh>
    <rPh sb="4" eb="5">
      <t>キュウ</t>
    </rPh>
    <rPh sb="5" eb="6">
      <t>タイラ</t>
    </rPh>
    <rPh sb="6" eb="7">
      <t>ダテ</t>
    </rPh>
    <rPh sb="7" eb="8">
      <t>ムラ</t>
    </rPh>
    <rPh sb="12" eb="14">
      <t>コガタ</t>
    </rPh>
    <rPh sb="14" eb="17">
      <t>テイチアミ</t>
    </rPh>
    <rPh sb="30" eb="32">
      <t>ギョカク</t>
    </rPh>
    <rPh sb="32" eb="33">
      <t>リョウ</t>
    </rPh>
    <rPh sb="35" eb="38">
      <t>アオモリケン</t>
    </rPh>
    <rPh sb="38" eb="40">
      <t>カイメン</t>
    </rPh>
    <rPh sb="40" eb="42">
      <t>ギョギョウ</t>
    </rPh>
    <rPh sb="43" eb="44">
      <t>カン</t>
    </rPh>
    <rPh sb="46" eb="48">
      <t>チョウサ</t>
    </rPh>
    <rPh sb="48" eb="50">
      <t>ケッカ</t>
    </rPh>
    <rPh sb="50" eb="51">
      <t>ショ</t>
    </rPh>
    <phoneticPr fontId="9"/>
  </si>
  <si>
    <t>マサバ・ゴマサバ比</t>
    <rPh sb="8" eb="9">
      <t>ヒ</t>
    </rPh>
    <phoneticPr fontId="9"/>
  </si>
  <si>
    <t>八戸</t>
    <rPh sb="0" eb="2">
      <t>ハチノヘ</t>
    </rPh>
    <phoneticPr fontId="9"/>
  </si>
  <si>
    <t>（尾）</t>
    <rPh sb="1" eb="2">
      <t>ビ</t>
    </rPh>
    <phoneticPr fontId="9"/>
  </si>
  <si>
    <t>(%)</t>
    <phoneticPr fontId="9"/>
  </si>
  <si>
    <t>年月日</t>
    <rPh sb="0" eb="3">
      <t>ネンガッピ</t>
    </rPh>
    <phoneticPr fontId="9"/>
  </si>
  <si>
    <t>マサバ</t>
  </si>
  <si>
    <t>ゴマサバ</t>
  </si>
  <si>
    <t>計</t>
    <phoneticPr fontId="9"/>
  </si>
  <si>
    <t>マサバ比</t>
    <rPh sb="3" eb="4">
      <t>ヒ</t>
    </rPh>
    <phoneticPr fontId="9"/>
  </si>
  <si>
    <t>ゴマサバ比</t>
    <rPh sb="4" eb="5">
      <t>ヒ</t>
    </rPh>
    <phoneticPr fontId="9"/>
  </si>
  <si>
    <t>※ランダムサンプリングしたマサバの割合</t>
    <rPh sb="17" eb="19">
      <t>ワリアイ</t>
    </rPh>
    <phoneticPr fontId="9"/>
  </si>
  <si>
    <t>平舘</t>
    <rPh sb="0" eb="2">
      <t>タイラダテ</t>
    </rPh>
    <phoneticPr fontId="9"/>
  </si>
  <si>
    <t>月漁獲量</t>
    <rPh sb="0" eb="1">
      <t>ツキ</t>
    </rPh>
    <rPh sb="1" eb="3">
      <t>ギョカク</t>
    </rPh>
    <rPh sb="3" eb="4">
      <t>リョウ</t>
    </rPh>
    <phoneticPr fontId="9"/>
  </si>
  <si>
    <t xml:space="preserve"> </t>
    <phoneticPr fontId="9"/>
  </si>
  <si>
    <t xml:space="preserve">            ※月別漁獲量のマサバとゴマサバ割合で算出</t>
    <rPh sb="13" eb="15">
      <t>ツキベツ</t>
    </rPh>
    <rPh sb="15" eb="17">
      <t>ギョカク</t>
    </rPh>
    <rPh sb="17" eb="18">
      <t>リョウ</t>
    </rPh>
    <rPh sb="27" eb="29">
      <t>ワリアイ</t>
    </rPh>
    <rPh sb="30" eb="32">
      <t>サンシュツ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</si>
</sst>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_ "/>
    <numFmt numFmtId="166" formatCode="0_);[Red]\(0\)"/>
    <numFmt numFmtId="167" formatCode="#,##0_ ;[Red]\-#,##0\ "/>
    <numFmt numFmtId="168" formatCode="#,##0_ "/>
    <numFmt numFmtId="169" formatCode="#,##0.0;[Red]\-#,##0.0"/>
    <numFmt numFmtId="170" formatCode="m&quot;月&quot;d&quot;日&quot;;@"/>
  </numFmts>
  <fonts count="22" x14ac:knownFonts="1">
    <font>
      <sz val="11"/>
      <color theme="1"/>
      <name val="ＭＳ Ｐゴシック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2"/>
      <name val="Osaka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u/>
      <sz val="11"/>
      <color theme="10"/>
      <name val="ＭＳ Ｐゴシック"/>
      <family val="2"/>
      <charset val="128"/>
    </font>
    <font>
      <u/>
      <sz val="11"/>
      <color theme="11"/>
      <name val="ＭＳ Ｐゴシック"/>
      <family val="2"/>
      <charset val="128"/>
    </font>
    <font>
      <sz val="12"/>
      <color theme="1"/>
      <name val="ＭＳ ゴシック"/>
      <family val="3"/>
      <charset val="128"/>
    </font>
    <font>
      <sz val="12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11"/>
      <color theme="1"/>
      <name val="ＭＳ Ｐゴシック"/>
      <family val="2"/>
      <charset val="128"/>
    </font>
    <font>
      <sz val="9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6">
    <xf numFmtId="0" fontId="0" fillId="0" borderId="0">
      <alignment vertical="center"/>
    </xf>
    <xf numFmtId="0" fontId="4" fillId="0" borderId="0">
      <alignment vertical="center"/>
    </xf>
    <xf numFmtId="38" fontId="7" fillId="0" borderId="0" applyFont="0" applyFill="0" applyBorder="0" applyAlignment="0" applyProtection="0"/>
    <xf numFmtId="0" fontId="7" fillId="0" borderId="0"/>
    <xf numFmtId="38" fontId="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38" fontId="10" fillId="0" borderId="0" applyFont="0" applyFill="0" applyBorder="0" applyAlignment="0" applyProtection="0"/>
    <xf numFmtId="0" fontId="1" fillId="0" borderId="0">
      <alignment vertical="center"/>
    </xf>
    <xf numFmtId="0" fontId="9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Border="1">
      <alignment vertical="center"/>
    </xf>
    <xf numFmtId="0" fontId="8" fillId="0" borderId="0" xfId="0" applyFont="1" applyFill="1" applyAlignment="1">
      <alignment horizontal="right" vertical="center"/>
    </xf>
    <xf numFmtId="0" fontId="8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38" fontId="8" fillId="0" borderId="0" xfId="4" applyFont="1" applyFill="1">
      <alignment vertical="center"/>
    </xf>
    <xf numFmtId="165" fontId="8" fillId="0" borderId="0" xfId="0" applyNumberFormat="1" applyFont="1" applyFill="1" applyAlignment="1">
      <alignment vertical="center"/>
    </xf>
    <xf numFmtId="38" fontId="8" fillId="0" borderId="0" xfId="4" applyFont="1" applyFill="1" applyAlignment="1">
      <alignment vertical="center"/>
    </xf>
    <xf numFmtId="0" fontId="8" fillId="0" borderId="0" xfId="0" applyFont="1">
      <alignment vertical="center"/>
    </xf>
    <xf numFmtId="38" fontId="8" fillId="0" borderId="0" xfId="4" applyNumberFormat="1" applyFont="1" applyFill="1" applyAlignment="1">
      <alignment vertical="center"/>
    </xf>
    <xf numFmtId="38" fontId="8" fillId="0" borderId="0" xfId="4" applyFont="1">
      <alignment vertical="center"/>
    </xf>
    <xf numFmtId="165" fontId="8" fillId="0" borderId="0" xfId="0" applyNumberFormat="1" applyFont="1" applyFill="1" applyBorder="1" applyAlignment="1">
      <alignment vertical="center"/>
    </xf>
    <xf numFmtId="38" fontId="8" fillId="0" borderId="0" xfId="4" applyNumberFormat="1" applyFont="1" applyFill="1" applyBorder="1" applyAlignment="1">
      <alignment vertical="center"/>
    </xf>
    <xf numFmtId="38" fontId="8" fillId="0" borderId="0" xfId="4" applyFont="1" applyFill="1" applyBorder="1" applyAlignment="1">
      <alignment vertical="center"/>
    </xf>
    <xf numFmtId="38" fontId="8" fillId="0" borderId="0" xfId="4" applyFont="1" applyFill="1" applyBorder="1">
      <alignment vertical="center"/>
    </xf>
    <xf numFmtId="38" fontId="8" fillId="0" borderId="0" xfId="4" applyFont="1" applyBorder="1">
      <alignment vertical="center"/>
    </xf>
    <xf numFmtId="38" fontId="8" fillId="0" borderId="0" xfId="0" applyNumberFormat="1" applyFont="1" applyBorder="1">
      <alignment vertical="center"/>
    </xf>
    <xf numFmtId="165" fontId="8" fillId="0" borderId="1" xfId="0" applyNumberFormat="1" applyFont="1" applyFill="1" applyBorder="1" applyAlignment="1">
      <alignment vertical="center"/>
    </xf>
    <xf numFmtId="38" fontId="8" fillId="0" borderId="1" xfId="4" applyFont="1" applyFill="1" applyBorder="1">
      <alignment vertical="center"/>
    </xf>
    <xf numFmtId="38" fontId="8" fillId="0" borderId="1" xfId="4" applyNumberFormat="1" applyFont="1" applyFill="1" applyBorder="1" applyAlignment="1">
      <alignment vertical="center"/>
    </xf>
    <xf numFmtId="38" fontId="8" fillId="0" borderId="1" xfId="0" applyNumberFormat="1" applyFont="1" applyBorder="1">
      <alignment vertical="center"/>
    </xf>
    <xf numFmtId="14" fontId="8" fillId="0" borderId="0" xfId="0" applyNumberFormat="1" applyFont="1" applyFill="1">
      <alignment vertical="center"/>
    </xf>
    <xf numFmtId="38" fontId="8" fillId="0" borderId="0" xfId="0" applyNumberFormat="1" applyFont="1">
      <alignment vertical="center"/>
    </xf>
    <xf numFmtId="38" fontId="8" fillId="0" borderId="0" xfId="0" applyNumberFormat="1" applyFont="1" applyFill="1">
      <alignment vertical="center"/>
    </xf>
    <xf numFmtId="9" fontId="8" fillId="0" borderId="0" xfId="4" applyNumberFormat="1" applyFont="1" applyFill="1">
      <alignment vertical="center"/>
    </xf>
    <xf numFmtId="14" fontId="8" fillId="0" borderId="0" xfId="0" applyNumberFormat="1" applyFont="1">
      <alignment vertical="center"/>
    </xf>
    <xf numFmtId="38" fontId="8" fillId="0" borderId="0" xfId="0" applyNumberFormat="1" applyFont="1" applyFill="1" applyBorder="1">
      <alignment vertical="center"/>
    </xf>
    <xf numFmtId="38" fontId="8" fillId="0" borderId="0" xfId="0" applyNumberFormat="1" applyFont="1" applyFill="1" applyBorder="1">
      <alignment vertical="center"/>
    </xf>
    <xf numFmtId="38" fontId="8" fillId="0" borderId="1" xfId="0" applyNumberFormat="1" applyFont="1" applyFill="1" applyBorder="1">
      <alignment vertical="center"/>
    </xf>
    <xf numFmtId="38" fontId="8" fillId="0" borderId="1" xfId="0" applyNumberFormat="1" applyFont="1" applyFill="1" applyBorder="1">
      <alignment vertical="center"/>
    </xf>
    <xf numFmtId="0" fontId="8" fillId="0" borderId="0" xfId="0" applyFont="1" applyAlignment="1">
      <alignment horizontal="right" vertical="center"/>
    </xf>
    <xf numFmtId="164" fontId="8" fillId="0" borderId="0" xfId="0" applyNumberFormat="1" applyFont="1" applyFill="1">
      <alignment vertical="center"/>
    </xf>
    <xf numFmtId="38" fontId="8" fillId="0" borderId="0" xfId="6" applyFont="1" applyFill="1" applyBorder="1">
      <alignment vertical="center"/>
    </xf>
    <xf numFmtId="38" fontId="8" fillId="0" borderId="0" xfId="6" applyFont="1" applyFill="1">
      <alignment vertical="center"/>
    </xf>
    <xf numFmtId="166" fontId="11" fillId="0" borderId="0" xfId="4" applyNumberFormat="1" applyFont="1" applyFill="1" applyBorder="1" applyAlignment="1">
      <alignment vertical="center"/>
    </xf>
    <xf numFmtId="166" fontId="11" fillId="0" borderId="0" xfId="0" applyNumberFormat="1" applyFont="1" applyFill="1">
      <alignment vertical="center"/>
    </xf>
    <xf numFmtId="49" fontId="11" fillId="0" borderId="0" xfId="4" applyNumberFormat="1" applyFont="1" applyFill="1" applyBorder="1" applyAlignment="1">
      <alignment horizontal="right" vertical="center"/>
    </xf>
    <xf numFmtId="49" fontId="8" fillId="0" borderId="0" xfId="4" applyNumberFormat="1" applyFont="1" applyFill="1" applyBorder="1" applyAlignment="1">
      <alignment horizontal="right" vertical="center"/>
    </xf>
    <xf numFmtId="49" fontId="11" fillId="0" borderId="1" xfId="4" applyNumberFormat="1" applyFont="1" applyFill="1" applyBorder="1" applyAlignment="1">
      <alignment vertical="center"/>
    </xf>
    <xf numFmtId="49" fontId="8" fillId="0" borderId="0" xfId="6" applyNumberFormat="1" applyFont="1" applyBorder="1" applyAlignment="1">
      <alignment horizontal="right" vertical="center"/>
    </xf>
    <xf numFmtId="49" fontId="8" fillId="0" borderId="0" xfId="6" applyNumberFormat="1" applyFont="1" applyFill="1" applyBorder="1" applyAlignment="1">
      <alignment horizontal="right" vertical="center"/>
    </xf>
    <xf numFmtId="38" fontId="8" fillId="0" borderId="1" xfId="6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2" fillId="0" borderId="0" xfId="0" applyFont="1" applyFill="1">
      <alignment vertical="center"/>
    </xf>
    <xf numFmtId="49" fontId="8" fillId="0" borderId="1" xfId="6" applyNumberFormat="1" applyFont="1" applyFill="1" applyBorder="1" applyAlignment="1">
      <alignment horizontal="right" vertical="center"/>
    </xf>
    <xf numFmtId="49" fontId="8" fillId="0" borderId="1" xfId="6" applyNumberFormat="1" applyFont="1" applyBorder="1" applyAlignment="1">
      <alignment horizontal="right" vertical="center"/>
    </xf>
    <xf numFmtId="38" fontId="8" fillId="0" borderId="0" xfId="6" applyFont="1" applyFill="1" applyAlignment="1">
      <alignment horizontal="right" vertical="center"/>
    </xf>
    <xf numFmtId="38" fontId="8" fillId="0" borderId="0" xfId="6" applyFont="1" applyAlignment="1">
      <alignment horizontal="right" vertical="center"/>
    </xf>
    <xf numFmtId="38" fontId="8" fillId="0" borderId="0" xfId="6" applyFont="1">
      <alignment vertical="center"/>
    </xf>
    <xf numFmtId="38" fontId="8" fillId="0" borderId="1" xfId="4" applyFont="1" applyFill="1" applyBorder="1" applyAlignment="1">
      <alignment horizontal="right" vertical="center"/>
    </xf>
    <xf numFmtId="38" fontId="8" fillId="0" borderId="0" xfId="4" applyFont="1" applyFill="1" applyBorder="1" applyAlignment="1">
      <alignment horizontal="right" vertical="center"/>
    </xf>
    <xf numFmtId="38" fontId="8" fillId="0" borderId="0" xfId="4" applyFont="1" applyBorder="1" applyAlignment="1">
      <alignment horizontal="right" vertical="center"/>
    </xf>
    <xf numFmtId="49" fontId="8" fillId="0" borderId="0" xfId="6" applyNumberFormat="1" applyFont="1" applyFill="1" applyBorder="1" applyAlignment="1">
      <alignment vertical="center"/>
    </xf>
    <xf numFmtId="38" fontId="8" fillId="0" borderId="0" xfId="0" applyNumberFormat="1" applyFont="1">
      <alignment vertical="center"/>
    </xf>
    <xf numFmtId="0" fontId="0" fillId="0" borderId="2" xfId="0" applyBorder="1" applyAlignment="1">
      <alignment horizontal="center" vertical="center"/>
    </xf>
    <xf numFmtId="38" fontId="8" fillId="0" borderId="0" xfId="14" applyFont="1" applyFill="1">
      <alignment vertical="center"/>
    </xf>
    <xf numFmtId="38" fontId="8" fillId="0" borderId="0" xfId="14" applyNumberFormat="1" applyFont="1" applyFill="1" applyAlignment="1">
      <alignment vertical="center"/>
    </xf>
    <xf numFmtId="38" fontId="8" fillId="0" borderId="0" xfId="14" applyFont="1">
      <alignment vertical="center"/>
    </xf>
    <xf numFmtId="38" fontId="8" fillId="0" borderId="0" xfId="14" applyNumberFormat="1" applyFont="1" applyFill="1" applyBorder="1" applyAlignment="1">
      <alignment vertical="center"/>
    </xf>
    <xf numFmtId="38" fontId="8" fillId="0" borderId="0" xfId="14" applyNumberFormat="1" applyFont="1" applyBorder="1">
      <alignment vertical="center"/>
    </xf>
    <xf numFmtId="38" fontId="8" fillId="0" borderId="0" xfId="14" applyFont="1" applyFill="1" applyBorder="1">
      <alignment vertical="center"/>
    </xf>
    <xf numFmtId="38" fontId="8" fillId="0" borderId="0" xfId="14" applyFont="1" applyFill="1" applyBorder="1" applyAlignment="1">
      <alignment vertical="center"/>
    </xf>
    <xf numFmtId="38" fontId="8" fillId="0" borderId="0" xfId="15" applyFont="1" applyFill="1" applyBorder="1">
      <alignment vertical="center"/>
    </xf>
    <xf numFmtId="38" fontId="8" fillId="0" borderId="1" xfId="14" applyFont="1" applyFill="1" applyBorder="1" applyAlignment="1">
      <alignment vertical="center"/>
    </xf>
    <xf numFmtId="38" fontId="8" fillId="0" borderId="1" xfId="14" applyFont="1" applyFill="1" applyBorder="1">
      <alignment vertical="center"/>
    </xf>
    <xf numFmtId="38" fontId="8" fillId="0" borderId="1" xfId="14" applyNumberFormat="1" applyFont="1" applyFill="1" applyBorder="1" applyAlignment="1">
      <alignment vertical="center"/>
    </xf>
    <xf numFmtId="38" fontId="8" fillId="0" borderId="1" xfId="14" applyNumberFormat="1" applyFont="1" applyBorder="1">
      <alignment vertical="center"/>
    </xf>
    <xf numFmtId="38" fontId="8" fillId="0" borderId="0" xfId="15" applyFont="1">
      <alignment vertical="center"/>
    </xf>
    <xf numFmtId="9" fontId="8" fillId="0" borderId="0" xfId="14" applyNumberFormat="1" applyFont="1" applyFill="1">
      <alignment vertical="center"/>
    </xf>
    <xf numFmtId="167" fontId="8" fillId="0" borderId="0" xfId="14" applyNumberFormat="1" applyFont="1" applyFill="1" applyAlignment="1">
      <alignment vertical="center"/>
    </xf>
    <xf numFmtId="167" fontId="8" fillId="0" borderId="0" xfId="14" applyNumberFormat="1" applyFont="1" applyFill="1" applyBorder="1" applyAlignment="1">
      <alignment vertical="center"/>
    </xf>
    <xf numFmtId="167" fontId="8" fillId="0" borderId="1" xfId="14" applyNumberFormat="1" applyFont="1" applyFill="1" applyBorder="1" applyAlignment="1">
      <alignment vertical="center"/>
    </xf>
    <xf numFmtId="38" fontId="8" fillId="0" borderId="0" xfId="14" applyFont="1" applyFill="1" applyAlignment="1">
      <alignment vertical="center"/>
    </xf>
    <xf numFmtId="1" fontId="8" fillId="0" borderId="0" xfId="0" applyNumberFormat="1" applyFont="1" applyFill="1">
      <alignment vertical="center"/>
    </xf>
    <xf numFmtId="0" fontId="8" fillId="0" borderId="0" xfId="0" applyFont="1" applyFill="1" applyBorder="1" applyAlignment="1">
      <alignment horizontal="right" vertical="center"/>
    </xf>
    <xf numFmtId="38" fontId="8" fillId="0" borderId="0" xfId="0" applyNumberFormat="1" applyFont="1" applyBorder="1" applyAlignment="1">
      <alignment horizontal="right" vertical="center"/>
    </xf>
    <xf numFmtId="49" fontId="8" fillId="0" borderId="0" xfId="15" applyNumberFormat="1" applyFont="1" applyFill="1" applyBorder="1" applyAlignment="1">
      <alignment horizontal="right" vertical="center"/>
    </xf>
    <xf numFmtId="49" fontId="8" fillId="0" borderId="0" xfId="14" applyNumberFormat="1" applyFont="1" applyFill="1" applyBorder="1" applyAlignment="1">
      <alignment horizontal="right" vertical="center"/>
    </xf>
    <xf numFmtId="49" fontId="8" fillId="0" borderId="0" xfId="14" applyNumberFormat="1" applyFont="1" applyFill="1" applyBorder="1" applyAlignment="1">
      <alignment vertical="center"/>
    </xf>
    <xf numFmtId="49" fontId="8" fillId="0" borderId="1" xfId="15" applyNumberFormat="1" applyFont="1" applyFill="1" applyBorder="1" applyAlignment="1">
      <alignment horizontal="right" vertical="center"/>
    </xf>
    <xf numFmtId="49" fontId="8" fillId="0" borderId="1" xfId="14" applyNumberFormat="1" applyFont="1" applyFill="1" applyBorder="1" applyAlignment="1">
      <alignment horizontal="right" vertical="center"/>
    </xf>
    <xf numFmtId="49" fontId="8" fillId="0" borderId="1" xfId="14" applyNumberFormat="1" applyFont="1" applyFill="1" applyBorder="1" applyAlignment="1">
      <alignment vertical="center"/>
    </xf>
    <xf numFmtId="38" fontId="8" fillId="0" borderId="0" xfId="15" applyFont="1" applyFill="1">
      <alignment vertical="center"/>
    </xf>
    <xf numFmtId="0" fontId="8" fillId="0" borderId="0" xfId="0" applyNumberFormat="1" applyFont="1">
      <alignment vertical="center"/>
    </xf>
    <xf numFmtId="0" fontId="8" fillId="0" borderId="0" xfId="14" applyNumberFormat="1" applyFont="1" applyFill="1">
      <alignment vertical="center"/>
    </xf>
    <xf numFmtId="38" fontId="8" fillId="0" borderId="2" xfId="14" applyFont="1" applyFill="1" applyBorder="1" applyAlignment="1">
      <alignment horizontal="center" vertical="center"/>
    </xf>
    <xf numFmtId="38" fontId="8" fillId="0" borderId="2" xfId="14" applyFont="1" applyFill="1" applyBorder="1">
      <alignment vertical="center"/>
    </xf>
    <xf numFmtId="38" fontId="8" fillId="0" borderId="0" xfId="14" applyNumberFormat="1" applyFont="1" applyFill="1" applyAlignment="1">
      <alignment horizontal="right" vertical="center"/>
    </xf>
    <xf numFmtId="38" fontId="8" fillId="0" borderId="0" xfId="14" applyNumberFormat="1" applyFont="1" applyAlignment="1">
      <alignment horizontal="right" vertical="center"/>
    </xf>
    <xf numFmtId="38" fontId="8" fillId="0" borderId="0" xfId="14" applyNumberFormat="1" applyFont="1" applyBorder="1" applyAlignment="1">
      <alignment horizontal="right" vertical="center"/>
    </xf>
    <xf numFmtId="38" fontId="8" fillId="0" borderId="0" xfId="0" applyNumberFormat="1" applyFont="1" applyFill="1" applyBorder="1" applyAlignment="1">
      <alignment horizontal="right" vertical="center"/>
    </xf>
    <xf numFmtId="38" fontId="8" fillId="0" borderId="0" xfId="14" applyNumberFormat="1" applyFont="1" applyFill="1" applyBorder="1" applyAlignment="1">
      <alignment horizontal="right" vertical="center"/>
    </xf>
    <xf numFmtId="0" fontId="8" fillId="0" borderId="0" xfId="0" applyFont="1" applyBorder="1">
      <alignment vertical="center"/>
    </xf>
    <xf numFmtId="1" fontId="8" fillId="0" borderId="0" xfId="0" applyNumberFormat="1" applyFont="1" applyFill="1" applyBorder="1">
      <alignment vertical="center"/>
    </xf>
    <xf numFmtId="38" fontId="8" fillId="0" borderId="1" xfId="0" applyNumberFormat="1" applyFont="1" applyBorder="1" applyAlignment="1">
      <alignment horizontal="right" vertical="center"/>
    </xf>
    <xf numFmtId="38" fontId="8" fillId="0" borderId="0" xfId="15" applyFont="1" applyFill="1" applyAlignment="1">
      <alignment horizontal="right" vertical="center"/>
    </xf>
    <xf numFmtId="168" fontId="8" fillId="0" borderId="0" xfId="14" applyNumberFormat="1" applyFont="1" applyFill="1" applyAlignment="1">
      <alignment vertical="center"/>
    </xf>
    <xf numFmtId="168" fontId="8" fillId="0" borderId="0" xfId="14" applyNumberFormat="1" applyFont="1" applyFill="1" applyBorder="1" applyAlignment="1">
      <alignment vertical="center"/>
    </xf>
    <xf numFmtId="168" fontId="8" fillId="0" borderId="0" xfId="0" applyNumberFormat="1" applyFont="1" applyBorder="1">
      <alignment vertical="center"/>
    </xf>
    <xf numFmtId="168" fontId="8" fillId="0" borderId="0" xfId="14" applyNumberFormat="1" applyFont="1" applyBorder="1">
      <alignment vertical="center"/>
    </xf>
    <xf numFmtId="168" fontId="8" fillId="0" borderId="1" xfId="14" applyNumberFormat="1" applyFont="1" applyFill="1" applyBorder="1" applyAlignment="1">
      <alignment vertical="center"/>
    </xf>
    <xf numFmtId="168" fontId="8" fillId="0" borderId="1" xfId="0" applyNumberFormat="1" applyFont="1" applyBorder="1">
      <alignment vertical="center"/>
    </xf>
    <xf numFmtId="169" fontId="8" fillId="0" borderId="0" xfId="0" applyNumberFormat="1" applyFont="1" applyFill="1">
      <alignment vertical="center"/>
    </xf>
    <xf numFmtId="0" fontId="15" fillId="0" borderId="0" xfId="0" applyFont="1" applyFill="1" applyBorder="1">
      <alignment vertical="center"/>
    </xf>
    <xf numFmtId="38" fontId="8" fillId="0" borderId="0" xfId="14" applyNumberFormat="1" applyFont="1" applyFill="1">
      <alignment vertical="center"/>
    </xf>
    <xf numFmtId="0" fontId="15" fillId="0" borderId="0" xfId="0" applyFont="1" applyFill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20" fillId="0" borderId="0" xfId="0" applyNumberFormat="1" applyFont="1" applyFill="1">
      <alignment vertical="center"/>
    </xf>
    <xf numFmtId="170" fontId="0" fillId="0" borderId="0" xfId="0" applyNumberFormat="1" applyFill="1" applyBorder="1">
      <alignment vertical="center"/>
    </xf>
    <xf numFmtId="38" fontId="0" fillId="0" borderId="5" xfId="15" applyFont="1" applyFill="1" applyBorder="1">
      <alignment vertical="center"/>
    </xf>
    <xf numFmtId="2" fontId="10" fillId="0" borderId="0" xfId="0" applyNumberFormat="1" applyFont="1">
      <alignment vertical="center"/>
    </xf>
    <xf numFmtId="2" fontId="10" fillId="0" borderId="6" xfId="0" applyNumberFormat="1" applyFont="1" applyBorder="1">
      <alignment vertical="center"/>
    </xf>
    <xf numFmtId="2" fontId="10" fillId="2" borderId="0" xfId="0" applyNumberFormat="1" applyFont="1" applyFill="1">
      <alignment vertical="center"/>
    </xf>
    <xf numFmtId="38" fontId="20" fillId="0" borderId="0" xfId="15" applyFont="1" applyFill="1">
      <alignment vertical="center"/>
    </xf>
    <xf numFmtId="38" fontId="0" fillId="0" borderId="0" xfId="15" applyFont="1">
      <alignment vertical="center"/>
    </xf>
    <xf numFmtId="2" fontId="10" fillId="0" borderId="0" xfId="0" applyNumberFormat="1" applyFont="1" applyBorder="1">
      <alignment vertical="center"/>
    </xf>
    <xf numFmtId="2" fontId="10" fillId="2" borderId="0" xfId="0" applyNumberFormat="1" applyFont="1" applyFill="1" applyBorder="1">
      <alignment vertical="center"/>
    </xf>
    <xf numFmtId="170" fontId="0" fillId="0" borderId="7" xfId="0" applyNumberFormat="1" applyFill="1" applyBorder="1">
      <alignment vertical="center"/>
    </xf>
    <xf numFmtId="0" fontId="0" fillId="0" borderId="5" xfId="0" applyFill="1" applyBorder="1">
      <alignment vertical="center"/>
    </xf>
    <xf numFmtId="170" fontId="0" fillId="0" borderId="8" xfId="0" applyNumberFormat="1" applyFill="1" applyBorder="1">
      <alignment vertical="center"/>
    </xf>
    <xf numFmtId="0" fontId="0" fillId="0" borderId="8" xfId="0" applyFill="1" applyBorder="1">
      <alignment vertical="center"/>
    </xf>
    <xf numFmtId="2" fontId="10" fillId="0" borderId="8" xfId="0" applyNumberFormat="1" applyFont="1" applyBorder="1">
      <alignment vertical="center"/>
    </xf>
    <xf numFmtId="0" fontId="0" fillId="2" borderId="0" xfId="0" applyFill="1" applyAlignment="1">
      <alignment horizontal="left" vertical="top"/>
    </xf>
    <xf numFmtId="0" fontId="0" fillId="0" borderId="9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6" fontId="0" fillId="0" borderId="0" xfId="0" applyNumberFormat="1" applyFill="1" applyBorder="1">
      <alignment vertical="center"/>
    </xf>
    <xf numFmtId="38" fontId="0" fillId="0" borderId="5" xfId="15" applyFont="1" applyBorder="1">
      <alignment vertical="center"/>
    </xf>
    <xf numFmtId="0" fontId="0" fillId="0" borderId="5" xfId="0" applyBorder="1">
      <alignment vertical="center"/>
    </xf>
    <xf numFmtId="2" fontId="10" fillId="0" borderId="6" xfId="0" applyNumberFormat="1" applyFont="1" applyBorder="1" applyAlignment="1">
      <alignment horizontal="center" vertical="center"/>
    </xf>
    <xf numFmtId="166" fontId="0" fillId="0" borderId="7" xfId="0" applyNumberFormat="1" applyFill="1" applyBorder="1">
      <alignment vertical="center"/>
    </xf>
    <xf numFmtId="38" fontId="0" fillId="2" borderId="5" xfId="15" applyFont="1" applyFill="1" applyBorder="1">
      <alignment vertical="center"/>
    </xf>
    <xf numFmtId="2" fontId="10" fillId="2" borderId="6" xfId="0" applyNumberFormat="1" applyFont="1" applyFill="1" applyBorder="1">
      <alignment vertical="center"/>
    </xf>
    <xf numFmtId="166" fontId="0" fillId="0" borderId="1" xfId="0" applyNumberFormat="1" applyFill="1" applyBorder="1">
      <alignment vertical="center"/>
    </xf>
    <xf numFmtId="38" fontId="0" fillId="0" borderId="10" xfId="15" applyFont="1" applyFill="1" applyBorder="1">
      <alignment vertical="center"/>
    </xf>
    <xf numFmtId="2" fontId="10" fillId="0" borderId="11" xfId="0" applyNumberFormat="1" applyFont="1" applyBorder="1">
      <alignment vertical="center"/>
    </xf>
    <xf numFmtId="38" fontId="0" fillId="0" borderId="0" xfId="15" applyNumberFormat="1" applyFont="1">
      <alignment vertical="center"/>
    </xf>
    <xf numFmtId="38" fontId="21" fillId="0" borderId="0" xfId="15" applyFont="1">
      <alignment vertical="center"/>
    </xf>
    <xf numFmtId="14" fontId="21" fillId="0" borderId="0" xfId="0" applyNumberFormat="1" applyFont="1">
      <alignment vertical="center"/>
    </xf>
    <xf numFmtId="38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2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6">
    <cellStyle name="Comma [0]" xfId="6" builtinId="6"/>
    <cellStyle name="Comma [0] 2" xfId="15"/>
    <cellStyle name="Followed Hyperlink" xfId="13" builtinId="9" hidden="1"/>
    <cellStyle name="Hyperlink" xfId="12" builtinId="8" hidden="1"/>
    <cellStyle name="Normal" xfId="0" builtinId="0"/>
    <cellStyle name="桁区切り 2" xfId="2"/>
    <cellStyle name="桁区切り 2 2" xfId="9"/>
    <cellStyle name="桁区切り 3" xfId="4"/>
    <cellStyle name="桁区切り 3 2" xfId="14"/>
    <cellStyle name="標準 2" xfId="1"/>
    <cellStyle name="標準 3" xfId="3"/>
    <cellStyle name="標準 3 2" xfId="5"/>
    <cellStyle name="標準 3 3" xfId="7"/>
    <cellStyle name="標準 3 3 2" xfId="10"/>
    <cellStyle name="標準 3 4" xfId="8"/>
    <cellStyle name="標準 4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anri7/Documents/&#9314;&#12510;&#12480;&#12521;/&#9733;&#24180;&#40802;&#26619;&#23450;/&#9733;&#9733;&#32819;&#30707;&#12471;&#12540;&#12488;&#65288;&#12510;&#12480;&#12521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ri/&#28417;&#29554;&#32113;&#35336;&#12501;&#12449;&#12452;&#12523;/&#30476;&#32113;&#35336;&#29983;&#12487;&#12540;&#12479;&#65288;&#26157;&#21644;56&#24180;&#12363;&#12425;H25&#24180;12&#26376;&#12414;&#12391;&#26283;&#23450;&#65289;20140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※※①※※"/>
      <sheetName val="マダラ用テンプレ"/>
      <sheetName val="まとめ"/>
      <sheetName val="ＡＬＫ"/>
      <sheetName val="2010漁期"/>
      <sheetName val="2011漁期"/>
      <sheetName val="2012漁期"/>
      <sheetName val="2013漁期 "/>
      <sheetName val="2013漁期コピー改良中"/>
      <sheetName val="2014日本海"/>
      <sheetName val="2011年度トロール"/>
      <sheetName val="微量元素分析リスト(マダラ)"/>
      <sheetName val="微量元素分析リスト(ハタハタ)"/>
      <sheetName val="年輪が表す年代"/>
    </sheetNames>
    <sheetDataSet>
      <sheetData sheetId="0">
        <row r="4">
          <cell r="B4" t="str">
            <v>♂</v>
          </cell>
          <cell r="C4" t="str">
            <v>透明</v>
          </cell>
        </row>
        <row r="5">
          <cell r="B5" t="str">
            <v>♀</v>
          </cell>
          <cell r="C5" t="str">
            <v>不透明</v>
          </cell>
        </row>
        <row r="6">
          <cell r="B6" t="str">
            <v>♂?</v>
          </cell>
          <cell r="C6" t="str">
            <v>透明形成中</v>
          </cell>
        </row>
        <row r="7">
          <cell r="B7" t="str">
            <v>♀?</v>
          </cell>
          <cell r="C7" t="str">
            <v>不透明形成中</v>
          </cell>
        </row>
        <row r="8">
          <cell r="B8" t="str">
            <v>？</v>
          </cell>
        </row>
      </sheetData>
      <sheetData sheetId="1"/>
      <sheetData sheetId="2"/>
      <sheetData sheetId="3">
        <row r="4">
          <cell r="L4" t="str">
            <v>3歳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2"/>
      <sheetName val="Sheet1"/>
      <sheetName val="Sheet3"/>
      <sheetName val="元データ"/>
      <sheetName val="海域区分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116"/>
  <sheetViews>
    <sheetView showGridLines="0" zoomScale="70" zoomScaleNormal="70" zoomScalePageLayoutView="70" workbookViewId="0">
      <selection activeCell="N61" sqref="N61:N99"/>
    </sheetView>
  </sheetViews>
  <sheetFormatPr baseColWidth="10" defaultColWidth="9" defaultRowHeight="14" x14ac:dyDescent="0.15"/>
  <cols>
    <col min="1" max="1" width="9" style="1"/>
    <col min="2" max="14" width="12.5" style="1" customWidth="1"/>
    <col min="15" max="15" width="11.6640625" style="1" bestFit="1" customWidth="1"/>
    <col min="16" max="16" width="8.1640625" style="1" customWidth="1"/>
    <col min="17" max="29" width="9.1640625" style="1" customWidth="1"/>
    <col min="30" max="30" width="2" style="1" customWidth="1"/>
    <col min="31" max="16384" width="9" style="1"/>
  </cols>
  <sheetData>
    <row r="1" spans="1:29" x14ac:dyDescent="0.15">
      <c r="A1" s="1" t="s">
        <v>80</v>
      </c>
      <c r="B1" s="1" t="s">
        <v>81</v>
      </c>
    </row>
    <row r="2" spans="1:29" x14ac:dyDescent="0.15">
      <c r="A2" s="1" t="s">
        <v>82</v>
      </c>
      <c r="B2" s="1" t="s">
        <v>83</v>
      </c>
    </row>
    <row r="3" spans="1:29" ht="17" x14ac:dyDescent="0.15">
      <c r="A3" s="1" t="s">
        <v>84</v>
      </c>
      <c r="B3" s="1" t="s">
        <v>85</v>
      </c>
      <c r="P3" s="44" t="s">
        <v>86</v>
      </c>
    </row>
    <row r="4" spans="1:29" x14ac:dyDescent="0.15">
      <c r="A4" s="1" t="s">
        <v>87</v>
      </c>
      <c r="B4" s="1" t="s">
        <v>88</v>
      </c>
      <c r="N4" s="3" t="s">
        <v>89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 t="s">
        <v>90</v>
      </c>
    </row>
    <row r="5" spans="1:29" s="57" customFormat="1" x14ac:dyDescent="0.15">
      <c r="A5" s="6" t="s">
        <v>12</v>
      </c>
      <c r="B5" s="6" t="s">
        <v>91</v>
      </c>
      <c r="C5" s="6" t="s">
        <v>14</v>
      </c>
      <c r="D5" s="6" t="s">
        <v>15</v>
      </c>
      <c r="E5" s="6" t="s">
        <v>16</v>
      </c>
      <c r="F5" s="6" t="s">
        <v>17</v>
      </c>
      <c r="G5" s="6" t="s">
        <v>18</v>
      </c>
      <c r="H5" s="6" t="s">
        <v>19</v>
      </c>
      <c r="I5" s="6" t="s">
        <v>20</v>
      </c>
      <c r="J5" s="6" t="s">
        <v>21</v>
      </c>
      <c r="K5" s="6" t="s">
        <v>22</v>
      </c>
      <c r="L5" s="6" t="s">
        <v>23</v>
      </c>
      <c r="M5" s="6" t="s">
        <v>24</v>
      </c>
      <c r="N5" s="6" t="s">
        <v>92</v>
      </c>
      <c r="O5" s="1"/>
      <c r="P5" s="6" t="s">
        <v>12</v>
      </c>
      <c r="Q5" s="5" t="s">
        <v>91</v>
      </c>
      <c r="R5" s="5" t="s">
        <v>14</v>
      </c>
      <c r="S5" s="5" t="s">
        <v>15</v>
      </c>
      <c r="T5" s="5" t="s">
        <v>16</v>
      </c>
      <c r="U5" s="5" t="s">
        <v>17</v>
      </c>
      <c r="V5" s="5" t="s">
        <v>18</v>
      </c>
      <c r="W5" s="5" t="s">
        <v>19</v>
      </c>
      <c r="X5" s="5" t="s">
        <v>20</v>
      </c>
      <c r="Y5" s="5" t="s">
        <v>21</v>
      </c>
      <c r="Z5" s="5" t="s">
        <v>22</v>
      </c>
      <c r="AA5" s="5" t="s">
        <v>23</v>
      </c>
      <c r="AB5" s="5" t="s">
        <v>24</v>
      </c>
      <c r="AC5" s="5" t="s">
        <v>92</v>
      </c>
    </row>
    <row r="6" spans="1:29" x14ac:dyDescent="0.15">
      <c r="A6" s="1">
        <v>1981</v>
      </c>
      <c r="B6" s="57">
        <v>1</v>
      </c>
      <c r="C6" s="57">
        <v>2</v>
      </c>
      <c r="D6" s="57">
        <v>3</v>
      </c>
      <c r="E6" s="57">
        <v>4</v>
      </c>
      <c r="F6" s="57">
        <v>5</v>
      </c>
      <c r="G6" s="57">
        <v>6</v>
      </c>
      <c r="H6" s="57">
        <v>7</v>
      </c>
      <c r="I6" s="57">
        <v>8</v>
      </c>
      <c r="J6" s="57">
        <v>9</v>
      </c>
      <c r="K6" s="57">
        <v>10</v>
      </c>
      <c r="L6" s="57">
        <v>11</v>
      </c>
      <c r="M6" s="57">
        <v>12</v>
      </c>
      <c r="N6" s="57">
        <f>SUM(B6:M6)</f>
        <v>78</v>
      </c>
      <c r="O6" s="10"/>
      <c r="P6" s="8">
        <v>1981</v>
      </c>
      <c r="Q6" s="58">
        <f t="shared" ref="Q6:AC25" si="0">B6/1000</f>
        <v>1E-3</v>
      </c>
      <c r="R6" s="58">
        <f t="shared" si="0"/>
        <v>2E-3</v>
      </c>
      <c r="S6" s="58">
        <f t="shared" si="0"/>
        <v>3.0000000000000001E-3</v>
      </c>
      <c r="T6" s="58">
        <f t="shared" si="0"/>
        <v>4.0000000000000001E-3</v>
      </c>
      <c r="U6" s="58">
        <f t="shared" si="0"/>
        <v>5.0000000000000001E-3</v>
      </c>
      <c r="V6" s="58">
        <f t="shared" si="0"/>
        <v>6.0000000000000001E-3</v>
      </c>
      <c r="W6" s="58">
        <f t="shared" si="0"/>
        <v>7.0000000000000001E-3</v>
      </c>
      <c r="X6" s="58">
        <f t="shared" si="0"/>
        <v>8.0000000000000002E-3</v>
      </c>
      <c r="Y6" s="58">
        <f t="shared" si="0"/>
        <v>8.9999999999999993E-3</v>
      </c>
      <c r="Z6" s="58">
        <f t="shared" si="0"/>
        <v>0.01</v>
      </c>
      <c r="AA6" s="58">
        <f t="shared" si="0"/>
        <v>1.0999999999999999E-2</v>
      </c>
      <c r="AB6" s="58">
        <f t="shared" si="0"/>
        <v>1.2E-2</v>
      </c>
      <c r="AC6" s="58">
        <f t="shared" si="0"/>
        <v>7.8E-2</v>
      </c>
    </row>
    <row r="7" spans="1:29" x14ac:dyDescent="0.15">
      <c r="A7" s="1">
        <v>1982</v>
      </c>
      <c r="B7" s="57">
        <v>13</v>
      </c>
      <c r="C7" s="57">
        <v>14</v>
      </c>
      <c r="D7" s="57">
        <v>15</v>
      </c>
      <c r="E7" s="57">
        <v>16</v>
      </c>
      <c r="F7" s="57">
        <v>17</v>
      </c>
      <c r="G7" s="57">
        <v>18</v>
      </c>
      <c r="H7" s="57">
        <v>19</v>
      </c>
      <c r="I7" s="57">
        <v>20</v>
      </c>
      <c r="J7" s="57">
        <v>21</v>
      </c>
      <c r="K7" s="57">
        <v>22</v>
      </c>
      <c r="L7" s="57">
        <v>23</v>
      </c>
      <c r="M7" s="57">
        <v>24</v>
      </c>
      <c r="N7" s="57">
        <f t="shared" ref="N7:N44" si="1">SUM(B7:M7)</f>
        <v>222</v>
      </c>
      <c r="O7" s="10"/>
      <c r="P7" s="8">
        <v>1982</v>
      </c>
      <c r="Q7" s="58">
        <f t="shared" si="0"/>
        <v>1.2999999999999999E-2</v>
      </c>
      <c r="R7" s="58">
        <f t="shared" si="0"/>
        <v>1.4E-2</v>
      </c>
      <c r="S7" s="58">
        <f t="shared" si="0"/>
        <v>1.4999999999999999E-2</v>
      </c>
      <c r="T7" s="58">
        <f t="shared" si="0"/>
        <v>1.6E-2</v>
      </c>
      <c r="U7" s="58">
        <f t="shared" si="0"/>
        <v>1.7000000000000001E-2</v>
      </c>
      <c r="V7" s="58">
        <f t="shared" si="0"/>
        <v>1.7999999999999999E-2</v>
      </c>
      <c r="W7" s="58">
        <f t="shared" si="0"/>
        <v>1.9E-2</v>
      </c>
      <c r="X7" s="58">
        <f t="shared" si="0"/>
        <v>0.02</v>
      </c>
      <c r="Y7" s="58">
        <f t="shared" si="0"/>
        <v>2.1000000000000001E-2</v>
      </c>
      <c r="Z7" s="58">
        <f t="shared" si="0"/>
        <v>2.1999999999999999E-2</v>
      </c>
      <c r="AA7" s="58">
        <f t="shared" si="0"/>
        <v>2.3E-2</v>
      </c>
      <c r="AB7" s="58">
        <f t="shared" si="0"/>
        <v>2.4E-2</v>
      </c>
      <c r="AC7" s="58">
        <f t="shared" si="0"/>
        <v>0.222</v>
      </c>
    </row>
    <row r="8" spans="1:29" x14ac:dyDescent="0.15">
      <c r="A8" s="1">
        <v>1983</v>
      </c>
      <c r="B8" s="57">
        <v>25</v>
      </c>
      <c r="C8" s="57">
        <v>26</v>
      </c>
      <c r="D8" s="57">
        <v>27</v>
      </c>
      <c r="E8" s="57">
        <v>28</v>
      </c>
      <c r="F8" s="57">
        <v>29</v>
      </c>
      <c r="G8" s="57">
        <v>30</v>
      </c>
      <c r="H8" s="57">
        <v>31</v>
      </c>
      <c r="I8" s="57">
        <v>32</v>
      </c>
      <c r="J8" s="57">
        <v>33</v>
      </c>
      <c r="K8" s="57">
        <v>34</v>
      </c>
      <c r="L8" s="57">
        <v>35</v>
      </c>
      <c r="M8" s="57">
        <v>36</v>
      </c>
      <c r="N8" s="57">
        <f t="shared" si="1"/>
        <v>366</v>
      </c>
      <c r="O8" s="10"/>
      <c r="P8" s="8">
        <v>1983</v>
      </c>
      <c r="Q8" s="58">
        <f t="shared" si="0"/>
        <v>2.5000000000000001E-2</v>
      </c>
      <c r="R8" s="58">
        <f t="shared" si="0"/>
        <v>2.5999999999999999E-2</v>
      </c>
      <c r="S8" s="58">
        <f t="shared" si="0"/>
        <v>2.7E-2</v>
      </c>
      <c r="T8" s="58">
        <f t="shared" si="0"/>
        <v>2.8000000000000001E-2</v>
      </c>
      <c r="U8" s="58">
        <f t="shared" si="0"/>
        <v>2.9000000000000001E-2</v>
      </c>
      <c r="V8" s="58">
        <f t="shared" si="0"/>
        <v>0.03</v>
      </c>
      <c r="W8" s="58">
        <f t="shared" si="0"/>
        <v>3.1E-2</v>
      </c>
      <c r="X8" s="58">
        <f t="shared" si="0"/>
        <v>3.2000000000000001E-2</v>
      </c>
      <c r="Y8" s="58">
        <f t="shared" si="0"/>
        <v>3.3000000000000002E-2</v>
      </c>
      <c r="Z8" s="58">
        <f t="shared" si="0"/>
        <v>3.4000000000000002E-2</v>
      </c>
      <c r="AA8" s="58">
        <f t="shared" si="0"/>
        <v>3.5000000000000003E-2</v>
      </c>
      <c r="AB8" s="58">
        <f t="shared" si="0"/>
        <v>3.5999999999999997E-2</v>
      </c>
      <c r="AC8" s="58">
        <f t="shared" si="0"/>
        <v>0.36599999999999999</v>
      </c>
    </row>
    <row r="9" spans="1:29" x14ac:dyDescent="0.15">
      <c r="A9" s="1">
        <v>1984</v>
      </c>
      <c r="B9" s="57">
        <v>37</v>
      </c>
      <c r="C9" s="57">
        <v>38</v>
      </c>
      <c r="D9" s="57">
        <v>39</v>
      </c>
      <c r="E9" s="57">
        <v>40</v>
      </c>
      <c r="F9" s="57">
        <v>41</v>
      </c>
      <c r="G9" s="57">
        <v>42</v>
      </c>
      <c r="H9" s="57">
        <v>43</v>
      </c>
      <c r="I9" s="57">
        <v>44</v>
      </c>
      <c r="J9" s="57">
        <v>45</v>
      </c>
      <c r="K9" s="57">
        <v>46</v>
      </c>
      <c r="L9" s="57">
        <v>47</v>
      </c>
      <c r="M9" s="57">
        <v>48</v>
      </c>
      <c r="N9" s="57">
        <f t="shared" si="1"/>
        <v>510</v>
      </c>
      <c r="O9" s="10"/>
      <c r="P9" s="8">
        <v>1984</v>
      </c>
      <c r="Q9" s="58">
        <f t="shared" si="0"/>
        <v>3.6999999999999998E-2</v>
      </c>
      <c r="R9" s="58">
        <f t="shared" si="0"/>
        <v>3.7999999999999999E-2</v>
      </c>
      <c r="S9" s="58">
        <f t="shared" si="0"/>
        <v>3.9E-2</v>
      </c>
      <c r="T9" s="58">
        <f t="shared" si="0"/>
        <v>0.04</v>
      </c>
      <c r="U9" s="58">
        <f t="shared" si="0"/>
        <v>4.1000000000000002E-2</v>
      </c>
      <c r="V9" s="58">
        <f t="shared" si="0"/>
        <v>4.2000000000000003E-2</v>
      </c>
      <c r="W9" s="58">
        <f t="shared" si="0"/>
        <v>4.2999999999999997E-2</v>
      </c>
      <c r="X9" s="58">
        <f t="shared" si="0"/>
        <v>4.3999999999999997E-2</v>
      </c>
      <c r="Y9" s="58">
        <f t="shared" si="0"/>
        <v>4.4999999999999998E-2</v>
      </c>
      <c r="Z9" s="58">
        <f t="shared" si="0"/>
        <v>4.5999999999999999E-2</v>
      </c>
      <c r="AA9" s="58">
        <f t="shared" si="0"/>
        <v>4.7E-2</v>
      </c>
      <c r="AB9" s="58">
        <f t="shared" si="0"/>
        <v>4.8000000000000001E-2</v>
      </c>
      <c r="AC9" s="58">
        <f t="shared" si="0"/>
        <v>0.51</v>
      </c>
    </row>
    <row r="10" spans="1:29" x14ac:dyDescent="0.15">
      <c r="A10" s="1">
        <v>1985</v>
      </c>
      <c r="B10" s="57">
        <v>49</v>
      </c>
      <c r="C10" s="57">
        <v>50</v>
      </c>
      <c r="D10" s="57">
        <v>51</v>
      </c>
      <c r="E10" s="57">
        <v>52</v>
      </c>
      <c r="F10" s="57">
        <v>53</v>
      </c>
      <c r="G10" s="57">
        <v>54</v>
      </c>
      <c r="H10" s="57">
        <v>55</v>
      </c>
      <c r="I10" s="57">
        <v>56</v>
      </c>
      <c r="J10" s="57">
        <v>57</v>
      </c>
      <c r="K10" s="57">
        <v>58</v>
      </c>
      <c r="L10" s="57">
        <v>59</v>
      </c>
      <c r="M10" s="57">
        <v>60</v>
      </c>
      <c r="N10" s="57">
        <f t="shared" si="1"/>
        <v>654</v>
      </c>
      <c r="O10" s="10"/>
      <c r="P10" s="8">
        <v>1985</v>
      </c>
      <c r="Q10" s="58">
        <f t="shared" si="0"/>
        <v>4.9000000000000002E-2</v>
      </c>
      <c r="R10" s="58">
        <f t="shared" si="0"/>
        <v>0.05</v>
      </c>
      <c r="S10" s="58">
        <f t="shared" si="0"/>
        <v>5.0999999999999997E-2</v>
      </c>
      <c r="T10" s="58">
        <f t="shared" si="0"/>
        <v>5.1999999999999998E-2</v>
      </c>
      <c r="U10" s="58">
        <f t="shared" si="0"/>
        <v>5.2999999999999999E-2</v>
      </c>
      <c r="V10" s="58">
        <f t="shared" si="0"/>
        <v>5.3999999999999999E-2</v>
      </c>
      <c r="W10" s="58">
        <f t="shared" si="0"/>
        <v>5.5E-2</v>
      </c>
      <c r="X10" s="58">
        <f t="shared" si="0"/>
        <v>5.6000000000000001E-2</v>
      </c>
      <c r="Y10" s="58">
        <f t="shared" si="0"/>
        <v>5.7000000000000002E-2</v>
      </c>
      <c r="Z10" s="58">
        <f t="shared" si="0"/>
        <v>5.8000000000000003E-2</v>
      </c>
      <c r="AA10" s="58">
        <f t="shared" si="0"/>
        <v>5.8999999999999997E-2</v>
      </c>
      <c r="AB10" s="58">
        <f t="shared" si="0"/>
        <v>0.06</v>
      </c>
      <c r="AC10" s="58">
        <f t="shared" si="0"/>
        <v>0.65400000000000003</v>
      </c>
    </row>
    <row r="11" spans="1:29" x14ac:dyDescent="0.15">
      <c r="A11" s="1">
        <v>1986</v>
      </c>
      <c r="B11" s="57">
        <v>61</v>
      </c>
      <c r="C11" s="57">
        <v>62</v>
      </c>
      <c r="D11" s="57">
        <v>63</v>
      </c>
      <c r="E11" s="57">
        <v>64</v>
      </c>
      <c r="F11" s="57">
        <v>65</v>
      </c>
      <c r="G11" s="57">
        <v>66</v>
      </c>
      <c r="H11" s="57">
        <v>67</v>
      </c>
      <c r="I11" s="57">
        <v>68</v>
      </c>
      <c r="J11" s="57">
        <v>69</v>
      </c>
      <c r="K11" s="57">
        <v>70</v>
      </c>
      <c r="L11" s="57">
        <v>71</v>
      </c>
      <c r="M11" s="57">
        <v>72</v>
      </c>
      <c r="N11" s="57">
        <f t="shared" si="1"/>
        <v>798</v>
      </c>
      <c r="O11" s="10"/>
      <c r="P11" s="8">
        <v>1986</v>
      </c>
      <c r="Q11" s="58">
        <f t="shared" si="0"/>
        <v>6.0999999999999999E-2</v>
      </c>
      <c r="R11" s="58">
        <f t="shared" si="0"/>
        <v>6.2E-2</v>
      </c>
      <c r="S11" s="58">
        <f t="shared" si="0"/>
        <v>6.3E-2</v>
      </c>
      <c r="T11" s="58">
        <f t="shared" si="0"/>
        <v>6.4000000000000001E-2</v>
      </c>
      <c r="U11" s="58">
        <f t="shared" si="0"/>
        <v>6.5000000000000002E-2</v>
      </c>
      <c r="V11" s="58">
        <f t="shared" si="0"/>
        <v>6.6000000000000003E-2</v>
      </c>
      <c r="W11" s="58">
        <f t="shared" si="0"/>
        <v>6.7000000000000004E-2</v>
      </c>
      <c r="X11" s="58">
        <f t="shared" si="0"/>
        <v>6.8000000000000005E-2</v>
      </c>
      <c r="Y11" s="58">
        <f t="shared" si="0"/>
        <v>6.9000000000000006E-2</v>
      </c>
      <c r="Z11" s="58">
        <f t="shared" si="0"/>
        <v>7.0000000000000007E-2</v>
      </c>
      <c r="AA11" s="58">
        <f t="shared" si="0"/>
        <v>7.0999999999999994E-2</v>
      </c>
      <c r="AB11" s="58">
        <f t="shared" si="0"/>
        <v>7.1999999999999995E-2</v>
      </c>
      <c r="AC11" s="58">
        <f t="shared" si="0"/>
        <v>0.79800000000000004</v>
      </c>
    </row>
    <row r="12" spans="1:29" x14ac:dyDescent="0.15">
      <c r="A12" s="1">
        <v>1987</v>
      </c>
      <c r="B12" s="57">
        <v>73</v>
      </c>
      <c r="C12" s="57">
        <v>74</v>
      </c>
      <c r="D12" s="57">
        <v>75</v>
      </c>
      <c r="E12" s="57">
        <v>76</v>
      </c>
      <c r="F12" s="57">
        <v>77</v>
      </c>
      <c r="G12" s="57">
        <v>78</v>
      </c>
      <c r="H12" s="57">
        <v>79</v>
      </c>
      <c r="I12" s="57">
        <v>80</v>
      </c>
      <c r="J12" s="57">
        <v>81</v>
      </c>
      <c r="K12" s="57">
        <v>82</v>
      </c>
      <c r="L12" s="57">
        <v>83</v>
      </c>
      <c r="M12" s="57">
        <v>84</v>
      </c>
      <c r="N12" s="57">
        <f t="shared" si="1"/>
        <v>942</v>
      </c>
      <c r="O12" s="10"/>
      <c r="P12" s="8">
        <v>1987</v>
      </c>
      <c r="Q12" s="58">
        <f t="shared" si="0"/>
        <v>7.2999999999999995E-2</v>
      </c>
      <c r="R12" s="58">
        <f t="shared" si="0"/>
        <v>7.3999999999999996E-2</v>
      </c>
      <c r="S12" s="58">
        <f t="shared" si="0"/>
        <v>7.4999999999999997E-2</v>
      </c>
      <c r="T12" s="58">
        <f t="shared" si="0"/>
        <v>7.5999999999999998E-2</v>
      </c>
      <c r="U12" s="58">
        <f t="shared" si="0"/>
        <v>7.6999999999999999E-2</v>
      </c>
      <c r="V12" s="58">
        <f t="shared" si="0"/>
        <v>7.8E-2</v>
      </c>
      <c r="W12" s="58">
        <f t="shared" si="0"/>
        <v>7.9000000000000001E-2</v>
      </c>
      <c r="X12" s="58">
        <f t="shared" si="0"/>
        <v>0.08</v>
      </c>
      <c r="Y12" s="58">
        <f t="shared" si="0"/>
        <v>8.1000000000000003E-2</v>
      </c>
      <c r="Z12" s="58">
        <f t="shared" si="0"/>
        <v>8.2000000000000003E-2</v>
      </c>
      <c r="AA12" s="58">
        <f t="shared" si="0"/>
        <v>8.3000000000000004E-2</v>
      </c>
      <c r="AB12" s="58">
        <f t="shared" si="0"/>
        <v>8.4000000000000005E-2</v>
      </c>
      <c r="AC12" s="58">
        <f t="shared" si="0"/>
        <v>0.94199999999999995</v>
      </c>
    </row>
    <row r="13" spans="1:29" x14ac:dyDescent="0.15">
      <c r="A13" s="1">
        <v>1988</v>
      </c>
      <c r="B13" s="57">
        <v>85</v>
      </c>
      <c r="C13" s="57">
        <v>86</v>
      </c>
      <c r="D13" s="57">
        <v>87</v>
      </c>
      <c r="E13" s="57">
        <v>88</v>
      </c>
      <c r="F13" s="57">
        <v>89</v>
      </c>
      <c r="G13" s="57">
        <v>90</v>
      </c>
      <c r="H13" s="57">
        <v>91</v>
      </c>
      <c r="I13" s="57">
        <v>92</v>
      </c>
      <c r="J13" s="57">
        <v>93</v>
      </c>
      <c r="K13" s="57">
        <v>94</v>
      </c>
      <c r="L13" s="57">
        <v>95</v>
      </c>
      <c r="M13" s="57">
        <v>96</v>
      </c>
      <c r="N13" s="57">
        <f t="shared" si="1"/>
        <v>1086</v>
      </c>
      <c r="O13" s="10"/>
      <c r="P13" s="8">
        <v>1988</v>
      </c>
      <c r="Q13" s="58">
        <f t="shared" si="0"/>
        <v>8.5000000000000006E-2</v>
      </c>
      <c r="R13" s="58">
        <f t="shared" si="0"/>
        <v>8.5999999999999993E-2</v>
      </c>
      <c r="S13" s="58">
        <f t="shared" si="0"/>
        <v>8.6999999999999994E-2</v>
      </c>
      <c r="T13" s="58">
        <f t="shared" si="0"/>
        <v>8.7999999999999995E-2</v>
      </c>
      <c r="U13" s="58">
        <f t="shared" si="0"/>
        <v>8.8999999999999996E-2</v>
      </c>
      <c r="V13" s="58">
        <f t="shared" si="0"/>
        <v>0.09</v>
      </c>
      <c r="W13" s="58">
        <f t="shared" si="0"/>
        <v>9.0999999999999998E-2</v>
      </c>
      <c r="X13" s="58">
        <f t="shared" si="0"/>
        <v>9.1999999999999998E-2</v>
      </c>
      <c r="Y13" s="58">
        <f t="shared" si="0"/>
        <v>9.2999999999999999E-2</v>
      </c>
      <c r="Z13" s="58">
        <f t="shared" si="0"/>
        <v>9.4E-2</v>
      </c>
      <c r="AA13" s="58">
        <f t="shared" si="0"/>
        <v>9.5000000000000001E-2</v>
      </c>
      <c r="AB13" s="58">
        <f t="shared" si="0"/>
        <v>9.6000000000000002E-2</v>
      </c>
      <c r="AC13" s="58">
        <f t="shared" si="0"/>
        <v>1.0860000000000001</v>
      </c>
    </row>
    <row r="14" spans="1:29" x14ac:dyDescent="0.15">
      <c r="A14" s="1">
        <v>1989</v>
      </c>
      <c r="B14" s="57">
        <v>97</v>
      </c>
      <c r="C14" s="57">
        <v>98</v>
      </c>
      <c r="D14" s="57">
        <v>99</v>
      </c>
      <c r="E14" s="57">
        <v>100</v>
      </c>
      <c r="F14" s="57">
        <v>101</v>
      </c>
      <c r="G14" s="57">
        <v>102</v>
      </c>
      <c r="H14" s="57">
        <v>103</v>
      </c>
      <c r="I14" s="57">
        <v>104</v>
      </c>
      <c r="J14" s="57">
        <v>105</v>
      </c>
      <c r="K14" s="57">
        <v>106</v>
      </c>
      <c r="L14" s="57">
        <v>107</v>
      </c>
      <c r="M14" s="57">
        <v>108</v>
      </c>
      <c r="N14" s="57">
        <f t="shared" si="1"/>
        <v>1230</v>
      </c>
      <c r="O14" s="10"/>
      <c r="P14" s="8">
        <v>1989</v>
      </c>
      <c r="Q14" s="58">
        <f t="shared" si="0"/>
        <v>9.7000000000000003E-2</v>
      </c>
      <c r="R14" s="58">
        <f t="shared" si="0"/>
        <v>9.8000000000000004E-2</v>
      </c>
      <c r="S14" s="58">
        <f t="shared" si="0"/>
        <v>9.9000000000000005E-2</v>
      </c>
      <c r="T14" s="58">
        <f t="shared" si="0"/>
        <v>0.1</v>
      </c>
      <c r="U14" s="58">
        <f t="shared" si="0"/>
        <v>0.10100000000000001</v>
      </c>
      <c r="V14" s="58">
        <f t="shared" si="0"/>
        <v>0.10199999999999999</v>
      </c>
      <c r="W14" s="58">
        <f t="shared" si="0"/>
        <v>0.10299999999999999</v>
      </c>
      <c r="X14" s="58">
        <f t="shared" si="0"/>
        <v>0.104</v>
      </c>
      <c r="Y14" s="58">
        <f t="shared" si="0"/>
        <v>0.105</v>
      </c>
      <c r="Z14" s="58">
        <f t="shared" si="0"/>
        <v>0.106</v>
      </c>
      <c r="AA14" s="58">
        <f t="shared" si="0"/>
        <v>0.107</v>
      </c>
      <c r="AB14" s="58">
        <f t="shared" si="0"/>
        <v>0.108</v>
      </c>
      <c r="AC14" s="58">
        <f t="shared" si="0"/>
        <v>1.23</v>
      </c>
    </row>
    <row r="15" spans="1:29" x14ac:dyDescent="0.15">
      <c r="A15" s="1">
        <v>1990</v>
      </c>
      <c r="B15" s="57">
        <v>109</v>
      </c>
      <c r="C15" s="57">
        <v>110</v>
      </c>
      <c r="D15" s="57">
        <v>111</v>
      </c>
      <c r="E15" s="57">
        <v>112</v>
      </c>
      <c r="F15" s="57">
        <v>113</v>
      </c>
      <c r="G15" s="57">
        <v>114</v>
      </c>
      <c r="H15" s="57">
        <v>115</v>
      </c>
      <c r="I15" s="57">
        <v>116</v>
      </c>
      <c r="J15" s="57">
        <v>117</v>
      </c>
      <c r="K15" s="57">
        <v>118</v>
      </c>
      <c r="L15" s="57">
        <v>119</v>
      </c>
      <c r="M15" s="57">
        <v>120</v>
      </c>
      <c r="N15" s="57">
        <f t="shared" si="1"/>
        <v>1374</v>
      </c>
      <c r="O15" s="10"/>
      <c r="P15" s="8">
        <v>1990</v>
      </c>
      <c r="Q15" s="58">
        <f t="shared" si="0"/>
        <v>0.109</v>
      </c>
      <c r="R15" s="58">
        <f t="shared" si="0"/>
        <v>0.11</v>
      </c>
      <c r="S15" s="58">
        <f t="shared" si="0"/>
        <v>0.111</v>
      </c>
      <c r="T15" s="58">
        <f t="shared" si="0"/>
        <v>0.112</v>
      </c>
      <c r="U15" s="58">
        <f t="shared" si="0"/>
        <v>0.113</v>
      </c>
      <c r="V15" s="58">
        <f t="shared" si="0"/>
        <v>0.114</v>
      </c>
      <c r="W15" s="58">
        <f t="shared" si="0"/>
        <v>0.115</v>
      </c>
      <c r="X15" s="58">
        <f t="shared" si="0"/>
        <v>0.11600000000000001</v>
      </c>
      <c r="Y15" s="58">
        <f t="shared" si="0"/>
        <v>0.11700000000000001</v>
      </c>
      <c r="Z15" s="58">
        <f t="shared" si="0"/>
        <v>0.11799999999999999</v>
      </c>
      <c r="AA15" s="58">
        <f t="shared" si="0"/>
        <v>0.11899999999999999</v>
      </c>
      <c r="AB15" s="58">
        <f t="shared" si="0"/>
        <v>0.12</v>
      </c>
      <c r="AC15" s="58">
        <f t="shared" si="0"/>
        <v>1.3740000000000001</v>
      </c>
    </row>
    <row r="16" spans="1:29" x14ac:dyDescent="0.15">
      <c r="A16" s="1">
        <v>1991</v>
      </c>
      <c r="B16" s="57">
        <v>121</v>
      </c>
      <c r="C16" s="57">
        <v>122</v>
      </c>
      <c r="D16" s="57">
        <v>123</v>
      </c>
      <c r="E16" s="57">
        <v>124</v>
      </c>
      <c r="F16" s="57">
        <v>125</v>
      </c>
      <c r="G16" s="57">
        <v>126</v>
      </c>
      <c r="H16" s="57">
        <v>127</v>
      </c>
      <c r="I16" s="57">
        <v>128</v>
      </c>
      <c r="J16" s="57">
        <v>129</v>
      </c>
      <c r="K16" s="57">
        <v>130</v>
      </c>
      <c r="L16" s="57">
        <v>131</v>
      </c>
      <c r="M16" s="57">
        <v>132</v>
      </c>
      <c r="N16" s="57">
        <f t="shared" si="1"/>
        <v>1518</v>
      </c>
      <c r="O16" s="10"/>
      <c r="P16" s="8">
        <v>1991</v>
      </c>
      <c r="Q16" s="58">
        <f t="shared" si="0"/>
        <v>0.121</v>
      </c>
      <c r="R16" s="58">
        <f t="shared" si="0"/>
        <v>0.122</v>
      </c>
      <c r="S16" s="58">
        <f t="shared" si="0"/>
        <v>0.123</v>
      </c>
      <c r="T16" s="58">
        <f t="shared" si="0"/>
        <v>0.124</v>
      </c>
      <c r="U16" s="58">
        <f t="shared" si="0"/>
        <v>0.125</v>
      </c>
      <c r="V16" s="58">
        <f t="shared" si="0"/>
        <v>0.126</v>
      </c>
      <c r="W16" s="58">
        <f t="shared" si="0"/>
        <v>0.127</v>
      </c>
      <c r="X16" s="58">
        <f t="shared" si="0"/>
        <v>0.128</v>
      </c>
      <c r="Y16" s="58">
        <f t="shared" si="0"/>
        <v>0.129</v>
      </c>
      <c r="Z16" s="58">
        <f t="shared" si="0"/>
        <v>0.13</v>
      </c>
      <c r="AA16" s="58">
        <f t="shared" si="0"/>
        <v>0.13100000000000001</v>
      </c>
      <c r="AB16" s="58">
        <f t="shared" si="0"/>
        <v>0.13200000000000001</v>
      </c>
      <c r="AC16" s="58">
        <f t="shared" si="0"/>
        <v>1.518</v>
      </c>
    </row>
    <row r="17" spans="1:29" x14ac:dyDescent="0.15">
      <c r="A17" s="1">
        <v>1992</v>
      </c>
      <c r="B17" s="57">
        <v>133</v>
      </c>
      <c r="C17" s="57">
        <v>134</v>
      </c>
      <c r="D17" s="57">
        <v>135</v>
      </c>
      <c r="E17" s="57">
        <v>136</v>
      </c>
      <c r="F17" s="57">
        <v>137</v>
      </c>
      <c r="G17" s="57">
        <v>138</v>
      </c>
      <c r="H17" s="57">
        <v>139</v>
      </c>
      <c r="I17" s="57">
        <v>140</v>
      </c>
      <c r="J17" s="57">
        <v>141</v>
      </c>
      <c r="K17" s="57">
        <v>142</v>
      </c>
      <c r="L17" s="57">
        <v>143</v>
      </c>
      <c r="M17" s="57">
        <v>144</v>
      </c>
      <c r="N17" s="57">
        <f t="shared" si="1"/>
        <v>1662</v>
      </c>
      <c r="O17" s="10"/>
      <c r="P17" s="8">
        <v>1992</v>
      </c>
      <c r="Q17" s="58">
        <f t="shared" si="0"/>
        <v>0.13300000000000001</v>
      </c>
      <c r="R17" s="58">
        <f t="shared" si="0"/>
        <v>0.13400000000000001</v>
      </c>
      <c r="S17" s="58">
        <f t="shared" si="0"/>
        <v>0.13500000000000001</v>
      </c>
      <c r="T17" s="58">
        <f t="shared" si="0"/>
        <v>0.13600000000000001</v>
      </c>
      <c r="U17" s="58">
        <f t="shared" si="0"/>
        <v>0.13700000000000001</v>
      </c>
      <c r="V17" s="58">
        <f t="shared" si="0"/>
        <v>0.13800000000000001</v>
      </c>
      <c r="W17" s="58">
        <f t="shared" si="0"/>
        <v>0.13900000000000001</v>
      </c>
      <c r="X17" s="58">
        <f t="shared" si="0"/>
        <v>0.14000000000000001</v>
      </c>
      <c r="Y17" s="58">
        <f t="shared" si="0"/>
        <v>0.14099999999999999</v>
      </c>
      <c r="Z17" s="58">
        <f t="shared" si="0"/>
        <v>0.14199999999999999</v>
      </c>
      <c r="AA17" s="58">
        <f t="shared" si="0"/>
        <v>0.14299999999999999</v>
      </c>
      <c r="AB17" s="58">
        <f t="shared" si="0"/>
        <v>0.14399999999999999</v>
      </c>
      <c r="AC17" s="58">
        <f t="shared" si="0"/>
        <v>1.6619999999999999</v>
      </c>
    </row>
    <row r="18" spans="1:29" x14ac:dyDescent="0.15">
      <c r="A18" s="1">
        <v>1993</v>
      </c>
      <c r="B18" s="57">
        <v>145</v>
      </c>
      <c r="C18" s="57">
        <v>146</v>
      </c>
      <c r="D18" s="57">
        <v>147</v>
      </c>
      <c r="E18" s="57">
        <v>148</v>
      </c>
      <c r="F18" s="57">
        <v>149</v>
      </c>
      <c r="G18" s="57">
        <v>150</v>
      </c>
      <c r="H18" s="57">
        <v>151</v>
      </c>
      <c r="I18" s="57">
        <v>152</v>
      </c>
      <c r="J18" s="57">
        <v>153</v>
      </c>
      <c r="K18" s="57">
        <v>154</v>
      </c>
      <c r="L18" s="57">
        <v>155</v>
      </c>
      <c r="M18" s="57">
        <v>156</v>
      </c>
      <c r="N18" s="57">
        <f t="shared" si="1"/>
        <v>1806</v>
      </c>
      <c r="O18" s="10"/>
      <c r="P18" s="8">
        <v>1993</v>
      </c>
      <c r="Q18" s="58">
        <f t="shared" si="0"/>
        <v>0.14499999999999999</v>
      </c>
      <c r="R18" s="58">
        <f t="shared" si="0"/>
        <v>0.14599999999999999</v>
      </c>
      <c r="S18" s="58">
        <f t="shared" si="0"/>
        <v>0.14699999999999999</v>
      </c>
      <c r="T18" s="58">
        <f t="shared" si="0"/>
        <v>0.14799999999999999</v>
      </c>
      <c r="U18" s="58">
        <f t="shared" si="0"/>
        <v>0.14899999999999999</v>
      </c>
      <c r="V18" s="58">
        <f t="shared" si="0"/>
        <v>0.15</v>
      </c>
      <c r="W18" s="58">
        <f t="shared" si="0"/>
        <v>0.151</v>
      </c>
      <c r="X18" s="58">
        <f t="shared" si="0"/>
        <v>0.152</v>
      </c>
      <c r="Y18" s="58">
        <f t="shared" si="0"/>
        <v>0.153</v>
      </c>
      <c r="Z18" s="58">
        <f t="shared" si="0"/>
        <v>0.154</v>
      </c>
      <c r="AA18" s="58">
        <f t="shared" si="0"/>
        <v>0.155</v>
      </c>
      <c r="AB18" s="58">
        <f t="shared" si="0"/>
        <v>0.156</v>
      </c>
      <c r="AC18" s="58">
        <f t="shared" si="0"/>
        <v>1.806</v>
      </c>
    </row>
    <row r="19" spans="1:29" x14ac:dyDescent="0.15">
      <c r="A19" s="1">
        <v>1994</v>
      </c>
      <c r="B19" s="57">
        <v>157</v>
      </c>
      <c r="C19" s="57">
        <v>158</v>
      </c>
      <c r="D19" s="57">
        <v>159</v>
      </c>
      <c r="E19" s="57">
        <v>160</v>
      </c>
      <c r="F19" s="57">
        <v>161</v>
      </c>
      <c r="G19" s="57">
        <v>162</v>
      </c>
      <c r="H19" s="57">
        <v>163</v>
      </c>
      <c r="I19" s="57">
        <v>164</v>
      </c>
      <c r="J19" s="57">
        <v>165</v>
      </c>
      <c r="K19" s="57">
        <v>166</v>
      </c>
      <c r="L19" s="57">
        <v>167</v>
      </c>
      <c r="M19" s="57">
        <v>168</v>
      </c>
      <c r="N19" s="57">
        <f t="shared" si="1"/>
        <v>1950</v>
      </c>
      <c r="O19" s="10"/>
      <c r="P19" s="8">
        <v>1994</v>
      </c>
      <c r="Q19" s="58">
        <f t="shared" si="0"/>
        <v>0.157</v>
      </c>
      <c r="R19" s="58">
        <f t="shared" si="0"/>
        <v>0.158</v>
      </c>
      <c r="S19" s="58">
        <f t="shared" si="0"/>
        <v>0.159</v>
      </c>
      <c r="T19" s="58">
        <f t="shared" si="0"/>
        <v>0.16</v>
      </c>
      <c r="U19" s="58">
        <f t="shared" si="0"/>
        <v>0.161</v>
      </c>
      <c r="V19" s="58">
        <f t="shared" si="0"/>
        <v>0.16200000000000001</v>
      </c>
      <c r="W19" s="58">
        <f t="shared" si="0"/>
        <v>0.16300000000000001</v>
      </c>
      <c r="X19" s="58">
        <f t="shared" si="0"/>
        <v>0.16400000000000001</v>
      </c>
      <c r="Y19" s="58">
        <f t="shared" si="0"/>
        <v>0.16500000000000001</v>
      </c>
      <c r="Z19" s="58">
        <f t="shared" si="0"/>
        <v>0.16600000000000001</v>
      </c>
      <c r="AA19" s="58">
        <f t="shared" si="0"/>
        <v>0.16700000000000001</v>
      </c>
      <c r="AB19" s="58">
        <f t="shared" si="0"/>
        <v>0.16800000000000001</v>
      </c>
      <c r="AC19" s="58">
        <f t="shared" si="0"/>
        <v>1.95</v>
      </c>
    </row>
    <row r="20" spans="1:29" x14ac:dyDescent="0.15">
      <c r="A20" s="1">
        <v>1995</v>
      </c>
      <c r="B20" s="57">
        <v>169</v>
      </c>
      <c r="C20" s="57">
        <v>170</v>
      </c>
      <c r="D20" s="57">
        <v>171</v>
      </c>
      <c r="E20" s="57">
        <v>172</v>
      </c>
      <c r="F20" s="57">
        <v>173</v>
      </c>
      <c r="G20" s="57">
        <v>174</v>
      </c>
      <c r="H20" s="57">
        <v>175</v>
      </c>
      <c r="I20" s="57">
        <v>176</v>
      </c>
      <c r="J20" s="57">
        <v>177</v>
      </c>
      <c r="K20" s="57">
        <v>178</v>
      </c>
      <c r="L20" s="57">
        <v>179</v>
      </c>
      <c r="M20" s="57">
        <v>180</v>
      </c>
      <c r="N20" s="57">
        <f t="shared" si="1"/>
        <v>2094</v>
      </c>
      <c r="O20" s="10"/>
      <c r="P20" s="8">
        <v>1995</v>
      </c>
      <c r="Q20" s="58">
        <f t="shared" si="0"/>
        <v>0.16900000000000001</v>
      </c>
      <c r="R20" s="58">
        <f t="shared" si="0"/>
        <v>0.17</v>
      </c>
      <c r="S20" s="58">
        <f t="shared" si="0"/>
        <v>0.17100000000000001</v>
      </c>
      <c r="T20" s="58">
        <f t="shared" si="0"/>
        <v>0.17199999999999999</v>
      </c>
      <c r="U20" s="58">
        <f t="shared" si="0"/>
        <v>0.17299999999999999</v>
      </c>
      <c r="V20" s="58">
        <f t="shared" si="0"/>
        <v>0.17399999999999999</v>
      </c>
      <c r="W20" s="58">
        <f t="shared" si="0"/>
        <v>0.17499999999999999</v>
      </c>
      <c r="X20" s="58">
        <f t="shared" si="0"/>
        <v>0.17599999999999999</v>
      </c>
      <c r="Y20" s="58">
        <f t="shared" si="0"/>
        <v>0.17699999999999999</v>
      </c>
      <c r="Z20" s="58">
        <f t="shared" si="0"/>
        <v>0.17799999999999999</v>
      </c>
      <c r="AA20" s="58">
        <f t="shared" si="0"/>
        <v>0.17899999999999999</v>
      </c>
      <c r="AB20" s="58">
        <f t="shared" si="0"/>
        <v>0.18</v>
      </c>
      <c r="AC20" s="58">
        <f t="shared" si="0"/>
        <v>2.0939999999999999</v>
      </c>
    </row>
    <row r="21" spans="1:29" x14ac:dyDescent="0.15">
      <c r="A21" s="1">
        <v>1996</v>
      </c>
      <c r="B21" s="57">
        <v>181</v>
      </c>
      <c r="C21" s="57">
        <v>182</v>
      </c>
      <c r="D21" s="57">
        <v>183</v>
      </c>
      <c r="E21" s="57">
        <v>184</v>
      </c>
      <c r="F21" s="57">
        <v>185</v>
      </c>
      <c r="G21" s="57">
        <v>186</v>
      </c>
      <c r="H21" s="57">
        <v>187</v>
      </c>
      <c r="I21" s="57">
        <v>188</v>
      </c>
      <c r="J21" s="57">
        <v>189</v>
      </c>
      <c r="K21" s="57">
        <v>190</v>
      </c>
      <c r="L21" s="57">
        <v>191</v>
      </c>
      <c r="M21" s="57">
        <v>192</v>
      </c>
      <c r="N21" s="57">
        <f t="shared" si="1"/>
        <v>2238</v>
      </c>
      <c r="O21" s="10"/>
      <c r="P21" s="8">
        <v>1996</v>
      </c>
      <c r="Q21" s="58">
        <f t="shared" si="0"/>
        <v>0.18099999999999999</v>
      </c>
      <c r="R21" s="58">
        <f t="shared" si="0"/>
        <v>0.182</v>
      </c>
      <c r="S21" s="58">
        <f t="shared" si="0"/>
        <v>0.183</v>
      </c>
      <c r="T21" s="58">
        <f t="shared" si="0"/>
        <v>0.184</v>
      </c>
      <c r="U21" s="58">
        <f t="shared" si="0"/>
        <v>0.185</v>
      </c>
      <c r="V21" s="58">
        <f t="shared" si="0"/>
        <v>0.186</v>
      </c>
      <c r="W21" s="58">
        <f t="shared" si="0"/>
        <v>0.187</v>
      </c>
      <c r="X21" s="58">
        <f t="shared" si="0"/>
        <v>0.188</v>
      </c>
      <c r="Y21" s="58">
        <f t="shared" si="0"/>
        <v>0.189</v>
      </c>
      <c r="Z21" s="58">
        <f t="shared" si="0"/>
        <v>0.19</v>
      </c>
      <c r="AA21" s="58">
        <f t="shared" si="0"/>
        <v>0.191</v>
      </c>
      <c r="AB21" s="58">
        <f t="shared" si="0"/>
        <v>0.192</v>
      </c>
      <c r="AC21" s="58">
        <f t="shared" si="0"/>
        <v>2.238</v>
      </c>
    </row>
    <row r="22" spans="1:29" x14ac:dyDescent="0.15">
      <c r="A22" s="1">
        <v>1997</v>
      </c>
      <c r="B22" s="57">
        <v>193</v>
      </c>
      <c r="C22" s="57">
        <v>194</v>
      </c>
      <c r="D22" s="57">
        <v>195</v>
      </c>
      <c r="E22" s="57">
        <v>196</v>
      </c>
      <c r="F22" s="57">
        <v>197</v>
      </c>
      <c r="G22" s="57">
        <v>198</v>
      </c>
      <c r="H22" s="57">
        <v>199</v>
      </c>
      <c r="I22" s="57">
        <v>200</v>
      </c>
      <c r="J22" s="57">
        <v>201</v>
      </c>
      <c r="K22" s="57">
        <v>202</v>
      </c>
      <c r="L22" s="57">
        <v>203</v>
      </c>
      <c r="M22" s="57">
        <v>204</v>
      </c>
      <c r="N22" s="57">
        <f t="shared" si="1"/>
        <v>2382</v>
      </c>
      <c r="O22" s="10"/>
      <c r="P22" s="8">
        <v>1997</v>
      </c>
      <c r="Q22" s="58">
        <f t="shared" si="0"/>
        <v>0.193</v>
      </c>
      <c r="R22" s="58">
        <f t="shared" si="0"/>
        <v>0.19400000000000001</v>
      </c>
      <c r="S22" s="58">
        <f t="shared" si="0"/>
        <v>0.19500000000000001</v>
      </c>
      <c r="T22" s="58">
        <f t="shared" si="0"/>
        <v>0.19600000000000001</v>
      </c>
      <c r="U22" s="58">
        <f t="shared" si="0"/>
        <v>0.19700000000000001</v>
      </c>
      <c r="V22" s="58">
        <f t="shared" si="0"/>
        <v>0.19800000000000001</v>
      </c>
      <c r="W22" s="58">
        <f t="shared" si="0"/>
        <v>0.19900000000000001</v>
      </c>
      <c r="X22" s="58">
        <f t="shared" si="0"/>
        <v>0.2</v>
      </c>
      <c r="Y22" s="58">
        <f t="shared" si="0"/>
        <v>0.20100000000000001</v>
      </c>
      <c r="Z22" s="58">
        <f t="shared" si="0"/>
        <v>0.20200000000000001</v>
      </c>
      <c r="AA22" s="58">
        <f t="shared" si="0"/>
        <v>0.20300000000000001</v>
      </c>
      <c r="AB22" s="58">
        <f t="shared" si="0"/>
        <v>0.20399999999999999</v>
      </c>
      <c r="AC22" s="58">
        <f t="shared" si="0"/>
        <v>2.3820000000000001</v>
      </c>
    </row>
    <row r="23" spans="1:29" x14ac:dyDescent="0.15">
      <c r="A23" s="1">
        <v>1998</v>
      </c>
      <c r="B23" s="57">
        <v>205</v>
      </c>
      <c r="C23" s="57">
        <v>206</v>
      </c>
      <c r="D23" s="57">
        <v>207</v>
      </c>
      <c r="E23" s="57">
        <v>208</v>
      </c>
      <c r="F23" s="57">
        <v>209</v>
      </c>
      <c r="G23" s="57">
        <v>210</v>
      </c>
      <c r="H23" s="57">
        <v>211</v>
      </c>
      <c r="I23" s="57">
        <v>212</v>
      </c>
      <c r="J23" s="57">
        <v>213</v>
      </c>
      <c r="K23" s="57">
        <v>214</v>
      </c>
      <c r="L23" s="57">
        <v>215</v>
      </c>
      <c r="M23" s="57">
        <v>216</v>
      </c>
      <c r="N23" s="57">
        <f t="shared" si="1"/>
        <v>2526</v>
      </c>
      <c r="O23" s="10"/>
      <c r="P23" s="8">
        <v>1998</v>
      </c>
      <c r="Q23" s="58">
        <f t="shared" si="0"/>
        <v>0.20499999999999999</v>
      </c>
      <c r="R23" s="58">
        <f t="shared" si="0"/>
        <v>0.20599999999999999</v>
      </c>
      <c r="S23" s="58">
        <f t="shared" si="0"/>
        <v>0.20699999999999999</v>
      </c>
      <c r="T23" s="58">
        <f t="shared" si="0"/>
        <v>0.20799999999999999</v>
      </c>
      <c r="U23" s="58">
        <f t="shared" si="0"/>
        <v>0.20899999999999999</v>
      </c>
      <c r="V23" s="58">
        <f t="shared" si="0"/>
        <v>0.21</v>
      </c>
      <c r="W23" s="58">
        <f t="shared" si="0"/>
        <v>0.21099999999999999</v>
      </c>
      <c r="X23" s="58">
        <f t="shared" si="0"/>
        <v>0.21199999999999999</v>
      </c>
      <c r="Y23" s="58">
        <f t="shared" si="0"/>
        <v>0.21299999999999999</v>
      </c>
      <c r="Z23" s="58">
        <f t="shared" si="0"/>
        <v>0.214</v>
      </c>
      <c r="AA23" s="58">
        <f t="shared" si="0"/>
        <v>0.215</v>
      </c>
      <c r="AB23" s="58">
        <f t="shared" si="0"/>
        <v>0.216</v>
      </c>
      <c r="AC23" s="58">
        <f t="shared" si="0"/>
        <v>2.5259999999999998</v>
      </c>
    </row>
    <row r="24" spans="1:29" x14ac:dyDescent="0.15">
      <c r="A24" s="1">
        <v>1999</v>
      </c>
      <c r="B24" s="57">
        <v>217</v>
      </c>
      <c r="C24" s="57">
        <v>218</v>
      </c>
      <c r="D24" s="57">
        <v>219</v>
      </c>
      <c r="E24" s="57">
        <v>220</v>
      </c>
      <c r="F24" s="57">
        <v>221</v>
      </c>
      <c r="G24" s="57">
        <v>222</v>
      </c>
      <c r="H24" s="57">
        <v>223</v>
      </c>
      <c r="I24" s="57">
        <v>224</v>
      </c>
      <c r="J24" s="57">
        <v>225</v>
      </c>
      <c r="K24" s="57">
        <v>226</v>
      </c>
      <c r="L24" s="57">
        <v>227</v>
      </c>
      <c r="M24" s="57">
        <v>228</v>
      </c>
      <c r="N24" s="57">
        <f t="shared" si="1"/>
        <v>2670</v>
      </c>
      <c r="O24" s="10"/>
      <c r="P24" s="8">
        <v>1999</v>
      </c>
      <c r="Q24" s="58">
        <f t="shared" si="0"/>
        <v>0.217</v>
      </c>
      <c r="R24" s="58">
        <f t="shared" si="0"/>
        <v>0.218</v>
      </c>
      <c r="S24" s="58">
        <f t="shared" si="0"/>
        <v>0.219</v>
      </c>
      <c r="T24" s="58">
        <f t="shared" si="0"/>
        <v>0.22</v>
      </c>
      <c r="U24" s="58">
        <f t="shared" si="0"/>
        <v>0.221</v>
      </c>
      <c r="V24" s="58">
        <f t="shared" si="0"/>
        <v>0.222</v>
      </c>
      <c r="W24" s="58">
        <f t="shared" si="0"/>
        <v>0.223</v>
      </c>
      <c r="X24" s="58">
        <f t="shared" si="0"/>
        <v>0.224</v>
      </c>
      <c r="Y24" s="58">
        <f t="shared" si="0"/>
        <v>0.22500000000000001</v>
      </c>
      <c r="Z24" s="58">
        <f t="shared" si="0"/>
        <v>0.22600000000000001</v>
      </c>
      <c r="AA24" s="58">
        <f t="shared" si="0"/>
        <v>0.22700000000000001</v>
      </c>
      <c r="AB24" s="58">
        <f t="shared" si="0"/>
        <v>0.22800000000000001</v>
      </c>
      <c r="AC24" s="58">
        <f t="shared" si="0"/>
        <v>2.67</v>
      </c>
    </row>
    <row r="25" spans="1:29" x14ac:dyDescent="0.15">
      <c r="A25" s="1">
        <v>2000</v>
      </c>
      <c r="B25" s="57">
        <v>229</v>
      </c>
      <c r="C25" s="57">
        <v>230</v>
      </c>
      <c r="D25" s="57">
        <v>231</v>
      </c>
      <c r="E25" s="57">
        <v>232</v>
      </c>
      <c r="F25" s="57">
        <v>233</v>
      </c>
      <c r="G25" s="57">
        <v>234</v>
      </c>
      <c r="H25" s="57">
        <v>235</v>
      </c>
      <c r="I25" s="57">
        <v>236</v>
      </c>
      <c r="J25" s="57">
        <v>237</v>
      </c>
      <c r="K25" s="57">
        <v>238</v>
      </c>
      <c r="L25" s="57">
        <v>239</v>
      </c>
      <c r="M25" s="57">
        <v>240</v>
      </c>
      <c r="N25" s="57">
        <f t="shared" si="1"/>
        <v>2814</v>
      </c>
      <c r="O25" s="10"/>
      <c r="P25" s="8">
        <v>2000</v>
      </c>
      <c r="Q25" s="58">
        <f t="shared" si="0"/>
        <v>0.22900000000000001</v>
      </c>
      <c r="R25" s="58">
        <f t="shared" si="0"/>
        <v>0.23</v>
      </c>
      <c r="S25" s="58">
        <f t="shared" si="0"/>
        <v>0.23100000000000001</v>
      </c>
      <c r="T25" s="58">
        <f t="shared" si="0"/>
        <v>0.23200000000000001</v>
      </c>
      <c r="U25" s="58">
        <f t="shared" si="0"/>
        <v>0.23300000000000001</v>
      </c>
      <c r="V25" s="58">
        <f t="shared" si="0"/>
        <v>0.23400000000000001</v>
      </c>
      <c r="W25" s="58">
        <f t="shared" si="0"/>
        <v>0.23499999999999999</v>
      </c>
      <c r="X25" s="58">
        <f t="shared" si="0"/>
        <v>0.23599999999999999</v>
      </c>
      <c r="Y25" s="58">
        <f t="shared" ref="Y25:AC41" si="2">J25/1000</f>
        <v>0.23699999999999999</v>
      </c>
      <c r="Z25" s="58">
        <f t="shared" si="2"/>
        <v>0.23799999999999999</v>
      </c>
      <c r="AA25" s="58">
        <f t="shared" si="2"/>
        <v>0.23899999999999999</v>
      </c>
      <c r="AB25" s="58">
        <f t="shared" si="2"/>
        <v>0.24</v>
      </c>
      <c r="AC25" s="58">
        <f t="shared" si="2"/>
        <v>2.8140000000000001</v>
      </c>
    </row>
    <row r="26" spans="1:29" x14ac:dyDescent="0.15">
      <c r="A26" s="1">
        <v>2001</v>
      </c>
      <c r="B26" s="57">
        <v>241</v>
      </c>
      <c r="C26" s="57">
        <v>242</v>
      </c>
      <c r="D26" s="57">
        <v>243</v>
      </c>
      <c r="E26" s="57">
        <v>244</v>
      </c>
      <c r="F26" s="57">
        <v>245</v>
      </c>
      <c r="G26" s="57">
        <v>246</v>
      </c>
      <c r="H26" s="57">
        <v>247</v>
      </c>
      <c r="I26" s="57">
        <v>248</v>
      </c>
      <c r="J26" s="57">
        <v>249</v>
      </c>
      <c r="K26" s="57">
        <v>250</v>
      </c>
      <c r="L26" s="57">
        <v>251</v>
      </c>
      <c r="M26" s="57">
        <v>252</v>
      </c>
      <c r="N26" s="57">
        <f t="shared" si="1"/>
        <v>2958</v>
      </c>
      <c r="O26" s="10"/>
      <c r="P26" s="8">
        <v>2001</v>
      </c>
      <c r="Q26" s="58">
        <f t="shared" ref="Q26:AA43" si="3">B26/1000</f>
        <v>0.24099999999999999</v>
      </c>
      <c r="R26" s="58">
        <f t="shared" si="3"/>
        <v>0.24199999999999999</v>
      </c>
      <c r="S26" s="58">
        <f t="shared" si="3"/>
        <v>0.24299999999999999</v>
      </c>
      <c r="T26" s="58">
        <f t="shared" si="3"/>
        <v>0.24399999999999999</v>
      </c>
      <c r="U26" s="58">
        <f t="shared" si="3"/>
        <v>0.245</v>
      </c>
      <c r="V26" s="58">
        <f t="shared" si="3"/>
        <v>0.246</v>
      </c>
      <c r="W26" s="58">
        <f t="shared" si="3"/>
        <v>0.247</v>
      </c>
      <c r="X26" s="58">
        <f t="shared" si="3"/>
        <v>0.248</v>
      </c>
      <c r="Y26" s="58">
        <f t="shared" si="2"/>
        <v>0.249</v>
      </c>
      <c r="Z26" s="58">
        <f t="shared" si="2"/>
        <v>0.25</v>
      </c>
      <c r="AA26" s="58">
        <f t="shared" si="2"/>
        <v>0.251</v>
      </c>
      <c r="AB26" s="58">
        <f t="shared" si="2"/>
        <v>0.252</v>
      </c>
      <c r="AC26" s="58">
        <f t="shared" si="2"/>
        <v>2.9580000000000002</v>
      </c>
    </row>
    <row r="27" spans="1:29" x14ac:dyDescent="0.15">
      <c r="A27" s="1">
        <v>2002</v>
      </c>
      <c r="B27" s="57">
        <v>253</v>
      </c>
      <c r="C27" s="57">
        <v>254</v>
      </c>
      <c r="D27" s="57">
        <v>255</v>
      </c>
      <c r="E27" s="57">
        <v>256</v>
      </c>
      <c r="F27" s="57">
        <v>257</v>
      </c>
      <c r="G27" s="57">
        <v>258</v>
      </c>
      <c r="H27" s="57">
        <v>259</v>
      </c>
      <c r="I27" s="57">
        <v>260</v>
      </c>
      <c r="J27" s="57">
        <v>261</v>
      </c>
      <c r="K27" s="57">
        <v>262</v>
      </c>
      <c r="L27" s="57">
        <v>263</v>
      </c>
      <c r="M27" s="57">
        <v>264</v>
      </c>
      <c r="N27" s="57">
        <f t="shared" si="1"/>
        <v>3102</v>
      </c>
      <c r="O27" s="10"/>
      <c r="P27" s="8">
        <v>2002</v>
      </c>
      <c r="Q27" s="58">
        <f t="shared" si="3"/>
        <v>0.253</v>
      </c>
      <c r="R27" s="58">
        <f t="shared" si="3"/>
        <v>0.254</v>
      </c>
      <c r="S27" s="58">
        <f t="shared" si="3"/>
        <v>0.255</v>
      </c>
      <c r="T27" s="58">
        <f t="shared" si="3"/>
        <v>0.25600000000000001</v>
      </c>
      <c r="U27" s="58">
        <f t="shared" si="3"/>
        <v>0.25700000000000001</v>
      </c>
      <c r="V27" s="58">
        <f t="shared" si="3"/>
        <v>0.25800000000000001</v>
      </c>
      <c r="W27" s="58">
        <f t="shared" si="3"/>
        <v>0.25900000000000001</v>
      </c>
      <c r="X27" s="58">
        <f t="shared" si="3"/>
        <v>0.26</v>
      </c>
      <c r="Y27" s="58">
        <f t="shared" si="2"/>
        <v>0.26100000000000001</v>
      </c>
      <c r="Z27" s="58">
        <f t="shared" si="2"/>
        <v>0.26200000000000001</v>
      </c>
      <c r="AA27" s="58">
        <f t="shared" si="2"/>
        <v>0.26300000000000001</v>
      </c>
      <c r="AB27" s="58">
        <f t="shared" si="2"/>
        <v>0.26400000000000001</v>
      </c>
      <c r="AC27" s="58">
        <f t="shared" si="2"/>
        <v>3.1019999999999999</v>
      </c>
    </row>
    <row r="28" spans="1:29" x14ac:dyDescent="0.15">
      <c r="A28" s="1">
        <v>2003</v>
      </c>
      <c r="B28" s="57">
        <v>265</v>
      </c>
      <c r="C28" s="57">
        <v>266</v>
      </c>
      <c r="D28" s="57">
        <v>267</v>
      </c>
      <c r="E28" s="57">
        <v>268</v>
      </c>
      <c r="F28" s="57">
        <v>269</v>
      </c>
      <c r="G28" s="57">
        <v>270</v>
      </c>
      <c r="H28" s="57">
        <v>271</v>
      </c>
      <c r="I28" s="57">
        <v>272</v>
      </c>
      <c r="J28" s="57">
        <v>273</v>
      </c>
      <c r="K28" s="57">
        <v>274</v>
      </c>
      <c r="L28" s="57">
        <v>275</v>
      </c>
      <c r="M28" s="57">
        <v>276</v>
      </c>
      <c r="N28" s="57">
        <f t="shared" si="1"/>
        <v>3246</v>
      </c>
      <c r="O28" s="10"/>
      <c r="P28" s="8">
        <v>2003</v>
      </c>
      <c r="Q28" s="58">
        <f t="shared" si="3"/>
        <v>0.26500000000000001</v>
      </c>
      <c r="R28" s="58">
        <f t="shared" si="3"/>
        <v>0.26600000000000001</v>
      </c>
      <c r="S28" s="58">
        <f t="shared" si="3"/>
        <v>0.26700000000000002</v>
      </c>
      <c r="T28" s="58">
        <f t="shared" si="3"/>
        <v>0.26800000000000002</v>
      </c>
      <c r="U28" s="58">
        <f t="shared" si="3"/>
        <v>0.26900000000000002</v>
      </c>
      <c r="V28" s="58">
        <f t="shared" si="3"/>
        <v>0.27</v>
      </c>
      <c r="W28" s="58">
        <f t="shared" si="3"/>
        <v>0.27100000000000002</v>
      </c>
      <c r="X28" s="58">
        <f t="shared" si="3"/>
        <v>0.27200000000000002</v>
      </c>
      <c r="Y28" s="58">
        <f t="shared" si="2"/>
        <v>0.27300000000000002</v>
      </c>
      <c r="Z28" s="58">
        <f t="shared" si="2"/>
        <v>0.27400000000000002</v>
      </c>
      <c r="AA28" s="58">
        <f t="shared" si="2"/>
        <v>0.27500000000000002</v>
      </c>
      <c r="AB28" s="58">
        <f t="shared" si="2"/>
        <v>0.27600000000000002</v>
      </c>
      <c r="AC28" s="58">
        <f t="shared" si="2"/>
        <v>3.246</v>
      </c>
    </row>
    <row r="29" spans="1:29" x14ac:dyDescent="0.15">
      <c r="A29" s="1">
        <v>2004</v>
      </c>
      <c r="B29" s="57">
        <v>277</v>
      </c>
      <c r="C29" s="57">
        <v>278</v>
      </c>
      <c r="D29" s="57">
        <v>279</v>
      </c>
      <c r="E29" s="57">
        <v>280</v>
      </c>
      <c r="F29" s="57">
        <v>281</v>
      </c>
      <c r="G29" s="57">
        <v>282</v>
      </c>
      <c r="H29" s="57">
        <v>283</v>
      </c>
      <c r="I29" s="57">
        <v>284</v>
      </c>
      <c r="J29" s="57">
        <v>285</v>
      </c>
      <c r="K29" s="57">
        <v>286</v>
      </c>
      <c r="L29" s="57">
        <v>287</v>
      </c>
      <c r="M29" s="57">
        <v>288</v>
      </c>
      <c r="N29" s="57">
        <f t="shared" si="1"/>
        <v>3390</v>
      </c>
      <c r="O29" s="10"/>
      <c r="P29" s="8">
        <v>2004</v>
      </c>
      <c r="Q29" s="58">
        <f t="shared" si="3"/>
        <v>0.27700000000000002</v>
      </c>
      <c r="R29" s="58">
        <f t="shared" si="3"/>
        <v>0.27800000000000002</v>
      </c>
      <c r="S29" s="58">
        <f t="shared" si="3"/>
        <v>0.27900000000000003</v>
      </c>
      <c r="T29" s="58">
        <f t="shared" si="3"/>
        <v>0.28000000000000003</v>
      </c>
      <c r="U29" s="58">
        <f t="shared" si="3"/>
        <v>0.28100000000000003</v>
      </c>
      <c r="V29" s="58">
        <f t="shared" si="3"/>
        <v>0.28199999999999997</v>
      </c>
      <c r="W29" s="58">
        <f t="shared" si="3"/>
        <v>0.28299999999999997</v>
      </c>
      <c r="X29" s="58">
        <f t="shared" si="3"/>
        <v>0.28399999999999997</v>
      </c>
      <c r="Y29" s="58">
        <f t="shared" si="2"/>
        <v>0.28499999999999998</v>
      </c>
      <c r="Z29" s="58">
        <f t="shared" si="2"/>
        <v>0.28599999999999998</v>
      </c>
      <c r="AA29" s="58">
        <f t="shared" si="2"/>
        <v>0.28699999999999998</v>
      </c>
      <c r="AB29" s="58">
        <f t="shared" si="2"/>
        <v>0.28799999999999998</v>
      </c>
      <c r="AC29" s="58">
        <f t="shared" si="2"/>
        <v>3.39</v>
      </c>
    </row>
    <row r="30" spans="1:29" x14ac:dyDescent="0.15">
      <c r="A30" s="1">
        <v>2005</v>
      </c>
      <c r="B30" s="57">
        <v>289</v>
      </c>
      <c r="C30" s="57">
        <v>290</v>
      </c>
      <c r="D30" s="57">
        <v>291</v>
      </c>
      <c r="E30" s="57">
        <v>292</v>
      </c>
      <c r="F30" s="57">
        <v>293</v>
      </c>
      <c r="G30" s="57">
        <v>294</v>
      </c>
      <c r="H30" s="57">
        <v>295</v>
      </c>
      <c r="I30" s="57">
        <v>296</v>
      </c>
      <c r="J30" s="57">
        <v>297</v>
      </c>
      <c r="K30" s="57">
        <v>298</v>
      </c>
      <c r="L30" s="57">
        <v>299</v>
      </c>
      <c r="M30" s="57">
        <v>300</v>
      </c>
      <c r="N30" s="57">
        <f t="shared" si="1"/>
        <v>3534</v>
      </c>
      <c r="O30" s="10"/>
      <c r="P30" s="8">
        <v>2005</v>
      </c>
      <c r="Q30" s="58">
        <f t="shared" si="3"/>
        <v>0.28899999999999998</v>
      </c>
      <c r="R30" s="58">
        <f t="shared" si="3"/>
        <v>0.28999999999999998</v>
      </c>
      <c r="S30" s="58">
        <f t="shared" si="3"/>
        <v>0.29099999999999998</v>
      </c>
      <c r="T30" s="58">
        <f t="shared" si="3"/>
        <v>0.29199999999999998</v>
      </c>
      <c r="U30" s="58">
        <f t="shared" si="3"/>
        <v>0.29299999999999998</v>
      </c>
      <c r="V30" s="58">
        <f t="shared" si="3"/>
        <v>0.29399999999999998</v>
      </c>
      <c r="W30" s="58">
        <f t="shared" si="3"/>
        <v>0.29499999999999998</v>
      </c>
      <c r="X30" s="58">
        <f t="shared" si="3"/>
        <v>0.29599999999999999</v>
      </c>
      <c r="Y30" s="58">
        <f t="shared" si="2"/>
        <v>0.29699999999999999</v>
      </c>
      <c r="Z30" s="58">
        <f t="shared" si="2"/>
        <v>0.29799999999999999</v>
      </c>
      <c r="AA30" s="58">
        <f t="shared" si="2"/>
        <v>0.29899999999999999</v>
      </c>
      <c r="AB30" s="58">
        <f t="shared" si="2"/>
        <v>0.3</v>
      </c>
      <c r="AC30" s="58">
        <f t="shared" si="2"/>
        <v>3.5339999999999998</v>
      </c>
    </row>
    <row r="31" spans="1:29" x14ac:dyDescent="0.15">
      <c r="A31" s="1">
        <v>2006</v>
      </c>
      <c r="B31" s="57">
        <v>301</v>
      </c>
      <c r="C31" s="57">
        <v>302</v>
      </c>
      <c r="D31" s="57">
        <v>303</v>
      </c>
      <c r="E31" s="57">
        <v>304</v>
      </c>
      <c r="F31" s="57">
        <v>305</v>
      </c>
      <c r="G31" s="57">
        <v>306</v>
      </c>
      <c r="H31" s="57">
        <v>307</v>
      </c>
      <c r="I31" s="57">
        <v>308</v>
      </c>
      <c r="J31" s="57">
        <v>309</v>
      </c>
      <c r="K31" s="57">
        <v>310</v>
      </c>
      <c r="L31" s="57">
        <v>311</v>
      </c>
      <c r="M31" s="57">
        <v>312</v>
      </c>
      <c r="N31" s="57">
        <f t="shared" si="1"/>
        <v>3678</v>
      </c>
      <c r="O31" s="10"/>
      <c r="P31" s="8">
        <v>2006</v>
      </c>
      <c r="Q31" s="58">
        <f t="shared" si="3"/>
        <v>0.30099999999999999</v>
      </c>
      <c r="R31" s="58">
        <f t="shared" si="3"/>
        <v>0.30199999999999999</v>
      </c>
      <c r="S31" s="58">
        <f t="shared" si="3"/>
        <v>0.30299999999999999</v>
      </c>
      <c r="T31" s="58">
        <f t="shared" si="3"/>
        <v>0.30399999999999999</v>
      </c>
      <c r="U31" s="58">
        <f t="shared" si="3"/>
        <v>0.30499999999999999</v>
      </c>
      <c r="V31" s="58">
        <f t="shared" si="3"/>
        <v>0.30599999999999999</v>
      </c>
      <c r="W31" s="58">
        <f t="shared" si="3"/>
        <v>0.307</v>
      </c>
      <c r="X31" s="58">
        <f t="shared" si="3"/>
        <v>0.308</v>
      </c>
      <c r="Y31" s="58">
        <f t="shared" si="2"/>
        <v>0.309</v>
      </c>
      <c r="Z31" s="58">
        <f t="shared" si="2"/>
        <v>0.31</v>
      </c>
      <c r="AA31" s="58">
        <f t="shared" si="2"/>
        <v>0.311</v>
      </c>
      <c r="AB31" s="58">
        <f t="shared" si="2"/>
        <v>0.312</v>
      </c>
      <c r="AC31" s="58">
        <f t="shared" si="2"/>
        <v>3.6779999999999999</v>
      </c>
    </row>
    <row r="32" spans="1:29" x14ac:dyDescent="0.15">
      <c r="A32" s="1">
        <v>2007</v>
      </c>
      <c r="B32" s="57">
        <v>313</v>
      </c>
      <c r="C32" s="57">
        <v>314</v>
      </c>
      <c r="D32" s="57">
        <v>315</v>
      </c>
      <c r="E32" s="57">
        <v>316</v>
      </c>
      <c r="F32" s="57">
        <v>317</v>
      </c>
      <c r="G32" s="57">
        <v>318</v>
      </c>
      <c r="H32" s="57">
        <v>319</v>
      </c>
      <c r="I32" s="57">
        <v>320</v>
      </c>
      <c r="J32" s="57">
        <v>321</v>
      </c>
      <c r="K32" s="57">
        <v>322</v>
      </c>
      <c r="L32" s="57">
        <v>323</v>
      </c>
      <c r="M32" s="57">
        <v>324</v>
      </c>
      <c r="N32" s="57">
        <f t="shared" si="1"/>
        <v>3822</v>
      </c>
      <c r="O32" s="10"/>
      <c r="P32" s="8">
        <v>2007</v>
      </c>
      <c r="Q32" s="58">
        <f t="shared" si="3"/>
        <v>0.313</v>
      </c>
      <c r="R32" s="58">
        <f t="shared" si="3"/>
        <v>0.314</v>
      </c>
      <c r="S32" s="58">
        <f t="shared" si="3"/>
        <v>0.315</v>
      </c>
      <c r="T32" s="58">
        <f t="shared" si="3"/>
        <v>0.316</v>
      </c>
      <c r="U32" s="58">
        <f t="shared" si="3"/>
        <v>0.317</v>
      </c>
      <c r="V32" s="58">
        <f t="shared" si="3"/>
        <v>0.318</v>
      </c>
      <c r="W32" s="58">
        <f t="shared" si="3"/>
        <v>0.31900000000000001</v>
      </c>
      <c r="X32" s="58">
        <f t="shared" si="3"/>
        <v>0.32</v>
      </c>
      <c r="Y32" s="58">
        <f t="shared" si="2"/>
        <v>0.32100000000000001</v>
      </c>
      <c r="Z32" s="58">
        <f t="shared" si="2"/>
        <v>0.32200000000000001</v>
      </c>
      <c r="AA32" s="58">
        <f t="shared" si="2"/>
        <v>0.32300000000000001</v>
      </c>
      <c r="AB32" s="58">
        <f t="shared" si="2"/>
        <v>0.32400000000000001</v>
      </c>
      <c r="AC32" s="58">
        <f t="shared" si="2"/>
        <v>3.8220000000000001</v>
      </c>
    </row>
    <row r="33" spans="1:30" x14ac:dyDescent="0.15">
      <c r="A33" s="1">
        <v>2008</v>
      </c>
      <c r="B33" s="57">
        <v>325</v>
      </c>
      <c r="C33" s="57">
        <v>326</v>
      </c>
      <c r="D33" s="57">
        <v>327</v>
      </c>
      <c r="E33" s="57">
        <v>328</v>
      </c>
      <c r="F33" s="57">
        <v>329</v>
      </c>
      <c r="G33" s="57">
        <v>330</v>
      </c>
      <c r="H33" s="57">
        <v>331</v>
      </c>
      <c r="I33" s="57">
        <v>332</v>
      </c>
      <c r="J33" s="57">
        <v>333</v>
      </c>
      <c r="K33" s="57">
        <v>334</v>
      </c>
      <c r="L33" s="57">
        <v>335</v>
      </c>
      <c r="M33" s="57">
        <v>336</v>
      </c>
      <c r="N33" s="57">
        <f t="shared" si="1"/>
        <v>3966</v>
      </c>
      <c r="O33" s="10"/>
      <c r="P33" s="8">
        <v>2008</v>
      </c>
      <c r="Q33" s="58">
        <f t="shared" si="3"/>
        <v>0.32500000000000001</v>
      </c>
      <c r="R33" s="58">
        <f t="shared" si="3"/>
        <v>0.32600000000000001</v>
      </c>
      <c r="S33" s="58">
        <f t="shared" si="3"/>
        <v>0.32700000000000001</v>
      </c>
      <c r="T33" s="58">
        <f t="shared" si="3"/>
        <v>0.32800000000000001</v>
      </c>
      <c r="U33" s="58">
        <f t="shared" si="3"/>
        <v>0.32900000000000001</v>
      </c>
      <c r="V33" s="58">
        <f t="shared" si="3"/>
        <v>0.33</v>
      </c>
      <c r="W33" s="58">
        <f t="shared" si="3"/>
        <v>0.33100000000000002</v>
      </c>
      <c r="X33" s="58">
        <f t="shared" si="3"/>
        <v>0.33200000000000002</v>
      </c>
      <c r="Y33" s="58">
        <f t="shared" si="2"/>
        <v>0.33300000000000002</v>
      </c>
      <c r="Z33" s="58">
        <f t="shared" si="2"/>
        <v>0.33400000000000002</v>
      </c>
      <c r="AA33" s="58">
        <f t="shared" si="2"/>
        <v>0.33500000000000002</v>
      </c>
      <c r="AB33" s="58">
        <f t="shared" si="2"/>
        <v>0.33600000000000002</v>
      </c>
      <c r="AC33" s="58">
        <f t="shared" si="2"/>
        <v>3.9660000000000002</v>
      </c>
      <c r="AD33" s="10"/>
    </row>
    <row r="34" spans="1:30" x14ac:dyDescent="0.15">
      <c r="A34" s="1">
        <v>2009</v>
      </c>
      <c r="B34" s="57">
        <v>337</v>
      </c>
      <c r="C34" s="57">
        <v>338</v>
      </c>
      <c r="D34" s="57">
        <v>339</v>
      </c>
      <c r="E34" s="57">
        <v>340</v>
      </c>
      <c r="F34" s="57">
        <v>341</v>
      </c>
      <c r="G34" s="57">
        <v>342</v>
      </c>
      <c r="H34" s="57">
        <v>343</v>
      </c>
      <c r="I34" s="57">
        <v>344</v>
      </c>
      <c r="J34" s="57">
        <v>345</v>
      </c>
      <c r="K34" s="57">
        <v>346</v>
      </c>
      <c r="L34" s="57">
        <v>347</v>
      </c>
      <c r="M34" s="57">
        <v>348</v>
      </c>
      <c r="N34" s="57">
        <f t="shared" si="1"/>
        <v>4110</v>
      </c>
      <c r="O34" s="10"/>
      <c r="P34" s="8">
        <v>2009</v>
      </c>
      <c r="Q34" s="58">
        <f t="shared" si="3"/>
        <v>0.33700000000000002</v>
      </c>
      <c r="R34" s="58">
        <f t="shared" si="3"/>
        <v>0.33800000000000002</v>
      </c>
      <c r="S34" s="58">
        <f t="shared" si="3"/>
        <v>0.33900000000000002</v>
      </c>
      <c r="T34" s="58">
        <f t="shared" si="3"/>
        <v>0.34</v>
      </c>
      <c r="U34" s="58">
        <f t="shared" si="3"/>
        <v>0.34100000000000003</v>
      </c>
      <c r="V34" s="58">
        <f t="shared" si="3"/>
        <v>0.34200000000000003</v>
      </c>
      <c r="W34" s="58">
        <f t="shared" si="3"/>
        <v>0.34300000000000003</v>
      </c>
      <c r="X34" s="58">
        <f t="shared" si="3"/>
        <v>0.34399999999999997</v>
      </c>
      <c r="Y34" s="58">
        <f t="shared" si="2"/>
        <v>0.34499999999999997</v>
      </c>
      <c r="Z34" s="58">
        <f t="shared" si="2"/>
        <v>0.34599999999999997</v>
      </c>
      <c r="AA34" s="58">
        <f t="shared" si="2"/>
        <v>0.34699999999999998</v>
      </c>
      <c r="AB34" s="58">
        <f t="shared" si="2"/>
        <v>0.34799999999999998</v>
      </c>
      <c r="AC34" s="58">
        <f t="shared" si="2"/>
        <v>4.1100000000000003</v>
      </c>
      <c r="AD34" s="10"/>
    </row>
    <row r="35" spans="1:30" x14ac:dyDescent="0.15">
      <c r="A35" s="1">
        <v>2010</v>
      </c>
      <c r="B35" s="57">
        <v>349</v>
      </c>
      <c r="C35" s="57">
        <v>350</v>
      </c>
      <c r="D35" s="57">
        <v>351</v>
      </c>
      <c r="E35" s="57">
        <v>352</v>
      </c>
      <c r="F35" s="57">
        <v>353</v>
      </c>
      <c r="G35" s="57">
        <v>354</v>
      </c>
      <c r="H35" s="57">
        <v>355</v>
      </c>
      <c r="I35" s="57">
        <v>356</v>
      </c>
      <c r="J35" s="57">
        <v>357</v>
      </c>
      <c r="K35" s="57">
        <v>358</v>
      </c>
      <c r="L35" s="57">
        <v>359</v>
      </c>
      <c r="M35" s="57">
        <v>360</v>
      </c>
      <c r="N35" s="57">
        <f t="shared" si="1"/>
        <v>4254</v>
      </c>
      <c r="O35" s="10"/>
      <c r="P35" s="13">
        <v>2010</v>
      </c>
      <c r="Q35" s="60">
        <f t="shared" si="3"/>
        <v>0.34899999999999998</v>
      </c>
      <c r="R35" s="60">
        <f t="shared" si="3"/>
        <v>0.35</v>
      </c>
      <c r="S35" s="60">
        <f t="shared" si="3"/>
        <v>0.35099999999999998</v>
      </c>
      <c r="T35" s="60">
        <f t="shared" si="3"/>
        <v>0.35199999999999998</v>
      </c>
      <c r="U35" s="60">
        <f t="shared" si="3"/>
        <v>0.35299999999999998</v>
      </c>
      <c r="V35" s="61">
        <f t="shared" si="3"/>
        <v>0.35399999999999998</v>
      </c>
      <c r="W35" s="61">
        <f t="shared" si="3"/>
        <v>0.35499999999999998</v>
      </c>
      <c r="X35" s="61">
        <f t="shared" si="3"/>
        <v>0.35599999999999998</v>
      </c>
      <c r="Y35" s="61">
        <f t="shared" si="2"/>
        <v>0.35699999999999998</v>
      </c>
      <c r="Z35" s="61">
        <f t="shared" si="2"/>
        <v>0.35799999999999998</v>
      </c>
      <c r="AA35" s="61">
        <f t="shared" si="2"/>
        <v>0.35899999999999999</v>
      </c>
      <c r="AB35" s="58">
        <f t="shared" si="2"/>
        <v>0.36</v>
      </c>
      <c r="AC35" s="58">
        <f t="shared" si="2"/>
        <v>4.2539999999999996</v>
      </c>
      <c r="AD35" s="10"/>
    </row>
    <row r="36" spans="1:30" x14ac:dyDescent="0.15">
      <c r="A36" s="1">
        <v>2011</v>
      </c>
      <c r="B36" s="57">
        <v>361</v>
      </c>
      <c r="C36" s="57">
        <v>362</v>
      </c>
      <c r="D36" s="57">
        <v>363</v>
      </c>
      <c r="E36" s="57">
        <v>364</v>
      </c>
      <c r="F36" s="57">
        <v>365</v>
      </c>
      <c r="G36" s="57">
        <v>366</v>
      </c>
      <c r="H36" s="57">
        <v>367</v>
      </c>
      <c r="I36" s="57">
        <v>368</v>
      </c>
      <c r="J36" s="57">
        <v>369</v>
      </c>
      <c r="K36" s="57">
        <v>370</v>
      </c>
      <c r="L36" s="57">
        <v>371</v>
      </c>
      <c r="M36" s="57">
        <v>372</v>
      </c>
      <c r="N36" s="57">
        <f t="shared" si="1"/>
        <v>4398</v>
      </c>
      <c r="O36" s="10"/>
      <c r="P36" s="13">
        <v>2011</v>
      </c>
      <c r="Q36" s="60">
        <f t="shared" si="3"/>
        <v>0.36099999999999999</v>
      </c>
      <c r="R36" s="60">
        <f t="shared" si="3"/>
        <v>0.36199999999999999</v>
      </c>
      <c r="S36" s="60">
        <f t="shared" si="3"/>
        <v>0.36299999999999999</v>
      </c>
      <c r="T36" s="60">
        <f t="shared" si="3"/>
        <v>0.36399999999999999</v>
      </c>
      <c r="U36" s="60">
        <f t="shared" si="3"/>
        <v>0.36499999999999999</v>
      </c>
      <c r="V36" s="61">
        <f t="shared" si="3"/>
        <v>0.36599999999999999</v>
      </c>
      <c r="W36" s="61">
        <f t="shared" si="3"/>
        <v>0.36699999999999999</v>
      </c>
      <c r="X36" s="61">
        <f t="shared" si="3"/>
        <v>0.36799999999999999</v>
      </c>
      <c r="Y36" s="61">
        <f t="shared" si="2"/>
        <v>0.36899999999999999</v>
      </c>
      <c r="Z36" s="61">
        <f t="shared" si="2"/>
        <v>0.37</v>
      </c>
      <c r="AA36" s="61">
        <f>L36/1000</f>
        <v>0.371</v>
      </c>
      <c r="AB36" s="61">
        <f t="shared" si="2"/>
        <v>0.372</v>
      </c>
      <c r="AC36" s="61">
        <f t="shared" si="2"/>
        <v>4.3979999999999997</v>
      </c>
      <c r="AD36" s="10"/>
    </row>
    <row r="37" spans="1:30" x14ac:dyDescent="0.15">
      <c r="A37" s="2">
        <v>2012</v>
      </c>
      <c r="B37" s="57">
        <v>373</v>
      </c>
      <c r="C37" s="57">
        <v>374</v>
      </c>
      <c r="D37" s="57">
        <v>375</v>
      </c>
      <c r="E37" s="57">
        <v>376</v>
      </c>
      <c r="F37" s="57">
        <v>377</v>
      </c>
      <c r="G37" s="57">
        <v>378</v>
      </c>
      <c r="H37" s="57">
        <v>379</v>
      </c>
      <c r="I37" s="57">
        <v>380</v>
      </c>
      <c r="J37" s="57">
        <v>381</v>
      </c>
      <c r="K37" s="57">
        <v>382</v>
      </c>
      <c r="L37" s="57">
        <v>383</v>
      </c>
      <c r="M37" s="57">
        <v>384</v>
      </c>
      <c r="N37" s="57">
        <f t="shared" si="1"/>
        <v>4542</v>
      </c>
      <c r="O37" s="10"/>
      <c r="P37" s="13">
        <v>2012</v>
      </c>
      <c r="Q37" s="60">
        <f t="shared" si="3"/>
        <v>0.373</v>
      </c>
      <c r="R37" s="60">
        <f t="shared" si="3"/>
        <v>0.374</v>
      </c>
      <c r="S37" s="60">
        <f t="shared" si="3"/>
        <v>0.375</v>
      </c>
      <c r="T37" s="60">
        <f t="shared" si="3"/>
        <v>0.376</v>
      </c>
      <c r="U37" s="60">
        <f t="shared" si="3"/>
        <v>0.377</v>
      </c>
      <c r="V37" s="61">
        <f t="shared" si="3"/>
        <v>0.378</v>
      </c>
      <c r="W37" s="61">
        <f t="shared" si="3"/>
        <v>0.379</v>
      </c>
      <c r="X37" s="61">
        <f t="shared" si="3"/>
        <v>0.38</v>
      </c>
      <c r="Y37" s="61">
        <f t="shared" si="2"/>
        <v>0.38100000000000001</v>
      </c>
      <c r="Z37" s="61">
        <f t="shared" si="2"/>
        <v>0.38200000000000001</v>
      </c>
      <c r="AA37" s="61">
        <f>L37/1000</f>
        <v>0.38300000000000001</v>
      </c>
      <c r="AB37" s="18">
        <f t="shared" si="2"/>
        <v>0.38400000000000001</v>
      </c>
      <c r="AC37" s="61">
        <f t="shared" si="2"/>
        <v>4.5419999999999998</v>
      </c>
      <c r="AD37" s="10"/>
    </row>
    <row r="38" spans="1:30" x14ac:dyDescent="0.15">
      <c r="A38" s="2">
        <v>2013</v>
      </c>
      <c r="B38" s="57">
        <v>385</v>
      </c>
      <c r="C38" s="57">
        <v>386</v>
      </c>
      <c r="D38" s="57">
        <v>387</v>
      </c>
      <c r="E38" s="57">
        <v>388</v>
      </c>
      <c r="F38" s="57">
        <v>389</v>
      </c>
      <c r="G38" s="57">
        <v>390</v>
      </c>
      <c r="H38" s="57">
        <v>391</v>
      </c>
      <c r="I38" s="57">
        <v>392</v>
      </c>
      <c r="J38" s="57">
        <v>393</v>
      </c>
      <c r="K38" s="57">
        <v>394</v>
      </c>
      <c r="L38" s="57">
        <v>395</v>
      </c>
      <c r="M38" s="57">
        <v>396</v>
      </c>
      <c r="N38" s="57">
        <f t="shared" si="1"/>
        <v>4686</v>
      </c>
      <c r="O38" s="10"/>
      <c r="P38" s="13">
        <v>2013</v>
      </c>
      <c r="Q38" s="60">
        <f t="shared" si="3"/>
        <v>0.38500000000000001</v>
      </c>
      <c r="R38" s="60">
        <f t="shared" si="3"/>
        <v>0.38600000000000001</v>
      </c>
      <c r="S38" s="60">
        <f t="shared" si="3"/>
        <v>0.38700000000000001</v>
      </c>
      <c r="T38" s="60">
        <f t="shared" si="3"/>
        <v>0.38800000000000001</v>
      </c>
      <c r="U38" s="60">
        <f t="shared" si="3"/>
        <v>0.38900000000000001</v>
      </c>
      <c r="V38" s="60">
        <f t="shared" si="3"/>
        <v>0.39</v>
      </c>
      <c r="W38" s="60">
        <f t="shared" si="3"/>
        <v>0.39100000000000001</v>
      </c>
      <c r="X38" s="60">
        <f t="shared" si="3"/>
        <v>0.39200000000000002</v>
      </c>
      <c r="Y38" s="60">
        <f t="shared" si="2"/>
        <v>0.39300000000000002</v>
      </c>
      <c r="Z38" s="60">
        <f t="shared" si="2"/>
        <v>0.39400000000000002</v>
      </c>
      <c r="AA38" s="60">
        <f t="shared" si="2"/>
        <v>0.39500000000000002</v>
      </c>
      <c r="AB38" s="60">
        <f t="shared" si="2"/>
        <v>0.39600000000000002</v>
      </c>
      <c r="AC38" s="61">
        <f t="shared" si="2"/>
        <v>4.6859999999999999</v>
      </c>
      <c r="AD38" s="10"/>
    </row>
    <row r="39" spans="1:30" x14ac:dyDescent="0.15">
      <c r="A39" s="2">
        <v>2014</v>
      </c>
      <c r="B39" s="57">
        <v>397</v>
      </c>
      <c r="C39" s="57">
        <v>398</v>
      </c>
      <c r="D39" s="57">
        <v>399</v>
      </c>
      <c r="E39" s="57">
        <v>400</v>
      </c>
      <c r="F39" s="57">
        <v>401</v>
      </c>
      <c r="G39" s="57">
        <v>402</v>
      </c>
      <c r="H39" s="57">
        <v>403</v>
      </c>
      <c r="I39" s="57">
        <v>404</v>
      </c>
      <c r="J39" s="57">
        <v>405</v>
      </c>
      <c r="K39" s="57">
        <v>406</v>
      </c>
      <c r="L39" s="57">
        <v>407</v>
      </c>
      <c r="M39" s="57">
        <v>408</v>
      </c>
      <c r="N39" s="62">
        <f t="shared" si="1"/>
        <v>4830</v>
      </c>
      <c r="O39" s="10"/>
      <c r="P39" s="13">
        <v>2014</v>
      </c>
      <c r="Q39" s="60">
        <f t="shared" si="3"/>
        <v>0.39700000000000002</v>
      </c>
      <c r="R39" s="60">
        <f t="shared" si="3"/>
        <v>0.39800000000000002</v>
      </c>
      <c r="S39" s="60">
        <f t="shared" si="3"/>
        <v>0.39900000000000002</v>
      </c>
      <c r="T39" s="60">
        <f t="shared" si="3"/>
        <v>0.4</v>
      </c>
      <c r="U39" s="60">
        <f t="shared" si="3"/>
        <v>0.40100000000000002</v>
      </c>
      <c r="V39" s="60">
        <f t="shared" si="3"/>
        <v>0.40200000000000002</v>
      </c>
      <c r="W39" s="60">
        <f t="shared" si="3"/>
        <v>0.40300000000000002</v>
      </c>
      <c r="X39" s="60">
        <f t="shared" si="3"/>
        <v>0.40400000000000003</v>
      </c>
      <c r="Y39" s="60">
        <f t="shared" si="2"/>
        <v>0.40500000000000003</v>
      </c>
      <c r="Z39" s="60">
        <f t="shared" si="2"/>
        <v>0.40600000000000003</v>
      </c>
      <c r="AA39" s="60">
        <f t="shared" si="2"/>
        <v>0.40699999999999997</v>
      </c>
      <c r="AB39" s="60">
        <f t="shared" si="2"/>
        <v>0.40799999999999997</v>
      </c>
      <c r="AC39" s="61">
        <f t="shared" si="2"/>
        <v>4.83</v>
      </c>
      <c r="AD39" s="10"/>
    </row>
    <row r="40" spans="1:30" x14ac:dyDescent="0.15">
      <c r="A40" s="2">
        <v>2015</v>
      </c>
      <c r="B40" s="57">
        <v>409</v>
      </c>
      <c r="C40" s="57">
        <v>410</v>
      </c>
      <c r="D40" s="57">
        <v>411</v>
      </c>
      <c r="E40" s="57">
        <v>412</v>
      </c>
      <c r="F40" s="57">
        <v>413</v>
      </c>
      <c r="G40" s="57">
        <v>414</v>
      </c>
      <c r="H40" s="57">
        <v>415</v>
      </c>
      <c r="I40" s="57">
        <v>416</v>
      </c>
      <c r="J40" s="57">
        <v>417</v>
      </c>
      <c r="K40" s="57">
        <v>418</v>
      </c>
      <c r="L40" s="57">
        <v>419</v>
      </c>
      <c r="M40" s="57">
        <v>420</v>
      </c>
      <c r="N40" s="62">
        <f t="shared" si="1"/>
        <v>4974</v>
      </c>
      <c r="O40" s="10"/>
      <c r="P40" s="13">
        <v>2015</v>
      </c>
      <c r="Q40" s="60">
        <f t="shared" si="3"/>
        <v>0.40899999999999997</v>
      </c>
      <c r="R40" s="60">
        <f t="shared" si="3"/>
        <v>0.41</v>
      </c>
      <c r="S40" s="60">
        <f t="shared" si="3"/>
        <v>0.41099999999999998</v>
      </c>
      <c r="T40" s="60">
        <f t="shared" si="3"/>
        <v>0.41199999999999998</v>
      </c>
      <c r="U40" s="60">
        <f t="shared" si="3"/>
        <v>0.41299999999999998</v>
      </c>
      <c r="V40" s="60">
        <f t="shared" si="3"/>
        <v>0.41399999999999998</v>
      </c>
      <c r="W40" s="60">
        <f t="shared" si="3"/>
        <v>0.41499999999999998</v>
      </c>
      <c r="X40" s="60">
        <f t="shared" si="3"/>
        <v>0.41599999999999998</v>
      </c>
      <c r="Y40" s="60">
        <f t="shared" si="2"/>
        <v>0.41699999999999998</v>
      </c>
      <c r="Z40" s="60">
        <f t="shared" si="2"/>
        <v>0.41799999999999998</v>
      </c>
      <c r="AA40" s="60">
        <f t="shared" si="2"/>
        <v>0.41899999999999998</v>
      </c>
      <c r="AB40" s="60">
        <f t="shared" si="2"/>
        <v>0.42</v>
      </c>
      <c r="AC40" s="61">
        <f t="shared" si="2"/>
        <v>4.9740000000000002</v>
      </c>
      <c r="AD40" s="10"/>
    </row>
    <row r="41" spans="1:30" x14ac:dyDescent="0.15">
      <c r="A41" s="2">
        <v>2016</v>
      </c>
      <c r="B41" s="57">
        <v>421</v>
      </c>
      <c r="C41" s="57">
        <v>422</v>
      </c>
      <c r="D41" s="57">
        <v>423</v>
      </c>
      <c r="E41" s="57">
        <v>424</v>
      </c>
      <c r="F41" s="57">
        <v>425</v>
      </c>
      <c r="G41" s="57">
        <v>426</v>
      </c>
      <c r="H41" s="57">
        <v>427</v>
      </c>
      <c r="I41" s="57">
        <v>428</v>
      </c>
      <c r="J41" s="57">
        <v>429</v>
      </c>
      <c r="K41" s="57">
        <v>430</v>
      </c>
      <c r="L41" s="57">
        <v>431</v>
      </c>
      <c r="M41" s="57">
        <v>432</v>
      </c>
      <c r="N41" s="62">
        <f t="shared" si="1"/>
        <v>5118</v>
      </c>
      <c r="O41" s="10"/>
      <c r="P41" s="13">
        <v>2016</v>
      </c>
      <c r="Q41" s="60">
        <f t="shared" si="3"/>
        <v>0.42099999999999999</v>
      </c>
      <c r="R41" s="60">
        <f t="shared" si="3"/>
        <v>0.42199999999999999</v>
      </c>
      <c r="S41" s="60">
        <f t="shared" si="3"/>
        <v>0.42299999999999999</v>
      </c>
      <c r="T41" s="60">
        <f t="shared" si="3"/>
        <v>0.42399999999999999</v>
      </c>
      <c r="U41" s="60">
        <f t="shared" si="3"/>
        <v>0.42499999999999999</v>
      </c>
      <c r="V41" s="60">
        <f t="shared" si="3"/>
        <v>0.42599999999999999</v>
      </c>
      <c r="W41" s="60">
        <f t="shared" si="3"/>
        <v>0.42699999999999999</v>
      </c>
      <c r="X41" s="60">
        <f t="shared" si="3"/>
        <v>0.42799999999999999</v>
      </c>
      <c r="Y41" s="60">
        <f t="shared" si="2"/>
        <v>0.42899999999999999</v>
      </c>
      <c r="Z41" s="60">
        <f t="shared" si="2"/>
        <v>0.43</v>
      </c>
      <c r="AA41" s="60">
        <f t="shared" si="2"/>
        <v>0.43099999999999999</v>
      </c>
      <c r="AB41" s="60">
        <f t="shared" si="2"/>
        <v>0.432</v>
      </c>
      <c r="AC41" s="61">
        <f t="shared" si="2"/>
        <v>5.1180000000000003</v>
      </c>
      <c r="AD41" s="10"/>
    </row>
    <row r="42" spans="1:30" x14ac:dyDescent="0.15">
      <c r="A42" s="2">
        <v>2017</v>
      </c>
      <c r="B42" s="57">
        <v>433</v>
      </c>
      <c r="C42" s="57">
        <v>434</v>
      </c>
      <c r="D42" s="57">
        <v>435</v>
      </c>
      <c r="E42" s="57">
        <v>436</v>
      </c>
      <c r="F42" s="57">
        <v>437</v>
      </c>
      <c r="G42" s="57">
        <v>438</v>
      </c>
      <c r="H42" s="57">
        <v>439</v>
      </c>
      <c r="I42" s="57">
        <v>440</v>
      </c>
      <c r="J42" s="57">
        <v>441</v>
      </c>
      <c r="K42" s="57">
        <v>442</v>
      </c>
      <c r="L42" s="57">
        <v>443</v>
      </c>
      <c r="M42" s="57">
        <v>444</v>
      </c>
      <c r="N42" s="62">
        <f t="shared" si="1"/>
        <v>5262</v>
      </c>
      <c r="O42" s="10"/>
      <c r="P42" s="13">
        <v>2017</v>
      </c>
      <c r="Q42" s="60">
        <f t="shared" si="3"/>
        <v>0.433</v>
      </c>
      <c r="R42" s="60">
        <f t="shared" si="3"/>
        <v>0.434</v>
      </c>
      <c r="S42" s="60">
        <f t="shared" si="3"/>
        <v>0.435</v>
      </c>
      <c r="T42" s="60">
        <f t="shared" si="3"/>
        <v>0.436</v>
      </c>
      <c r="U42" s="60">
        <f t="shared" si="3"/>
        <v>0.437</v>
      </c>
      <c r="V42" s="60">
        <f t="shared" si="3"/>
        <v>0.438</v>
      </c>
      <c r="W42" s="60">
        <f t="shared" si="3"/>
        <v>0.439</v>
      </c>
      <c r="X42" s="60">
        <f t="shared" si="3"/>
        <v>0.44</v>
      </c>
      <c r="Y42" s="60">
        <f>J42/1000</f>
        <v>0.441</v>
      </c>
      <c r="Z42" s="60">
        <f>K42/1000</f>
        <v>0.442</v>
      </c>
      <c r="AA42" s="60">
        <f>L42/1000</f>
        <v>0.443</v>
      </c>
      <c r="AB42" s="60">
        <f>M42/1000</f>
        <v>0.44400000000000001</v>
      </c>
      <c r="AC42" s="61">
        <f>N42/1000</f>
        <v>5.2619999999999996</v>
      </c>
      <c r="AD42" s="10"/>
    </row>
    <row r="43" spans="1:30" x14ac:dyDescent="0.15">
      <c r="A43" s="2">
        <v>2018</v>
      </c>
      <c r="B43" s="57">
        <v>445</v>
      </c>
      <c r="C43" s="57">
        <v>446</v>
      </c>
      <c r="D43" s="57">
        <v>447</v>
      </c>
      <c r="E43" s="57">
        <v>448</v>
      </c>
      <c r="F43" s="57">
        <v>449</v>
      </c>
      <c r="G43" s="57">
        <v>450</v>
      </c>
      <c r="H43" s="57">
        <v>451</v>
      </c>
      <c r="I43" s="57">
        <v>452</v>
      </c>
      <c r="J43" s="57">
        <v>453</v>
      </c>
      <c r="K43" s="57">
        <v>454</v>
      </c>
      <c r="L43" s="57">
        <v>455</v>
      </c>
      <c r="M43" s="57">
        <v>456</v>
      </c>
      <c r="N43" s="62">
        <f t="shared" si="1"/>
        <v>5406</v>
      </c>
      <c r="O43" s="10"/>
      <c r="P43" s="13">
        <v>2018</v>
      </c>
      <c r="Q43" s="60">
        <f t="shared" si="3"/>
        <v>0.44500000000000001</v>
      </c>
      <c r="R43" s="60">
        <f t="shared" si="3"/>
        <v>0.44600000000000001</v>
      </c>
      <c r="S43" s="60">
        <f t="shared" si="3"/>
        <v>0.44700000000000001</v>
      </c>
      <c r="T43" s="60">
        <f t="shared" si="3"/>
        <v>0.44800000000000001</v>
      </c>
      <c r="U43" s="60">
        <f t="shared" si="3"/>
        <v>0.44900000000000001</v>
      </c>
      <c r="V43" s="60">
        <f t="shared" si="3"/>
        <v>0.45</v>
      </c>
      <c r="W43" s="60">
        <f t="shared" si="3"/>
        <v>0.45100000000000001</v>
      </c>
      <c r="X43" s="60">
        <f t="shared" si="3"/>
        <v>0.45200000000000001</v>
      </c>
      <c r="Y43" s="60">
        <f t="shared" si="3"/>
        <v>0.45300000000000001</v>
      </c>
      <c r="Z43" s="60">
        <f t="shared" si="3"/>
        <v>0.45400000000000001</v>
      </c>
      <c r="AA43" s="60">
        <f t="shared" si="3"/>
        <v>0.45500000000000002</v>
      </c>
      <c r="AB43" s="60">
        <f>M43/1000</f>
        <v>0.45600000000000002</v>
      </c>
      <c r="AC43" s="61">
        <f>N43/1000</f>
        <v>5.4059999999999997</v>
      </c>
      <c r="AD43" s="10"/>
    </row>
    <row r="44" spans="1:30" x14ac:dyDescent="0.15">
      <c r="A44" s="4">
        <v>2019</v>
      </c>
      <c r="B44" s="57">
        <v>457</v>
      </c>
      <c r="C44" s="57">
        <v>458</v>
      </c>
      <c r="D44" s="57">
        <v>459</v>
      </c>
      <c r="E44" s="57">
        <v>460</v>
      </c>
      <c r="F44" s="57">
        <v>461</v>
      </c>
      <c r="G44" s="57">
        <v>462</v>
      </c>
      <c r="H44" s="57">
        <v>463</v>
      </c>
      <c r="I44" s="57">
        <v>464</v>
      </c>
      <c r="J44" s="57">
        <v>465</v>
      </c>
      <c r="K44" s="57">
        <v>466</v>
      </c>
      <c r="L44" s="57">
        <v>467</v>
      </c>
      <c r="M44" s="57">
        <v>468</v>
      </c>
      <c r="N44" s="66">
        <f t="shared" si="1"/>
        <v>5550</v>
      </c>
      <c r="O44" s="10"/>
      <c r="P44" s="19">
        <v>2019</v>
      </c>
      <c r="Q44" s="67">
        <f t="shared" ref="Q44:R44" si="4">B44/1000</f>
        <v>0.45700000000000002</v>
      </c>
      <c r="R44" s="67">
        <f t="shared" si="4"/>
        <v>0.45800000000000002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8">
        <f>N44/1000</f>
        <v>5.55</v>
      </c>
      <c r="AD44" s="10"/>
    </row>
    <row r="45" spans="1:30" ht="17" x14ac:dyDescent="0.15">
      <c r="A45" s="1" t="s">
        <v>93</v>
      </c>
      <c r="H45" s="10"/>
      <c r="I45" s="10"/>
      <c r="J45" s="10"/>
      <c r="K45" s="10"/>
      <c r="L45" s="10"/>
      <c r="M45" s="10"/>
      <c r="N45" s="10"/>
      <c r="P45" s="45" t="s">
        <v>93</v>
      </c>
      <c r="V45" s="57"/>
      <c r="W45" s="57"/>
      <c r="X45" s="57"/>
      <c r="Y45" s="57"/>
      <c r="Z45" s="57"/>
      <c r="AD45" s="10"/>
    </row>
    <row r="46" spans="1:30" x14ac:dyDescent="0.15">
      <c r="H46" s="10"/>
      <c r="I46" s="10"/>
      <c r="J46" s="69"/>
      <c r="K46" s="69"/>
      <c r="L46" s="69"/>
      <c r="M46" s="10"/>
      <c r="N46" s="10"/>
      <c r="V46" s="57"/>
      <c r="W46" s="57"/>
      <c r="X46" s="57"/>
      <c r="Y46" s="57"/>
      <c r="Z46" s="57"/>
      <c r="AD46" s="10"/>
    </row>
    <row r="47" spans="1:30" x14ac:dyDescent="0.15">
      <c r="I47" s="10"/>
      <c r="J47" s="10"/>
      <c r="K47" s="10"/>
      <c r="L47" s="10"/>
      <c r="M47" s="10"/>
      <c r="N47" s="10"/>
      <c r="V47" s="57"/>
      <c r="W47" s="57"/>
      <c r="X47" s="57"/>
      <c r="Y47" s="57"/>
      <c r="Z47" s="57"/>
      <c r="AD47" s="10"/>
    </row>
    <row r="48" spans="1:30" hidden="1" x14ac:dyDescent="0.15">
      <c r="C48" s="23">
        <v>39264</v>
      </c>
      <c r="D48" s="10" t="s">
        <v>94</v>
      </c>
      <c r="E48" s="55">
        <f t="shared" ref="E48:E53" si="5">SUM(H32:L32)</f>
        <v>1605</v>
      </c>
      <c r="F48" s="57"/>
      <c r="G48" s="1" t="s">
        <v>95</v>
      </c>
      <c r="H48" s="25">
        <f>AVERAGE(E48:E52)</f>
        <v>1725</v>
      </c>
      <c r="I48" s="10"/>
      <c r="J48" s="10"/>
      <c r="K48" s="10"/>
      <c r="L48" s="10"/>
      <c r="M48" s="10"/>
      <c r="N48" s="10"/>
      <c r="V48" s="57"/>
      <c r="W48" s="57"/>
      <c r="X48" s="57"/>
      <c r="Y48" s="57"/>
      <c r="Z48" s="57"/>
      <c r="AD48" s="10"/>
    </row>
    <row r="49" spans="1:30" hidden="1" x14ac:dyDescent="0.15">
      <c r="C49" s="23">
        <v>39630</v>
      </c>
      <c r="D49" s="10" t="s">
        <v>94</v>
      </c>
      <c r="E49" s="55">
        <f t="shared" si="5"/>
        <v>1665</v>
      </c>
      <c r="F49" s="57"/>
      <c r="G49" s="57"/>
      <c r="H49" s="57"/>
      <c r="I49" s="10"/>
      <c r="J49" s="10"/>
      <c r="K49" s="10"/>
      <c r="L49" s="10"/>
      <c r="N49" s="10"/>
      <c r="V49" s="57"/>
      <c r="W49" s="57"/>
      <c r="X49" s="57"/>
      <c r="Y49" s="57"/>
      <c r="Z49" s="57"/>
      <c r="AD49" s="10"/>
    </row>
    <row r="50" spans="1:30" hidden="1" x14ac:dyDescent="0.15">
      <c r="C50" s="23">
        <v>39995</v>
      </c>
      <c r="D50" s="10" t="s">
        <v>94</v>
      </c>
      <c r="E50" s="55">
        <f t="shared" si="5"/>
        <v>1725</v>
      </c>
      <c r="F50" s="57"/>
      <c r="G50" s="57"/>
      <c r="H50" s="57"/>
      <c r="I50" s="10"/>
      <c r="J50" s="10"/>
      <c r="K50" s="10"/>
      <c r="L50" s="10"/>
      <c r="M50" s="10"/>
      <c r="N50" s="10"/>
      <c r="V50" s="57"/>
      <c r="W50" s="57"/>
      <c r="X50" s="57"/>
      <c r="Y50" s="57"/>
      <c r="Z50" s="57"/>
      <c r="AD50" s="10"/>
    </row>
    <row r="51" spans="1:30" hidden="1" x14ac:dyDescent="0.15">
      <c r="C51" s="23">
        <v>40360</v>
      </c>
      <c r="D51" s="10" t="s">
        <v>94</v>
      </c>
      <c r="E51" s="55">
        <f t="shared" si="5"/>
        <v>1785</v>
      </c>
      <c r="G51" s="57" t="s">
        <v>96</v>
      </c>
      <c r="H51" s="70">
        <f>E53/E52</f>
        <v>1.032520325203252</v>
      </c>
      <c r="I51" s="10"/>
      <c r="J51" s="10"/>
      <c r="K51" s="10"/>
      <c r="L51" s="10"/>
      <c r="M51" s="10"/>
      <c r="N51" s="10"/>
      <c r="V51" s="57"/>
      <c r="W51" s="57"/>
      <c r="X51" s="57"/>
      <c r="Y51" s="57"/>
      <c r="Z51" s="57"/>
      <c r="AD51" s="10"/>
    </row>
    <row r="52" spans="1:30" hidden="1" x14ac:dyDescent="0.15">
      <c r="C52" s="27">
        <v>40725</v>
      </c>
      <c r="D52" s="10" t="s">
        <v>94</v>
      </c>
      <c r="E52" s="55">
        <f t="shared" si="5"/>
        <v>1845</v>
      </c>
      <c r="G52" s="57" t="s">
        <v>97</v>
      </c>
      <c r="H52" s="70">
        <f>E53/H48</f>
        <v>1.1043478260869566</v>
      </c>
      <c r="I52" s="10"/>
      <c r="J52" s="10"/>
      <c r="K52" s="10"/>
      <c r="L52" s="10"/>
      <c r="M52" s="10"/>
      <c r="N52" s="10"/>
      <c r="O52" s="59"/>
      <c r="V52" s="57"/>
      <c r="W52" s="57"/>
      <c r="X52" s="57"/>
      <c r="Y52" s="57"/>
      <c r="Z52" s="57"/>
      <c r="AD52" s="10"/>
    </row>
    <row r="53" spans="1:30" hidden="1" x14ac:dyDescent="0.15">
      <c r="C53" s="23">
        <v>41091</v>
      </c>
      <c r="D53" s="10" t="s">
        <v>94</v>
      </c>
      <c r="E53" s="55">
        <f t="shared" si="5"/>
        <v>1905</v>
      </c>
      <c r="F53" s="10"/>
      <c r="G53" s="10"/>
      <c r="I53" s="10"/>
      <c r="J53" s="10"/>
      <c r="K53" s="10"/>
      <c r="L53" s="10"/>
      <c r="M53" s="10"/>
      <c r="N53" s="10"/>
      <c r="O53" s="59"/>
      <c r="V53" s="57"/>
      <c r="W53" s="57"/>
      <c r="X53" s="57"/>
      <c r="Y53" s="57"/>
      <c r="Z53" s="57"/>
      <c r="AD53" s="10"/>
    </row>
    <row r="54" spans="1:30" x14ac:dyDescent="0.15">
      <c r="C54" s="23"/>
      <c r="D54" s="10"/>
      <c r="E54" s="55"/>
      <c r="F54" s="10"/>
      <c r="G54" s="10"/>
      <c r="I54" s="10"/>
      <c r="J54" s="10"/>
      <c r="K54" s="10"/>
      <c r="L54" s="10"/>
      <c r="M54" s="10"/>
      <c r="N54" s="10"/>
      <c r="O54" s="59"/>
      <c r="V54" s="57"/>
      <c r="W54" s="57"/>
      <c r="X54" s="57"/>
      <c r="Y54" s="57"/>
      <c r="Z54" s="57"/>
      <c r="AD54" s="10"/>
    </row>
    <row r="55" spans="1:30" x14ac:dyDescent="0.15">
      <c r="C55" s="23"/>
      <c r="D55" s="10"/>
      <c r="E55" s="55"/>
      <c r="F55" s="10"/>
      <c r="G55" s="10"/>
      <c r="I55" s="10"/>
      <c r="J55" s="10"/>
      <c r="K55" s="10"/>
      <c r="L55" s="10"/>
      <c r="M55" s="10"/>
      <c r="N55" s="10"/>
      <c r="O55" s="59"/>
      <c r="V55" s="57"/>
      <c r="W55" s="57"/>
      <c r="X55" s="57"/>
      <c r="Y55" s="57"/>
      <c r="Z55" s="57"/>
      <c r="AD55" s="10"/>
    </row>
    <row r="56" spans="1:30" x14ac:dyDescent="0.15">
      <c r="A56" s="1" t="s">
        <v>80</v>
      </c>
      <c r="B56" s="1" t="s">
        <v>98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x14ac:dyDescent="0.15">
      <c r="A57" s="1" t="s">
        <v>82</v>
      </c>
      <c r="B57" s="1" t="s">
        <v>99</v>
      </c>
      <c r="P57" s="153" t="s">
        <v>100</v>
      </c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</row>
    <row r="58" spans="1:30" ht="30" customHeight="1" x14ac:dyDescent="0.15">
      <c r="A58" s="1" t="s">
        <v>84</v>
      </c>
      <c r="B58" s="1" t="s">
        <v>101</v>
      </c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</row>
    <row r="59" spans="1:30" x14ac:dyDescent="0.15">
      <c r="A59" s="1" t="s">
        <v>87</v>
      </c>
      <c r="B59" s="1" t="s">
        <v>88</v>
      </c>
      <c r="N59" s="3" t="s">
        <v>89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5" t="s">
        <v>90</v>
      </c>
    </row>
    <row r="60" spans="1:30" s="57" customFormat="1" x14ac:dyDescent="0.15">
      <c r="A60" s="6" t="s">
        <v>12</v>
      </c>
      <c r="B60" s="6" t="s">
        <v>91</v>
      </c>
      <c r="C60" s="6" t="s">
        <v>14</v>
      </c>
      <c r="D60" s="6" t="s">
        <v>15</v>
      </c>
      <c r="E60" s="6" t="s">
        <v>16</v>
      </c>
      <c r="F60" s="6" t="s">
        <v>17</v>
      </c>
      <c r="G60" s="6" t="s">
        <v>18</v>
      </c>
      <c r="H60" s="6" t="s">
        <v>19</v>
      </c>
      <c r="I60" s="6" t="s">
        <v>20</v>
      </c>
      <c r="J60" s="6" t="s">
        <v>21</v>
      </c>
      <c r="K60" s="6" t="s">
        <v>22</v>
      </c>
      <c r="L60" s="6" t="s">
        <v>23</v>
      </c>
      <c r="M60" s="6" t="s">
        <v>24</v>
      </c>
      <c r="N60" s="6" t="s">
        <v>92</v>
      </c>
      <c r="O60" s="1"/>
      <c r="P60" s="6" t="s">
        <v>12</v>
      </c>
      <c r="Q60" s="6" t="s">
        <v>91</v>
      </c>
      <c r="R60" s="6" t="s">
        <v>14</v>
      </c>
      <c r="S60" s="6" t="s">
        <v>15</v>
      </c>
      <c r="T60" s="6" t="s">
        <v>16</v>
      </c>
      <c r="U60" s="6" t="s">
        <v>17</v>
      </c>
      <c r="V60" s="6" t="s">
        <v>18</v>
      </c>
      <c r="W60" s="6" t="s">
        <v>19</v>
      </c>
      <c r="X60" s="6" t="s">
        <v>20</v>
      </c>
      <c r="Y60" s="6" t="s">
        <v>21</v>
      </c>
      <c r="Z60" s="6" t="s">
        <v>22</v>
      </c>
      <c r="AA60" s="6" t="s">
        <v>23</v>
      </c>
      <c r="AB60" s="6" t="s">
        <v>24</v>
      </c>
      <c r="AC60" s="6" t="s">
        <v>92</v>
      </c>
    </row>
    <row r="61" spans="1:30" x14ac:dyDescent="0.15">
      <c r="A61" s="1">
        <v>1981</v>
      </c>
      <c r="B61" s="57">
        <v>469</v>
      </c>
      <c r="C61" s="57">
        <v>470</v>
      </c>
      <c r="D61" s="57">
        <v>471</v>
      </c>
      <c r="E61" s="57">
        <v>472</v>
      </c>
      <c r="F61" s="57">
        <v>473</v>
      </c>
      <c r="G61" s="57">
        <v>474</v>
      </c>
      <c r="H61" s="57">
        <v>475</v>
      </c>
      <c r="I61" s="57">
        <v>476</v>
      </c>
      <c r="J61" s="57">
        <v>477</v>
      </c>
      <c r="K61" s="57">
        <v>478</v>
      </c>
      <c r="L61" s="57">
        <v>479</v>
      </c>
      <c r="M61" s="57">
        <v>480</v>
      </c>
      <c r="N61" s="57">
        <f>SUM(B61:M61)</f>
        <v>5694</v>
      </c>
      <c r="P61" s="1">
        <v>1981</v>
      </c>
      <c r="Q61" s="71">
        <f>B61/1000</f>
        <v>0.46899999999999997</v>
      </c>
      <c r="R61" s="71">
        <f t="shared" ref="Q61:AC78" si="6">C61/1000</f>
        <v>0.47</v>
      </c>
      <c r="S61" s="71">
        <f t="shared" si="6"/>
        <v>0.47099999999999997</v>
      </c>
      <c r="T61" s="71">
        <f t="shared" si="6"/>
        <v>0.47199999999999998</v>
      </c>
      <c r="U61" s="71">
        <f t="shared" si="6"/>
        <v>0.47299999999999998</v>
      </c>
      <c r="V61" s="71">
        <f t="shared" si="6"/>
        <v>0.47399999999999998</v>
      </c>
      <c r="W61" s="71">
        <f t="shared" si="6"/>
        <v>0.47499999999999998</v>
      </c>
      <c r="X61" s="71">
        <f t="shared" si="6"/>
        <v>0.47599999999999998</v>
      </c>
      <c r="Y61" s="71">
        <f t="shared" si="6"/>
        <v>0.47699999999999998</v>
      </c>
      <c r="Z61" s="71">
        <f t="shared" si="6"/>
        <v>0.47799999999999998</v>
      </c>
      <c r="AA61" s="71">
        <f t="shared" si="6"/>
        <v>0.47899999999999998</v>
      </c>
      <c r="AB61" s="71">
        <f t="shared" si="6"/>
        <v>0.48</v>
      </c>
      <c r="AC61" s="71">
        <f t="shared" si="6"/>
        <v>5.694</v>
      </c>
    </row>
    <row r="62" spans="1:30" x14ac:dyDescent="0.15">
      <c r="A62" s="1">
        <v>1982</v>
      </c>
      <c r="B62" s="57">
        <v>481</v>
      </c>
      <c r="C62" s="57">
        <v>482</v>
      </c>
      <c r="D62" s="57">
        <v>483</v>
      </c>
      <c r="E62" s="57">
        <v>484</v>
      </c>
      <c r="F62" s="57">
        <v>485</v>
      </c>
      <c r="G62" s="57">
        <v>486</v>
      </c>
      <c r="H62" s="57">
        <v>487</v>
      </c>
      <c r="I62" s="57">
        <v>488</v>
      </c>
      <c r="J62" s="57">
        <v>489</v>
      </c>
      <c r="K62" s="57">
        <v>490</v>
      </c>
      <c r="L62" s="57">
        <v>491</v>
      </c>
      <c r="M62" s="57">
        <v>492</v>
      </c>
      <c r="N62" s="57">
        <f t="shared" ref="N62:N99" si="7">SUM(B62:M62)</f>
        <v>5838</v>
      </c>
      <c r="P62" s="1">
        <v>1982</v>
      </c>
      <c r="Q62" s="71">
        <f t="shared" si="6"/>
        <v>0.48099999999999998</v>
      </c>
      <c r="R62" s="71">
        <f t="shared" si="6"/>
        <v>0.48199999999999998</v>
      </c>
      <c r="S62" s="71">
        <f t="shared" si="6"/>
        <v>0.48299999999999998</v>
      </c>
      <c r="T62" s="71">
        <f t="shared" si="6"/>
        <v>0.48399999999999999</v>
      </c>
      <c r="U62" s="71">
        <f t="shared" si="6"/>
        <v>0.48499999999999999</v>
      </c>
      <c r="V62" s="71">
        <f t="shared" si="6"/>
        <v>0.48599999999999999</v>
      </c>
      <c r="W62" s="71">
        <f t="shared" si="6"/>
        <v>0.48699999999999999</v>
      </c>
      <c r="X62" s="71">
        <f t="shared" si="6"/>
        <v>0.48799999999999999</v>
      </c>
      <c r="Y62" s="71">
        <f t="shared" si="6"/>
        <v>0.48899999999999999</v>
      </c>
      <c r="Z62" s="71">
        <f t="shared" si="6"/>
        <v>0.49</v>
      </c>
      <c r="AA62" s="71">
        <f t="shared" si="6"/>
        <v>0.49099999999999999</v>
      </c>
      <c r="AB62" s="71">
        <f t="shared" si="6"/>
        <v>0.49199999999999999</v>
      </c>
      <c r="AC62" s="71">
        <f t="shared" si="6"/>
        <v>5.8380000000000001</v>
      </c>
    </row>
    <row r="63" spans="1:30" x14ac:dyDescent="0.15">
      <c r="A63" s="1">
        <v>1983</v>
      </c>
      <c r="B63" s="57">
        <v>493</v>
      </c>
      <c r="C63" s="57">
        <v>494</v>
      </c>
      <c r="D63" s="57">
        <v>495</v>
      </c>
      <c r="E63" s="57">
        <v>496</v>
      </c>
      <c r="F63" s="57">
        <v>497</v>
      </c>
      <c r="G63" s="57">
        <v>498</v>
      </c>
      <c r="H63" s="57">
        <v>499</v>
      </c>
      <c r="I63" s="57">
        <v>500</v>
      </c>
      <c r="J63" s="57">
        <v>501</v>
      </c>
      <c r="K63" s="57">
        <v>502</v>
      </c>
      <c r="L63" s="57">
        <v>503</v>
      </c>
      <c r="M63" s="57">
        <v>504</v>
      </c>
      <c r="N63" s="57">
        <f t="shared" si="7"/>
        <v>5982</v>
      </c>
      <c r="P63" s="1">
        <v>1983</v>
      </c>
      <c r="Q63" s="71">
        <f t="shared" si="6"/>
        <v>0.49299999999999999</v>
      </c>
      <c r="R63" s="71">
        <f t="shared" si="6"/>
        <v>0.49399999999999999</v>
      </c>
      <c r="S63" s="71">
        <f t="shared" si="6"/>
        <v>0.495</v>
      </c>
      <c r="T63" s="71">
        <f t="shared" si="6"/>
        <v>0.496</v>
      </c>
      <c r="U63" s="71">
        <f t="shared" si="6"/>
        <v>0.497</v>
      </c>
      <c r="V63" s="71">
        <f t="shared" si="6"/>
        <v>0.498</v>
      </c>
      <c r="W63" s="71">
        <f t="shared" si="6"/>
        <v>0.499</v>
      </c>
      <c r="X63" s="71">
        <f t="shared" si="6"/>
        <v>0.5</v>
      </c>
      <c r="Y63" s="71">
        <f t="shared" si="6"/>
        <v>0.501</v>
      </c>
      <c r="Z63" s="71">
        <f t="shared" si="6"/>
        <v>0.502</v>
      </c>
      <c r="AA63" s="71">
        <f t="shared" si="6"/>
        <v>0.503</v>
      </c>
      <c r="AB63" s="71">
        <f t="shared" si="6"/>
        <v>0.504</v>
      </c>
      <c r="AC63" s="71">
        <f t="shared" si="6"/>
        <v>5.9820000000000002</v>
      </c>
    </row>
    <row r="64" spans="1:30" x14ac:dyDescent="0.15">
      <c r="A64" s="1">
        <v>1984</v>
      </c>
      <c r="B64" s="57">
        <v>505</v>
      </c>
      <c r="C64" s="57">
        <v>506</v>
      </c>
      <c r="D64" s="57">
        <v>507</v>
      </c>
      <c r="E64" s="57">
        <v>508</v>
      </c>
      <c r="F64" s="57">
        <v>509</v>
      </c>
      <c r="G64" s="57">
        <v>510</v>
      </c>
      <c r="H64" s="57">
        <v>511</v>
      </c>
      <c r="I64" s="57">
        <v>512</v>
      </c>
      <c r="J64" s="57">
        <v>513</v>
      </c>
      <c r="K64" s="57">
        <v>514</v>
      </c>
      <c r="L64" s="57">
        <v>515</v>
      </c>
      <c r="M64" s="57">
        <v>516</v>
      </c>
      <c r="N64" s="57">
        <f t="shared" si="7"/>
        <v>6126</v>
      </c>
      <c r="P64" s="1">
        <v>1984</v>
      </c>
      <c r="Q64" s="71">
        <f t="shared" si="6"/>
        <v>0.505</v>
      </c>
      <c r="R64" s="71">
        <f t="shared" si="6"/>
        <v>0.50600000000000001</v>
      </c>
      <c r="S64" s="71">
        <f t="shared" si="6"/>
        <v>0.50700000000000001</v>
      </c>
      <c r="T64" s="71">
        <f t="shared" si="6"/>
        <v>0.50800000000000001</v>
      </c>
      <c r="U64" s="71">
        <f t="shared" si="6"/>
        <v>0.50900000000000001</v>
      </c>
      <c r="V64" s="71">
        <f t="shared" si="6"/>
        <v>0.51</v>
      </c>
      <c r="W64" s="71">
        <f t="shared" si="6"/>
        <v>0.51100000000000001</v>
      </c>
      <c r="X64" s="71">
        <f t="shared" si="6"/>
        <v>0.51200000000000001</v>
      </c>
      <c r="Y64" s="71">
        <f t="shared" si="6"/>
        <v>0.51300000000000001</v>
      </c>
      <c r="Z64" s="71">
        <f t="shared" si="6"/>
        <v>0.51400000000000001</v>
      </c>
      <c r="AA64" s="71">
        <f t="shared" si="6"/>
        <v>0.51500000000000001</v>
      </c>
      <c r="AB64" s="71">
        <f t="shared" si="6"/>
        <v>0.51600000000000001</v>
      </c>
      <c r="AC64" s="71">
        <f t="shared" si="6"/>
        <v>6.1260000000000003</v>
      </c>
    </row>
    <row r="65" spans="1:29" x14ac:dyDescent="0.15">
      <c r="A65" s="1">
        <v>1985</v>
      </c>
      <c r="B65" s="57">
        <v>517</v>
      </c>
      <c r="C65" s="57">
        <v>518</v>
      </c>
      <c r="D65" s="57">
        <v>519</v>
      </c>
      <c r="E65" s="57">
        <v>520</v>
      </c>
      <c r="F65" s="57">
        <v>521</v>
      </c>
      <c r="G65" s="57">
        <v>522</v>
      </c>
      <c r="H65" s="57">
        <v>523</v>
      </c>
      <c r="I65" s="57">
        <v>524</v>
      </c>
      <c r="J65" s="57">
        <v>525</v>
      </c>
      <c r="K65" s="57">
        <v>526</v>
      </c>
      <c r="L65" s="57">
        <v>527</v>
      </c>
      <c r="M65" s="57">
        <v>528</v>
      </c>
      <c r="N65" s="57">
        <f t="shared" si="7"/>
        <v>6270</v>
      </c>
      <c r="P65" s="1">
        <v>1985</v>
      </c>
      <c r="Q65" s="71">
        <f t="shared" si="6"/>
        <v>0.51700000000000002</v>
      </c>
      <c r="R65" s="71">
        <f t="shared" si="6"/>
        <v>0.51800000000000002</v>
      </c>
      <c r="S65" s="71">
        <f t="shared" si="6"/>
        <v>0.51900000000000002</v>
      </c>
      <c r="T65" s="71">
        <f t="shared" si="6"/>
        <v>0.52</v>
      </c>
      <c r="U65" s="71">
        <f t="shared" si="6"/>
        <v>0.52100000000000002</v>
      </c>
      <c r="V65" s="71">
        <f t="shared" si="6"/>
        <v>0.52200000000000002</v>
      </c>
      <c r="W65" s="71">
        <f t="shared" si="6"/>
        <v>0.52300000000000002</v>
      </c>
      <c r="X65" s="71">
        <f t="shared" si="6"/>
        <v>0.52400000000000002</v>
      </c>
      <c r="Y65" s="71">
        <f t="shared" si="6"/>
        <v>0.52500000000000002</v>
      </c>
      <c r="Z65" s="71">
        <f t="shared" si="6"/>
        <v>0.52600000000000002</v>
      </c>
      <c r="AA65" s="71">
        <f t="shared" si="6"/>
        <v>0.52700000000000002</v>
      </c>
      <c r="AB65" s="71">
        <f t="shared" si="6"/>
        <v>0.52800000000000002</v>
      </c>
      <c r="AC65" s="71">
        <f t="shared" si="6"/>
        <v>6.27</v>
      </c>
    </row>
    <row r="66" spans="1:29" x14ac:dyDescent="0.15">
      <c r="A66" s="1">
        <v>1986</v>
      </c>
      <c r="B66" s="57">
        <v>529</v>
      </c>
      <c r="C66" s="57">
        <v>530</v>
      </c>
      <c r="D66" s="57">
        <v>531</v>
      </c>
      <c r="E66" s="57">
        <v>532</v>
      </c>
      <c r="F66" s="57">
        <v>533</v>
      </c>
      <c r="G66" s="57">
        <v>534</v>
      </c>
      <c r="H66" s="57">
        <v>535</v>
      </c>
      <c r="I66" s="57">
        <v>536</v>
      </c>
      <c r="J66" s="57">
        <v>537</v>
      </c>
      <c r="K66" s="57">
        <v>538</v>
      </c>
      <c r="L66" s="57">
        <v>539</v>
      </c>
      <c r="M66" s="57">
        <v>540</v>
      </c>
      <c r="N66" s="57">
        <f t="shared" si="7"/>
        <v>6414</v>
      </c>
      <c r="P66" s="1">
        <v>1986</v>
      </c>
      <c r="Q66" s="71">
        <f t="shared" si="6"/>
        <v>0.52900000000000003</v>
      </c>
      <c r="R66" s="71">
        <f t="shared" si="6"/>
        <v>0.53</v>
      </c>
      <c r="S66" s="71">
        <f t="shared" si="6"/>
        <v>0.53100000000000003</v>
      </c>
      <c r="T66" s="71">
        <f t="shared" si="6"/>
        <v>0.53200000000000003</v>
      </c>
      <c r="U66" s="71">
        <f t="shared" si="6"/>
        <v>0.53300000000000003</v>
      </c>
      <c r="V66" s="71">
        <f t="shared" si="6"/>
        <v>0.53400000000000003</v>
      </c>
      <c r="W66" s="71">
        <f t="shared" si="6"/>
        <v>0.53500000000000003</v>
      </c>
      <c r="X66" s="71">
        <f t="shared" si="6"/>
        <v>0.53600000000000003</v>
      </c>
      <c r="Y66" s="71">
        <f t="shared" si="6"/>
        <v>0.53700000000000003</v>
      </c>
      <c r="Z66" s="71">
        <f t="shared" si="6"/>
        <v>0.53800000000000003</v>
      </c>
      <c r="AA66" s="71">
        <f t="shared" si="6"/>
        <v>0.53900000000000003</v>
      </c>
      <c r="AB66" s="71">
        <f t="shared" si="6"/>
        <v>0.54</v>
      </c>
      <c r="AC66" s="71">
        <f t="shared" si="6"/>
        <v>6.4139999999999997</v>
      </c>
    </row>
    <row r="67" spans="1:29" x14ac:dyDescent="0.15">
      <c r="A67" s="1">
        <v>1987</v>
      </c>
      <c r="B67" s="57">
        <v>541</v>
      </c>
      <c r="C67" s="57">
        <v>542</v>
      </c>
      <c r="D67" s="57">
        <v>543</v>
      </c>
      <c r="E67" s="57">
        <v>544</v>
      </c>
      <c r="F67" s="57">
        <v>545</v>
      </c>
      <c r="G67" s="57">
        <v>546</v>
      </c>
      <c r="H67" s="57">
        <v>547</v>
      </c>
      <c r="I67" s="57">
        <v>548</v>
      </c>
      <c r="J67" s="57">
        <v>549</v>
      </c>
      <c r="K67" s="57">
        <v>550</v>
      </c>
      <c r="L67" s="57">
        <v>551</v>
      </c>
      <c r="M67" s="57">
        <v>552</v>
      </c>
      <c r="N67" s="57">
        <f t="shared" si="7"/>
        <v>6558</v>
      </c>
      <c r="P67" s="1">
        <v>1987</v>
      </c>
      <c r="Q67" s="71">
        <f t="shared" si="6"/>
        <v>0.54100000000000004</v>
      </c>
      <c r="R67" s="71">
        <f t="shared" si="6"/>
        <v>0.54200000000000004</v>
      </c>
      <c r="S67" s="71">
        <f t="shared" si="6"/>
        <v>0.54300000000000004</v>
      </c>
      <c r="T67" s="71">
        <f t="shared" si="6"/>
        <v>0.54400000000000004</v>
      </c>
      <c r="U67" s="71">
        <f t="shared" si="6"/>
        <v>0.54500000000000004</v>
      </c>
      <c r="V67" s="71">
        <f t="shared" si="6"/>
        <v>0.54600000000000004</v>
      </c>
      <c r="W67" s="71">
        <f t="shared" si="6"/>
        <v>0.54700000000000004</v>
      </c>
      <c r="X67" s="71">
        <f t="shared" si="6"/>
        <v>0.54800000000000004</v>
      </c>
      <c r="Y67" s="71">
        <f t="shared" si="6"/>
        <v>0.54900000000000004</v>
      </c>
      <c r="Z67" s="71">
        <f t="shared" si="6"/>
        <v>0.55000000000000004</v>
      </c>
      <c r="AA67" s="71">
        <f t="shared" si="6"/>
        <v>0.55100000000000005</v>
      </c>
      <c r="AB67" s="71">
        <f t="shared" si="6"/>
        <v>0.55200000000000005</v>
      </c>
      <c r="AC67" s="71">
        <f t="shared" si="6"/>
        <v>6.5579999999999998</v>
      </c>
    </row>
    <row r="68" spans="1:29" x14ac:dyDescent="0.15">
      <c r="A68" s="1">
        <v>1988</v>
      </c>
      <c r="B68" s="57">
        <v>553</v>
      </c>
      <c r="C68" s="57">
        <v>554</v>
      </c>
      <c r="D68" s="57">
        <v>555</v>
      </c>
      <c r="E68" s="57">
        <v>556</v>
      </c>
      <c r="F68" s="57">
        <v>557</v>
      </c>
      <c r="G68" s="57">
        <v>558</v>
      </c>
      <c r="H68" s="57">
        <v>559</v>
      </c>
      <c r="I68" s="57">
        <v>560</v>
      </c>
      <c r="J68" s="57">
        <v>561</v>
      </c>
      <c r="K68" s="57">
        <v>562</v>
      </c>
      <c r="L68" s="57">
        <v>563</v>
      </c>
      <c r="M68" s="57">
        <v>564</v>
      </c>
      <c r="N68" s="57">
        <f t="shared" si="7"/>
        <v>6702</v>
      </c>
      <c r="P68" s="1">
        <v>1988</v>
      </c>
      <c r="Q68" s="71">
        <f t="shared" si="6"/>
        <v>0.55300000000000005</v>
      </c>
      <c r="R68" s="71">
        <f t="shared" si="6"/>
        <v>0.55400000000000005</v>
      </c>
      <c r="S68" s="71">
        <f t="shared" si="6"/>
        <v>0.55500000000000005</v>
      </c>
      <c r="T68" s="71">
        <f t="shared" si="6"/>
        <v>0.55600000000000005</v>
      </c>
      <c r="U68" s="71">
        <f t="shared" si="6"/>
        <v>0.55700000000000005</v>
      </c>
      <c r="V68" s="71">
        <f t="shared" si="6"/>
        <v>0.55800000000000005</v>
      </c>
      <c r="W68" s="71">
        <f t="shared" si="6"/>
        <v>0.55900000000000005</v>
      </c>
      <c r="X68" s="71">
        <f t="shared" si="6"/>
        <v>0.56000000000000005</v>
      </c>
      <c r="Y68" s="71">
        <f t="shared" si="6"/>
        <v>0.56100000000000005</v>
      </c>
      <c r="Z68" s="71">
        <f t="shared" si="6"/>
        <v>0.56200000000000006</v>
      </c>
      <c r="AA68" s="71">
        <f t="shared" si="6"/>
        <v>0.56299999999999994</v>
      </c>
      <c r="AB68" s="71">
        <f t="shared" si="6"/>
        <v>0.56399999999999995</v>
      </c>
      <c r="AC68" s="71">
        <f t="shared" si="6"/>
        <v>6.702</v>
      </c>
    </row>
    <row r="69" spans="1:29" x14ac:dyDescent="0.15">
      <c r="A69" s="1">
        <v>1989</v>
      </c>
      <c r="B69" s="57">
        <v>565</v>
      </c>
      <c r="C69" s="57">
        <v>566</v>
      </c>
      <c r="D69" s="57">
        <v>567</v>
      </c>
      <c r="E69" s="57">
        <v>568</v>
      </c>
      <c r="F69" s="57">
        <v>569</v>
      </c>
      <c r="G69" s="57">
        <v>570</v>
      </c>
      <c r="H69" s="57">
        <v>571</v>
      </c>
      <c r="I69" s="57">
        <v>572</v>
      </c>
      <c r="J69" s="57">
        <v>573</v>
      </c>
      <c r="K69" s="57">
        <v>574</v>
      </c>
      <c r="L69" s="57">
        <v>575</v>
      </c>
      <c r="M69" s="57">
        <v>576</v>
      </c>
      <c r="N69" s="57">
        <f t="shared" si="7"/>
        <v>6846</v>
      </c>
      <c r="P69" s="1">
        <v>1989</v>
      </c>
      <c r="Q69" s="71">
        <f t="shared" si="6"/>
        <v>0.56499999999999995</v>
      </c>
      <c r="R69" s="71">
        <f t="shared" si="6"/>
        <v>0.56599999999999995</v>
      </c>
      <c r="S69" s="71">
        <f t="shared" si="6"/>
        <v>0.56699999999999995</v>
      </c>
      <c r="T69" s="71">
        <f t="shared" si="6"/>
        <v>0.56799999999999995</v>
      </c>
      <c r="U69" s="71">
        <f t="shared" si="6"/>
        <v>0.56899999999999995</v>
      </c>
      <c r="V69" s="71">
        <f t="shared" si="6"/>
        <v>0.56999999999999995</v>
      </c>
      <c r="W69" s="71">
        <f t="shared" si="6"/>
        <v>0.57099999999999995</v>
      </c>
      <c r="X69" s="71">
        <f t="shared" si="6"/>
        <v>0.57199999999999995</v>
      </c>
      <c r="Y69" s="71">
        <f t="shared" si="6"/>
        <v>0.57299999999999995</v>
      </c>
      <c r="Z69" s="71">
        <f t="shared" si="6"/>
        <v>0.57399999999999995</v>
      </c>
      <c r="AA69" s="71">
        <f t="shared" si="6"/>
        <v>0.57499999999999996</v>
      </c>
      <c r="AB69" s="71">
        <f t="shared" si="6"/>
        <v>0.57599999999999996</v>
      </c>
      <c r="AC69" s="71">
        <f t="shared" si="6"/>
        <v>6.8460000000000001</v>
      </c>
    </row>
    <row r="70" spans="1:29" x14ac:dyDescent="0.15">
      <c r="A70" s="1">
        <v>1990</v>
      </c>
      <c r="B70" s="57">
        <v>577</v>
      </c>
      <c r="C70" s="57">
        <v>578</v>
      </c>
      <c r="D70" s="57">
        <v>579</v>
      </c>
      <c r="E70" s="57">
        <v>580</v>
      </c>
      <c r="F70" s="57">
        <v>581</v>
      </c>
      <c r="G70" s="57">
        <v>582</v>
      </c>
      <c r="H70" s="57">
        <v>583</v>
      </c>
      <c r="I70" s="57">
        <v>584</v>
      </c>
      <c r="J70" s="57">
        <v>585</v>
      </c>
      <c r="K70" s="57">
        <v>586</v>
      </c>
      <c r="L70" s="57">
        <v>587</v>
      </c>
      <c r="M70" s="57">
        <v>588</v>
      </c>
      <c r="N70" s="57">
        <f t="shared" si="7"/>
        <v>6990</v>
      </c>
      <c r="P70" s="1">
        <v>1990</v>
      </c>
      <c r="Q70" s="71">
        <f t="shared" si="6"/>
        <v>0.57699999999999996</v>
      </c>
      <c r="R70" s="71">
        <f t="shared" si="6"/>
        <v>0.57799999999999996</v>
      </c>
      <c r="S70" s="71">
        <f t="shared" si="6"/>
        <v>0.57899999999999996</v>
      </c>
      <c r="T70" s="71">
        <f t="shared" si="6"/>
        <v>0.57999999999999996</v>
      </c>
      <c r="U70" s="71">
        <f t="shared" si="6"/>
        <v>0.58099999999999996</v>
      </c>
      <c r="V70" s="71">
        <f t="shared" si="6"/>
        <v>0.58199999999999996</v>
      </c>
      <c r="W70" s="71">
        <f t="shared" si="6"/>
        <v>0.58299999999999996</v>
      </c>
      <c r="X70" s="71">
        <f t="shared" si="6"/>
        <v>0.58399999999999996</v>
      </c>
      <c r="Y70" s="71">
        <f t="shared" si="6"/>
        <v>0.58499999999999996</v>
      </c>
      <c r="Z70" s="71">
        <f t="shared" si="6"/>
        <v>0.58599999999999997</v>
      </c>
      <c r="AA70" s="71">
        <f t="shared" si="6"/>
        <v>0.58699999999999997</v>
      </c>
      <c r="AB70" s="71">
        <f t="shared" si="6"/>
        <v>0.58799999999999997</v>
      </c>
      <c r="AC70" s="71">
        <f t="shared" si="6"/>
        <v>6.99</v>
      </c>
    </row>
    <row r="71" spans="1:29" x14ac:dyDescent="0.15">
      <c r="A71" s="1">
        <v>1991</v>
      </c>
      <c r="B71" s="57">
        <v>589</v>
      </c>
      <c r="C71" s="57">
        <v>590</v>
      </c>
      <c r="D71" s="57">
        <v>591</v>
      </c>
      <c r="E71" s="57">
        <v>592</v>
      </c>
      <c r="F71" s="57">
        <v>593</v>
      </c>
      <c r="G71" s="57">
        <v>594</v>
      </c>
      <c r="H71" s="57">
        <v>595</v>
      </c>
      <c r="I71" s="57">
        <v>596</v>
      </c>
      <c r="J71" s="57">
        <v>597</v>
      </c>
      <c r="K71" s="57">
        <v>598</v>
      </c>
      <c r="L71" s="57">
        <v>599</v>
      </c>
      <c r="M71" s="57">
        <v>600</v>
      </c>
      <c r="N71" s="57">
        <f t="shared" si="7"/>
        <v>7134</v>
      </c>
      <c r="P71" s="1">
        <v>1991</v>
      </c>
      <c r="Q71" s="71">
        <f t="shared" si="6"/>
        <v>0.58899999999999997</v>
      </c>
      <c r="R71" s="71">
        <f t="shared" si="6"/>
        <v>0.59</v>
      </c>
      <c r="S71" s="71">
        <f t="shared" si="6"/>
        <v>0.59099999999999997</v>
      </c>
      <c r="T71" s="71">
        <f t="shared" si="6"/>
        <v>0.59199999999999997</v>
      </c>
      <c r="U71" s="71">
        <f t="shared" si="6"/>
        <v>0.59299999999999997</v>
      </c>
      <c r="V71" s="71">
        <f t="shared" si="6"/>
        <v>0.59399999999999997</v>
      </c>
      <c r="W71" s="71">
        <f t="shared" si="6"/>
        <v>0.59499999999999997</v>
      </c>
      <c r="X71" s="71">
        <f t="shared" si="6"/>
        <v>0.59599999999999997</v>
      </c>
      <c r="Y71" s="71">
        <f t="shared" si="6"/>
        <v>0.59699999999999998</v>
      </c>
      <c r="Z71" s="71">
        <f t="shared" si="6"/>
        <v>0.59799999999999998</v>
      </c>
      <c r="AA71" s="71">
        <f t="shared" si="6"/>
        <v>0.59899999999999998</v>
      </c>
      <c r="AB71" s="71">
        <f t="shared" si="6"/>
        <v>0.6</v>
      </c>
      <c r="AC71" s="71">
        <f t="shared" si="6"/>
        <v>7.1340000000000003</v>
      </c>
    </row>
    <row r="72" spans="1:29" x14ac:dyDescent="0.15">
      <c r="A72" s="1">
        <v>1992</v>
      </c>
      <c r="B72" s="57">
        <v>601</v>
      </c>
      <c r="C72" s="57">
        <v>602</v>
      </c>
      <c r="D72" s="57">
        <v>603</v>
      </c>
      <c r="E72" s="57">
        <v>604</v>
      </c>
      <c r="F72" s="57">
        <v>605</v>
      </c>
      <c r="G72" s="57">
        <v>606</v>
      </c>
      <c r="H72" s="57">
        <v>607</v>
      </c>
      <c r="I72" s="57">
        <v>608</v>
      </c>
      <c r="J72" s="57">
        <v>609</v>
      </c>
      <c r="K72" s="57">
        <v>610</v>
      </c>
      <c r="L72" s="57">
        <v>611</v>
      </c>
      <c r="M72" s="57">
        <v>612</v>
      </c>
      <c r="N72" s="57">
        <f t="shared" si="7"/>
        <v>7278</v>
      </c>
      <c r="P72" s="1">
        <v>1992</v>
      </c>
      <c r="Q72" s="71">
        <f t="shared" si="6"/>
        <v>0.60099999999999998</v>
      </c>
      <c r="R72" s="71">
        <f t="shared" si="6"/>
        <v>0.60199999999999998</v>
      </c>
      <c r="S72" s="71">
        <f t="shared" si="6"/>
        <v>0.60299999999999998</v>
      </c>
      <c r="T72" s="71">
        <f t="shared" si="6"/>
        <v>0.60399999999999998</v>
      </c>
      <c r="U72" s="71">
        <f t="shared" si="6"/>
        <v>0.60499999999999998</v>
      </c>
      <c r="V72" s="71">
        <f t="shared" si="6"/>
        <v>0.60599999999999998</v>
      </c>
      <c r="W72" s="71">
        <f t="shared" si="6"/>
        <v>0.60699999999999998</v>
      </c>
      <c r="X72" s="71">
        <f t="shared" si="6"/>
        <v>0.60799999999999998</v>
      </c>
      <c r="Y72" s="71">
        <f t="shared" si="6"/>
        <v>0.60899999999999999</v>
      </c>
      <c r="Z72" s="71">
        <f t="shared" si="6"/>
        <v>0.61</v>
      </c>
      <c r="AA72" s="71">
        <f t="shared" si="6"/>
        <v>0.61099999999999999</v>
      </c>
      <c r="AB72" s="71">
        <f t="shared" si="6"/>
        <v>0.61199999999999999</v>
      </c>
      <c r="AC72" s="71">
        <f t="shared" si="6"/>
        <v>7.2779999999999996</v>
      </c>
    </row>
    <row r="73" spans="1:29" x14ac:dyDescent="0.15">
      <c r="A73" s="1">
        <v>1993</v>
      </c>
      <c r="B73" s="57">
        <v>613</v>
      </c>
      <c r="C73" s="57">
        <v>614</v>
      </c>
      <c r="D73" s="57">
        <v>615</v>
      </c>
      <c r="E73" s="57">
        <v>616</v>
      </c>
      <c r="F73" s="57">
        <v>617</v>
      </c>
      <c r="G73" s="57">
        <v>618</v>
      </c>
      <c r="H73" s="57">
        <v>619</v>
      </c>
      <c r="I73" s="57">
        <v>620</v>
      </c>
      <c r="J73" s="57">
        <v>621</v>
      </c>
      <c r="K73" s="57">
        <v>622</v>
      </c>
      <c r="L73" s="57">
        <v>623</v>
      </c>
      <c r="M73" s="57">
        <v>624</v>
      </c>
      <c r="N73" s="57">
        <f t="shared" si="7"/>
        <v>7422</v>
      </c>
      <c r="P73" s="1">
        <v>1993</v>
      </c>
      <c r="Q73" s="71">
        <f t="shared" si="6"/>
        <v>0.61299999999999999</v>
      </c>
      <c r="R73" s="71">
        <f t="shared" si="6"/>
        <v>0.61399999999999999</v>
      </c>
      <c r="S73" s="71">
        <f t="shared" si="6"/>
        <v>0.61499999999999999</v>
      </c>
      <c r="T73" s="71">
        <f t="shared" si="6"/>
        <v>0.61599999999999999</v>
      </c>
      <c r="U73" s="71">
        <f t="shared" si="6"/>
        <v>0.61699999999999999</v>
      </c>
      <c r="V73" s="71">
        <f t="shared" si="6"/>
        <v>0.61799999999999999</v>
      </c>
      <c r="W73" s="71">
        <f t="shared" si="6"/>
        <v>0.61899999999999999</v>
      </c>
      <c r="X73" s="71">
        <f t="shared" si="6"/>
        <v>0.62</v>
      </c>
      <c r="Y73" s="71">
        <f t="shared" si="6"/>
        <v>0.621</v>
      </c>
      <c r="Z73" s="71">
        <f t="shared" si="6"/>
        <v>0.622</v>
      </c>
      <c r="AA73" s="71">
        <f t="shared" si="6"/>
        <v>0.623</v>
      </c>
      <c r="AB73" s="71">
        <f t="shared" si="6"/>
        <v>0.624</v>
      </c>
      <c r="AC73" s="71">
        <f t="shared" si="6"/>
        <v>7.4219999999999997</v>
      </c>
    </row>
    <row r="74" spans="1:29" x14ac:dyDescent="0.15">
      <c r="A74" s="1">
        <v>1994</v>
      </c>
      <c r="B74" s="57">
        <v>625</v>
      </c>
      <c r="C74" s="57">
        <v>626</v>
      </c>
      <c r="D74" s="57">
        <v>627</v>
      </c>
      <c r="E74" s="57">
        <v>628</v>
      </c>
      <c r="F74" s="57">
        <v>629</v>
      </c>
      <c r="G74" s="57">
        <v>630</v>
      </c>
      <c r="H74" s="57">
        <v>631</v>
      </c>
      <c r="I74" s="57">
        <v>632</v>
      </c>
      <c r="J74" s="57">
        <v>633</v>
      </c>
      <c r="K74" s="57">
        <v>634</v>
      </c>
      <c r="L74" s="57">
        <v>635</v>
      </c>
      <c r="M74" s="57">
        <v>636</v>
      </c>
      <c r="N74" s="57">
        <f t="shared" si="7"/>
        <v>7566</v>
      </c>
      <c r="P74" s="1">
        <v>1994</v>
      </c>
      <c r="Q74" s="71">
        <f t="shared" si="6"/>
        <v>0.625</v>
      </c>
      <c r="R74" s="71">
        <f t="shared" si="6"/>
        <v>0.626</v>
      </c>
      <c r="S74" s="71">
        <f t="shared" si="6"/>
        <v>0.627</v>
      </c>
      <c r="T74" s="71">
        <f t="shared" si="6"/>
        <v>0.628</v>
      </c>
      <c r="U74" s="71">
        <f t="shared" si="6"/>
        <v>0.629</v>
      </c>
      <c r="V74" s="71">
        <f t="shared" si="6"/>
        <v>0.63</v>
      </c>
      <c r="W74" s="71">
        <f t="shared" si="6"/>
        <v>0.63100000000000001</v>
      </c>
      <c r="X74" s="71">
        <f t="shared" si="6"/>
        <v>0.63200000000000001</v>
      </c>
      <c r="Y74" s="71">
        <f t="shared" si="6"/>
        <v>0.63300000000000001</v>
      </c>
      <c r="Z74" s="71">
        <f t="shared" si="6"/>
        <v>0.63400000000000001</v>
      </c>
      <c r="AA74" s="71">
        <f t="shared" si="6"/>
        <v>0.63500000000000001</v>
      </c>
      <c r="AB74" s="71">
        <f t="shared" si="6"/>
        <v>0.63600000000000001</v>
      </c>
      <c r="AC74" s="71">
        <f t="shared" si="6"/>
        <v>7.5659999999999998</v>
      </c>
    </row>
    <row r="75" spans="1:29" x14ac:dyDescent="0.15">
      <c r="A75" s="1">
        <v>1995</v>
      </c>
      <c r="B75" s="57">
        <v>637</v>
      </c>
      <c r="C75" s="57">
        <v>638</v>
      </c>
      <c r="D75" s="57">
        <v>639</v>
      </c>
      <c r="E75" s="57">
        <v>640</v>
      </c>
      <c r="F75" s="57">
        <v>641</v>
      </c>
      <c r="G75" s="57">
        <v>642</v>
      </c>
      <c r="H75" s="57">
        <v>643</v>
      </c>
      <c r="I75" s="57">
        <v>644</v>
      </c>
      <c r="J75" s="57">
        <v>645</v>
      </c>
      <c r="K75" s="57">
        <v>646</v>
      </c>
      <c r="L75" s="57">
        <v>647</v>
      </c>
      <c r="M75" s="57">
        <v>648</v>
      </c>
      <c r="N75" s="57">
        <f t="shared" si="7"/>
        <v>7710</v>
      </c>
      <c r="P75" s="1">
        <v>1995</v>
      </c>
      <c r="Q75" s="71">
        <f t="shared" si="6"/>
        <v>0.63700000000000001</v>
      </c>
      <c r="R75" s="71">
        <f t="shared" si="6"/>
        <v>0.63800000000000001</v>
      </c>
      <c r="S75" s="71">
        <f t="shared" si="6"/>
        <v>0.63900000000000001</v>
      </c>
      <c r="T75" s="71">
        <f t="shared" si="6"/>
        <v>0.64</v>
      </c>
      <c r="U75" s="71">
        <f t="shared" si="6"/>
        <v>0.64100000000000001</v>
      </c>
      <c r="V75" s="71">
        <f t="shared" si="6"/>
        <v>0.64200000000000002</v>
      </c>
      <c r="W75" s="71">
        <f t="shared" si="6"/>
        <v>0.64300000000000002</v>
      </c>
      <c r="X75" s="71">
        <f t="shared" si="6"/>
        <v>0.64400000000000002</v>
      </c>
      <c r="Y75" s="71">
        <f t="shared" si="6"/>
        <v>0.64500000000000002</v>
      </c>
      <c r="Z75" s="71">
        <f t="shared" si="6"/>
        <v>0.64600000000000002</v>
      </c>
      <c r="AA75" s="71">
        <f t="shared" si="6"/>
        <v>0.64700000000000002</v>
      </c>
      <c r="AB75" s="71">
        <f t="shared" si="6"/>
        <v>0.64800000000000002</v>
      </c>
      <c r="AC75" s="71">
        <f t="shared" si="6"/>
        <v>7.71</v>
      </c>
    </row>
    <row r="76" spans="1:29" x14ac:dyDescent="0.15">
      <c r="A76" s="1">
        <v>1996</v>
      </c>
      <c r="B76" s="57">
        <v>649</v>
      </c>
      <c r="C76" s="57">
        <v>650</v>
      </c>
      <c r="D76" s="57">
        <v>651</v>
      </c>
      <c r="E76" s="57">
        <v>652</v>
      </c>
      <c r="F76" s="57">
        <v>653</v>
      </c>
      <c r="G76" s="57">
        <v>654</v>
      </c>
      <c r="H76" s="57">
        <v>655</v>
      </c>
      <c r="I76" s="57">
        <v>656</v>
      </c>
      <c r="J76" s="57">
        <v>657</v>
      </c>
      <c r="K76" s="57">
        <v>658</v>
      </c>
      <c r="L76" s="57">
        <v>659</v>
      </c>
      <c r="M76" s="57">
        <v>660</v>
      </c>
      <c r="N76" s="57">
        <f t="shared" si="7"/>
        <v>7854</v>
      </c>
      <c r="P76" s="1">
        <v>1996</v>
      </c>
      <c r="Q76" s="71">
        <f t="shared" si="6"/>
        <v>0.64900000000000002</v>
      </c>
      <c r="R76" s="71">
        <f t="shared" si="6"/>
        <v>0.65</v>
      </c>
      <c r="S76" s="71">
        <f t="shared" si="6"/>
        <v>0.65100000000000002</v>
      </c>
      <c r="T76" s="71">
        <f t="shared" si="6"/>
        <v>0.65200000000000002</v>
      </c>
      <c r="U76" s="71">
        <f t="shared" si="6"/>
        <v>0.65300000000000002</v>
      </c>
      <c r="V76" s="71">
        <f t="shared" si="6"/>
        <v>0.65400000000000003</v>
      </c>
      <c r="W76" s="71">
        <f t="shared" si="6"/>
        <v>0.65500000000000003</v>
      </c>
      <c r="X76" s="71">
        <f t="shared" si="6"/>
        <v>0.65600000000000003</v>
      </c>
      <c r="Y76" s="71">
        <f t="shared" si="6"/>
        <v>0.65700000000000003</v>
      </c>
      <c r="Z76" s="71">
        <f t="shared" si="6"/>
        <v>0.65800000000000003</v>
      </c>
      <c r="AA76" s="71">
        <f t="shared" si="6"/>
        <v>0.65900000000000003</v>
      </c>
      <c r="AB76" s="71">
        <f t="shared" si="6"/>
        <v>0.66</v>
      </c>
      <c r="AC76" s="71">
        <f t="shared" si="6"/>
        <v>7.8540000000000001</v>
      </c>
    </row>
    <row r="77" spans="1:29" x14ac:dyDescent="0.15">
      <c r="A77" s="1">
        <v>1997</v>
      </c>
      <c r="B77" s="57">
        <v>661</v>
      </c>
      <c r="C77" s="57">
        <v>662</v>
      </c>
      <c r="D77" s="57">
        <v>663</v>
      </c>
      <c r="E77" s="57">
        <v>664</v>
      </c>
      <c r="F77" s="57">
        <v>665</v>
      </c>
      <c r="G77" s="57">
        <v>666</v>
      </c>
      <c r="H77" s="57">
        <v>667</v>
      </c>
      <c r="I77" s="57">
        <v>668</v>
      </c>
      <c r="J77" s="57">
        <v>669</v>
      </c>
      <c r="K77" s="57">
        <v>670</v>
      </c>
      <c r="L77" s="57">
        <v>671</v>
      </c>
      <c r="M77" s="57">
        <v>672</v>
      </c>
      <c r="N77" s="57">
        <f t="shared" si="7"/>
        <v>7998</v>
      </c>
      <c r="P77" s="1">
        <v>1997</v>
      </c>
      <c r="Q77" s="71">
        <f t="shared" si="6"/>
        <v>0.66100000000000003</v>
      </c>
      <c r="R77" s="71">
        <f t="shared" si="6"/>
        <v>0.66200000000000003</v>
      </c>
      <c r="S77" s="71">
        <f t="shared" si="6"/>
        <v>0.66300000000000003</v>
      </c>
      <c r="T77" s="71">
        <f t="shared" si="6"/>
        <v>0.66400000000000003</v>
      </c>
      <c r="U77" s="71">
        <f t="shared" si="6"/>
        <v>0.66500000000000004</v>
      </c>
      <c r="V77" s="71">
        <f t="shared" si="6"/>
        <v>0.66600000000000004</v>
      </c>
      <c r="W77" s="71">
        <f t="shared" si="6"/>
        <v>0.66700000000000004</v>
      </c>
      <c r="X77" s="71">
        <f t="shared" si="6"/>
        <v>0.66800000000000004</v>
      </c>
      <c r="Y77" s="71">
        <f t="shared" si="6"/>
        <v>0.66900000000000004</v>
      </c>
      <c r="Z77" s="71">
        <f t="shared" si="6"/>
        <v>0.67</v>
      </c>
      <c r="AA77" s="71">
        <f t="shared" si="6"/>
        <v>0.67100000000000004</v>
      </c>
      <c r="AB77" s="71">
        <f t="shared" si="6"/>
        <v>0.67200000000000004</v>
      </c>
      <c r="AC77" s="71">
        <f t="shared" si="6"/>
        <v>7.9980000000000002</v>
      </c>
    </row>
    <row r="78" spans="1:29" x14ac:dyDescent="0.15">
      <c r="A78" s="1">
        <v>1998</v>
      </c>
      <c r="B78" s="57">
        <v>673</v>
      </c>
      <c r="C78" s="57">
        <v>674</v>
      </c>
      <c r="D78" s="57">
        <v>675</v>
      </c>
      <c r="E78" s="57">
        <v>676</v>
      </c>
      <c r="F78" s="57">
        <v>677</v>
      </c>
      <c r="G78" s="57">
        <v>678</v>
      </c>
      <c r="H78" s="57">
        <v>679</v>
      </c>
      <c r="I78" s="57">
        <v>680</v>
      </c>
      <c r="J78" s="57">
        <v>681</v>
      </c>
      <c r="K78" s="57">
        <v>682</v>
      </c>
      <c r="L78" s="57">
        <v>683</v>
      </c>
      <c r="M78" s="57">
        <v>684</v>
      </c>
      <c r="N78" s="57">
        <f t="shared" si="7"/>
        <v>8142</v>
      </c>
      <c r="P78" s="1">
        <v>1998</v>
      </c>
      <c r="Q78" s="71">
        <f t="shared" si="6"/>
        <v>0.67300000000000004</v>
      </c>
      <c r="R78" s="71">
        <f t="shared" si="6"/>
        <v>0.67400000000000004</v>
      </c>
      <c r="S78" s="71">
        <f t="shared" si="6"/>
        <v>0.67500000000000004</v>
      </c>
      <c r="T78" s="71">
        <f t="shared" si="6"/>
        <v>0.67600000000000005</v>
      </c>
      <c r="U78" s="71">
        <f t="shared" si="6"/>
        <v>0.67700000000000005</v>
      </c>
      <c r="V78" s="71">
        <f t="shared" si="6"/>
        <v>0.67800000000000005</v>
      </c>
      <c r="W78" s="71">
        <f t="shared" si="6"/>
        <v>0.67900000000000005</v>
      </c>
      <c r="X78" s="71">
        <f t="shared" si="6"/>
        <v>0.68</v>
      </c>
      <c r="Y78" s="71">
        <f t="shared" si="6"/>
        <v>0.68100000000000005</v>
      </c>
      <c r="Z78" s="71">
        <f t="shared" si="6"/>
        <v>0.68200000000000005</v>
      </c>
      <c r="AA78" s="71">
        <f t="shared" si="6"/>
        <v>0.68300000000000005</v>
      </c>
      <c r="AB78" s="71">
        <f t="shared" si="6"/>
        <v>0.68400000000000005</v>
      </c>
      <c r="AC78" s="71">
        <f t="shared" si="6"/>
        <v>8.1419999999999995</v>
      </c>
    </row>
    <row r="79" spans="1:29" x14ac:dyDescent="0.15">
      <c r="A79" s="1">
        <v>1999</v>
      </c>
      <c r="B79" s="57">
        <v>685</v>
      </c>
      <c r="C79" s="57">
        <v>686</v>
      </c>
      <c r="D79" s="57">
        <v>687</v>
      </c>
      <c r="E79" s="57">
        <v>688</v>
      </c>
      <c r="F79" s="57">
        <v>689</v>
      </c>
      <c r="G79" s="57">
        <v>690</v>
      </c>
      <c r="H79" s="57">
        <v>691</v>
      </c>
      <c r="I79" s="57">
        <v>692</v>
      </c>
      <c r="J79" s="57">
        <v>693</v>
      </c>
      <c r="K79" s="57">
        <v>694</v>
      </c>
      <c r="L79" s="57">
        <v>695</v>
      </c>
      <c r="M79" s="57">
        <v>696</v>
      </c>
      <c r="N79" s="57">
        <f t="shared" si="7"/>
        <v>8286</v>
      </c>
      <c r="P79" s="1">
        <v>1999</v>
      </c>
      <c r="Q79" s="71">
        <f t="shared" ref="Q79:AC98" si="8">B79/1000</f>
        <v>0.68500000000000005</v>
      </c>
      <c r="R79" s="71">
        <f t="shared" si="8"/>
        <v>0.68600000000000005</v>
      </c>
      <c r="S79" s="71">
        <f t="shared" si="8"/>
        <v>0.68700000000000006</v>
      </c>
      <c r="T79" s="71">
        <f t="shared" si="8"/>
        <v>0.68799999999999994</v>
      </c>
      <c r="U79" s="71">
        <f t="shared" si="8"/>
        <v>0.68899999999999995</v>
      </c>
      <c r="V79" s="71">
        <f t="shared" si="8"/>
        <v>0.69</v>
      </c>
      <c r="W79" s="71">
        <f t="shared" si="8"/>
        <v>0.69099999999999995</v>
      </c>
      <c r="X79" s="71">
        <f t="shared" si="8"/>
        <v>0.69199999999999995</v>
      </c>
      <c r="Y79" s="71">
        <f t="shared" si="8"/>
        <v>0.69299999999999995</v>
      </c>
      <c r="Z79" s="71">
        <f t="shared" si="8"/>
        <v>0.69399999999999995</v>
      </c>
      <c r="AA79" s="71">
        <f t="shared" si="8"/>
        <v>0.69499999999999995</v>
      </c>
      <c r="AB79" s="71">
        <f t="shared" si="8"/>
        <v>0.69599999999999995</v>
      </c>
      <c r="AC79" s="71">
        <f t="shared" si="8"/>
        <v>8.2859999999999996</v>
      </c>
    </row>
    <row r="80" spans="1:29" x14ac:dyDescent="0.15">
      <c r="A80" s="1">
        <v>2000</v>
      </c>
      <c r="B80" s="57">
        <v>697</v>
      </c>
      <c r="C80" s="57">
        <v>698</v>
      </c>
      <c r="D80" s="57">
        <v>699</v>
      </c>
      <c r="E80" s="57">
        <v>700</v>
      </c>
      <c r="F80" s="57">
        <v>701</v>
      </c>
      <c r="G80" s="57">
        <v>702</v>
      </c>
      <c r="H80" s="57">
        <v>703</v>
      </c>
      <c r="I80" s="57">
        <v>704</v>
      </c>
      <c r="J80" s="57">
        <v>705</v>
      </c>
      <c r="K80" s="57">
        <v>706</v>
      </c>
      <c r="L80" s="57">
        <v>707</v>
      </c>
      <c r="M80" s="57">
        <v>708</v>
      </c>
      <c r="N80" s="57">
        <f t="shared" si="7"/>
        <v>8430</v>
      </c>
      <c r="P80" s="1">
        <v>2000</v>
      </c>
      <c r="Q80" s="71">
        <f t="shared" si="8"/>
        <v>0.69699999999999995</v>
      </c>
      <c r="R80" s="71">
        <f t="shared" si="8"/>
        <v>0.69799999999999995</v>
      </c>
      <c r="S80" s="71">
        <f t="shared" si="8"/>
        <v>0.69899999999999995</v>
      </c>
      <c r="T80" s="71">
        <f t="shared" si="8"/>
        <v>0.7</v>
      </c>
      <c r="U80" s="71">
        <f t="shared" si="8"/>
        <v>0.70099999999999996</v>
      </c>
      <c r="V80" s="71">
        <f t="shared" si="8"/>
        <v>0.70199999999999996</v>
      </c>
      <c r="W80" s="71">
        <f t="shared" si="8"/>
        <v>0.70299999999999996</v>
      </c>
      <c r="X80" s="71">
        <f t="shared" si="8"/>
        <v>0.70399999999999996</v>
      </c>
      <c r="Y80" s="71">
        <f t="shared" si="8"/>
        <v>0.70499999999999996</v>
      </c>
      <c r="Z80" s="71">
        <f t="shared" si="8"/>
        <v>0.70599999999999996</v>
      </c>
      <c r="AA80" s="71">
        <f t="shared" si="8"/>
        <v>0.70699999999999996</v>
      </c>
      <c r="AB80" s="71">
        <f t="shared" si="8"/>
        <v>0.70799999999999996</v>
      </c>
      <c r="AC80" s="71">
        <f t="shared" si="8"/>
        <v>8.43</v>
      </c>
    </row>
    <row r="81" spans="1:43" x14ac:dyDescent="0.15">
      <c r="A81" s="1">
        <v>2001</v>
      </c>
      <c r="B81" s="57">
        <v>709</v>
      </c>
      <c r="C81" s="57">
        <v>710</v>
      </c>
      <c r="D81" s="57">
        <v>711</v>
      </c>
      <c r="E81" s="57">
        <v>712</v>
      </c>
      <c r="F81" s="57">
        <v>713</v>
      </c>
      <c r="G81" s="57">
        <v>714</v>
      </c>
      <c r="H81" s="57">
        <v>715</v>
      </c>
      <c r="I81" s="57">
        <v>716</v>
      </c>
      <c r="J81" s="57">
        <v>717</v>
      </c>
      <c r="K81" s="57">
        <v>718</v>
      </c>
      <c r="L81" s="57">
        <v>719</v>
      </c>
      <c r="M81" s="57">
        <v>720</v>
      </c>
      <c r="N81" s="57">
        <f t="shared" si="7"/>
        <v>8574</v>
      </c>
      <c r="P81" s="1">
        <v>2001</v>
      </c>
      <c r="Q81" s="71">
        <f t="shared" si="8"/>
        <v>0.70899999999999996</v>
      </c>
      <c r="R81" s="71">
        <f t="shared" si="8"/>
        <v>0.71</v>
      </c>
      <c r="S81" s="71">
        <f t="shared" si="8"/>
        <v>0.71099999999999997</v>
      </c>
      <c r="T81" s="71">
        <f t="shared" si="8"/>
        <v>0.71199999999999997</v>
      </c>
      <c r="U81" s="71">
        <f t="shared" si="8"/>
        <v>0.71299999999999997</v>
      </c>
      <c r="V81" s="71">
        <f t="shared" si="8"/>
        <v>0.71399999999999997</v>
      </c>
      <c r="W81" s="71">
        <f t="shared" si="8"/>
        <v>0.71499999999999997</v>
      </c>
      <c r="X81" s="71">
        <f t="shared" si="8"/>
        <v>0.71599999999999997</v>
      </c>
      <c r="Y81" s="71">
        <f t="shared" si="8"/>
        <v>0.71699999999999997</v>
      </c>
      <c r="Z81" s="71">
        <f t="shared" si="8"/>
        <v>0.71799999999999997</v>
      </c>
      <c r="AA81" s="71">
        <f t="shared" si="8"/>
        <v>0.71899999999999997</v>
      </c>
      <c r="AB81" s="71">
        <f t="shared" si="8"/>
        <v>0.72</v>
      </c>
      <c r="AC81" s="71">
        <f t="shared" si="8"/>
        <v>8.5739999999999998</v>
      </c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</row>
    <row r="82" spans="1:43" x14ac:dyDescent="0.15">
      <c r="A82" s="1">
        <v>2002</v>
      </c>
      <c r="B82" s="57">
        <v>721</v>
      </c>
      <c r="C82" s="57">
        <v>722</v>
      </c>
      <c r="D82" s="57">
        <v>723</v>
      </c>
      <c r="E82" s="57">
        <v>724</v>
      </c>
      <c r="F82" s="57">
        <v>725</v>
      </c>
      <c r="G82" s="57">
        <v>726</v>
      </c>
      <c r="H82" s="57">
        <v>727</v>
      </c>
      <c r="I82" s="57">
        <v>728</v>
      </c>
      <c r="J82" s="57">
        <v>729</v>
      </c>
      <c r="K82" s="57">
        <v>730</v>
      </c>
      <c r="L82" s="57">
        <v>731</v>
      </c>
      <c r="M82" s="57">
        <v>732</v>
      </c>
      <c r="N82" s="57">
        <f t="shared" si="7"/>
        <v>8718</v>
      </c>
      <c r="P82" s="1">
        <v>2002</v>
      </c>
      <c r="Q82" s="71">
        <f t="shared" si="8"/>
        <v>0.72099999999999997</v>
      </c>
      <c r="R82" s="71">
        <f t="shared" si="8"/>
        <v>0.72199999999999998</v>
      </c>
      <c r="S82" s="71">
        <f t="shared" si="8"/>
        <v>0.72299999999999998</v>
      </c>
      <c r="T82" s="71">
        <f t="shared" si="8"/>
        <v>0.72399999999999998</v>
      </c>
      <c r="U82" s="71">
        <f t="shared" si="8"/>
        <v>0.72499999999999998</v>
      </c>
      <c r="V82" s="71">
        <f t="shared" si="8"/>
        <v>0.72599999999999998</v>
      </c>
      <c r="W82" s="71">
        <f t="shared" si="8"/>
        <v>0.72699999999999998</v>
      </c>
      <c r="X82" s="71">
        <f t="shared" si="8"/>
        <v>0.72799999999999998</v>
      </c>
      <c r="Y82" s="71">
        <f t="shared" si="8"/>
        <v>0.72899999999999998</v>
      </c>
      <c r="Z82" s="71">
        <f t="shared" si="8"/>
        <v>0.73</v>
      </c>
      <c r="AA82" s="71">
        <f t="shared" si="8"/>
        <v>0.73099999999999998</v>
      </c>
      <c r="AB82" s="71">
        <f t="shared" si="8"/>
        <v>0.73199999999999998</v>
      </c>
      <c r="AC82" s="71">
        <f t="shared" si="8"/>
        <v>8.718</v>
      </c>
    </row>
    <row r="83" spans="1:43" x14ac:dyDescent="0.15">
      <c r="A83" s="1">
        <v>2003</v>
      </c>
      <c r="B83" s="57">
        <v>733</v>
      </c>
      <c r="C83" s="57">
        <v>734</v>
      </c>
      <c r="D83" s="57">
        <v>735</v>
      </c>
      <c r="E83" s="57">
        <v>736</v>
      </c>
      <c r="F83" s="57">
        <v>737</v>
      </c>
      <c r="G83" s="57">
        <v>738</v>
      </c>
      <c r="H83" s="57">
        <v>739</v>
      </c>
      <c r="I83" s="57">
        <v>740</v>
      </c>
      <c r="J83" s="57">
        <v>741</v>
      </c>
      <c r="K83" s="57">
        <v>742</v>
      </c>
      <c r="L83" s="57">
        <v>743</v>
      </c>
      <c r="M83" s="57">
        <v>744</v>
      </c>
      <c r="N83" s="57">
        <f t="shared" si="7"/>
        <v>8862</v>
      </c>
      <c r="P83" s="1">
        <v>2003</v>
      </c>
      <c r="Q83" s="71">
        <f t="shared" si="8"/>
        <v>0.73299999999999998</v>
      </c>
      <c r="R83" s="71">
        <f t="shared" si="8"/>
        <v>0.73399999999999999</v>
      </c>
      <c r="S83" s="71">
        <f t="shared" si="8"/>
        <v>0.73499999999999999</v>
      </c>
      <c r="T83" s="71">
        <f t="shared" si="8"/>
        <v>0.73599999999999999</v>
      </c>
      <c r="U83" s="71">
        <f t="shared" si="8"/>
        <v>0.73699999999999999</v>
      </c>
      <c r="V83" s="71">
        <f t="shared" si="8"/>
        <v>0.73799999999999999</v>
      </c>
      <c r="W83" s="71">
        <f t="shared" si="8"/>
        <v>0.73899999999999999</v>
      </c>
      <c r="X83" s="71">
        <f t="shared" si="8"/>
        <v>0.74</v>
      </c>
      <c r="Y83" s="71">
        <f t="shared" si="8"/>
        <v>0.74099999999999999</v>
      </c>
      <c r="Z83" s="71">
        <f t="shared" si="8"/>
        <v>0.74199999999999999</v>
      </c>
      <c r="AA83" s="71">
        <f t="shared" si="8"/>
        <v>0.74299999999999999</v>
      </c>
      <c r="AB83" s="71">
        <f t="shared" si="8"/>
        <v>0.74399999999999999</v>
      </c>
      <c r="AC83" s="71">
        <f t="shared" si="8"/>
        <v>8.8620000000000001</v>
      </c>
    </row>
    <row r="84" spans="1:43" x14ac:dyDescent="0.15">
      <c r="A84" s="1">
        <v>2004</v>
      </c>
      <c r="B84" s="57">
        <v>745</v>
      </c>
      <c r="C84" s="57">
        <v>746</v>
      </c>
      <c r="D84" s="57">
        <v>747</v>
      </c>
      <c r="E84" s="57">
        <v>748</v>
      </c>
      <c r="F84" s="57">
        <v>749</v>
      </c>
      <c r="G84" s="57">
        <v>750</v>
      </c>
      <c r="H84" s="57">
        <v>751</v>
      </c>
      <c r="I84" s="57">
        <v>752</v>
      </c>
      <c r="J84" s="57">
        <v>753</v>
      </c>
      <c r="K84" s="57">
        <v>754</v>
      </c>
      <c r="L84" s="57">
        <v>755</v>
      </c>
      <c r="M84" s="57">
        <v>756</v>
      </c>
      <c r="N84" s="57">
        <f t="shared" si="7"/>
        <v>9006</v>
      </c>
      <c r="P84" s="1">
        <v>2004</v>
      </c>
      <c r="Q84" s="71">
        <f t="shared" si="8"/>
        <v>0.745</v>
      </c>
      <c r="R84" s="71">
        <f t="shared" si="8"/>
        <v>0.746</v>
      </c>
      <c r="S84" s="71">
        <f t="shared" si="8"/>
        <v>0.747</v>
      </c>
      <c r="T84" s="71">
        <f t="shared" si="8"/>
        <v>0.748</v>
      </c>
      <c r="U84" s="71">
        <f t="shared" si="8"/>
        <v>0.749</v>
      </c>
      <c r="V84" s="71">
        <f t="shared" si="8"/>
        <v>0.75</v>
      </c>
      <c r="W84" s="71">
        <f t="shared" si="8"/>
        <v>0.751</v>
      </c>
      <c r="X84" s="71">
        <f t="shared" si="8"/>
        <v>0.752</v>
      </c>
      <c r="Y84" s="71">
        <f t="shared" si="8"/>
        <v>0.753</v>
      </c>
      <c r="Z84" s="71">
        <f t="shared" si="8"/>
        <v>0.754</v>
      </c>
      <c r="AA84" s="71">
        <f t="shared" si="8"/>
        <v>0.755</v>
      </c>
      <c r="AB84" s="71">
        <f t="shared" si="8"/>
        <v>0.75600000000000001</v>
      </c>
      <c r="AC84" s="71">
        <f t="shared" si="8"/>
        <v>9.0060000000000002</v>
      </c>
    </row>
    <row r="85" spans="1:43" x14ac:dyDescent="0.15">
      <c r="A85" s="1">
        <v>2005</v>
      </c>
      <c r="B85" s="57">
        <v>757</v>
      </c>
      <c r="C85" s="57">
        <v>758</v>
      </c>
      <c r="D85" s="57">
        <v>759</v>
      </c>
      <c r="E85" s="57">
        <v>760</v>
      </c>
      <c r="F85" s="57">
        <v>761</v>
      </c>
      <c r="G85" s="57">
        <v>762</v>
      </c>
      <c r="H85" s="57">
        <v>763</v>
      </c>
      <c r="I85" s="57">
        <v>764</v>
      </c>
      <c r="J85" s="57">
        <v>765</v>
      </c>
      <c r="K85" s="57">
        <v>766</v>
      </c>
      <c r="L85" s="57">
        <v>767</v>
      </c>
      <c r="M85" s="57">
        <v>768</v>
      </c>
      <c r="N85" s="57">
        <f t="shared" si="7"/>
        <v>9150</v>
      </c>
      <c r="P85" s="1">
        <v>2005</v>
      </c>
      <c r="Q85" s="71">
        <f t="shared" si="8"/>
        <v>0.75700000000000001</v>
      </c>
      <c r="R85" s="71">
        <f t="shared" si="8"/>
        <v>0.75800000000000001</v>
      </c>
      <c r="S85" s="71">
        <f t="shared" si="8"/>
        <v>0.75900000000000001</v>
      </c>
      <c r="T85" s="71">
        <f t="shared" si="8"/>
        <v>0.76</v>
      </c>
      <c r="U85" s="71">
        <f t="shared" si="8"/>
        <v>0.76100000000000001</v>
      </c>
      <c r="V85" s="71">
        <f t="shared" si="8"/>
        <v>0.76200000000000001</v>
      </c>
      <c r="W85" s="71">
        <f t="shared" si="8"/>
        <v>0.76300000000000001</v>
      </c>
      <c r="X85" s="71">
        <f t="shared" si="8"/>
        <v>0.76400000000000001</v>
      </c>
      <c r="Y85" s="71">
        <f t="shared" si="8"/>
        <v>0.76500000000000001</v>
      </c>
      <c r="Z85" s="71">
        <f t="shared" si="8"/>
        <v>0.76600000000000001</v>
      </c>
      <c r="AA85" s="71">
        <f t="shared" si="8"/>
        <v>0.76700000000000002</v>
      </c>
      <c r="AB85" s="71">
        <f t="shared" si="8"/>
        <v>0.76800000000000002</v>
      </c>
      <c r="AC85" s="71">
        <f t="shared" si="8"/>
        <v>9.15</v>
      </c>
    </row>
    <row r="86" spans="1:43" x14ac:dyDescent="0.15">
      <c r="A86" s="1">
        <v>2006</v>
      </c>
      <c r="B86" s="57">
        <v>769</v>
      </c>
      <c r="C86" s="57">
        <v>770</v>
      </c>
      <c r="D86" s="57">
        <v>771</v>
      </c>
      <c r="E86" s="57">
        <v>772</v>
      </c>
      <c r="F86" s="57">
        <v>773</v>
      </c>
      <c r="G86" s="57">
        <v>774</v>
      </c>
      <c r="H86" s="57">
        <v>775</v>
      </c>
      <c r="I86" s="57">
        <v>776</v>
      </c>
      <c r="J86" s="57">
        <v>777</v>
      </c>
      <c r="K86" s="57">
        <v>778</v>
      </c>
      <c r="L86" s="57">
        <v>779</v>
      </c>
      <c r="M86" s="57">
        <v>780</v>
      </c>
      <c r="N86" s="57">
        <f t="shared" si="7"/>
        <v>9294</v>
      </c>
      <c r="P86" s="1">
        <v>2006</v>
      </c>
      <c r="Q86" s="71">
        <f t="shared" si="8"/>
        <v>0.76900000000000002</v>
      </c>
      <c r="R86" s="71">
        <f t="shared" si="8"/>
        <v>0.77</v>
      </c>
      <c r="S86" s="71">
        <f t="shared" si="8"/>
        <v>0.77100000000000002</v>
      </c>
      <c r="T86" s="71">
        <f t="shared" si="8"/>
        <v>0.77200000000000002</v>
      </c>
      <c r="U86" s="71">
        <f t="shared" si="8"/>
        <v>0.77300000000000002</v>
      </c>
      <c r="V86" s="71">
        <f t="shared" si="8"/>
        <v>0.77400000000000002</v>
      </c>
      <c r="W86" s="71">
        <f t="shared" si="8"/>
        <v>0.77500000000000002</v>
      </c>
      <c r="X86" s="71">
        <f t="shared" si="8"/>
        <v>0.77600000000000002</v>
      </c>
      <c r="Y86" s="71">
        <f t="shared" si="8"/>
        <v>0.77700000000000002</v>
      </c>
      <c r="Z86" s="71">
        <f t="shared" si="8"/>
        <v>0.77800000000000002</v>
      </c>
      <c r="AA86" s="71">
        <f t="shared" si="8"/>
        <v>0.77900000000000003</v>
      </c>
      <c r="AB86" s="71">
        <f t="shared" si="8"/>
        <v>0.78</v>
      </c>
      <c r="AC86" s="71">
        <f t="shared" si="8"/>
        <v>9.2940000000000005</v>
      </c>
    </row>
    <row r="87" spans="1:43" x14ac:dyDescent="0.15">
      <c r="A87" s="1">
        <v>2007</v>
      </c>
      <c r="B87" s="57">
        <v>781</v>
      </c>
      <c r="C87" s="57">
        <v>782</v>
      </c>
      <c r="D87" s="57">
        <v>783</v>
      </c>
      <c r="E87" s="57">
        <v>784</v>
      </c>
      <c r="F87" s="57">
        <v>785</v>
      </c>
      <c r="G87" s="57">
        <v>786</v>
      </c>
      <c r="H87" s="57">
        <v>787</v>
      </c>
      <c r="I87" s="57">
        <v>788</v>
      </c>
      <c r="J87" s="57">
        <v>789</v>
      </c>
      <c r="K87" s="57">
        <v>790</v>
      </c>
      <c r="L87" s="57">
        <v>791</v>
      </c>
      <c r="M87" s="57">
        <v>792</v>
      </c>
      <c r="N87" s="57">
        <f t="shared" si="7"/>
        <v>9438</v>
      </c>
      <c r="P87" s="1">
        <v>2007</v>
      </c>
      <c r="Q87" s="71">
        <f t="shared" si="8"/>
        <v>0.78100000000000003</v>
      </c>
      <c r="R87" s="71">
        <f t="shared" si="8"/>
        <v>0.78200000000000003</v>
      </c>
      <c r="S87" s="71">
        <f t="shared" si="8"/>
        <v>0.78300000000000003</v>
      </c>
      <c r="T87" s="71">
        <f t="shared" si="8"/>
        <v>0.78400000000000003</v>
      </c>
      <c r="U87" s="71">
        <f t="shared" si="8"/>
        <v>0.78500000000000003</v>
      </c>
      <c r="V87" s="71">
        <f t="shared" si="8"/>
        <v>0.78600000000000003</v>
      </c>
      <c r="W87" s="71">
        <f t="shared" si="8"/>
        <v>0.78700000000000003</v>
      </c>
      <c r="X87" s="71">
        <f t="shared" si="8"/>
        <v>0.78800000000000003</v>
      </c>
      <c r="Y87" s="71">
        <f t="shared" si="8"/>
        <v>0.78900000000000003</v>
      </c>
      <c r="Z87" s="71">
        <f t="shared" si="8"/>
        <v>0.79</v>
      </c>
      <c r="AA87" s="71">
        <f t="shared" si="8"/>
        <v>0.79100000000000004</v>
      </c>
      <c r="AB87" s="71">
        <f t="shared" si="8"/>
        <v>0.79200000000000004</v>
      </c>
      <c r="AC87" s="71">
        <f t="shared" si="8"/>
        <v>9.4380000000000006</v>
      </c>
    </row>
    <row r="88" spans="1:43" x14ac:dyDescent="0.15">
      <c r="A88" s="1">
        <v>2008</v>
      </c>
      <c r="B88" s="57">
        <v>793</v>
      </c>
      <c r="C88" s="57">
        <v>794</v>
      </c>
      <c r="D88" s="57">
        <v>795</v>
      </c>
      <c r="E88" s="57">
        <v>796</v>
      </c>
      <c r="F88" s="57">
        <v>797</v>
      </c>
      <c r="G88" s="57">
        <v>798</v>
      </c>
      <c r="H88" s="57">
        <v>799</v>
      </c>
      <c r="I88" s="57">
        <v>800</v>
      </c>
      <c r="J88" s="57">
        <v>801</v>
      </c>
      <c r="K88" s="57">
        <v>802</v>
      </c>
      <c r="L88" s="57">
        <v>803</v>
      </c>
      <c r="M88" s="57">
        <v>804</v>
      </c>
      <c r="N88" s="57">
        <f t="shared" si="7"/>
        <v>9582</v>
      </c>
      <c r="P88" s="1">
        <v>2008</v>
      </c>
      <c r="Q88" s="71">
        <f t="shared" si="8"/>
        <v>0.79300000000000004</v>
      </c>
      <c r="R88" s="71">
        <f t="shared" si="8"/>
        <v>0.79400000000000004</v>
      </c>
      <c r="S88" s="71">
        <f t="shared" si="8"/>
        <v>0.79500000000000004</v>
      </c>
      <c r="T88" s="71">
        <f t="shared" si="8"/>
        <v>0.79600000000000004</v>
      </c>
      <c r="U88" s="71">
        <f t="shared" si="8"/>
        <v>0.79700000000000004</v>
      </c>
      <c r="V88" s="71">
        <f t="shared" si="8"/>
        <v>0.79800000000000004</v>
      </c>
      <c r="W88" s="71">
        <f t="shared" si="8"/>
        <v>0.79900000000000004</v>
      </c>
      <c r="X88" s="71">
        <f t="shared" si="8"/>
        <v>0.8</v>
      </c>
      <c r="Y88" s="71">
        <f t="shared" si="8"/>
        <v>0.80100000000000005</v>
      </c>
      <c r="Z88" s="71">
        <f t="shared" si="8"/>
        <v>0.80200000000000005</v>
      </c>
      <c r="AA88" s="71">
        <f t="shared" si="8"/>
        <v>0.80300000000000005</v>
      </c>
      <c r="AB88" s="71">
        <f t="shared" si="8"/>
        <v>0.80400000000000005</v>
      </c>
      <c r="AC88" s="71">
        <f t="shared" si="8"/>
        <v>9.5820000000000007</v>
      </c>
    </row>
    <row r="89" spans="1:43" x14ac:dyDescent="0.15">
      <c r="A89" s="1">
        <v>2009</v>
      </c>
      <c r="B89" s="57">
        <v>805</v>
      </c>
      <c r="C89" s="57">
        <v>806</v>
      </c>
      <c r="D89" s="57">
        <v>807</v>
      </c>
      <c r="E89" s="57">
        <v>808</v>
      </c>
      <c r="F89" s="57">
        <v>809</v>
      </c>
      <c r="G89" s="57">
        <v>810</v>
      </c>
      <c r="H89" s="57">
        <v>811</v>
      </c>
      <c r="I89" s="57">
        <v>812</v>
      </c>
      <c r="J89" s="57">
        <v>813</v>
      </c>
      <c r="K89" s="57">
        <v>814</v>
      </c>
      <c r="L89" s="57">
        <v>815</v>
      </c>
      <c r="M89" s="57">
        <v>816</v>
      </c>
      <c r="N89" s="57">
        <f t="shared" si="7"/>
        <v>9726</v>
      </c>
      <c r="P89" s="1">
        <v>2009</v>
      </c>
      <c r="Q89" s="71">
        <f t="shared" si="8"/>
        <v>0.80500000000000005</v>
      </c>
      <c r="R89" s="71">
        <f t="shared" si="8"/>
        <v>0.80600000000000005</v>
      </c>
      <c r="S89" s="71">
        <f t="shared" si="8"/>
        <v>0.80700000000000005</v>
      </c>
      <c r="T89" s="71">
        <f t="shared" si="8"/>
        <v>0.80800000000000005</v>
      </c>
      <c r="U89" s="71">
        <f t="shared" si="8"/>
        <v>0.80900000000000005</v>
      </c>
      <c r="V89" s="71">
        <f t="shared" si="8"/>
        <v>0.81</v>
      </c>
      <c r="W89" s="71">
        <f t="shared" si="8"/>
        <v>0.81100000000000005</v>
      </c>
      <c r="X89" s="71">
        <f t="shared" si="8"/>
        <v>0.81200000000000006</v>
      </c>
      <c r="Y89" s="71">
        <f t="shared" si="8"/>
        <v>0.81299999999999994</v>
      </c>
      <c r="Z89" s="71">
        <f t="shared" si="8"/>
        <v>0.81399999999999995</v>
      </c>
      <c r="AA89" s="71">
        <f t="shared" si="8"/>
        <v>0.81499999999999995</v>
      </c>
      <c r="AB89" s="71">
        <f t="shared" si="8"/>
        <v>0.81599999999999995</v>
      </c>
      <c r="AC89" s="71">
        <f t="shared" si="8"/>
        <v>9.7260000000000009</v>
      </c>
    </row>
    <row r="90" spans="1:43" x14ac:dyDescent="0.15">
      <c r="A90" s="1">
        <v>2010</v>
      </c>
      <c r="B90" s="57">
        <v>817</v>
      </c>
      <c r="C90" s="57">
        <v>818</v>
      </c>
      <c r="D90" s="57">
        <v>819</v>
      </c>
      <c r="E90" s="57">
        <v>820</v>
      </c>
      <c r="F90" s="57">
        <v>821</v>
      </c>
      <c r="G90" s="57">
        <v>822</v>
      </c>
      <c r="H90" s="57">
        <v>823</v>
      </c>
      <c r="I90" s="57">
        <v>824</v>
      </c>
      <c r="J90" s="57">
        <v>825</v>
      </c>
      <c r="K90" s="57">
        <v>826</v>
      </c>
      <c r="L90" s="57">
        <v>827</v>
      </c>
      <c r="M90" s="57">
        <v>828</v>
      </c>
      <c r="N90" s="57">
        <f t="shared" si="7"/>
        <v>9870</v>
      </c>
      <c r="P90" s="1">
        <v>2010</v>
      </c>
      <c r="Q90" s="71">
        <f t="shared" si="8"/>
        <v>0.81699999999999995</v>
      </c>
      <c r="R90" s="71">
        <f t="shared" si="8"/>
        <v>0.81799999999999995</v>
      </c>
      <c r="S90" s="71">
        <f t="shared" si="8"/>
        <v>0.81899999999999995</v>
      </c>
      <c r="T90" s="71">
        <f t="shared" si="8"/>
        <v>0.82</v>
      </c>
      <c r="U90" s="71">
        <f t="shared" si="8"/>
        <v>0.82099999999999995</v>
      </c>
      <c r="V90" s="71">
        <f t="shared" si="8"/>
        <v>0.82199999999999995</v>
      </c>
      <c r="W90" s="71">
        <f t="shared" si="8"/>
        <v>0.82299999999999995</v>
      </c>
      <c r="X90" s="71">
        <f t="shared" si="8"/>
        <v>0.82399999999999995</v>
      </c>
      <c r="Y90" s="71">
        <f t="shared" si="8"/>
        <v>0.82499999999999996</v>
      </c>
      <c r="Z90" s="71">
        <f t="shared" si="8"/>
        <v>0.82599999999999996</v>
      </c>
      <c r="AA90" s="71">
        <f t="shared" si="8"/>
        <v>0.82699999999999996</v>
      </c>
      <c r="AB90" s="71">
        <f t="shared" si="8"/>
        <v>0.82799999999999996</v>
      </c>
      <c r="AC90" s="71">
        <f t="shared" si="8"/>
        <v>9.8699999999999992</v>
      </c>
    </row>
    <row r="91" spans="1:43" x14ac:dyDescent="0.15">
      <c r="A91" s="1">
        <v>2011</v>
      </c>
      <c r="B91" s="57">
        <v>829</v>
      </c>
      <c r="C91" s="57">
        <v>830</v>
      </c>
      <c r="D91" s="57">
        <v>831</v>
      </c>
      <c r="E91" s="57">
        <v>832</v>
      </c>
      <c r="F91" s="57">
        <v>833</v>
      </c>
      <c r="G91" s="57">
        <v>834</v>
      </c>
      <c r="H91" s="57">
        <v>835</v>
      </c>
      <c r="I91" s="57">
        <v>836</v>
      </c>
      <c r="J91" s="57">
        <v>837</v>
      </c>
      <c r="K91" s="57">
        <v>838</v>
      </c>
      <c r="L91" s="57">
        <v>839</v>
      </c>
      <c r="M91" s="57">
        <v>840</v>
      </c>
      <c r="N91" s="57">
        <f t="shared" si="7"/>
        <v>10014</v>
      </c>
      <c r="P91" s="1">
        <v>2011</v>
      </c>
      <c r="Q91" s="71">
        <f t="shared" si="8"/>
        <v>0.82899999999999996</v>
      </c>
      <c r="R91" s="71">
        <f t="shared" si="8"/>
        <v>0.83</v>
      </c>
      <c r="S91" s="71">
        <f t="shared" si="8"/>
        <v>0.83099999999999996</v>
      </c>
      <c r="T91" s="71">
        <f t="shared" si="8"/>
        <v>0.83199999999999996</v>
      </c>
      <c r="U91" s="71">
        <f t="shared" si="8"/>
        <v>0.83299999999999996</v>
      </c>
      <c r="V91" s="71">
        <f t="shared" si="8"/>
        <v>0.83399999999999996</v>
      </c>
      <c r="W91" s="71">
        <f t="shared" si="8"/>
        <v>0.83499999999999996</v>
      </c>
      <c r="X91" s="71">
        <f t="shared" si="8"/>
        <v>0.83599999999999997</v>
      </c>
      <c r="Y91" s="71">
        <f t="shared" si="8"/>
        <v>0.83699999999999997</v>
      </c>
      <c r="Z91" s="71">
        <f t="shared" si="8"/>
        <v>0.83799999999999997</v>
      </c>
      <c r="AA91" s="71">
        <f t="shared" si="8"/>
        <v>0.83899999999999997</v>
      </c>
      <c r="AB91" s="71">
        <f t="shared" si="8"/>
        <v>0.84</v>
      </c>
      <c r="AC91" s="71">
        <f t="shared" si="8"/>
        <v>10.013999999999999</v>
      </c>
    </row>
    <row r="92" spans="1:43" x14ac:dyDescent="0.15">
      <c r="A92" s="2">
        <v>2012</v>
      </c>
      <c r="B92" s="57">
        <v>841</v>
      </c>
      <c r="C92" s="57">
        <v>842</v>
      </c>
      <c r="D92" s="57">
        <v>843</v>
      </c>
      <c r="E92" s="57">
        <v>844</v>
      </c>
      <c r="F92" s="57">
        <v>845</v>
      </c>
      <c r="G92" s="57">
        <v>846</v>
      </c>
      <c r="H92" s="57">
        <v>847</v>
      </c>
      <c r="I92" s="57">
        <v>848</v>
      </c>
      <c r="J92" s="57">
        <v>849</v>
      </c>
      <c r="K92" s="57">
        <v>850</v>
      </c>
      <c r="L92" s="57">
        <v>851</v>
      </c>
      <c r="M92" s="57">
        <v>852</v>
      </c>
      <c r="N92" s="57">
        <f t="shared" si="7"/>
        <v>10158</v>
      </c>
      <c r="P92" s="2">
        <v>2012</v>
      </c>
      <c r="Q92" s="72">
        <f t="shared" si="8"/>
        <v>0.84099999999999997</v>
      </c>
      <c r="R92" s="72">
        <f t="shared" si="8"/>
        <v>0.84199999999999997</v>
      </c>
      <c r="S92" s="72">
        <f t="shared" si="8"/>
        <v>0.84299999999999997</v>
      </c>
      <c r="T92" s="72">
        <f t="shared" si="8"/>
        <v>0.84399999999999997</v>
      </c>
      <c r="U92" s="72">
        <f t="shared" si="8"/>
        <v>0.84499999999999997</v>
      </c>
      <c r="V92" s="72">
        <f t="shared" si="8"/>
        <v>0.84599999999999997</v>
      </c>
      <c r="W92" s="72">
        <f t="shared" si="8"/>
        <v>0.84699999999999998</v>
      </c>
      <c r="X92" s="72">
        <f t="shared" si="8"/>
        <v>0.84799999999999998</v>
      </c>
      <c r="Y92" s="72">
        <f t="shared" si="8"/>
        <v>0.84899999999999998</v>
      </c>
      <c r="Z92" s="72">
        <f t="shared" si="8"/>
        <v>0.85</v>
      </c>
      <c r="AA92" s="72">
        <f>L92/1000</f>
        <v>0.85099999999999998</v>
      </c>
      <c r="AB92" s="72">
        <f t="shared" si="8"/>
        <v>0.85199999999999998</v>
      </c>
      <c r="AC92" s="72">
        <f t="shared" si="8"/>
        <v>10.157999999999999</v>
      </c>
    </row>
    <row r="93" spans="1:43" x14ac:dyDescent="0.15">
      <c r="A93" s="2">
        <v>2013</v>
      </c>
      <c r="B93" s="57">
        <v>853</v>
      </c>
      <c r="C93" s="57">
        <v>854</v>
      </c>
      <c r="D93" s="57">
        <v>855</v>
      </c>
      <c r="E93" s="57">
        <v>856</v>
      </c>
      <c r="F93" s="57">
        <v>857</v>
      </c>
      <c r="G93" s="57">
        <v>858</v>
      </c>
      <c r="H93" s="57">
        <v>859</v>
      </c>
      <c r="I93" s="57">
        <v>860</v>
      </c>
      <c r="J93" s="57">
        <v>861</v>
      </c>
      <c r="K93" s="57">
        <v>862</v>
      </c>
      <c r="L93" s="57">
        <v>863</v>
      </c>
      <c r="M93" s="57">
        <v>864</v>
      </c>
      <c r="N93" s="57">
        <f t="shared" si="7"/>
        <v>10302</v>
      </c>
      <c r="P93" s="2">
        <v>2013</v>
      </c>
      <c r="Q93" s="72">
        <f t="shared" si="8"/>
        <v>0.85299999999999998</v>
      </c>
      <c r="R93" s="72">
        <f t="shared" si="8"/>
        <v>0.85399999999999998</v>
      </c>
      <c r="S93" s="72">
        <f t="shared" si="8"/>
        <v>0.85499999999999998</v>
      </c>
      <c r="T93" s="72">
        <f t="shared" si="8"/>
        <v>0.85599999999999998</v>
      </c>
      <c r="U93" s="72">
        <f t="shared" si="8"/>
        <v>0.85699999999999998</v>
      </c>
      <c r="V93" s="72">
        <f t="shared" si="8"/>
        <v>0.85799999999999998</v>
      </c>
      <c r="W93" s="72">
        <f t="shared" si="8"/>
        <v>0.85899999999999999</v>
      </c>
      <c r="X93" s="72">
        <f t="shared" si="8"/>
        <v>0.86</v>
      </c>
      <c r="Y93" s="72">
        <f t="shared" si="8"/>
        <v>0.86099999999999999</v>
      </c>
      <c r="Z93" s="72">
        <f t="shared" si="8"/>
        <v>0.86199999999999999</v>
      </c>
      <c r="AA93" s="72">
        <f t="shared" si="8"/>
        <v>0.86299999999999999</v>
      </c>
      <c r="AB93" s="72">
        <f t="shared" si="8"/>
        <v>0.86399999999999999</v>
      </c>
      <c r="AC93" s="72">
        <f t="shared" si="8"/>
        <v>10.302</v>
      </c>
    </row>
    <row r="94" spans="1:43" x14ac:dyDescent="0.15">
      <c r="A94" s="2">
        <v>2014</v>
      </c>
      <c r="B94" s="57">
        <v>865</v>
      </c>
      <c r="C94" s="57">
        <v>866</v>
      </c>
      <c r="D94" s="57">
        <v>867</v>
      </c>
      <c r="E94" s="57">
        <v>868</v>
      </c>
      <c r="F94" s="57">
        <v>869</v>
      </c>
      <c r="G94" s="57">
        <v>870</v>
      </c>
      <c r="H94" s="57">
        <v>871</v>
      </c>
      <c r="I94" s="57">
        <v>872</v>
      </c>
      <c r="J94" s="57">
        <v>873</v>
      </c>
      <c r="K94" s="57">
        <v>874</v>
      </c>
      <c r="L94" s="57">
        <v>875</v>
      </c>
      <c r="M94" s="57">
        <v>876</v>
      </c>
      <c r="N94" s="57">
        <f t="shared" si="7"/>
        <v>10446</v>
      </c>
      <c r="P94" s="2">
        <v>2014</v>
      </c>
      <c r="Q94" s="72">
        <f t="shared" si="8"/>
        <v>0.86499999999999999</v>
      </c>
      <c r="R94" s="72">
        <f t="shared" si="8"/>
        <v>0.86599999999999999</v>
      </c>
      <c r="S94" s="72">
        <f t="shared" si="8"/>
        <v>0.86699999999999999</v>
      </c>
      <c r="T94" s="72">
        <f t="shared" si="8"/>
        <v>0.86799999999999999</v>
      </c>
      <c r="U94" s="72">
        <f t="shared" si="8"/>
        <v>0.86899999999999999</v>
      </c>
      <c r="V94" s="72">
        <f t="shared" si="8"/>
        <v>0.87</v>
      </c>
      <c r="W94" s="72">
        <f t="shared" si="8"/>
        <v>0.871</v>
      </c>
      <c r="X94" s="72">
        <f t="shared" si="8"/>
        <v>0.872</v>
      </c>
      <c r="Y94" s="72">
        <f t="shared" si="8"/>
        <v>0.873</v>
      </c>
      <c r="Z94" s="72">
        <f t="shared" si="8"/>
        <v>0.874</v>
      </c>
      <c r="AA94" s="72">
        <f t="shared" si="8"/>
        <v>0.875</v>
      </c>
      <c r="AB94" s="72">
        <f t="shared" si="8"/>
        <v>0.876</v>
      </c>
      <c r="AC94" s="72">
        <f t="shared" si="8"/>
        <v>10.446</v>
      </c>
    </row>
    <row r="95" spans="1:43" x14ac:dyDescent="0.15">
      <c r="A95" s="2">
        <v>2015</v>
      </c>
      <c r="B95" s="57">
        <v>877</v>
      </c>
      <c r="C95" s="57">
        <v>878</v>
      </c>
      <c r="D95" s="57">
        <v>879</v>
      </c>
      <c r="E95" s="57">
        <v>880</v>
      </c>
      <c r="F95" s="57">
        <v>881</v>
      </c>
      <c r="G95" s="57">
        <v>882</v>
      </c>
      <c r="H95" s="57">
        <v>883</v>
      </c>
      <c r="I95" s="57">
        <v>884</v>
      </c>
      <c r="J95" s="57">
        <v>885</v>
      </c>
      <c r="K95" s="57">
        <v>886</v>
      </c>
      <c r="L95" s="57">
        <v>887</v>
      </c>
      <c r="M95" s="57">
        <v>888</v>
      </c>
      <c r="N95" s="57">
        <f t="shared" si="7"/>
        <v>10590</v>
      </c>
      <c r="P95" s="2">
        <v>2015</v>
      </c>
      <c r="Q95" s="72">
        <f t="shared" si="8"/>
        <v>0.877</v>
      </c>
      <c r="R95" s="72">
        <f t="shared" si="8"/>
        <v>0.878</v>
      </c>
      <c r="S95" s="72">
        <f t="shared" si="8"/>
        <v>0.879</v>
      </c>
      <c r="T95" s="72">
        <f t="shared" si="8"/>
        <v>0.88</v>
      </c>
      <c r="U95" s="72">
        <f t="shared" si="8"/>
        <v>0.88100000000000001</v>
      </c>
      <c r="V95" s="72">
        <f t="shared" si="8"/>
        <v>0.88200000000000001</v>
      </c>
      <c r="W95" s="72">
        <f t="shared" si="8"/>
        <v>0.88300000000000001</v>
      </c>
      <c r="X95" s="72">
        <f t="shared" si="8"/>
        <v>0.88400000000000001</v>
      </c>
      <c r="Y95" s="72">
        <f t="shared" si="8"/>
        <v>0.88500000000000001</v>
      </c>
      <c r="Z95" s="72">
        <f t="shared" si="8"/>
        <v>0.88600000000000001</v>
      </c>
      <c r="AA95" s="72">
        <f t="shared" si="8"/>
        <v>0.88700000000000001</v>
      </c>
      <c r="AB95" s="72">
        <f t="shared" si="8"/>
        <v>0.88800000000000001</v>
      </c>
      <c r="AC95" s="72">
        <f t="shared" si="8"/>
        <v>10.59</v>
      </c>
    </row>
    <row r="96" spans="1:43" x14ac:dyDescent="0.15">
      <c r="A96" s="2">
        <v>2016</v>
      </c>
      <c r="B96" s="57">
        <v>889</v>
      </c>
      <c r="C96" s="57">
        <v>890</v>
      </c>
      <c r="D96" s="57">
        <v>891</v>
      </c>
      <c r="E96" s="57">
        <v>892</v>
      </c>
      <c r="F96" s="57">
        <v>893</v>
      </c>
      <c r="G96" s="57">
        <v>894</v>
      </c>
      <c r="H96" s="57">
        <v>895</v>
      </c>
      <c r="I96" s="57">
        <v>896</v>
      </c>
      <c r="J96" s="57">
        <v>897</v>
      </c>
      <c r="K96" s="57">
        <v>898</v>
      </c>
      <c r="L96" s="57">
        <v>899</v>
      </c>
      <c r="M96" s="57">
        <v>900</v>
      </c>
      <c r="N96" s="57">
        <f t="shared" si="7"/>
        <v>10734</v>
      </c>
      <c r="P96" s="2">
        <v>2016</v>
      </c>
      <c r="Q96" s="72">
        <f t="shared" si="8"/>
        <v>0.88900000000000001</v>
      </c>
      <c r="R96" s="72">
        <f t="shared" si="8"/>
        <v>0.89</v>
      </c>
      <c r="S96" s="72">
        <f t="shared" si="8"/>
        <v>0.89100000000000001</v>
      </c>
      <c r="T96" s="72">
        <f t="shared" si="8"/>
        <v>0.89200000000000002</v>
      </c>
      <c r="U96" s="72">
        <f t="shared" si="8"/>
        <v>0.89300000000000002</v>
      </c>
      <c r="V96" s="72">
        <f t="shared" si="8"/>
        <v>0.89400000000000002</v>
      </c>
      <c r="W96" s="72">
        <f t="shared" si="8"/>
        <v>0.89500000000000002</v>
      </c>
      <c r="X96" s="72">
        <f t="shared" si="8"/>
        <v>0.89600000000000002</v>
      </c>
      <c r="Y96" s="72">
        <f t="shared" si="8"/>
        <v>0.89700000000000002</v>
      </c>
      <c r="Z96" s="72">
        <f t="shared" si="8"/>
        <v>0.89800000000000002</v>
      </c>
      <c r="AA96" s="72">
        <f t="shared" si="8"/>
        <v>0.89900000000000002</v>
      </c>
      <c r="AB96" s="72">
        <f t="shared" si="8"/>
        <v>0.9</v>
      </c>
      <c r="AC96" s="72">
        <f t="shared" si="8"/>
        <v>10.734</v>
      </c>
    </row>
    <row r="97" spans="1:30" x14ac:dyDescent="0.15">
      <c r="A97" s="2">
        <v>2017</v>
      </c>
      <c r="B97" s="57">
        <v>901</v>
      </c>
      <c r="C97" s="57">
        <v>902</v>
      </c>
      <c r="D97" s="57">
        <v>903</v>
      </c>
      <c r="E97" s="57">
        <v>904</v>
      </c>
      <c r="F97" s="57">
        <v>905</v>
      </c>
      <c r="G97" s="57">
        <v>906</v>
      </c>
      <c r="H97" s="57">
        <v>907</v>
      </c>
      <c r="I97" s="57">
        <v>908</v>
      </c>
      <c r="J97" s="57">
        <v>909</v>
      </c>
      <c r="K97" s="57">
        <v>910</v>
      </c>
      <c r="L97" s="57">
        <v>911</v>
      </c>
      <c r="M97" s="57">
        <v>912</v>
      </c>
      <c r="N97" s="57">
        <f t="shared" si="7"/>
        <v>10878</v>
      </c>
      <c r="P97" s="2">
        <v>2017</v>
      </c>
      <c r="Q97" s="72">
        <f t="shared" si="8"/>
        <v>0.90100000000000002</v>
      </c>
      <c r="R97" s="72">
        <f t="shared" si="8"/>
        <v>0.90200000000000002</v>
      </c>
      <c r="S97" s="72">
        <f>D97/1000</f>
        <v>0.90300000000000002</v>
      </c>
      <c r="T97" s="72">
        <f>E97/1000</f>
        <v>0.90400000000000003</v>
      </c>
      <c r="U97" s="72">
        <f>F97/1000</f>
        <v>0.90500000000000003</v>
      </c>
      <c r="V97" s="72">
        <f t="shared" si="8"/>
        <v>0.90600000000000003</v>
      </c>
      <c r="W97" s="72">
        <f t="shared" si="8"/>
        <v>0.90700000000000003</v>
      </c>
      <c r="X97" s="72">
        <f t="shared" si="8"/>
        <v>0.90800000000000003</v>
      </c>
      <c r="Y97" s="72">
        <f t="shared" si="8"/>
        <v>0.90900000000000003</v>
      </c>
      <c r="Z97" s="72">
        <f t="shared" si="8"/>
        <v>0.91</v>
      </c>
      <c r="AA97" s="72">
        <f t="shared" si="8"/>
        <v>0.91100000000000003</v>
      </c>
      <c r="AB97" s="72">
        <f t="shared" si="8"/>
        <v>0.91200000000000003</v>
      </c>
      <c r="AC97" s="72">
        <f>N97/1000</f>
        <v>10.878</v>
      </c>
    </row>
    <row r="98" spans="1:30" x14ac:dyDescent="0.15">
      <c r="A98" s="2">
        <v>2018</v>
      </c>
      <c r="B98" s="57">
        <v>913</v>
      </c>
      <c r="C98" s="57">
        <v>914</v>
      </c>
      <c r="D98" s="57">
        <v>915</v>
      </c>
      <c r="E98" s="57">
        <v>916</v>
      </c>
      <c r="F98" s="57">
        <v>917</v>
      </c>
      <c r="G98" s="57">
        <v>918</v>
      </c>
      <c r="H98" s="57">
        <v>919</v>
      </c>
      <c r="I98" s="57">
        <v>920</v>
      </c>
      <c r="J98" s="57">
        <v>921</v>
      </c>
      <c r="K98" s="57">
        <v>922</v>
      </c>
      <c r="L98" s="57">
        <v>923</v>
      </c>
      <c r="M98" s="57">
        <v>924</v>
      </c>
      <c r="N98" s="57">
        <f t="shared" si="7"/>
        <v>11022</v>
      </c>
      <c r="P98" s="2">
        <v>2018</v>
      </c>
      <c r="Q98" s="72">
        <f t="shared" si="8"/>
        <v>0.91300000000000003</v>
      </c>
      <c r="R98" s="72">
        <f t="shared" si="8"/>
        <v>0.91400000000000003</v>
      </c>
      <c r="S98" s="72">
        <f t="shared" si="8"/>
        <v>0.91500000000000004</v>
      </c>
      <c r="T98" s="72">
        <f t="shared" si="8"/>
        <v>0.91600000000000004</v>
      </c>
      <c r="U98" s="72">
        <f>F98/1000</f>
        <v>0.91700000000000004</v>
      </c>
      <c r="V98" s="72">
        <f t="shared" si="8"/>
        <v>0.91800000000000004</v>
      </c>
      <c r="W98" s="72">
        <f t="shared" si="8"/>
        <v>0.91900000000000004</v>
      </c>
      <c r="X98" s="72">
        <f t="shared" si="8"/>
        <v>0.92</v>
      </c>
      <c r="Y98" s="72">
        <f t="shared" si="8"/>
        <v>0.92100000000000004</v>
      </c>
      <c r="Z98" s="72">
        <f t="shared" si="8"/>
        <v>0.92200000000000004</v>
      </c>
      <c r="AA98" s="72">
        <f t="shared" si="8"/>
        <v>0.92300000000000004</v>
      </c>
      <c r="AB98" s="72">
        <f t="shared" si="8"/>
        <v>0.92400000000000004</v>
      </c>
      <c r="AC98" s="72">
        <f>N98/1000</f>
        <v>11.022</v>
      </c>
    </row>
    <row r="99" spans="1:30" x14ac:dyDescent="0.15">
      <c r="A99" s="4">
        <v>2019</v>
      </c>
      <c r="B99" s="57">
        <v>925</v>
      </c>
      <c r="C99" s="57">
        <v>926</v>
      </c>
      <c r="D99" s="57">
        <v>927</v>
      </c>
      <c r="E99" s="57">
        <v>928</v>
      </c>
      <c r="F99" s="57">
        <v>929</v>
      </c>
      <c r="G99" s="57">
        <v>930</v>
      </c>
      <c r="H99" s="57">
        <v>931</v>
      </c>
      <c r="I99" s="57">
        <v>932</v>
      </c>
      <c r="J99" s="57">
        <v>933</v>
      </c>
      <c r="K99" s="57">
        <v>934</v>
      </c>
      <c r="L99" s="57">
        <v>935</v>
      </c>
      <c r="M99" s="57">
        <v>936</v>
      </c>
      <c r="N99" s="57">
        <f t="shared" si="7"/>
        <v>11166</v>
      </c>
      <c r="P99" s="4">
        <v>2019</v>
      </c>
      <c r="Q99" s="73">
        <f t="shared" ref="Q99:R99" si="9">B99/1000</f>
        <v>0.92500000000000004</v>
      </c>
      <c r="R99" s="73">
        <f t="shared" si="9"/>
        <v>0.92600000000000005</v>
      </c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>
        <f>N99/1000</f>
        <v>11.166</v>
      </c>
    </row>
    <row r="100" spans="1:30" ht="17" x14ac:dyDescent="0.15">
      <c r="A100" s="1" t="s">
        <v>102</v>
      </c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7"/>
      <c r="M100" s="57"/>
      <c r="N100" s="57"/>
      <c r="P100" s="45" t="s">
        <v>102</v>
      </c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</row>
    <row r="101" spans="1:30" x14ac:dyDescent="0.15">
      <c r="B101" s="10"/>
      <c r="E101" s="55"/>
      <c r="I101" s="10"/>
      <c r="J101" s="10"/>
      <c r="K101" s="10"/>
      <c r="L101" s="10"/>
      <c r="M101" s="10"/>
      <c r="N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 hidden="1" x14ac:dyDescent="0.15">
      <c r="B102" s="10"/>
      <c r="C102" s="23">
        <v>39264</v>
      </c>
      <c r="D102" s="10" t="s">
        <v>94</v>
      </c>
      <c r="E102" s="55">
        <f t="shared" ref="E102:E107" si="10">SUM(H87:L87)</f>
        <v>3945</v>
      </c>
      <c r="F102" s="59"/>
      <c r="G102" s="1" t="s">
        <v>95</v>
      </c>
      <c r="H102" s="25">
        <f>AVERAGE(E102:E106)</f>
        <v>4065</v>
      </c>
      <c r="I102" s="10"/>
      <c r="J102" s="10"/>
      <c r="K102" s="10"/>
      <c r="L102" s="10"/>
      <c r="M102" s="10"/>
      <c r="N102" s="10"/>
    </row>
    <row r="103" spans="1:30" hidden="1" x14ac:dyDescent="0.15">
      <c r="B103" s="10"/>
      <c r="C103" s="23">
        <v>39630</v>
      </c>
      <c r="D103" s="10" t="s">
        <v>94</v>
      </c>
      <c r="E103" s="55">
        <f t="shared" si="10"/>
        <v>4005</v>
      </c>
      <c r="F103" s="57"/>
      <c r="G103" s="57"/>
      <c r="H103" s="57"/>
      <c r="I103" s="10"/>
      <c r="J103" s="10"/>
      <c r="K103" s="10"/>
      <c r="L103" s="10"/>
      <c r="M103" s="10"/>
      <c r="N103" s="10"/>
    </row>
    <row r="104" spans="1:30" hidden="1" x14ac:dyDescent="0.15">
      <c r="B104" s="10"/>
      <c r="C104" s="23">
        <v>39995</v>
      </c>
      <c r="D104" s="10" t="s">
        <v>94</v>
      </c>
      <c r="E104" s="55">
        <f t="shared" si="10"/>
        <v>4065</v>
      </c>
      <c r="F104" s="57"/>
      <c r="G104" s="57"/>
      <c r="H104" s="57"/>
      <c r="I104" s="10"/>
      <c r="J104" s="10"/>
      <c r="K104" s="10"/>
      <c r="L104" s="10"/>
      <c r="M104" s="10"/>
      <c r="N104" s="10"/>
    </row>
    <row r="105" spans="1:30" hidden="1" x14ac:dyDescent="0.15">
      <c r="C105" s="23">
        <v>40360</v>
      </c>
      <c r="D105" s="10" t="s">
        <v>94</v>
      </c>
      <c r="E105" s="55">
        <f t="shared" si="10"/>
        <v>4125</v>
      </c>
      <c r="F105" s="57"/>
      <c r="G105" s="57" t="s">
        <v>96</v>
      </c>
      <c r="H105" s="70">
        <f>E107/E106</f>
        <v>1.0143369175627239</v>
      </c>
    </row>
    <row r="106" spans="1:30" hidden="1" x14ac:dyDescent="0.15">
      <c r="C106" s="27">
        <v>40725</v>
      </c>
      <c r="D106" s="10" t="s">
        <v>94</v>
      </c>
      <c r="E106" s="55">
        <f t="shared" si="10"/>
        <v>4185</v>
      </c>
      <c r="G106" s="57" t="s">
        <v>97</v>
      </c>
      <c r="H106" s="70">
        <f>E107/H102</f>
        <v>1.0442804428044281</v>
      </c>
    </row>
    <row r="107" spans="1:30" hidden="1" x14ac:dyDescent="0.15">
      <c r="C107" s="23">
        <v>41091</v>
      </c>
      <c r="D107" s="10" t="s">
        <v>94</v>
      </c>
      <c r="E107" s="55">
        <f t="shared" si="10"/>
        <v>4245</v>
      </c>
    </row>
    <row r="109" spans="1:30" x14ac:dyDescent="0.15">
      <c r="H109" s="3"/>
      <c r="I109" s="3"/>
    </row>
    <row r="110" spans="1:30" x14ac:dyDescent="0.15">
      <c r="I110" s="33"/>
    </row>
    <row r="111" spans="1:30" x14ac:dyDescent="0.15">
      <c r="I111" s="33"/>
    </row>
    <row r="112" spans="1:30" x14ac:dyDescent="0.15">
      <c r="I112" s="33"/>
    </row>
    <row r="113" spans="1:10" x14ac:dyDescent="0.15">
      <c r="I113" s="33"/>
    </row>
    <row r="114" spans="1:10" x14ac:dyDescent="0.15">
      <c r="I114" s="33"/>
    </row>
    <row r="115" spans="1:10" x14ac:dyDescent="0.15">
      <c r="A115" s="3"/>
      <c r="H115" s="75"/>
      <c r="I115" s="33"/>
      <c r="J115" s="33"/>
    </row>
    <row r="116" spans="1:10" x14ac:dyDescent="0.15">
      <c r="I116" s="33"/>
      <c r="J116" s="33"/>
    </row>
  </sheetData>
  <mergeCells count="1">
    <mergeCell ref="P57:AD58"/>
  </mergeCells>
  <pageMargins left="0" right="0" top="0.55118110236220474" bottom="0.74803149606299213" header="0.31496062992125984" footer="0.31496062992125984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A115"/>
  <sheetViews>
    <sheetView showGridLines="0" zoomScale="70" zoomScaleNormal="70" zoomScalePageLayoutView="70" workbookViewId="0">
      <selection activeCell="CC96" sqref="CC96"/>
    </sheetView>
  </sheetViews>
  <sheetFormatPr baseColWidth="10" defaultColWidth="9" defaultRowHeight="14" x14ac:dyDescent="0.15"/>
  <cols>
    <col min="1" max="1" width="9" style="1"/>
    <col min="2" max="9" width="12.6640625" style="1" customWidth="1"/>
    <col min="10" max="10" width="5.1640625" style="1" customWidth="1"/>
    <col min="11" max="11" width="12.6640625" style="1" customWidth="1"/>
    <col min="12" max="12" width="6.1640625" style="1" customWidth="1"/>
    <col min="13" max="17" width="12.6640625" style="1" customWidth="1"/>
    <col min="18" max="18" width="9.5" style="1" bestFit="1" customWidth="1"/>
    <col min="19" max="21" width="12.6640625" style="1" customWidth="1"/>
    <col min="22" max="23" width="9.5" style="1" bestFit="1" customWidth="1"/>
    <col min="24" max="26" width="9" style="1"/>
    <col min="27" max="27" width="8.1640625" style="1" customWidth="1"/>
    <col min="28" max="28" width="9" style="1" customWidth="1"/>
    <col min="29" max="29" width="3.5" style="1" customWidth="1"/>
    <col min="30" max="35" width="9" style="1" customWidth="1"/>
    <col min="36" max="36" width="4.1640625" style="1" customWidth="1"/>
    <col min="37" max="37" width="9" style="1" customWidth="1"/>
    <col min="38" max="38" width="5.33203125" style="1" customWidth="1"/>
    <col min="39" max="39" width="9" style="1" customWidth="1"/>
    <col min="40" max="40" width="8.6640625" style="1" customWidth="1"/>
    <col min="41" max="41" width="9" style="1" customWidth="1"/>
    <col min="42" max="42" width="7.6640625" style="1" customWidth="1"/>
    <col min="43" max="43" width="9" style="1" customWidth="1"/>
    <col min="44" max="44" width="5.1640625" style="1" customWidth="1"/>
    <col min="45" max="45" width="9" style="1" customWidth="1"/>
    <col min="46" max="46" width="8.5" style="1" bestFit="1" customWidth="1"/>
    <col min="47" max="50" width="9" style="1" customWidth="1"/>
    <col min="51" max="51" width="2" style="1" customWidth="1"/>
    <col min="52" max="16384" width="9" style="1"/>
  </cols>
  <sheetData>
    <row r="1" spans="1:50" x14ac:dyDescent="0.15">
      <c r="A1" s="1" t="s">
        <v>80</v>
      </c>
      <c r="B1" s="1" t="s">
        <v>103</v>
      </c>
    </row>
    <row r="2" spans="1:50" x14ac:dyDescent="0.15">
      <c r="A2" s="1" t="s">
        <v>82</v>
      </c>
      <c r="B2" s="1" t="s">
        <v>83</v>
      </c>
    </row>
    <row r="3" spans="1:50" ht="17" x14ac:dyDescent="0.15">
      <c r="A3" s="1" t="s">
        <v>84</v>
      </c>
      <c r="B3" s="1" t="s">
        <v>85</v>
      </c>
      <c r="AA3" s="44" t="s">
        <v>104</v>
      </c>
    </row>
    <row r="4" spans="1:50" x14ac:dyDescent="0.15">
      <c r="A4" s="1" t="s">
        <v>87</v>
      </c>
      <c r="B4" s="1" t="s">
        <v>88</v>
      </c>
      <c r="U4" s="3" t="s">
        <v>89</v>
      </c>
      <c r="V4" s="3"/>
      <c r="W4" s="3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5" t="s">
        <v>90</v>
      </c>
      <c r="AV4" s="76"/>
      <c r="AW4" s="76"/>
      <c r="AX4" s="76"/>
    </row>
    <row r="5" spans="1:50" s="57" customFormat="1" x14ac:dyDescent="0.15">
      <c r="A5" s="6" t="s">
        <v>12</v>
      </c>
      <c r="B5" s="6" t="s">
        <v>91</v>
      </c>
      <c r="C5" s="6"/>
      <c r="D5" s="6" t="s">
        <v>14</v>
      </c>
      <c r="E5" s="6" t="s">
        <v>15</v>
      </c>
      <c r="F5" s="6" t="s">
        <v>16</v>
      </c>
      <c r="G5" s="6" t="s">
        <v>17</v>
      </c>
      <c r="H5" s="6" t="s">
        <v>18</v>
      </c>
      <c r="I5" s="6" t="s">
        <v>19</v>
      </c>
      <c r="J5" s="6"/>
      <c r="K5" s="6" t="s">
        <v>20</v>
      </c>
      <c r="L5" s="6"/>
      <c r="M5" s="6" t="s">
        <v>21</v>
      </c>
      <c r="N5" s="6"/>
      <c r="O5" s="6" t="s">
        <v>22</v>
      </c>
      <c r="P5" s="6"/>
      <c r="Q5" s="6" t="s">
        <v>23</v>
      </c>
      <c r="R5" s="6"/>
      <c r="S5" s="6" t="s">
        <v>24</v>
      </c>
      <c r="T5" s="6"/>
      <c r="U5" s="6" t="s">
        <v>92</v>
      </c>
      <c r="V5" s="76"/>
      <c r="W5" s="76"/>
      <c r="X5" s="1"/>
      <c r="Y5" s="1"/>
      <c r="Z5" s="1"/>
      <c r="AA5" s="6" t="s">
        <v>12</v>
      </c>
      <c r="AB5" s="155" t="s">
        <v>91</v>
      </c>
      <c r="AC5" s="156"/>
      <c r="AD5" s="5" t="s">
        <v>14</v>
      </c>
      <c r="AE5" s="5" t="s">
        <v>15</v>
      </c>
      <c r="AF5" s="5" t="s">
        <v>16</v>
      </c>
      <c r="AG5" s="5" t="s">
        <v>17</v>
      </c>
      <c r="AH5" s="5" t="s">
        <v>18</v>
      </c>
      <c r="AI5" s="155" t="s">
        <v>19</v>
      </c>
      <c r="AJ5" s="156"/>
      <c r="AK5" s="155" t="s">
        <v>20</v>
      </c>
      <c r="AL5" s="156"/>
      <c r="AM5" s="155" t="s">
        <v>21</v>
      </c>
      <c r="AN5" s="156"/>
      <c r="AO5" s="155" t="s">
        <v>22</v>
      </c>
      <c r="AP5" s="156"/>
      <c r="AQ5" s="155" t="s">
        <v>23</v>
      </c>
      <c r="AR5" s="156"/>
      <c r="AS5" s="155" t="s">
        <v>24</v>
      </c>
      <c r="AT5" s="156"/>
      <c r="AU5" s="5" t="s">
        <v>92</v>
      </c>
      <c r="AV5" s="76"/>
      <c r="AW5" s="76"/>
      <c r="AX5" s="76"/>
    </row>
    <row r="6" spans="1:50" x14ac:dyDescent="0.15">
      <c r="A6" s="1">
        <v>1981</v>
      </c>
      <c r="B6" s="57">
        <v>1</v>
      </c>
      <c r="C6" s="57"/>
      <c r="D6" s="57">
        <v>2</v>
      </c>
      <c r="E6" s="57">
        <v>3</v>
      </c>
      <c r="F6" s="57">
        <v>4</v>
      </c>
      <c r="G6" s="57">
        <v>5</v>
      </c>
      <c r="H6" s="57">
        <v>6</v>
      </c>
      <c r="I6" s="57">
        <v>7</v>
      </c>
      <c r="J6" s="57"/>
      <c r="K6" s="57">
        <v>8</v>
      </c>
      <c r="L6" s="57"/>
      <c r="M6" s="57">
        <v>9</v>
      </c>
      <c r="N6" s="57"/>
      <c r="O6" s="57">
        <v>10</v>
      </c>
      <c r="P6" s="57"/>
      <c r="Q6" s="57">
        <v>11</v>
      </c>
      <c r="R6" s="57"/>
      <c r="S6" s="57">
        <v>12</v>
      </c>
      <c r="T6" s="57"/>
      <c r="U6" s="57">
        <f t="shared" ref="U6:U44" si="0">SUM(B6:S6)</f>
        <v>78</v>
      </c>
      <c r="V6" s="57"/>
      <c r="W6" s="57"/>
      <c r="AA6" s="8">
        <v>1981</v>
      </c>
      <c r="AB6" s="58">
        <f t="shared" ref="AB6:AB44" si="1">B6/1000</f>
        <v>1E-3</v>
      </c>
      <c r="AC6" s="58"/>
      <c r="AD6" s="58">
        <f t="shared" ref="AD6:AI43" si="2">D6/1000</f>
        <v>2E-3</v>
      </c>
      <c r="AE6" s="58">
        <f t="shared" si="2"/>
        <v>3.0000000000000001E-3</v>
      </c>
      <c r="AF6" s="58">
        <f t="shared" si="2"/>
        <v>4.0000000000000001E-3</v>
      </c>
      <c r="AG6" s="58">
        <f t="shared" si="2"/>
        <v>5.0000000000000001E-3</v>
      </c>
      <c r="AH6" s="58">
        <f t="shared" si="2"/>
        <v>6.0000000000000001E-3</v>
      </c>
      <c r="AI6" s="58">
        <f t="shared" si="2"/>
        <v>7.0000000000000001E-3</v>
      </c>
      <c r="AJ6" s="58"/>
      <c r="AK6" s="58">
        <f t="shared" ref="AK6:AK43" si="3">K6/1000</f>
        <v>8.0000000000000002E-3</v>
      </c>
      <c r="AL6" s="58"/>
      <c r="AM6" s="58">
        <f t="shared" ref="AM6:AM43" si="4">M6/1000</f>
        <v>8.9999999999999993E-3</v>
      </c>
      <c r="AN6" s="58"/>
      <c r="AO6" s="58">
        <f t="shared" ref="AO6:AQ43" si="5">O6/1000</f>
        <v>0.01</v>
      </c>
      <c r="AP6" s="58"/>
      <c r="AQ6" s="58">
        <f t="shared" ref="AQ6:AQ42" si="6">Q6/1000</f>
        <v>1.0999999999999999E-2</v>
      </c>
      <c r="AR6" s="58"/>
      <c r="AS6" s="58">
        <f t="shared" ref="AS6:AS43" si="7">S6/1000</f>
        <v>1.2E-2</v>
      </c>
      <c r="AT6" s="58"/>
      <c r="AU6" s="58">
        <f t="shared" ref="AU6:AU40" si="8">U6/1000</f>
        <v>7.8E-2</v>
      </c>
      <c r="AV6" s="58"/>
      <c r="AW6" s="58"/>
      <c r="AX6" s="58"/>
    </row>
    <row r="7" spans="1:50" x14ac:dyDescent="0.15">
      <c r="A7" s="1">
        <v>1982</v>
      </c>
      <c r="B7" s="57">
        <v>13</v>
      </c>
      <c r="C7" s="57"/>
      <c r="D7" s="57">
        <v>14</v>
      </c>
      <c r="E7" s="57">
        <v>15</v>
      </c>
      <c r="F7" s="57">
        <v>16</v>
      </c>
      <c r="G7" s="57">
        <v>17</v>
      </c>
      <c r="H7" s="57">
        <v>18</v>
      </c>
      <c r="I7" s="57">
        <v>19</v>
      </c>
      <c r="J7" s="57"/>
      <c r="K7" s="57">
        <v>20</v>
      </c>
      <c r="L7" s="57"/>
      <c r="M7" s="57">
        <v>21</v>
      </c>
      <c r="N7" s="57"/>
      <c r="O7" s="57">
        <v>22</v>
      </c>
      <c r="P7" s="57"/>
      <c r="Q7" s="57">
        <v>23</v>
      </c>
      <c r="R7" s="57"/>
      <c r="S7" s="57">
        <v>24</v>
      </c>
      <c r="T7" s="57"/>
      <c r="U7" s="57">
        <f t="shared" si="0"/>
        <v>222</v>
      </c>
      <c r="V7" s="57"/>
      <c r="W7" s="57"/>
      <c r="AA7" s="8">
        <v>1982</v>
      </c>
      <c r="AB7" s="58">
        <f t="shared" si="1"/>
        <v>1.2999999999999999E-2</v>
      </c>
      <c r="AC7" s="58"/>
      <c r="AD7" s="58">
        <f t="shared" si="2"/>
        <v>1.4E-2</v>
      </c>
      <c r="AE7" s="58">
        <f t="shared" si="2"/>
        <v>1.4999999999999999E-2</v>
      </c>
      <c r="AF7" s="58">
        <f t="shared" si="2"/>
        <v>1.6E-2</v>
      </c>
      <c r="AG7" s="58">
        <f t="shared" si="2"/>
        <v>1.7000000000000001E-2</v>
      </c>
      <c r="AH7" s="58">
        <f t="shared" si="2"/>
        <v>1.7999999999999999E-2</v>
      </c>
      <c r="AI7" s="58">
        <f t="shared" si="2"/>
        <v>1.9E-2</v>
      </c>
      <c r="AJ7" s="58"/>
      <c r="AK7" s="58">
        <f t="shared" si="3"/>
        <v>0.02</v>
      </c>
      <c r="AL7" s="58"/>
      <c r="AM7" s="58">
        <f t="shared" si="4"/>
        <v>2.1000000000000001E-2</v>
      </c>
      <c r="AN7" s="58"/>
      <c r="AO7" s="58">
        <f t="shared" si="5"/>
        <v>2.1999999999999999E-2</v>
      </c>
      <c r="AP7" s="58"/>
      <c r="AQ7" s="58">
        <f t="shared" si="6"/>
        <v>2.3E-2</v>
      </c>
      <c r="AR7" s="58"/>
      <c r="AS7" s="58">
        <f t="shared" si="7"/>
        <v>2.4E-2</v>
      </c>
      <c r="AT7" s="58"/>
      <c r="AU7" s="58">
        <f t="shared" si="8"/>
        <v>0.222</v>
      </c>
      <c r="AV7" s="58"/>
      <c r="AW7" s="58"/>
      <c r="AX7" s="58"/>
    </row>
    <row r="8" spans="1:50" x14ac:dyDescent="0.15">
      <c r="A8" s="1">
        <v>1983</v>
      </c>
      <c r="B8" s="57">
        <v>25</v>
      </c>
      <c r="C8" s="57"/>
      <c r="D8" s="57">
        <v>26</v>
      </c>
      <c r="E8" s="57">
        <v>27</v>
      </c>
      <c r="F8" s="57">
        <v>28</v>
      </c>
      <c r="G8" s="57">
        <v>29</v>
      </c>
      <c r="H8" s="57">
        <v>30</v>
      </c>
      <c r="I8" s="57">
        <v>31</v>
      </c>
      <c r="J8" s="57"/>
      <c r="K8" s="57">
        <v>32</v>
      </c>
      <c r="L8" s="57"/>
      <c r="M8" s="57">
        <v>33</v>
      </c>
      <c r="N8" s="57"/>
      <c r="O8" s="57">
        <v>34</v>
      </c>
      <c r="P8" s="57"/>
      <c r="Q8" s="57">
        <v>35</v>
      </c>
      <c r="R8" s="57"/>
      <c r="S8" s="57">
        <v>36</v>
      </c>
      <c r="T8" s="57"/>
      <c r="U8" s="57">
        <f t="shared" si="0"/>
        <v>366</v>
      </c>
      <c r="V8" s="57"/>
      <c r="W8" s="57"/>
      <c r="AA8" s="8">
        <v>1983</v>
      </c>
      <c r="AB8" s="58">
        <f t="shared" si="1"/>
        <v>2.5000000000000001E-2</v>
      </c>
      <c r="AC8" s="58"/>
      <c r="AD8" s="58">
        <f t="shared" si="2"/>
        <v>2.5999999999999999E-2</v>
      </c>
      <c r="AE8" s="58">
        <f t="shared" si="2"/>
        <v>2.7E-2</v>
      </c>
      <c r="AF8" s="58">
        <f t="shared" si="2"/>
        <v>2.8000000000000001E-2</v>
      </c>
      <c r="AG8" s="58">
        <f t="shared" si="2"/>
        <v>2.9000000000000001E-2</v>
      </c>
      <c r="AH8" s="58">
        <f t="shared" si="2"/>
        <v>0.03</v>
      </c>
      <c r="AI8" s="58">
        <f t="shared" si="2"/>
        <v>3.1E-2</v>
      </c>
      <c r="AJ8" s="58"/>
      <c r="AK8" s="58">
        <f t="shared" si="3"/>
        <v>3.2000000000000001E-2</v>
      </c>
      <c r="AL8" s="58"/>
      <c r="AM8" s="58">
        <f t="shared" si="4"/>
        <v>3.3000000000000002E-2</v>
      </c>
      <c r="AN8" s="58"/>
      <c r="AO8" s="58">
        <f t="shared" si="5"/>
        <v>3.4000000000000002E-2</v>
      </c>
      <c r="AP8" s="58"/>
      <c r="AQ8" s="58">
        <f t="shared" si="6"/>
        <v>3.5000000000000003E-2</v>
      </c>
      <c r="AR8" s="58"/>
      <c r="AS8" s="58">
        <f t="shared" si="7"/>
        <v>3.5999999999999997E-2</v>
      </c>
      <c r="AT8" s="58"/>
      <c r="AU8" s="58">
        <f t="shared" si="8"/>
        <v>0.36599999999999999</v>
      </c>
      <c r="AV8" s="58"/>
      <c r="AW8" s="58"/>
      <c r="AX8" s="58"/>
    </row>
    <row r="9" spans="1:50" x14ac:dyDescent="0.15">
      <c r="A9" s="1">
        <v>1984</v>
      </c>
      <c r="B9" s="57">
        <v>37</v>
      </c>
      <c r="C9" s="57"/>
      <c r="D9" s="57">
        <v>38</v>
      </c>
      <c r="E9" s="57">
        <v>39</v>
      </c>
      <c r="F9" s="57">
        <v>40</v>
      </c>
      <c r="G9" s="57">
        <v>41</v>
      </c>
      <c r="H9" s="57">
        <v>42</v>
      </c>
      <c r="I9" s="57">
        <v>43</v>
      </c>
      <c r="J9" s="57"/>
      <c r="K9" s="57">
        <v>44</v>
      </c>
      <c r="L9" s="57"/>
      <c r="M9" s="57">
        <v>45</v>
      </c>
      <c r="N9" s="57"/>
      <c r="O9" s="57">
        <v>46</v>
      </c>
      <c r="P9" s="57"/>
      <c r="Q9" s="57">
        <v>47</v>
      </c>
      <c r="R9" s="57"/>
      <c r="S9" s="57">
        <v>48</v>
      </c>
      <c r="T9" s="57"/>
      <c r="U9" s="57">
        <f t="shared" si="0"/>
        <v>510</v>
      </c>
      <c r="V9" s="57"/>
      <c r="W9" s="57"/>
      <c r="AA9" s="8">
        <v>1984</v>
      </c>
      <c r="AB9" s="58">
        <f t="shared" si="1"/>
        <v>3.6999999999999998E-2</v>
      </c>
      <c r="AC9" s="58"/>
      <c r="AD9" s="58">
        <f t="shared" si="2"/>
        <v>3.7999999999999999E-2</v>
      </c>
      <c r="AE9" s="58">
        <f t="shared" si="2"/>
        <v>3.9E-2</v>
      </c>
      <c r="AF9" s="58">
        <f t="shared" si="2"/>
        <v>0.04</v>
      </c>
      <c r="AG9" s="58">
        <f t="shared" si="2"/>
        <v>4.1000000000000002E-2</v>
      </c>
      <c r="AH9" s="58">
        <f t="shared" si="2"/>
        <v>4.2000000000000003E-2</v>
      </c>
      <c r="AI9" s="58">
        <f t="shared" si="2"/>
        <v>4.2999999999999997E-2</v>
      </c>
      <c r="AJ9" s="58"/>
      <c r="AK9" s="58">
        <f t="shared" si="3"/>
        <v>4.3999999999999997E-2</v>
      </c>
      <c r="AL9" s="58"/>
      <c r="AM9" s="58">
        <f t="shared" si="4"/>
        <v>4.4999999999999998E-2</v>
      </c>
      <c r="AN9" s="58"/>
      <c r="AO9" s="58">
        <f t="shared" si="5"/>
        <v>4.5999999999999999E-2</v>
      </c>
      <c r="AP9" s="58"/>
      <c r="AQ9" s="58">
        <f t="shared" si="6"/>
        <v>4.7E-2</v>
      </c>
      <c r="AR9" s="58"/>
      <c r="AS9" s="58">
        <f t="shared" si="7"/>
        <v>4.8000000000000001E-2</v>
      </c>
      <c r="AT9" s="58"/>
      <c r="AU9" s="58">
        <f t="shared" si="8"/>
        <v>0.51</v>
      </c>
      <c r="AV9" s="58"/>
      <c r="AW9" s="58"/>
      <c r="AX9" s="58"/>
    </row>
    <row r="10" spans="1:50" x14ac:dyDescent="0.15">
      <c r="A10" s="1">
        <v>1985</v>
      </c>
      <c r="B10" s="57">
        <v>49</v>
      </c>
      <c r="C10" s="57"/>
      <c r="D10" s="57">
        <v>50</v>
      </c>
      <c r="E10" s="57">
        <v>51</v>
      </c>
      <c r="F10" s="57">
        <v>52</v>
      </c>
      <c r="G10" s="57">
        <v>53</v>
      </c>
      <c r="H10" s="57">
        <v>54</v>
      </c>
      <c r="I10" s="57">
        <v>55</v>
      </c>
      <c r="J10" s="57"/>
      <c r="K10" s="57">
        <v>56</v>
      </c>
      <c r="L10" s="57"/>
      <c r="M10" s="57">
        <v>57</v>
      </c>
      <c r="N10" s="57"/>
      <c r="O10" s="57">
        <v>58</v>
      </c>
      <c r="P10" s="57"/>
      <c r="Q10" s="57">
        <v>59</v>
      </c>
      <c r="R10" s="57"/>
      <c r="S10" s="57">
        <v>60</v>
      </c>
      <c r="T10" s="57"/>
      <c r="U10" s="57">
        <f t="shared" si="0"/>
        <v>654</v>
      </c>
      <c r="V10" s="57"/>
      <c r="W10" s="57"/>
      <c r="AA10" s="8">
        <v>1985</v>
      </c>
      <c r="AB10" s="58">
        <f t="shared" si="1"/>
        <v>4.9000000000000002E-2</v>
      </c>
      <c r="AC10" s="58"/>
      <c r="AD10" s="58">
        <f t="shared" si="2"/>
        <v>0.05</v>
      </c>
      <c r="AE10" s="58">
        <f t="shared" si="2"/>
        <v>5.0999999999999997E-2</v>
      </c>
      <c r="AF10" s="58">
        <f t="shared" si="2"/>
        <v>5.1999999999999998E-2</v>
      </c>
      <c r="AG10" s="58">
        <f t="shared" si="2"/>
        <v>5.2999999999999999E-2</v>
      </c>
      <c r="AH10" s="58">
        <f t="shared" si="2"/>
        <v>5.3999999999999999E-2</v>
      </c>
      <c r="AI10" s="58">
        <f t="shared" si="2"/>
        <v>5.5E-2</v>
      </c>
      <c r="AJ10" s="58"/>
      <c r="AK10" s="58">
        <f t="shared" si="3"/>
        <v>5.6000000000000001E-2</v>
      </c>
      <c r="AL10" s="58"/>
      <c r="AM10" s="58">
        <f t="shared" si="4"/>
        <v>5.7000000000000002E-2</v>
      </c>
      <c r="AN10" s="58"/>
      <c r="AO10" s="58">
        <f t="shared" si="5"/>
        <v>5.8000000000000003E-2</v>
      </c>
      <c r="AP10" s="58"/>
      <c r="AQ10" s="58">
        <f t="shared" si="6"/>
        <v>5.8999999999999997E-2</v>
      </c>
      <c r="AR10" s="58"/>
      <c r="AS10" s="58">
        <f t="shared" si="7"/>
        <v>0.06</v>
      </c>
      <c r="AT10" s="58"/>
      <c r="AU10" s="58">
        <f t="shared" si="8"/>
        <v>0.65400000000000003</v>
      </c>
      <c r="AV10" s="58"/>
      <c r="AW10" s="58"/>
      <c r="AX10" s="58"/>
    </row>
    <row r="11" spans="1:50" x14ac:dyDescent="0.15">
      <c r="A11" s="1">
        <v>1986</v>
      </c>
      <c r="B11" s="57">
        <v>61</v>
      </c>
      <c r="C11" s="57"/>
      <c r="D11" s="57">
        <v>62</v>
      </c>
      <c r="E11" s="57">
        <v>63</v>
      </c>
      <c r="F11" s="57">
        <v>64</v>
      </c>
      <c r="G11" s="57">
        <v>65</v>
      </c>
      <c r="H11" s="57">
        <v>66</v>
      </c>
      <c r="I11" s="57">
        <v>67</v>
      </c>
      <c r="J11" s="57"/>
      <c r="K11" s="57">
        <v>68</v>
      </c>
      <c r="L11" s="57"/>
      <c r="M11" s="57">
        <v>69</v>
      </c>
      <c r="N11" s="57"/>
      <c r="O11" s="57">
        <v>70</v>
      </c>
      <c r="P11" s="57"/>
      <c r="Q11" s="57">
        <v>71</v>
      </c>
      <c r="R11" s="57"/>
      <c r="S11" s="57">
        <v>72</v>
      </c>
      <c r="T11" s="57"/>
      <c r="U11" s="57">
        <f t="shared" si="0"/>
        <v>798</v>
      </c>
      <c r="V11" s="57"/>
      <c r="W11" s="57"/>
      <c r="AA11" s="8">
        <v>1986</v>
      </c>
      <c r="AB11" s="58">
        <f t="shared" si="1"/>
        <v>6.0999999999999999E-2</v>
      </c>
      <c r="AC11" s="58"/>
      <c r="AD11" s="58">
        <f t="shared" si="2"/>
        <v>6.2E-2</v>
      </c>
      <c r="AE11" s="58">
        <f t="shared" si="2"/>
        <v>6.3E-2</v>
      </c>
      <c r="AF11" s="58">
        <f t="shared" si="2"/>
        <v>6.4000000000000001E-2</v>
      </c>
      <c r="AG11" s="58">
        <f t="shared" si="2"/>
        <v>6.5000000000000002E-2</v>
      </c>
      <c r="AH11" s="58">
        <f t="shared" si="2"/>
        <v>6.6000000000000003E-2</v>
      </c>
      <c r="AI11" s="58">
        <f t="shared" si="2"/>
        <v>6.7000000000000004E-2</v>
      </c>
      <c r="AJ11" s="58"/>
      <c r="AK11" s="58">
        <f t="shared" si="3"/>
        <v>6.8000000000000005E-2</v>
      </c>
      <c r="AL11" s="58"/>
      <c r="AM11" s="58">
        <f t="shared" si="4"/>
        <v>6.9000000000000006E-2</v>
      </c>
      <c r="AN11" s="58"/>
      <c r="AO11" s="58">
        <f t="shared" si="5"/>
        <v>7.0000000000000007E-2</v>
      </c>
      <c r="AP11" s="58"/>
      <c r="AQ11" s="58">
        <f t="shared" si="6"/>
        <v>7.0999999999999994E-2</v>
      </c>
      <c r="AR11" s="58"/>
      <c r="AS11" s="58">
        <f t="shared" si="7"/>
        <v>7.1999999999999995E-2</v>
      </c>
      <c r="AT11" s="58"/>
      <c r="AU11" s="58">
        <f t="shared" si="8"/>
        <v>0.79800000000000004</v>
      </c>
      <c r="AV11" s="58"/>
      <c r="AW11" s="58"/>
      <c r="AX11" s="58"/>
    </row>
    <row r="12" spans="1:50" x14ac:dyDescent="0.15">
      <c r="A12" s="1">
        <v>1987</v>
      </c>
      <c r="B12" s="57">
        <v>73</v>
      </c>
      <c r="C12" s="57"/>
      <c r="D12" s="57">
        <v>74</v>
      </c>
      <c r="E12" s="57">
        <v>75</v>
      </c>
      <c r="F12" s="57">
        <v>76</v>
      </c>
      <c r="G12" s="57">
        <v>77</v>
      </c>
      <c r="H12" s="57">
        <v>78</v>
      </c>
      <c r="I12" s="57">
        <v>79</v>
      </c>
      <c r="J12" s="57"/>
      <c r="K12" s="57">
        <v>80</v>
      </c>
      <c r="L12" s="57"/>
      <c r="M12" s="57">
        <v>81</v>
      </c>
      <c r="N12" s="57"/>
      <c r="O12" s="57">
        <v>82</v>
      </c>
      <c r="P12" s="57"/>
      <c r="Q12" s="57">
        <v>83</v>
      </c>
      <c r="R12" s="57"/>
      <c r="S12" s="57">
        <v>84</v>
      </c>
      <c r="T12" s="57"/>
      <c r="U12" s="57">
        <f t="shared" si="0"/>
        <v>942</v>
      </c>
      <c r="V12" s="57"/>
      <c r="W12" s="57"/>
      <c r="AA12" s="8">
        <v>1987</v>
      </c>
      <c r="AB12" s="58">
        <f t="shared" si="1"/>
        <v>7.2999999999999995E-2</v>
      </c>
      <c r="AC12" s="58"/>
      <c r="AD12" s="58">
        <f t="shared" si="2"/>
        <v>7.3999999999999996E-2</v>
      </c>
      <c r="AE12" s="58">
        <f t="shared" si="2"/>
        <v>7.4999999999999997E-2</v>
      </c>
      <c r="AF12" s="58">
        <f t="shared" si="2"/>
        <v>7.5999999999999998E-2</v>
      </c>
      <c r="AG12" s="58">
        <f t="shared" si="2"/>
        <v>7.6999999999999999E-2</v>
      </c>
      <c r="AH12" s="58">
        <f t="shared" si="2"/>
        <v>7.8E-2</v>
      </c>
      <c r="AI12" s="58">
        <f t="shared" si="2"/>
        <v>7.9000000000000001E-2</v>
      </c>
      <c r="AJ12" s="58"/>
      <c r="AK12" s="58">
        <f t="shared" si="3"/>
        <v>0.08</v>
      </c>
      <c r="AL12" s="58"/>
      <c r="AM12" s="58">
        <f t="shared" si="4"/>
        <v>8.1000000000000003E-2</v>
      </c>
      <c r="AN12" s="58"/>
      <c r="AO12" s="58">
        <f t="shared" si="5"/>
        <v>8.2000000000000003E-2</v>
      </c>
      <c r="AP12" s="58"/>
      <c r="AQ12" s="58">
        <f t="shared" si="6"/>
        <v>8.3000000000000004E-2</v>
      </c>
      <c r="AR12" s="58"/>
      <c r="AS12" s="58">
        <f t="shared" si="7"/>
        <v>8.4000000000000005E-2</v>
      </c>
      <c r="AT12" s="58"/>
      <c r="AU12" s="58">
        <f t="shared" si="8"/>
        <v>0.94199999999999995</v>
      </c>
      <c r="AV12" s="58"/>
      <c r="AW12" s="58"/>
      <c r="AX12" s="58"/>
    </row>
    <row r="13" spans="1:50" x14ac:dyDescent="0.15">
      <c r="A13" s="1">
        <v>1988</v>
      </c>
      <c r="B13" s="57">
        <v>85</v>
      </c>
      <c r="C13" s="57"/>
      <c r="D13" s="57">
        <v>86</v>
      </c>
      <c r="E13" s="57">
        <v>87</v>
      </c>
      <c r="F13" s="57">
        <v>88</v>
      </c>
      <c r="G13" s="57">
        <v>89</v>
      </c>
      <c r="H13" s="57">
        <v>90</v>
      </c>
      <c r="I13" s="57">
        <v>91</v>
      </c>
      <c r="J13" s="57"/>
      <c r="K13" s="57">
        <v>92</v>
      </c>
      <c r="L13" s="57"/>
      <c r="M13" s="57">
        <v>93</v>
      </c>
      <c r="N13" s="57"/>
      <c r="O13" s="57">
        <v>94</v>
      </c>
      <c r="P13" s="57"/>
      <c r="Q13" s="57">
        <v>95</v>
      </c>
      <c r="R13" s="57"/>
      <c r="S13" s="57">
        <v>96</v>
      </c>
      <c r="T13" s="57"/>
      <c r="U13" s="57">
        <f t="shared" si="0"/>
        <v>1086</v>
      </c>
      <c r="V13" s="57"/>
      <c r="W13" s="57"/>
      <c r="AA13" s="8">
        <v>1988</v>
      </c>
      <c r="AB13" s="58">
        <f t="shared" si="1"/>
        <v>8.5000000000000006E-2</v>
      </c>
      <c r="AC13" s="58"/>
      <c r="AD13" s="58">
        <f t="shared" si="2"/>
        <v>8.5999999999999993E-2</v>
      </c>
      <c r="AE13" s="58">
        <f t="shared" si="2"/>
        <v>8.6999999999999994E-2</v>
      </c>
      <c r="AF13" s="58">
        <f t="shared" si="2"/>
        <v>8.7999999999999995E-2</v>
      </c>
      <c r="AG13" s="58">
        <f t="shared" si="2"/>
        <v>8.8999999999999996E-2</v>
      </c>
      <c r="AH13" s="58">
        <f t="shared" si="2"/>
        <v>0.09</v>
      </c>
      <c r="AI13" s="58">
        <f t="shared" si="2"/>
        <v>9.0999999999999998E-2</v>
      </c>
      <c r="AJ13" s="58"/>
      <c r="AK13" s="58">
        <f t="shared" si="3"/>
        <v>9.1999999999999998E-2</v>
      </c>
      <c r="AL13" s="58"/>
      <c r="AM13" s="58">
        <f t="shared" si="4"/>
        <v>9.2999999999999999E-2</v>
      </c>
      <c r="AN13" s="58"/>
      <c r="AO13" s="58">
        <f t="shared" si="5"/>
        <v>9.4E-2</v>
      </c>
      <c r="AP13" s="58"/>
      <c r="AQ13" s="58">
        <f t="shared" si="6"/>
        <v>9.5000000000000001E-2</v>
      </c>
      <c r="AR13" s="58"/>
      <c r="AS13" s="58">
        <f t="shared" si="7"/>
        <v>9.6000000000000002E-2</v>
      </c>
      <c r="AT13" s="58"/>
      <c r="AU13" s="58">
        <f t="shared" si="8"/>
        <v>1.0860000000000001</v>
      </c>
      <c r="AV13" s="58"/>
      <c r="AW13" s="58"/>
      <c r="AX13" s="58"/>
    </row>
    <row r="14" spans="1:50" x14ac:dyDescent="0.15">
      <c r="A14" s="1">
        <v>1989</v>
      </c>
      <c r="B14" s="57">
        <v>97</v>
      </c>
      <c r="C14" s="57"/>
      <c r="D14" s="57">
        <v>98</v>
      </c>
      <c r="E14" s="57">
        <v>99</v>
      </c>
      <c r="F14" s="57">
        <v>100</v>
      </c>
      <c r="G14" s="57">
        <v>101</v>
      </c>
      <c r="H14" s="57">
        <v>102</v>
      </c>
      <c r="I14" s="57">
        <v>103</v>
      </c>
      <c r="J14" s="57"/>
      <c r="K14" s="57">
        <v>104</v>
      </c>
      <c r="L14" s="57"/>
      <c r="M14" s="57">
        <v>105</v>
      </c>
      <c r="N14" s="57"/>
      <c r="O14" s="57">
        <v>106</v>
      </c>
      <c r="P14" s="57"/>
      <c r="Q14" s="57">
        <v>107</v>
      </c>
      <c r="R14" s="57"/>
      <c r="S14" s="57">
        <v>108</v>
      </c>
      <c r="T14" s="57"/>
      <c r="U14" s="57">
        <f t="shared" si="0"/>
        <v>1230</v>
      </c>
      <c r="V14" s="57"/>
      <c r="W14" s="57"/>
      <c r="AA14" s="8">
        <v>1989</v>
      </c>
      <c r="AB14" s="58">
        <f t="shared" si="1"/>
        <v>9.7000000000000003E-2</v>
      </c>
      <c r="AC14" s="58"/>
      <c r="AD14" s="58">
        <f t="shared" si="2"/>
        <v>9.8000000000000004E-2</v>
      </c>
      <c r="AE14" s="58">
        <f t="shared" si="2"/>
        <v>9.9000000000000005E-2</v>
      </c>
      <c r="AF14" s="58">
        <f t="shared" si="2"/>
        <v>0.1</v>
      </c>
      <c r="AG14" s="58">
        <f t="shared" si="2"/>
        <v>0.10100000000000001</v>
      </c>
      <c r="AH14" s="58">
        <f t="shared" si="2"/>
        <v>0.10199999999999999</v>
      </c>
      <c r="AI14" s="58">
        <f t="shared" si="2"/>
        <v>0.10299999999999999</v>
      </c>
      <c r="AJ14" s="58"/>
      <c r="AK14" s="58">
        <f t="shared" si="3"/>
        <v>0.104</v>
      </c>
      <c r="AL14" s="58"/>
      <c r="AM14" s="58">
        <f t="shared" si="4"/>
        <v>0.105</v>
      </c>
      <c r="AN14" s="58"/>
      <c r="AO14" s="58">
        <f t="shared" si="5"/>
        <v>0.106</v>
      </c>
      <c r="AP14" s="58"/>
      <c r="AQ14" s="58">
        <f t="shared" si="6"/>
        <v>0.107</v>
      </c>
      <c r="AR14" s="58"/>
      <c r="AS14" s="58">
        <f t="shared" si="7"/>
        <v>0.108</v>
      </c>
      <c r="AT14" s="58"/>
      <c r="AU14" s="58">
        <f t="shared" si="8"/>
        <v>1.23</v>
      </c>
      <c r="AV14" s="58"/>
      <c r="AW14" s="58"/>
      <c r="AX14" s="58"/>
    </row>
    <row r="15" spans="1:50" x14ac:dyDescent="0.15">
      <c r="A15" s="1">
        <v>1990</v>
      </c>
      <c r="B15" s="57">
        <v>109</v>
      </c>
      <c r="C15" s="57"/>
      <c r="D15" s="57">
        <v>110</v>
      </c>
      <c r="E15" s="57">
        <v>111</v>
      </c>
      <c r="F15" s="57">
        <v>112</v>
      </c>
      <c r="G15" s="57">
        <v>113</v>
      </c>
      <c r="H15" s="57">
        <v>114</v>
      </c>
      <c r="I15" s="57">
        <v>115</v>
      </c>
      <c r="J15" s="57"/>
      <c r="K15" s="57">
        <v>116</v>
      </c>
      <c r="L15" s="57"/>
      <c r="M15" s="57">
        <v>117</v>
      </c>
      <c r="N15" s="57"/>
      <c r="O15" s="57">
        <v>118</v>
      </c>
      <c r="P15" s="57"/>
      <c r="Q15" s="57">
        <v>119</v>
      </c>
      <c r="R15" s="57"/>
      <c r="S15" s="57">
        <v>120</v>
      </c>
      <c r="T15" s="57"/>
      <c r="U15" s="57">
        <f t="shared" si="0"/>
        <v>1374</v>
      </c>
      <c r="V15" s="57"/>
      <c r="W15" s="57"/>
      <c r="AA15" s="8">
        <v>1990</v>
      </c>
      <c r="AB15" s="58">
        <f t="shared" si="1"/>
        <v>0.109</v>
      </c>
      <c r="AC15" s="58"/>
      <c r="AD15" s="58">
        <f t="shared" si="2"/>
        <v>0.11</v>
      </c>
      <c r="AE15" s="58">
        <f t="shared" si="2"/>
        <v>0.111</v>
      </c>
      <c r="AF15" s="58">
        <f t="shared" si="2"/>
        <v>0.112</v>
      </c>
      <c r="AG15" s="58">
        <f t="shared" si="2"/>
        <v>0.113</v>
      </c>
      <c r="AH15" s="58">
        <f t="shared" si="2"/>
        <v>0.114</v>
      </c>
      <c r="AI15" s="58">
        <f t="shared" si="2"/>
        <v>0.115</v>
      </c>
      <c r="AJ15" s="58"/>
      <c r="AK15" s="58">
        <f t="shared" si="3"/>
        <v>0.11600000000000001</v>
      </c>
      <c r="AL15" s="58"/>
      <c r="AM15" s="58">
        <f t="shared" si="4"/>
        <v>0.11700000000000001</v>
      </c>
      <c r="AN15" s="58"/>
      <c r="AO15" s="58">
        <f t="shared" si="5"/>
        <v>0.11799999999999999</v>
      </c>
      <c r="AP15" s="58"/>
      <c r="AQ15" s="58">
        <f t="shared" si="6"/>
        <v>0.11899999999999999</v>
      </c>
      <c r="AR15" s="58"/>
      <c r="AS15" s="58">
        <f t="shared" si="7"/>
        <v>0.12</v>
      </c>
      <c r="AT15" s="58"/>
      <c r="AU15" s="58">
        <f t="shared" si="8"/>
        <v>1.3740000000000001</v>
      </c>
      <c r="AV15" s="58"/>
      <c r="AW15" s="58"/>
      <c r="AX15" s="58"/>
    </row>
    <row r="16" spans="1:50" x14ac:dyDescent="0.15">
      <c r="A16" s="1">
        <v>1991</v>
      </c>
      <c r="B16" s="57">
        <v>121</v>
      </c>
      <c r="C16" s="57"/>
      <c r="D16" s="57">
        <v>122</v>
      </c>
      <c r="E16" s="57">
        <v>123</v>
      </c>
      <c r="F16" s="57">
        <v>124</v>
      </c>
      <c r="G16" s="57">
        <v>125</v>
      </c>
      <c r="H16" s="57">
        <v>126</v>
      </c>
      <c r="I16" s="57">
        <v>127</v>
      </c>
      <c r="J16" s="57"/>
      <c r="K16" s="57">
        <v>128</v>
      </c>
      <c r="L16" s="57"/>
      <c r="M16" s="57">
        <v>129</v>
      </c>
      <c r="N16" s="57"/>
      <c r="O16" s="57">
        <v>130</v>
      </c>
      <c r="P16" s="57"/>
      <c r="Q16" s="57">
        <v>131</v>
      </c>
      <c r="R16" s="57"/>
      <c r="S16" s="57">
        <v>132</v>
      </c>
      <c r="T16" s="57"/>
      <c r="U16" s="57">
        <f t="shared" si="0"/>
        <v>1518</v>
      </c>
      <c r="V16" s="57"/>
      <c r="W16" s="57"/>
      <c r="AA16" s="8">
        <v>1991</v>
      </c>
      <c r="AB16" s="58">
        <f t="shared" si="1"/>
        <v>0.121</v>
      </c>
      <c r="AC16" s="58"/>
      <c r="AD16" s="58">
        <f t="shared" si="2"/>
        <v>0.122</v>
      </c>
      <c r="AE16" s="58">
        <f t="shared" si="2"/>
        <v>0.123</v>
      </c>
      <c r="AF16" s="58">
        <f t="shared" si="2"/>
        <v>0.124</v>
      </c>
      <c r="AG16" s="58">
        <f t="shared" si="2"/>
        <v>0.125</v>
      </c>
      <c r="AH16" s="58">
        <f t="shared" si="2"/>
        <v>0.126</v>
      </c>
      <c r="AI16" s="58">
        <f t="shared" si="2"/>
        <v>0.127</v>
      </c>
      <c r="AJ16" s="58"/>
      <c r="AK16" s="58">
        <f t="shared" si="3"/>
        <v>0.128</v>
      </c>
      <c r="AL16" s="58"/>
      <c r="AM16" s="58">
        <f t="shared" si="4"/>
        <v>0.129</v>
      </c>
      <c r="AN16" s="58"/>
      <c r="AO16" s="58">
        <f t="shared" si="5"/>
        <v>0.13</v>
      </c>
      <c r="AP16" s="58"/>
      <c r="AQ16" s="58">
        <f t="shared" si="6"/>
        <v>0.13100000000000001</v>
      </c>
      <c r="AR16" s="58"/>
      <c r="AS16" s="58">
        <f t="shared" si="7"/>
        <v>0.13200000000000001</v>
      </c>
      <c r="AT16" s="58"/>
      <c r="AU16" s="58">
        <f t="shared" si="8"/>
        <v>1.518</v>
      </c>
      <c r="AV16" s="58"/>
      <c r="AW16" s="58"/>
      <c r="AX16" s="58"/>
    </row>
    <row r="17" spans="1:51" x14ac:dyDescent="0.15">
      <c r="A17" s="1">
        <v>1992</v>
      </c>
      <c r="B17" s="57">
        <v>133</v>
      </c>
      <c r="C17" s="57"/>
      <c r="D17" s="57">
        <v>134</v>
      </c>
      <c r="E17" s="57">
        <v>135</v>
      </c>
      <c r="F17" s="57">
        <v>136</v>
      </c>
      <c r="G17" s="57">
        <v>137</v>
      </c>
      <c r="H17" s="57">
        <v>138</v>
      </c>
      <c r="I17" s="57">
        <v>139</v>
      </c>
      <c r="J17" s="57"/>
      <c r="K17" s="57">
        <v>140</v>
      </c>
      <c r="L17" s="57"/>
      <c r="M17" s="57">
        <v>141</v>
      </c>
      <c r="N17" s="57"/>
      <c r="O17" s="57">
        <v>142</v>
      </c>
      <c r="P17" s="57"/>
      <c r="Q17" s="57">
        <v>143</v>
      </c>
      <c r="R17" s="57"/>
      <c r="S17" s="57">
        <v>144</v>
      </c>
      <c r="T17" s="57"/>
      <c r="U17" s="57">
        <f t="shared" si="0"/>
        <v>1662</v>
      </c>
      <c r="V17" s="57"/>
      <c r="W17" s="57"/>
      <c r="AA17" s="8">
        <v>1992</v>
      </c>
      <c r="AB17" s="58">
        <f t="shared" si="1"/>
        <v>0.13300000000000001</v>
      </c>
      <c r="AC17" s="58"/>
      <c r="AD17" s="58">
        <f t="shared" si="2"/>
        <v>0.13400000000000001</v>
      </c>
      <c r="AE17" s="58">
        <f t="shared" si="2"/>
        <v>0.13500000000000001</v>
      </c>
      <c r="AF17" s="58">
        <f t="shared" si="2"/>
        <v>0.13600000000000001</v>
      </c>
      <c r="AG17" s="58">
        <f t="shared" si="2"/>
        <v>0.13700000000000001</v>
      </c>
      <c r="AH17" s="58">
        <f t="shared" si="2"/>
        <v>0.13800000000000001</v>
      </c>
      <c r="AI17" s="58">
        <f t="shared" si="2"/>
        <v>0.13900000000000001</v>
      </c>
      <c r="AJ17" s="58"/>
      <c r="AK17" s="58">
        <f t="shared" si="3"/>
        <v>0.14000000000000001</v>
      </c>
      <c r="AL17" s="58"/>
      <c r="AM17" s="58">
        <f t="shared" si="4"/>
        <v>0.14099999999999999</v>
      </c>
      <c r="AN17" s="58"/>
      <c r="AO17" s="58">
        <f t="shared" si="5"/>
        <v>0.14199999999999999</v>
      </c>
      <c r="AP17" s="58"/>
      <c r="AQ17" s="58">
        <f t="shared" si="6"/>
        <v>0.14299999999999999</v>
      </c>
      <c r="AR17" s="58"/>
      <c r="AS17" s="58">
        <f t="shared" si="7"/>
        <v>0.14399999999999999</v>
      </c>
      <c r="AT17" s="58"/>
      <c r="AU17" s="58">
        <f t="shared" si="8"/>
        <v>1.6619999999999999</v>
      </c>
      <c r="AV17" s="58"/>
      <c r="AW17" s="58"/>
      <c r="AX17" s="58"/>
    </row>
    <row r="18" spans="1:51" x14ac:dyDescent="0.15">
      <c r="A18" s="1">
        <v>1993</v>
      </c>
      <c r="B18" s="57">
        <v>145</v>
      </c>
      <c r="C18" s="57"/>
      <c r="D18" s="57">
        <v>146</v>
      </c>
      <c r="E18" s="57">
        <v>147</v>
      </c>
      <c r="F18" s="57">
        <v>148</v>
      </c>
      <c r="G18" s="57">
        <v>149</v>
      </c>
      <c r="H18" s="57">
        <v>150</v>
      </c>
      <c r="I18" s="57">
        <v>151</v>
      </c>
      <c r="J18" s="57"/>
      <c r="K18" s="57">
        <v>152</v>
      </c>
      <c r="L18" s="57"/>
      <c r="M18" s="57">
        <v>153</v>
      </c>
      <c r="N18" s="57"/>
      <c r="O18" s="57">
        <v>154</v>
      </c>
      <c r="P18" s="57"/>
      <c r="Q18" s="57">
        <v>155</v>
      </c>
      <c r="R18" s="57"/>
      <c r="S18" s="57">
        <v>156</v>
      </c>
      <c r="T18" s="57"/>
      <c r="U18" s="57">
        <f t="shared" si="0"/>
        <v>1806</v>
      </c>
      <c r="V18" s="57"/>
      <c r="W18" s="57"/>
      <c r="AA18" s="8">
        <v>1993</v>
      </c>
      <c r="AB18" s="58">
        <f t="shared" si="1"/>
        <v>0.14499999999999999</v>
      </c>
      <c r="AC18" s="58"/>
      <c r="AD18" s="58">
        <f t="shared" si="2"/>
        <v>0.14599999999999999</v>
      </c>
      <c r="AE18" s="58">
        <f t="shared" si="2"/>
        <v>0.14699999999999999</v>
      </c>
      <c r="AF18" s="58">
        <f t="shared" si="2"/>
        <v>0.14799999999999999</v>
      </c>
      <c r="AG18" s="58">
        <f t="shared" si="2"/>
        <v>0.14899999999999999</v>
      </c>
      <c r="AH18" s="58">
        <f t="shared" si="2"/>
        <v>0.15</v>
      </c>
      <c r="AI18" s="58">
        <f t="shared" si="2"/>
        <v>0.151</v>
      </c>
      <c r="AJ18" s="58"/>
      <c r="AK18" s="58">
        <f t="shared" si="3"/>
        <v>0.152</v>
      </c>
      <c r="AL18" s="58"/>
      <c r="AM18" s="58">
        <f t="shared" si="4"/>
        <v>0.153</v>
      </c>
      <c r="AN18" s="58"/>
      <c r="AO18" s="58">
        <f t="shared" si="5"/>
        <v>0.154</v>
      </c>
      <c r="AP18" s="58"/>
      <c r="AQ18" s="58">
        <f t="shared" si="6"/>
        <v>0.155</v>
      </c>
      <c r="AR18" s="58"/>
      <c r="AS18" s="58">
        <f t="shared" si="7"/>
        <v>0.156</v>
      </c>
      <c r="AT18" s="58"/>
      <c r="AU18" s="58">
        <f t="shared" si="8"/>
        <v>1.806</v>
      </c>
      <c r="AV18" s="58"/>
      <c r="AW18" s="58"/>
      <c r="AX18" s="58"/>
    </row>
    <row r="19" spans="1:51" x14ac:dyDescent="0.15">
      <c r="A19" s="1">
        <v>1994</v>
      </c>
      <c r="B19" s="57">
        <v>157</v>
      </c>
      <c r="C19" s="57"/>
      <c r="D19" s="57">
        <v>158</v>
      </c>
      <c r="E19" s="57">
        <v>159</v>
      </c>
      <c r="F19" s="57">
        <v>160</v>
      </c>
      <c r="G19" s="57">
        <v>161</v>
      </c>
      <c r="H19" s="57">
        <v>162</v>
      </c>
      <c r="I19" s="57">
        <v>163</v>
      </c>
      <c r="J19" s="57"/>
      <c r="K19" s="57">
        <v>164</v>
      </c>
      <c r="L19" s="57"/>
      <c r="M19" s="57">
        <v>165</v>
      </c>
      <c r="N19" s="57"/>
      <c r="O19" s="57">
        <v>166</v>
      </c>
      <c r="P19" s="57"/>
      <c r="Q19" s="57">
        <v>167</v>
      </c>
      <c r="R19" s="57"/>
      <c r="S19" s="57">
        <v>168</v>
      </c>
      <c r="T19" s="57"/>
      <c r="U19" s="57">
        <f t="shared" si="0"/>
        <v>1950</v>
      </c>
      <c r="V19" s="57"/>
      <c r="W19" s="57"/>
      <c r="AA19" s="8">
        <v>1994</v>
      </c>
      <c r="AB19" s="58">
        <f t="shared" si="1"/>
        <v>0.157</v>
      </c>
      <c r="AC19" s="58"/>
      <c r="AD19" s="58">
        <f t="shared" si="2"/>
        <v>0.158</v>
      </c>
      <c r="AE19" s="58">
        <f t="shared" si="2"/>
        <v>0.159</v>
      </c>
      <c r="AF19" s="58">
        <f t="shared" si="2"/>
        <v>0.16</v>
      </c>
      <c r="AG19" s="58">
        <f t="shared" si="2"/>
        <v>0.161</v>
      </c>
      <c r="AH19" s="58">
        <f t="shared" si="2"/>
        <v>0.16200000000000001</v>
      </c>
      <c r="AI19" s="58">
        <f t="shared" si="2"/>
        <v>0.16300000000000001</v>
      </c>
      <c r="AJ19" s="58"/>
      <c r="AK19" s="58">
        <f t="shared" si="3"/>
        <v>0.16400000000000001</v>
      </c>
      <c r="AL19" s="58"/>
      <c r="AM19" s="58">
        <f t="shared" si="4"/>
        <v>0.16500000000000001</v>
      </c>
      <c r="AN19" s="58"/>
      <c r="AO19" s="58">
        <f t="shared" si="5"/>
        <v>0.16600000000000001</v>
      </c>
      <c r="AP19" s="58"/>
      <c r="AQ19" s="58">
        <f t="shared" si="6"/>
        <v>0.16700000000000001</v>
      </c>
      <c r="AR19" s="58"/>
      <c r="AS19" s="58">
        <f t="shared" si="7"/>
        <v>0.16800000000000001</v>
      </c>
      <c r="AT19" s="58"/>
      <c r="AU19" s="58">
        <f t="shared" si="8"/>
        <v>1.95</v>
      </c>
      <c r="AV19" s="58"/>
      <c r="AW19" s="58"/>
      <c r="AX19" s="58"/>
    </row>
    <row r="20" spans="1:51" x14ac:dyDescent="0.15">
      <c r="A20" s="1">
        <v>1995</v>
      </c>
      <c r="B20" s="57">
        <v>169</v>
      </c>
      <c r="C20" s="57"/>
      <c r="D20" s="57">
        <v>170</v>
      </c>
      <c r="E20" s="57">
        <v>171</v>
      </c>
      <c r="F20" s="57">
        <v>172</v>
      </c>
      <c r="G20" s="57">
        <v>173</v>
      </c>
      <c r="H20" s="57">
        <v>174</v>
      </c>
      <c r="I20" s="57">
        <v>175</v>
      </c>
      <c r="J20" s="57"/>
      <c r="K20" s="57">
        <v>176</v>
      </c>
      <c r="L20" s="57"/>
      <c r="M20" s="57">
        <v>177</v>
      </c>
      <c r="N20" s="57"/>
      <c r="O20" s="57">
        <v>178</v>
      </c>
      <c r="P20" s="57"/>
      <c r="Q20" s="57">
        <v>179</v>
      </c>
      <c r="R20" s="57"/>
      <c r="S20" s="57">
        <v>180</v>
      </c>
      <c r="T20" s="57"/>
      <c r="U20" s="57">
        <f t="shared" si="0"/>
        <v>2094</v>
      </c>
      <c r="V20" s="57"/>
      <c r="W20" s="57"/>
      <c r="AA20" s="8">
        <v>1995</v>
      </c>
      <c r="AB20" s="58">
        <f t="shared" si="1"/>
        <v>0.16900000000000001</v>
      </c>
      <c r="AC20" s="58"/>
      <c r="AD20" s="58">
        <f t="shared" si="2"/>
        <v>0.17</v>
      </c>
      <c r="AE20" s="58">
        <f t="shared" si="2"/>
        <v>0.17100000000000001</v>
      </c>
      <c r="AF20" s="58">
        <f t="shared" si="2"/>
        <v>0.17199999999999999</v>
      </c>
      <c r="AG20" s="58">
        <f t="shared" si="2"/>
        <v>0.17299999999999999</v>
      </c>
      <c r="AH20" s="58">
        <f t="shared" si="2"/>
        <v>0.17399999999999999</v>
      </c>
      <c r="AI20" s="58">
        <f t="shared" si="2"/>
        <v>0.17499999999999999</v>
      </c>
      <c r="AJ20" s="58"/>
      <c r="AK20" s="58">
        <f t="shared" si="3"/>
        <v>0.17599999999999999</v>
      </c>
      <c r="AL20" s="58"/>
      <c r="AM20" s="58">
        <f t="shared" si="4"/>
        <v>0.17699999999999999</v>
      </c>
      <c r="AN20" s="58"/>
      <c r="AO20" s="58">
        <f t="shared" si="5"/>
        <v>0.17799999999999999</v>
      </c>
      <c r="AP20" s="58"/>
      <c r="AQ20" s="58">
        <f t="shared" si="6"/>
        <v>0.17899999999999999</v>
      </c>
      <c r="AR20" s="58"/>
      <c r="AS20" s="58">
        <f t="shared" si="7"/>
        <v>0.18</v>
      </c>
      <c r="AT20" s="58"/>
      <c r="AU20" s="58">
        <f t="shared" si="8"/>
        <v>2.0939999999999999</v>
      </c>
      <c r="AV20" s="58"/>
      <c r="AW20" s="58"/>
      <c r="AX20" s="58"/>
    </row>
    <row r="21" spans="1:51" x14ac:dyDescent="0.15">
      <c r="A21" s="1">
        <v>1996</v>
      </c>
      <c r="B21" s="57">
        <v>181</v>
      </c>
      <c r="C21" s="57"/>
      <c r="D21" s="57">
        <v>182</v>
      </c>
      <c r="E21" s="57">
        <v>183</v>
      </c>
      <c r="F21" s="57">
        <v>184</v>
      </c>
      <c r="G21" s="57">
        <v>185</v>
      </c>
      <c r="H21" s="57">
        <v>186</v>
      </c>
      <c r="I21" s="57">
        <v>187</v>
      </c>
      <c r="J21" s="57"/>
      <c r="K21" s="57">
        <v>188</v>
      </c>
      <c r="L21" s="57"/>
      <c r="M21" s="57">
        <v>189</v>
      </c>
      <c r="N21" s="57"/>
      <c r="O21" s="57">
        <v>190</v>
      </c>
      <c r="P21" s="57"/>
      <c r="Q21" s="57">
        <v>191</v>
      </c>
      <c r="R21" s="57"/>
      <c r="S21" s="57">
        <v>192</v>
      </c>
      <c r="T21" s="57"/>
      <c r="U21" s="57">
        <f t="shared" si="0"/>
        <v>2238</v>
      </c>
      <c r="V21" s="57"/>
      <c r="W21" s="57"/>
      <c r="AA21" s="8">
        <v>1996</v>
      </c>
      <c r="AB21" s="58">
        <f t="shared" si="1"/>
        <v>0.18099999999999999</v>
      </c>
      <c r="AC21" s="58"/>
      <c r="AD21" s="58">
        <f t="shared" si="2"/>
        <v>0.182</v>
      </c>
      <c r="AE21" s="58">
        <f t="shared" si="2"/>
        <v>0.183</v>
      </c>
      <c r="AF21" s="58">
        <f t="shared" si="2"/>
        <v>0.184</v>
      </c>
      <c r="AG21" s="58">
        <f t="shared" si="2"/>
        <v>0.185</v>
      </c>
      <c r="AH21" s="58">
        <f t="shared" si="2"/>
        <v>0.186</v>
      </c>
      <c r="AI21" s="58">
        <f t="shared" si="2"/>
        <v>0.187</v>
      </c>
      <c r="AJ21" s="58"/>
      <c r="AK21" s="58">
        <f t="shared" si="3"/>
        <v>0.188</v>
      </c>
      <c r="AL21" s="58"/>
      <c r="AM21" s="58">
        <f t="shared" si="4"/>
        <v>0.189</v>
      </c>
      <c r="AN21" s="58"/>
      <c r="AO21" s="58">
        <f t="shared" si="5"/>
        <v>0.19</v>
      </c>
      <c r="AP21" s="58"/>
      <c r="AQ21" s="58">
        <f t="shared" si="6"/>
        <v>0.191</v>
      </c>
      <c r="AR21" s="58"/>
      <c r="AS21" s="58">
        <f t="shared" si="7"/>
        <v>0.192</v>
      </c>
      <c r="AT21" s="58"/>
      <c r="AU21" s="58">
        <f t="shared" si="8"/>
        <v>2.238</v>
      </c>
      <c r="AV21" s="58"/>
      <c r="AW21" s="58"/>
      <c r="AX21" s="58"/>
    </row>
    <row r="22" spans="1:51" x14ac:dyDescent="0.15">
      <c r="A22" s="1">
        <v>1997</v>
      </c>
      <c r="B22" s="57">
        <v>193</v>
      </c>
      <c r="C22" s="57"/>
      <c r="D22" s="57">
        <v>194</v>
      </c>
      <c r="E22" s="57">
        <v>195</v>
      </c>
      <c r="F22" s="57">
        <v>196</v>
      </c>
      <c r="G22" s="57">
        <v>197</v>
      </c>
      <c r="H22" s="57">
        <v>198</v>
      </c>
      <c r="I22" s="57">
        <v>199</v>
      </c>
      <c r="J22" s="57"/>
      <c r="K22" s="57">
        <v>200</v>
      </c>
      <c r="L22" s="57"/>
      <c r="M22" s="57">
        <v>201</v>
      </c>
      <c r="N22" s="57"/>
      <c r="O22" s="57">
        <v>202</v>
      </c>
      <c r="P22" s="57"/>
      <c r="Q22" s="57">
        <v>203</v>
      </c>
      <c r="R22" s="57"/>
      <c r="S22" s="57">
        <v>204</v>
      </c>
      <c r="T22" s="57"/>
      <c r="U22" s="57">
        <f t="shared" si="0"/>
        <v>2382</v>
      </c>
      <c r="V22" s="57"/>
      <c r="W22" s="57"/>
      <c r="AA22" s="8">
        <v>1997</v>
      </c>
      <c r="AB22" s="58">
        <f t="shared" si="1"/>
        <v>0.193</v>
      </c>
      <c r="AC22" s="58"/>
      <c r="AD22" s="58">
        <f t="shared" si="2"/>
        <v>0.19400000000000001</v>
      </c>
      <c r="AE22" s="58">
        <f t="shared" si="2"/>
        <v>0.19500000000000001</v>
      </c>
      <c r="AF22" s="58">
        <f t="shared" si="2"/>
        <v>0.19600000000000001</v>
      </c>
      <c r="AG22" s="58">
        <f t="shared" si="2"/>
        <v>0.19700000000000001</v>
      </c>
      <c r="AH22" s="58">
        <f t="shared" si="2"/>
        <v>0.19800000000000001</v>
      </c>
      <c r="AI22" s="58">
        <f t="shared" si="2"/>
        <v>0.19900000000000001</v>
      </c>
      <c r="AJ22" s="58"/>
      <c r="AK22" s="58">
        <f t="shared" si="3"/>
        <v>0.2</v>
      </c>
      <c r="AL22" s="58"/>
      <c r="AM22" s="58">
        <f t="shared" si="4"/>
        <v>0.20100000000000001</v>
      </c>
      <c r="AN22" s="58"/>
      <c r="AO22" s="58">
        <f t="shared" si="5"/>
        <v>0.20200000000000001</v>
      </c>
      <c r="AP22" s="58"/>
      <c r="AQ22" s="58">
        <f t="shared" si="6"/>
        <v>0.20300000000000001</v>
      </c>
      <c r="AR22" s="58"/>
      <c r="AS22" s="58">
        <f t="shared" si="7"/>
        <v>0.20399999999999999</v>
      </c>
      <c r="AT22" s="58"/>
      <c r="AU22" s="58">
        <f t="shared" si="8"/>
        <v>2.3820000000000001</v>
      </c>
      <c r="AV22" s="58"/>
      <c r="AW22" s="58"/>
      <c r="AX22" s="58"/>
    </row>
    <row r="23" spans="1:51" x14ac:dyDescent="0.15">
      <c r="A23" s="1">
        <v>1998</v>
      </c>
      <c r="B23" s="57">
        <v>205</v>
      </c>
      <c r="C23" s="57"/>
      <c r="D23" s="57">
        <v>206</v>
      </c>
      <c r="E23" s="57">
        <v>207</v>
      </c>
      <c r="F23" s="57">
        <v>208</v>
      </c>
      <c r="G23" s="57">
        <v>209</v>
      </c>
      <c r="H23" s="57">
        <v>210</v>
      </c>
      <c r="I23" s="57">
        <v>211</v>
      </c>
      <c r="J23" s="57"/>
      <c r="K23" s="57">
        <v>212</v>
      </c>
      <c r="L23" s="57"/>
      <c r="M23" s="57">
        <v>213</v>
      </c>
      <c r="N23" s="57"/>
      <c r="O23" s="57">
        <v>214</v>
      </c>
      <c r="P23" s="57"/>
      <c r="Q23" s="57">
        <v>215</v>
      </c>
      <c r="R23" s="57"/>
      <c r="S23" s="57">
        <v>216</v>
      </c>
      <c r="T23" s="57"/>
      <c r="U23" s="57">
        <f t="shared" si="0"/>
        <v>2526</v>
      </c>
      <c r="V23" s="57"/>
      <c r="W23" s="57"/>
      <c r="AA23" s="8">
        <v>1998</v>
      </c>
      <c r="AB23" s="58">
        <f t="shared" si="1"/>
        <v>0.20499999999999999</v>
      </c>
      <c r="AC23" s="58"/>
      <c r="AD23" s="58">
        <f t="shared" si="2"/>
        <v>0.20599999999999999</v>
      </c>
      <c r="AE23" s="58">
        <f t="shared" si="2"/>
        <v>0.20699999999999999</v>
      </c>
      <c r="AF23" s="58">
        <f t="shared" si="2"/>
        <v>0.20799999999999999</v>
      </c>
      <c r="AG23" s="58">
        <f t="shared" si="2"/>
        <v>0.20899999999999999</v>
      </c>
      <c r="AH23" s="58">
        <f t="shared" si="2"/>
        <v>0.21</v>
      </c>
      <c r="AI23" s="58">
        <f t="shared" si="2"/>
        <v>0.21099999999999999</v>
      </c>
      <c r="AJ23" s="58"/>
      <c r="AK23" s="58">
        <f t="shared" si="3"/>
        <v>0.21199999999999999</v>
      </c>
      <c r="AL23" s="58"/>
      <c r="AM23" s="58">
        <f t="shared" si="4"/>
        <v>0.21299999999999999</v>
      </c>
      <c r="AN23" s="58"/>
      <c r="AO23" s="58">
        <f t="shared" si="5"/>
        <v>0.214</v>
      </c>
      <c r="AP23" s="58"/>
      <c r="AQ23" s="58">
        <f t="shared" si="6"/>
        <v>0.215</v>
      </c>
      <c r="AR23" s="58"/>
      <c r="AS23" s="58">
        <f t="shared" si="7"/>
        <v>0.216</v>
      </c>
      <c r="AT23" s="58"/>
      <c r="AU23" s="58">
        <f t="shared" si="8"/>
        <v>2.5259999999999998</v>
      </c>
      <c r="AV23" s="58"/>
      <c r="AW23" s="58"/>
      <c r="AX23" s="58"/>
    </row>
    <row r="24" spans="1:51" x14ac:dyDescent="0.15">
      <c r="A24" s="1">
        <v>1999</v>
      </c>
      <c r="B24" s="57">
        <v>217</v>
      </c>
      <c r="C24" s="57"/>
      <c r="D24" s="57">
        <v>218</v>
      </c>
      <c r="E24" s="57">
        <v>219</v>
      </c>
      <c r="F24" s="57">
        <v>220</v>
      </c>
      <c r="G24" s="57">
        <v>221</v>
      </c>
      <c r="H24" s="57">
        <v>222</v>
      </c>
      <c r="I24" s="57">
        <v>223</v>
      </c>
      <c r="J24" s="57"/>
      <c r="K24" s="57">
        <v>224</v>
      </c>
      <c r="L24" s="57"/>
      <c r="M24" s="57">
        <v>225</v>
      </c>
      <c r="N24" s="57"/>
      <c r="O24" s="57">
        <v>226</v>
      </c>
      <c r="P24" s="57"/>
      <c r="Q24" s="57">
        <v>227</v>
      </c>
      <c r="R24" s="57"/>
      <c r="S24" s="57">
        <v>228</v>
      </c>
      <c r="T24" s="57"/>
      <c r="U24" s="57">
        <f t="shared" si="0"/>
        <v>2670</v>
      </c>
      <c r="V24" s="57"/>
      <c r="W24" s="57"/>
      <c r="AA24" s="8">
        <v>1999</v>
      </c>
      <c r="AB24" s="58">
        <f t="shared" si="1"/>
        <v>0.217</v>
      </c>
      <c r="AC24" s="58"/>
      <c r="AD24" s="58">
        <f t="shared" si="2"/>
        <v>0.218</v>
      </c>
      <c r="AE24" s="58">
        <f t="shared" si="2"/>
        <v>0.219</v>
      </c>
      <c r="AF24" s="58">
        <f t="shared" si="2"/>
        <v>0.22</v>
      </c>
      <c r="AG24" s="58">
        <f t="shared" si="2"/>
        <v>0.221</v>
      </c>
      <c r="AH24" s="58">
        <f t="shared" si="2"/>
        <v>0.222</v>
      </c>
      <c r="AI24" s="58">
        <f t="shared" si="2"/>
        <v>0.223</v>
      </c>
      <c r="AJ24" s="58"/>
      <c r="AK24" s="58">
        <f t="shared" si="3"/>
        <v>0.224</v>
      </c>
      <c r="AL24" s="58"/>
      <c r="AM24" s="58">
        <f t="shared" si="4"/>
        <v>0.22500000000000001</v>
      </c>
      <c r="AN24" s="58"/>
      <c r="AO24" s="58">
        <f t="shared" si="5"/>
        <v>0.22600000000000001</v>
      </c>
      <c r="AP24" s="58"/>
      <c r="AQ24" s="58">
        <f t="shared" si="6"/>
        <v>0.22700000000000001</v>
      </c>
      <c r="AR24" s="58"/>
      <c r="AS24" s="58">
        <f t="shared" si="7"/>
        <v>0.22800000000000001</v>
      </c>
      <c r="AT24" s="58"/>
      <c r="AU24" s="58">
        <f t="shared" si="8"/>
        <v>2.67</v>
      </c>
      <c r="AV24" s="58"/>
      <c r="AW24" s="58"/>
      <c r="AX24" s="58"/>
    </row>
    <row r="25" spans="1:51" x14ac:dyDescent="0.15">
      <c r="A25" s="1">
        <v>2000</v>
      </c>
      <c r="B25" s="57">
        <v>229</v>
      </c>
      <c r="C25" s="57"/>
      <c r="D25" s="57">
        <v>230</v>
      </c>
      <c r="E25" s="57">
        <v>231</v>
      </c>
      <c r="F25" s="57">
        <v>232</v>
      </c>
      <c r="G25" s="57">
        <v>233</v>
      </c>
      <c r="H25" s="57">
        <v>234</v>
      </c>
      <c r="I25" s="57">
        <v>235</v>
      </c>
      <c r="J25" s="57"/>
      <c r="K25" s="57">
        <v>236</v>
      </c>
      <c r="L25" s="57"/>
      <c r="M25" s="57">
        <v>237</v>
      </c>
      <c r="N25" s="57"/>
      <c r="O25" s="57">
        <v>238</v>
      </c>
      <c r="P25" s="57"/>
      <c r="Q25" s="57">
        <v>239</v>
      </c>
      <c r="R25" s="57"/>
      <c r="S25" s="57">
        <v>240</v>
      </c>
      <c r="T25" s="57"/>
      <c r="U25" s="57">
        <f t="shared" si="0"/>
        <v>2814</v>
      </c>
      <c r="V25" s="57"/>
      <c r="W25" s="57"/>
      <c r="AA25" s="8">
        <v>2000</v>
      </c>
      <c r="AB25" s="58">
        <f t="shared" si="1"/>
        <v>0.22900000000000001</v>
      </c>
      <c r="AC25" s="58"/>
      <c r="AD25" s="58">
        <f t="shared" si="2"/>
        <v>0.23</v>
      </c>
      <c r="AE25" s="58">
        <f t="shared" si="2"/>
        <v>0.23100000000000001</v>
      </c>
      <c r="AF25" s="58">
        <f t="shared" si="2"/>
        <v>0.23200000000000001</v>
      </c>
      <c r="AG25" s="58">
        <f t="shared" si="2"/>
        <v>0.23300000000000001</v>
      </c>
      <c r="AH25" s="58">
        <f t="shared" si="2"/>
        <v>0.23400000000000001</v>
      </c>
      <c r="AI25" s="58">
        <f t="shared" si="2"/>
        <v>0.23499999999999999</v>
      </c>
      <c r="AJ25" s="58"/>
      <c r="AK25" s="58">
        <f t="shared" si="3"/>
        <v>0.23599999999999999</v>
      </c>
      <c r="AL25" s="58"/>
      <c r="AM25" s="58">
        <f t="shared" si="4"/>
        <v>0.23699999999999999</v>
      </c>
      <c r="AN25" s="58"/>
      <c r="AO25" s="58">
        <f t="shared" si="5"/>
        <v>0.23799999999999999</v>
      </c>
      <c r="AP25" s="58"/>
      <c r="AQ25" s="58">
        <f t="shared" si="6"/>
        <v>0.23899999999999999</v>
      </c>
      <c r="AR25" s="58"/>
      <c r="AS25" s="58">
        <f t="shared" si="7"/>
        <v>0.24</v>
      </c>
      <c r="AT25" s="58"/>
      <c r="AU25" s="58">
        <f t="shared" si="8"/>
        <v>2.8140000000000001</v>
      </c>
      <c r="AV25" s="58"/>
      <c r="AW25" s="58"/>
      <c r="AX25" s="58"/>
    </row>
    <row r="26" spans="1:51" x14ac:dyDescent="0.15">
      <c r="A26" s="1">
        <v>2001</v>
      </c>
      <c r="B26" s="57">
        <v>241</v>
      </c>
      <c r="C26" s="57"/>
      <c r="D26" s="57">
        <v>242</v>
      </c>
      <c r="E26" s="57">
        <v>243</v>
      </c>
      <c r="F26" s="57">
        <v>244</v>
      </c>
      <c r="G26" s="57">
        <v>245</v>
      </c>
      <c r="H26" s="57">
        <v>246</v>
      </c>
      <c r="I26" s="57">
        <v>247</v>
      </c>
      <c r="J26" s="57"/>
      <c r="K26" s="57">
        <v>248</v>
      </c>
      <c r="L26" s="57"/>
      <c r="M26" s="57">
        <v>249</v>
      </c>
      <c r="N26" s="57"/>
      <c r="O26" s="57">
        <v>250</v>
      </c>
      <c r="P26" s="57"/>
      <c r="Q26" s="57">
        <v>251</v>
      </c>
      <c r="R26" s="57"/>
      <c r="S26" s="57">
        <v>252</v>
      </c>
      <c r="T26" s="57"/>
      <c r="U26" s="57">
        <f t="shared" si="0"/>
        <v>2958</v>
      </c>
      <c r="V26" s="57"/>
      <c r="W26" s="57"/>
      <c r="AA26" s="8">
        <v>2001</v>
      </c>
      <c r="AB26" s="58">
        <f t="shared" si="1"/>
        <v>0.24099999999999999</v>
      </c>
      <c r="AC26" s="58"/>
      <c r="AD26" s="58">
        <f t="shared" si="2"/>
        <v>0.24199999999999999</v>
      </c>
      <c r="AE26" s="58">
        <f t="shared" si="2"/>
        <v>0.24299999999999999</v>
      </c>
      <c r="AF26" s="58">
        <f t="shared" si="2"/>
        <v>0.24399999999999999</v>
      </c>
      <c r="AG26" s="58">
        <f t="shared" si="2"/>
        <v>0.245</v>
      </c>
      <c r="AH26" s="58">
        <f t="shared" si="2"/>
        <v>0.246</v>
      </c>
      <c r="AI26" s="58">
        <f t="shared" si="2"/>
        <v>0.247</v>
      </c>
      <c r="AJ26" s="58"/>
      <c r="AK26" s="58">
        <f t="shared" si="3"/>
        <v>0.248</v>
      </c>
      <c r="AL26" s="58"/>
      <c r="AM26" s="58">
        <f t="shared" si="4"/>
        <v>0.249</v>
      </c>
      <c r="AN26" s="58"/>
      <c r="AO26" s="58">
        <f t="shared" si="5"/>
        <v>0.25</v>
      </c>
      <c r="AP26" s="58"/>
      <c r="AQ26" s="58">
        <f t="shared" si="6"/>
        <v>0.251</v>
      </c>
      <c r="AR26" s="58"/>
      <c r="AS26" s="58">
        <f t="shared" si="7"/>
        <v>0.252</v>
      </c>
      <c r="AT26" s="58"/>
      <c r="AU26" s="58">
        <f t="shared" si="8"/>
        <v>2.9580000000000002</v>
      </c>
      <c r="AV26" s="58"/>
      <c r="AW26" s="58"/>
      <c r="AX26" s="58"/>
    </row>
    <row r="27" spans="1:51" x14ac:dyDescent="0.15">
      <c r="A27" s="1">
        <v>2002</v>
      </c>
      <c r="B27" s="57">
        <v>253</v>
      </c>
      <c r="C27" s="57"/>
      <c r="D27" s="57">
        <v>254</v>
      </c>
      <c r="E27" s="57">
        <v>255</v>
      </c>
      <c r="F27" s="57">
        <v>256</v>
      </c>
      <c r="G27" s="57">
        <v>257</v>
      </c>
      <c r="H27" s="57">
        <v>258</v>
      </c>
      <c r="I27" s="57">
        <v>259</v>
      </c>
      <c r="J27" s="57"/>
      <c r="K27" s="57">
        <v>260</v>
      </c>
      <c r="L27" s="57"/>
      <c r="M27" s="57">
        <v>261</v>
      </c>
      <c r="N27" s="57"/>
      <c r="O27" s="57">
        <v>262</v>
      </c>
      <c r="P27" s="57"/>
      <c r="Q27" s="57">
        <v>263</v>
      </c>
      <c r="R27" s="57"/>
      <c r="S27" s="57">
        <v>264</v>
      </c>
      <c r="T27" s="57"/>
      <c r="U27" s="57">
        <f t="shared" si="0"/>
        <v>3102</v>
      </c>
      <c r="V27" s="57"/>
      <c r="W27" s="57"/>
      <c r="AA27" s="8">
        <v>2002</v>
      </c>
      <c r="AB27" s="58">
        <f t="shared" si="1"/>
        <v>0.253</v>
      </c>
      <c r="AC27" s="58"/>
      <c r="AD27" s="58">
        <f t="shared" si="2"/>
        <v>0.254</v>
      </c>
      <c r="AE27" s="58">
        <f t="shared" si="2"/>
        <v>0.255</v>
      </c>
      <c r="AF27" s="58">
        <f t="shared" si="2"/>
        <v>0.25600000000000001</v>
      </c>
      <c r="AG27" s="58">
        <f t="shared" si="2"/>
        <v>0.25700000000000001</v>
      </c>
      <c r="AH27" s="58">
        <f t="shared" si="2"/>
        <v>0.25800000000000001</v>
      </c>
      <c r="AI27" s="58">
        <f t="shared" si="2"/>
        <v>0.25900000000000001</v>
      </c>
      <c r="AJ27" s="58"/>
      <c r="AK27" s="58">
        <f t="shared" si="3"/>
        <v>0.26</v>
      </c>
      <c r="AL27" s="58"/>
      <c r="AM27" s="58">
        <f t="shared" si="4"/>
        <v>0.26100000000000001</v>
      </c>
      <c r="AN27" s="58"/>
      <c r="AO27" s="58">
        <f t="shared" si="5"/>
        <v>0.26200000000000001</v>
      </c>
      <c r="AP27" s="58"/>
      <c r="AQ27" s="58">
        <f t="shared" si="6"/>
        <v>0.26300000000000001</v>
      </c>
      <c r="AR27" s="58"/>
      <c r="AS27" s="58">
        <f t="shared" si="7"/>
        <v>0.26400000000000001</v>
      </c>
      <c r="AT27" s="58"/>
      <c r="AU27" s="58">
        <f t="shared" si="8"/>
        <v>3.1019999999999999</v>
      </c>
      <c r="AV27" s="58"/>
      <c r="AW27" s="58"/>
      <c r="AX27" s="58"/>
    </row>
    <row r="28" spans="1:51" x14ac:dyDescent="0.15">
      <c r="A28" s="1">
        <v>2003</v>
      </c>
      <c r="B28" s="57">
        <v>265</v>
      </c>
      <c r="C28" s="57"/>
      <c r="D28" s="57">
        <v>266</v>
      </c>
      <c r="E28" s="57">
        <v>267</v>
      </c>
      <c r="F28" s="57">
        <v>268</v>
      </c>
      <c r="G28" s="57">
        <v>269</v>
      </c>
      <c r="H28" s="57">
        <v>270</v>
      </c>
      <c r="I28" s="57">
        <v>271</v>
      </c>
      <c r="J28" s="57"/>
      <c r="K28" s="57">
        <v>272</v>
      </c>
      <c r="L28" s="57"/>
      <c r="M28" s="57">
        <v>273</v>
      </c>
      <c r="N28" s="57"/>
      <c r="O28" s="57">
        <v>274</v>
      </c>
      <c r="P28" s="57"/>
      <c r="Q28" s="57">
        <v>275</v>
      </c>
      <c r="R28" s="57"/>
      <c r="S28" s="57">
        <v>276</v>
      </c>
      <c r="T28" s="57"/>
      <c r="U28" s="57">
        <f t="shared" si="0"/>
        <v>3246</v>
      </c>
      <c r="V28" s="57"/>
      <c r="W28" s="57"/>
      <c r="AA28" s="8">
        <v>2003</v>
      </c>
      <c r="AB28" s="58">
        <f t="shared" si="1"/>
        <v>0.26500000000000001</v>
      </c>
      <c r="AC28" s="58"/>
      <c r="AD28" s="58">
        <f t="shared" si="2"/>
        <v>0.26600000000000001</v>
      </c>
      <c r="AE28" s="58">
        <f t="shared" si="2"/>
        <v>0.26700000000000002</v>
      </c>
      <c r="AF28" s="58">
        <f t="shared" si="2"/>
        <v>0.26800000000000002</v>
      </c>
      <c r="AG28" s="58">
        <f t="shared" si="2"/>
        <v>0.26900000000000002</v>
      </c>
      <c r="AH28" s="58">
        <f t="shared" si="2"/>
        <v>0.27</v>
      </c>
      <c r="AI28" s="58">
        <f t="shared" si="2"/>
        <v>0.27100000000000002</v>
      </c>
      <c r="AJ28" s="58"/>
      <c r="AK28" s="58">
        <f t="shared" si="3"/>
        <v>0.27200000000000002</v>
      </c>
      <c r="AL28" s="58"/>
      <c r="AM28" s="58">
        <f t="shared" si="4"/>
        <v>0.27300000000000002</v>
      </c>
      <c r="AN28" s="58"/>
      <c r="AO28" s="58">
        <f t="shared" si="5"/>
        <v>0.27400000000000002</v>
      </c>
      <c r="AP28" s="58"/>
      <c r="AQ28" s="58">
        <f t="shared" si="6"/>
        <v>0.27500000000000002</v>
      </c>
      <c r="AR28" s="58"/>
      <c r="AS28" s="58">
        <f t="shared" si="7"/>
        <v>0.27600000000000002</v>
      </c>
      <c r="AT28" s="58"/>
      <c r="AU28" s="58">
        <f t="shared" si="8"/>
        <v>3.246</v>
      </c>
      <c r="AV28" s="58"/>
      <c r="AW28" s="58"/>
      <c r="AX28" s="58"/>
    </row>
    <row r="29" spans="1:51" x14ac:dyDescent="0.15">
      <c r="A29" s="1">
        <v>2004</v>
      </c>
      <c r="B29" s="57">
        <v>277</v>
      </c>
      <c r="C29" s="57"/>
      <c r="D29" s="57">
        <v>278</v>
      </c>
      <c r="E29" s="57">
        <v>279</v>
      </c>
      <c r="F29" s="57">
        <v>280</v>
      </c>
      <c r="G29" s="57">
        <v>281</v>
      </c>
      <c r="H29" s="57">
        <v>282</v>
      </c>
      <c r="I29" s="57">
        <v>283</v>
      </c>
      <c r="J29" s="57"/>
      <c r="K29" s="57">
        <v>284</v>
      </c>
      <c r="L29" s="57"/>
      <c r="M29" s="57">
        <v>285</v>
      </c>
      <c r="N29" s="57"/>
      <c r="O29" s="57">
        <v>286</v>
      </c>
      <c r="P29" s="57"/>
      <c r="Q29" s="57">
        <v>287</v>
      </c>
      <c r="R29" s="57"/>
      <c r="S29" s="57">
        <v>288</v>
      </c>
      <c r="T29" s="57"/>
      <c r="U29" s="57">
        <f t="shared" si="0"/>
        <v>3390</v>
      </c>
      <c r="V29" s="57"/>
      <c r="W29" s="57"/>
      <c r="AA29" s="8">
        <v>2004</v>
      </c>
      <c r="AB29" s="58">
        <f t="shared" si="1"/>
        <v>0.27700000000000002</v>
      </c>
      <c r="AC29" s="58"/>
      <c r="AD29" s="58">
        <f t="shared" si="2"/>
        <v>0.27800000000000002</v>
      </c>
      <c r="AE29" s="58">
        <f t="shared" si="2"/>
        <v>0.27900000000000003</v>
      </c>
      <c r="AF29" s="58">
        <f t="shared" si="2"/>
        <v>0.28000000000000003</v>
      </c>
      <c r="AG29" s="58">
        <f t="shared" si="2"/>
        <v>0.28100000000000003</v>
      </c>
      <c r="AH29" s="58">
        <f t="shared" si="2"/>
        <v>0.28199999999999997</v>
      </c>
      <c r="AI29" s="58">
        <f t="shared" si="2"/>
        <v>0.28299999999999997</v>
      </c>
      <c r="AJ29" s="58"/>
      <c r="AK29" s="58">
        <f t="shared" si="3"/>
        <v>0.28399999999999997</v>
      </c>
      <c r="AL29" s="58"/>
      <c r="AM29" s="58">
        <f t="shared" si="4"/>
        <v>0.28499999999999998</v>
      </c>
      <c r="AN29" s="58"/>
      <c r="AO29" s="58">
        <f t="shared" si="5"/>
        <v>0.28599999999999998</v>
      </c>
      <c r="AP29" s="58"/>
      <c r="AQ29" s="58">
        <f t="shared" si="6"/>
        <v>0.28699999999999998</v>
      </c>
      <c r="AR29" s="58"/>
      <c r="AS29" s="58">
        <f t="shared" si="7"/>
        <v>0.28799999999999998</v>
      </c>
      <c r="AT29" s="58"/>
      <c r="AU29" s="58">
        <f t="shared" si="8"/>
        <v>3.39</v>
      </c>
      <c r="AV29" s="58"/>
      <c r="AW29" s="58"/>
      <c r="AX29" s="58"/>
    </row>
    <row r="30" spans="1:51" x14ac:dyDescent="0.15">
      <c r="A30" s="1">
        <v>2005</v>
      </c>
      <c r="B30" s="57">
        <v>289</v>
      </c>
      <c r="C30" s="57"/>
      <c r="D30" s="57">
        <v>290</v>
      </c>
      <c r="E30" s="57">
        <v>291</v>
      </c>
      <c r="F30" s="57">
        <v>292</v>
      </c>
      <c r="G30" s="57">
        <v>293</v>
      </c>
      <c r="H30" s="57">
        <v>294</v>
      </c>
      <c r="I30" s="57">
        <v>295</v>
      </c>
      <c r="J30" s="57"/>
      <c r="K30" s="57">
        <v>296</v>
      </c>
      <c r="L30" s="57"/>
      <c r="M30" s="57">
        <v>297</v>
      </c>
      <c r="N30" s="57"/>
      <c r="O30" s="57">
        <v>298</v>
      </c>
      <c r="P30" s="57"/>
      <c r="Q30" s="57">
        <v>299</v>
      </c>
      <c r="R30" s="57"/>
      <c r="S30" s="57">
        <v>300</v>
      </c>
      <c r="T30" s="57"/>
      <c r="U30" s="57">
        <f t="shared" si="0"/>
        <v>3534</v>
      </c>
      <c r="V30" s="57"/>
      <c r="W30" s="57"/>
      <c r="AA30" s="8">
        <v>2005</v>
      </c>
      <c r="AB30" s="58">
        <f t="shared" si="1"/>
        <v>0.28899999999999998</v>
      </c>
      <c r="AC30" s="58"/>
      <c r="AD30" s="58">
        <f t="shared" si="2"/>
        <v>0.28999999999999998</v>
      </c>
      <c r="AE30" s="58">
        <f t="shared" si="2"/>
        <v>0.29099999999999998</v>
      </c>
      <c r="AF30" s="58">
        <f t="shared" si="2"/>
        <v>0.29199999999999998</v>
      </c>
      <c r="AG30" s="58">
        <f t="shared" si="2"/>
        <v>0.29299999999999998</v>
      </c>
      <c r="AH30" s="58">
        <f t="shared" si="2"/>
        <v>0.29399999999999998</v>
      </c>
      <c r="AI30" s="58">
        <f t="shared" si="2"/>
        <v>0.29499999999999998</v>
      </c>
      <c r="AJ30" s="58"/>
      <c r="AK30" s="58">
        <f t="shared" si="3"/>
        <v>0.29599999999999999</v>
      </c>
      <c r="AL30" s="58"/>
      <c r="AM30" s="58">
        <f t="shared" si="4"/>
        <v>0.29699999999999999</v>
      </c>
      <c r="AN30" s="58"/>
      <c r="AO30" s="58">
        <f t="shared" si="5"/>
        <v>0.29799999999999999</v>
      </c>
      <c r="AP30" s="58"/>
      <c r="AQ30" s="58">
        <f t="shared" si="6"/>
        <v>0.29899999999999999</v>
      </c>
      <c r="AR30" s="58"/>
      <c r="AS30" s="58">
        <f t="shared" si="7"/>
        <v>0.3</v>
      </c>
      <c r="AT30" s="58"/>
      <c r="AU30" s="58">
        <f t="shared" si="8"/>
        <v>3.5339999999999998</v>
      </c>
      <c r="AV30" s="58"/>
      <c r="AW30" s="58"/>
      <c r="AX30" s="58"/>
    </row>
    <row r="31" spans="1:51" x14ac:dyDescent="0.15">
      <c r="A31" s="1">
        <v>2006</v>
      </c>
      <c r="B31" s="57">
        <v>301</v>
      </c>
      <c r="C31" s="57"/>
      <c r="D31" s="57">
        <v>302</v>
      </c>
      <c r="E31" s="57">
        <v>303</v>
      </c>
      <c r="F31" s="57">
        <v>304</v>
      </c>
      <c r="G31" s="57">
        <v>305</v>
      </c>
      <c r="H31" s="57">
        <v>306</v>
      </c>
      <c r="I31" s="57">
        <v>307</v>
      </c>
      <c r="J31" s="57"/>
      <c r="K31" s="57">
        <v>308</v>
      </c>
      <c r="L31" s="57"/>
      <c r="M31" s="57">
        <v>309</v>
      </c>
      <c r="N31" s="57"/>
      <c r="O31" s="57">
        <v>310</v>
      </c>
      <c r="P31" s="57"/>
      <c r="Q31" s="57">
        <v>311</v>
      </c>
      <c r="R31" s="57"/>
      <c r="S31" s="57">
        <v>312</v>
      </c>
      <c r="T31" s="57"/>
      <c r="U31" s="57">
        <f t="shared" si="0"/>
        <v>3678</v>
      </c>
      <c r="V31" s="57"/>
      <c r="W31" s="57"/>
      <c r="AA31" s="8">
        <v>2006</v>
      </c>
      <c r="AB31" s="58">
        <f t="shared" si="1"/>
        <v>0.30099999999999999</v>
      </c>
      <c r="AC31" s="58"/>
      <c r="AD31" s="58">
        <f t="shared" si="2"/>
        <v>0.30199999999999999</v>
      </c>
      <c r="AE31" s="58">
        <f t="shared" si="2"/>
        <v>0.30299999999999999</v>
      </c>
      <c r="AF31" s="58">
        <f t="shared" si="2"/>
        <v>0.30399999999999999</v>
      </c>
      <c r="AG31" s="58">
        <f t="shared" si="2"/>
        <v>0.30499999999999999</v>
      </c>
      <c r="AH31" s="58">
        <f t="shared" si="2"/>
        <v>0.30599999999999999</v>
      </c>
      <c r="AI31" s="58">
        <f t="shared" si="2"/>
        <v>0.307</v>
      </c>
      <c r="AJ31" s="58"/>
      <c r="AK31" s="58">
        <f t="shared" si="3"/>
        <v>0.308</v>
      </c>
      <c r="AL31" s="58"/>
      <c r="AM31" s="58">
        <f t="shared" si="4"/>
        <v>0.309</v>
      </c>
      <c r="AN31" s="58"/>
      <c r="AO31" s="58">
        <f t="shared" si="5"/>
        <v>0.31</v>
      </c>
      <c r="AP31" s="58"/>
      <c r="AQ31" s="58">
        <f t="shared" si="6"/>
        <v>0.311</v>
      </c>
      <c r="AR31" s="58"/>
      <c r="AS31" s="58">
        <f t="shared" si="7"/>
        <v>0.312</v>
      </c>
      <c r="AT31" s="58"/>
      <c r="AU31" s="58">
        <f t="shared" si="8"/>
        <v>3.6779999999999999</v>
      </c>
      <c r="AV31" s="58"/>
      <c r="AW31" s="58"/>
      <c r="AX31" s="58"/>
    </row>
    <row r="32" spans="1:51" x14ac:dyDescent="0.15">
      <c r="A32" s="1">
        <v>2007</v>
      </c>
      <c r="B32" s="57">
        <v>313</v>
      </c>
      <c r="C32" s="57"/>
      <c r="D32" s="57">
        <v>314</v>
      </c>
      <c r="E32" s="57">
        <v>315</v>
      </c>
      <c r="F32" s="57">
        <v>316</v>
      </c>
      <c r="G32" s="57">
        <v>317</v>
      </c>
      <c r="H32" s="57">
        <v>318</v>
      </c>
      <c r="I32" s="57">
        <v>319</v>
      </c>
      <c r="J32" s="57"/>
      <c r="K32" s="57">
        <v>320</v>
      </c>
      <c r="L32" s="57"/>
      <c r="M32" s="57">
        <v>321</v>
      </c>
      <c r="N32" s="57"/>
      <c r="O32" s="57">
        <v>322</v>
      </c>
      <c r="P32" s="57"/>
      <c r="Q32" s="57">
        <v>323</v>
      </c>
      <c r="R32" s="57"/>
      <c r="S32" s="57">
        <v>324</v>
      </c>
      <c r="T32" s="57"/>
      <c r="U32" s="57">
        <f t="shared" si="0"/>
        <v>3822</v>
      </c>
      <c r="V32" s="57"/>
      <c r="W32" s="57"/>
      <c r="AA32" s="8">
        <v>2007</v>
      </c>
      <c r="AB32" s="58">
        <f t="shared" si="1"/>
        <v>0.313</v>
      </c>
      <c r="AC32" s="58"/>
      <c r="AD32" s="58">
        <f t="shared" si="2"/>
        <v>0.314</v>
      </c>
      <c r="AE32" s="58">
        <f t="shared" si="2"/>
        <v>0.315</v>
      </c>
      <c r="AF32" s="58">
        <f t="shared" si="2"/>
        <v>0.316</v>
      </c>
      <c r="AG32" s="58">
        <f t="shared" si="2"/>
        <v>0.317</v>
      </c>
      <c r="AH32" s="58">
        <f t="shared" si="2"/>
        <v>0.318</v>
      </c>
      <c r="AI32" s="58">
        <f t="shared" si="2"/>
        <v>0.31900000000000001</v>
      </c>
      <c r="AJ32" s="58"/>
      <c r="AK32" s="58">
        <f t="shared" si="3"/>
        <v>0.32</v>
      </c>
      <c r="AL32" s="58"/>
      <c r="AM32" s="58">
        <f t="shared" si="4"/>
        <v>0.32100000000000001</v>
      </c>
      <c r="AN32" s="58"/>
      <c r="AO32" s="58">
        <f t="shared" si="5"/>
        <v>0.32200000000000001</v>
      </c>
      <c r="AP32" s="58"/>
      <c r="AQ32" s="58">
        <f t="shared" si="6"/>
        <v>0.32300000000000001</v>
      </c>
      <c r="AR32" s="58"/>
      <c r="AS32" s="58">
        <f t="shared" si="7"/>
        <v>0.32400000000000001</v>
      </c>
      <c r="AT32" s="58"/>
      <c r="AU32" s="58">
        <f t="shared" si="8"/>
        <v>3.8220000000000001</v>
      </c>
      <c r="AV32" s="58"/>
      <c r="AW32" s="58"/>
      <c r="AX32" s="58"/>
      <c r="AY32" s="10"/>
    </row>
    <row r="33" spans="1:52" x14ac:dyDescent="0.15">
      <c r="A33" s="1">
        <v>2008</v>
      </c>
      <c r="B33" s="57">
        <v>325</v>
      </c>
      <c r="C33" s="57"/>
      <c r="D33" s="57">
        <v>326</v>
      </c>
      <c r="E33" s="57">
        <v>327</v>
      </c>
      <c r="F33" s="57">
        <v>328</v>
      </c>
      <c r="G33" s="57">
        <v>329</v>
      </c>
      <c r="H33" s="57">
        <v>330</v>
      </c>
      <c r="I33" s="57">
        <v>331</v>
      </c>
      <c r="J33" s="57"/>
      <c r="K33" s="57">
        <v>332</v>
      </c>
      <c r="L33" s="57"/>
      <c r="M33" s="57">
        <v>333</v>
      </c>
      <c r="N33" s="57"/>
      <c r="O33" s="57">
        <v>334</v>
      </c>
      <c r="P33" s="57"/>
      <c r="Q33" s="57">
        <v>335</v>
      </c>
      <c r="R33" s="57"/>
      <c r="S33" s="57">
        <v>336</v>
      </c>
      <c r="T33" s="57"/>
      <c r="U33" s="57">
        <f t="shared" si="0"/>
        <v>3966</v>
      </c>
      <c r="V33" s="57"/>
      <c r="W33" s="57"/>
      <c r="AA33" s="8">
        <v>2008</v>
      </c>
      <c r="AB33" s="58">
        <f t="shared" si="1"/>
        <v>0.32500000000000001</v>
      </c>
      <c r="AC33" s="58"/>
      <c r="AD33" s="58">
        <f t="shared" si="2"/>
        <v>0.32600000000000001</v>
      </c>
      <c r="AE33" s="58">
        <f t="shared" si="2"/>
        <v>0.32700000000000001</v>
      </c>
      <c r="AF33" s="58">
        <f t="shared" si="2"/>
        <v>0.32800000000000001</v>
      </c>
      <c r="AG33" s="58">
        <f t="shared" si="2"/>
        <v>0.32900000000000001</v>
      </c>
      <c r="AH33" s="58">
        <f t="shared" si="2"/>
        <v>0.33</v>
      </c>
      <c r="AI33" s="58">
        <f t="shared" si="2"/>
        <v>0.33100000000000002</v>
      </c>
      <c r="AJ33" s="58"/>
      <c r="AK33" s="58">
        <f t="shared" si="3"/>
        <v>0.33200000000000002</v>
      </c>
      <c r="AL33" s="58"/>
      <c r="AM33" s="58">
        <f t="shared" si="4"/>
        <v>0.33300000000000002</v>
      </c>
      <c r="AN33" s="58"/>
      <c r="AO33" s="58">
        <f t="shared" si="5"/>
        <v>0.33400000000000002</v>
      </c>
      <c r="AP33" s="58"/>
      <c r="AQ33" s="58">
        <f t="shared" si="6"/>
        <v>0.33500000000000002</v>
      </c>
      <c r="AR33" s="58"/>
      <c r="AS33" s="58">
        <f t="shared" si="7"/>
        <v>0.33600000000000002</v>
      </c>
      <c r="AT33" s="58"/>
      <c r="AU33" s="58">
        <f t="shared" si="8"/>
        <v>3.9660000000000002</v>
      </c>
      <c r="AV33" s="58"/>
      <c r="AW33" s="58"/>
      <c r="AX33" s="58"/>
      <c r="AY33" s="10"/>
    </row>
    <row r="34" spans="1:52" x14ac:dyDescent="0.15">
      <c r="A34" s="1">
        <v>2009</v>
      </c>
      <c r="B34" s="57">
        <v>337</v>
      </c>
      <c r="C34" s="57"/>
      <c r="D34" s="57">
        <v>338</v>
      </c>
      <c r="E34" s="57">
        <v>339</v>
      </c>
      <c r="F34" s="57">
        <v>340</v>
      </c>
      <c r="G34" s="57">
        <v>341</v>
      </c>
      <c r="H34" s="57">
        <v>342</v>
      </c>
      <c r="I34" s="57">
        <v>343</v>
      </c>
      <c r="J34" s="57"/>
      <c r="K34" s="57">
        <v>344</v>
      </c>
      <c r="L34" s="57"/>
      <c r="M34" s="57">
        <v>345</v>
      </c>
      <c r="N34" s="57"/>
      <c r="O34" s="57">
        <v>346</v>
      </c>
      <c r="P34" s="57"/>
      <c r="Q34" s="57">
        <v>347</v>
      </c>
      <c r="R34" s="57"/>
      <c r="S34" s="57">
        <v>348</v>
      </c>
      <c r="T34" s="57"/>
      <c r="U34" s="57">
        <f t="shared" si="0"/>
        <v>4110</v>
      </c>
      <c r="V34" s="57"/>
      <c r="W34" s="57"/>
      <c r="AA34" s="8">
        <v>2009</v>
      </c>
      <c r="AB34" s="58">
        <f t="shared" si="1"/>
        <v>0.33700000000000002</v>
      </c>
      <c r="AC34" s="58"/>
      <c r="AD34" s="58">
        <f t="shared" si="2"/>
        <v>0.33800000000000002</v>
      </c>
      <c r="AE34" s="58">
        <f t="shared" si="2"/>
        <v>0.33900000000000002</v>
      </c>
      <c r="AF34" s="58">
        <f t="shared" si="2"/>
        <v>0.34</v>
      </c>
      <c r="AG34" s="58">
        <f t="shared" si="2"/>
        <v>0.34100000000000003</v>
      </c>
      <c r="AH34" s="58">
        <f t="shared" si="2"/>
        <v>0.34200000000000003</v>
      </c>
      <c r="AI34" s="58">
        <f t="shared" si="2"/>
        <v>0.34300000000000003</v>
      </c>
      <c r="AJ34" s="58"/>
      <c r="AK34" s="58">
        <f t="shared" si="3"/>
        <v>0.34399999999999997</v>
      </c>
      <c r="AL34" s="58"/>
      <c r="AM34" s="58">
        <f t="shared" si="4"/>
        <v>0.34499999999999997</v>
      </c>
      <c r="AN34" s="58"/>
      <c r="AO34" s="58">
        <f t="shared" si="5"/>
        <v>0.34599999999999997</v>
      </c>
      <c r="AP34" s="58"/>
      <c r="AQ34" s="58">
        <f t="shared" si="6"/>
        <v>0.34699999999999998</v>
      </c>
      <c r="AR34" s="58"/>
      <c r="AS34" s="58">
        <f t="shared" si="7"/>
        <v>0.34799999999999998</v>
      </c>
      <c r="AT34" s="58"/>
      <c r="AU34" s="58">
        <f t="shared" si="8"/>
        <v>4.1100000000000003</v>
      </c>
      <c r="AV34" s="58"/>
      <c r="AW34" s="58"/>
      <c r="AX34" s="58"/>
      <c r="AY34" s="10"/>
    </row>
    <row r="35" spans="1:52" x14ac:dyDescent="0.15">
      <c r="A35" s="1">
        <v>2010</v>
      </c>
      <c r="B35" s="57">
        <v>349</v>
      </c>
      <c r="C35" s="57"/>
      <c r="D35" s="57">
        <v>350</v>
      </c>
      <c r="E35" s="57">
        <v>351</v>
      </c>
      <c r="F35" s="57">
        <v>352</v>
      </c>
      <c r="G35" s="57">
        <v>353</v>
      </c>
      <c r="H35" s="57">
        <v>354</v>
      </c>
      <c r="I35" s="57">
        <v>355</v>
      </c>
      <c r="J35" s="57"/>
      <c r="K35" s="57">
        <v>356</v>
      </c>
      <c r="L35" s="57"/>
      <c r="M35" s="57">
        <v>357</v>
      </c>
      <c r="N35" s="57"/>
      <c r="O35" s="57">
        <v>358</v>
      </c>
      <c r="P35" s="57"/>
      <c r="Q35" s="57">
        <v>359</v>
      </c>
      <c r="R35" s="57"/>
      <c r="S35" s="57">
        <v>360</v>
      </c>
      <c r="T35" s="59"/>
      <c r="U35" s="57">
        <f t="shared" si="0"/>
        <v>4254</v>
      </c>
      <c r="V35" s="57"/>
      <c r="W35" s="57"/>
      <c r="AA35" s="13">
        <v>2010</v>
      </c>
      <c r="AB35" s="60">
        <f t="shared" si="1"/>
        <v>0.34899999999999998</v>
      </c>
      <c r="AC35" s="60"/>
      <c r="AD35" s="60">
        <f t="shared" si="2"/>
        <v>0.35</v>
      </c>
      <c r="AE35" s="60">
        <f t="shared" si="2"/>
        <v>0.35099999999999998</v>
      </c>
      <c r="AF35" s="60">
        <f t="shared" si="2"/>
        <v>0.35199999999999998</v>
      </c>
      <c r="AG35" s="60">
        <f t="shared" si="2"/>
        <v>0.35299999999999998</v>
      </c>
      <c r="AH35" s="60">
        <f t="shared" si="2"/>
        <v>0.35399999999999998</v>
      </c>
      <c r="AI35" s="60">
        <f t="shared" si="2"/>
        <v>0.35499999999999998</v>
      </c>
      <c r="AJ35" s="60"/>
      <c r="AK35" s="60">
        <f t="shared" si="3"/>
        <v>0.35599999999999998</v>
      </c>
      <c r="AL35" s="60"/>
      <c r="AM35" s="60">
        <f t="shared" si="4"/>
        <v>0.35699999999999998</v>
      </c>
      <c r="AN35" s="60"/>
      <c r="AO35" s="60">
        <f t="shared" si="5"/>
        <v>0.35799999999999998</v>
      </c>
      <c r="AP35" s="60"/>
      <c r="AQ35" s="60">
        <f t="shared" si="6"/>
        <v>0.35899999999999999</v>
      </c>
      <c r="AR35" s="60"/>
      <c r="AS35" s="60">
        <f t="shared" si="7"/>
        <v>0.36</v>
      </c>
      <c r="AT35" s="60"/>
      <c r="AU35" s="58">
        <f t="shared" si="8"/>
        <v>4.2539999999999996</v>
      </c>
      <c r="AV35" s="58"/>
      <c r="AW35" s="58"/>
      <c r="AX35" s="58"/>
      <c r="AY35" s="10"/>
    </row>
    <row r="36" spans="1:52" x14ac:dyDescent="0.15">
      <c r="A36" s="1">
        <v>2011</v>
      </c>
      <c r="B36" s="57">
        <v>361</v>
      </c>
      <c r="C36" s="57"/>
      <c r="D36" s="57">
        <v>362</v>
      </c>
      <c r="E36" s="57">
        <v>363</v>
      </c>
      <c r="F36" s="57">
        <v>364</v>
      </c>
      <c r="G36" s="57">
        <v>365</v>
      </c>
      <c r="H36" s="57">
        <v>366</v>
      </c>
      <c r="I36" s="57">
        <v>367</v>
      </c>
      <c r="J36" s="57"/>
      <c r="K36" s="57">
        <v>368</v>
      </c>
      <c r="L36" s="57"/>
      <c r="M36" s="57">
        <v>369</v>
      </c>
      <c r="N36" s="57"/>
      <c r="O36" s="57">
        <v>370</v>
      </c>
      <c r="P36" s="57"/>
      <c r="Q36" s="57">
        <v>371</v>
      </c>
      <c r="R36" s="57"/>
      <c r="S36" s="57">
        <v>372</v>
      </c>
      <c r="T36" s="59"/>
      <c r="U36" s="57">
        <f t="shared" si="0"/>
        <v>4398</v>
      </c>
      <c r="V36" s="57"/>
      <c r="W36" s="57"/>
      <c r="AA36" s="13">
        <v>2011</v>
      </c>
      <c r="AB36" s="60">
        <f t="shared" si="1"/>
        <v>0.36099999999999999</v>
      </c>
      <c r="AC36" s="60"/>
      <c r="AD36" s="60">
        <f t="shared" si="2"/>
        <v>0.36199999999999999</v>
      </c>
      <c r="AE36" s="60">
        <f t="shared" si="2"/>
        <v>0.36299999999999999</v>
      </c>
      <c r="AF36" s="60">
        <f t="shared" si="2"/>
        <v>0.36399999999999999</v>
      </c>
      <c r="AG36" s="60">
        <f t="shared" si="2"/>
        <v>0.36499999999999999</v>
      </c>
      <c r="AH36" s="60">
        <f t="shared" si="2"/>
        <v>0.36599999999999999</v>
      </c>
      <c r="AI36" s="60">
        <f t="shared" si="2"/>
        <v>0.36699999999999999</v>
      </c>
      <c r="AJ36" s="60"/>
      <c r="AK36" s="60">
        <f t="shared" si="3"/>
        <v>0.36799999999999999</v>
      </c>
      <c r="AL36" s="60"/>
      <c r="AM36" s="60">
        <f t="shared" si="4"/>
        <v>0.36899999999999999</v>
      </c>
      <c r="AN36" s="60"/>
      <c r="AO36" s="60">
        <f t="shared" si="5"/>
        <v>0.37</v>
      </c>
      <c r="AP36" s="60"/>
      <c r="AQ36" s="60">
        <f t="shared" si="6"/>
        <v>0.371</v>
      </c>
      <c r="AR36" s="60"/>
      <c r="AS36" s="60">
        <f t="shared" si="7"/>
        <v>0.372</v>
      </c>
      <c r="AT36" s="60"/>
      <c r="AU36" s="60">
        <f t="shared" si="8"/>
        <v>4.3979999999999997</v>
      </c>
      <c r="AV36" s="60"/>
      <c r="AW36" s="60"/>
      <c r="AX36" s="60"/>
      <c r="AY36" s="10"/>
    </row>
    <row r="37" spans="1:52" x14ac:dyDescent="0.15">
      <c r="A37" s="2">
        <v>2012</v>
      </c>
      <c r="B37" s="57">
        <v>373</v>
      </c>
      <c r="C37" s="57"/>
      <c r="D37" s="57">
        <v>374</v>
      </c>
      <c r="E37" s="57">
        <v>375</v>
      </c>
      <c r="F37" s="57">
        <v>376</v>
      </c>
      <c r="G37" s="57">
        <v>377</v>
      </c>
      <c r="H37" s="57">
        <v>378</v>
      </c>
      <c r="I37" s="57">
        <v>379</v>
      </c>
      <c r="J37" s="57"/>
      <c r="K37" s="57">
        <v>380</v>
      </c>
      <c r="L37" s="57"/>
      <c r="M37" s="57">
        <v>381</v>
      </c>
      <c r="N37" s="57"/>
      <c r="O37" s="57">
        <v>382</v>
      </c>
      <c r="P37" s="57"/>
      <c r="Q37" s="57">
        <v>383</v>
      </c>
      <c r="R37" s="57"/>
      <c r="S37" s="57">
        <v>384</v>
      </c>
      <c r="T37" s="59"/>
      <c r="U37" s="62">
        <f t="shared" si="0"/>
        <v>4542</v>
      </c>
      <c r="V37" s="62"/>
      <c r="W37" s="62"/>
      <c r="AA37" s="13">
        <v>2012</v>
      </c>
      <c r="AB37" s="60">
        <f t="shared" si="1"/>
        <v>0.373</v>
      </c>
      <c r="AC37" s="60"/>
      <c r="AD37" s="60">
        <f t="shared" si="2"/>
        <v>0.374</v>
      </c>
      <c r="AE37" s="60">
        <f t="shared" si="2"/>
        <v>0.375</v>
      </c>
      <c r="AF37" s="60">
        <f t="shared" si="2"/>
        <v>0.376</v>
      </c>
      <c r="AG37" s="60">
        <f t="shared" si="2"/>
        <v>0.377</v>
      </c>
      <c r="AH37" s="60">
        <f t="shared" si="2"/>
        <v>0.378</v>
      </c>
      <c r="AI37" s="60">
        <f t="shared" si="2"/>
        <v>0.379</v>
      </c>
      <c r="AJ37" s="60"/>
      <c r="AK37" s="60">
        <f t="shared" si="3"/>
        <v>0.38</v>
      </c>
      <c r="AL37" s="60"/>
      <c r="AM37" s="60">
        <f t="shared" si="4"/>
        <v>0.38100000000000001</v>
      </c>
      <c r="AN37" s="60"/>
      <c r="AO37" s="60">
        <f t="shared" si="5"/>
        <v>0.38200000000000001</v>
      </c>
      <c r="AP37" s="60"/>
      <c r="AQ37" s="60">
        <f t="shared" si="6"/>
        <v>0.38300000000000001</v>
      </c>
      <c r="AR37" s="60"/>
      <c r="AS37" s="77">
        <f t="shared" si="7"/>
        <v>0.38400000000000001</v>
      </c>
      <c r="AT37" s="77"/>
      <c r="AU37" s="60">
        <f t="shared" si="8"/>
        <v>4.5419999999999998</v>
      </c>
      <c r="AV37" s="60"/>
      <c r="AW37" s="60"/>
      <c r="AX37" s="60"/>
      <c r="AY37" s="10"/>
    </row>
    <row r="38" spans="1:52" x14ac:dyDescent="0.15">
      <c r="A38" s="2">
        <v>2013</v>
      </c>
      <c r="B38" s="57">
        <v>385</v>
      </c>
      <c r="C38" s="57"/>
      <c r="D38" s="57">
        <v>386</v>
      </c>
      <c r="E38" s="57">
        <v>387</v>
      </c>
      <c r="F38" s="57">
        <v>388</v>
      </c>
      <c r="G38" s="57">
        <v>389</v>
      </c>
      <c r="H38" s="57">
        <v>390</v>
      </c>
      <c r="I38" s="57">
        <v>391</v>
      </c>
      <c r="J38" s="57"/>
      <c r="K38" s="57">
        <v>392</v>
      </c>
      <c r="L38" s="57"/>
      <c r="M38" s="57">
        <v>393</v>
      </c>
      <c r="N38" s="57"/>
      <c r="O38" s="57">
        <v>394</v>
      </c>
      <c r="P38" s="57"/>
      <c r="Q38" s="57">
        <v>395</v>
      </c>
      <c r="R38" s="57"/>
      <c r="S38" s="57">
        <v>396</v>
      </c>
      <c r="T38" s="59"/>
      <c r="U38" s="62">
        <f t="shared" si="0"/>
        <v>4686</v>
      </c>
      <c r="V38" s="62"/>
      <c r="W38" s="62"/>
      <c r="AA38" s="13">
        <v>2013</v>
      </c>
      <c r="AB38" s="60">
        <f t="shared" si="1"/>
        <v>0.38500000000000001</v>
      </c>
      <c r="AC38" s="60"/>
      <c r="AD38" s="60">
        <f t="shared" si="2"/>
        <v>0.38600000000000001</v>
      </c>
      <c r="AE38" s="60">
        <f t="shared" si="2"/>
        <v>0.38700000000000001</v>
      </c>
      <c r="AF38" s="60">
        <f t="shared" si="2"/>
        <v>0.38800000000000001</v>
      </c>
      <c r="AG38" s="60">
        <f t="shared" si="2"/>
        <v>0.38900000000000001</v>
      </c>
      <c r="AH38" s="60">
        <f t="shared" si="2"/>
        <v>0.39</v>
      </c>
      <c r="AI38" s="60">
        <f t="shared" si="2"/>
        <v>0.39100000000000001</v>
      </c>
      <c r="AJ38" s="60"/>
      <c r="AK38" s="60">
        <f t="shared" si="3"/>
        <v>0.39200000000000002</v>
      </c>
      <c r="AL38" s="60"/>
      <c r="AM38" s="60">
        <f t="shared" si="4"/>
        <v>0.39300000000000002</v>
      </c>
      <c r="AN38" s="60"/>
      <c r="AO38" s="60">
        <f t="shared" si="5"/>
        <v>0.39400000000000002</v>
      </c>
      <c r="AP38" s="60"/>
      <c r="AQ38" s="60">
        <f t="shared" si="6"/>
        <v>0.39500000000000002</v>
      </c>
      <c r="AR38" s="60"/>
      <c r="AS38" s="60">
        <f t="shared" si="7"/>
        <v>0.39600000000000002</v>
      </c>
      <c r="AT38" s="60"/>
      <c r="AU38" s="60">
        <f t="shared" si="8"/>
        <v>4.6859999999999999</v>
      </c>
      <c r="AV38" s="60"/>
      <c r="AW38" s="60"/>
      <c r="AX38" s="60"/>
      <c r="AY38" s="10"/>
    </row>
    <row r="39" spans="1:52" x14ac:dyDescent="0.15">
      <c r="A39" s="2">
        <v>2014</v>
      </c>
      <c r="B39" s="57">
        <v>397</v>
      </c>
      <c r="C39" s="57"/>
      <c r="D39" s="57">
        <v>398</v>
      </c>
      <c r="E39" s="57">
        <v>399</v>
      </c>
      <c r="F39" s="57">
        <v>400</v>
      </c>
      <c r="G39" s="57">
        <v>401</v>
      </c>
      <c r="H39" s="57">
        <v>402</v>
      </c>
      <c r="I39" s="57">
        <v>403</v>
      </c>
      <c r="J39" s="57"/>
      <c r="K39" s="57">
        <v>404</v>
      </c>
      <c r="L39" s="57"/>
      <c r="M39" s="57">
        <v>405</v>
      </c>
      <c r="N39" s="57"/>
      <c r="O39" s="57">
        <v>406</v>
      </c>
      <c r="P39" s="57"/>
      <c r="Q39" s="57">
        <v>407</v>
      </c>
      <c r="R39" s="57"/>
      <c r="S39" s="57">
        <v>408</v>
      </c>
      <c r="T39" s="78" t="s">
        <v>105</v>
      </c>
      <c r="U39" s="62">
        <f t="shared" si="0"/>
        <v>4830</v>
      </c>
      <c r="V39" s="62"/>
      <c r="W39" s="62"/>
      <c r="AA39" s="13">
        <v>2014</v>
      </c>
      <c r="AB39" s="60">
        <f t="shared" si="1"/>
        <v>0.39700000000000002</v>
      </c>
      <c r="AC39" s="79" t="s">
        <v>105</v>
      </c>
      <c r="AD39" s="60">
        <f t="shared" si="2"/>
        <v>0.39800000000000002</v>
      </c>
      <c r="AE39" s="60">
        <f t="shared" si="2"/>
        <v>0.39900000000000002</v>
      </c>
      <c r="AF39" s="60">
        <f t="shared" si="2"/>
        <v>0.4</v>
      </c>
      <c r="AG39" s="60">
        <f t="shared" si="2"/>
        <v>0.40100000000000002</v>
      </c>
      <c r="AH39" s="60">
        <f t="shared" si="2"/>
        <v>0.40200000000000002</v>
      </c>
      <c r="AI39" s="60">
        <f t="shared" si="2"/>
        <v>0.40300000000000002</v>
      </c>
      <c r="AJ39" s="79" t="s">
        <v>105</v>
      </c>
      <c r="AK39" s="60">
        <f t="shared" si="3"/>
        <v>0.40400000000000003</v>
      </c>
      <c r="AL39" s="79" t="s">
        <v>105</v>
      </c>
      <c r="AM39" s="60">
        <f t="shared" si="4"/>
        <v>0.40500000000000003</v>
      </c>
      <c r="AN39" s="79" t="s">
        <v>106</v>
      </c>
      <c r="AO39" s="60">
        <f t="shared" si="5"/>
        <v>0.40600000000000003</v>
      </c>
      <c r="AP39" s="79" t="s">
        <v>107</v>
      </c>
      <c r="AQ39" s="60">
        <f t="shared" si="6"/>
        <v>0.40699999999999997</v>
      </c>
      <c r="AR39" s="79" t="s">
        <v>105</v>
      </c>
      <c r="AS39" s="60">
        <f t="shared" si="7"/>
        <v>0.40799999999999997</v>
      </c>
      <c r="AT39" s="79" t="s">
        <v>105</v>
      </c>
      <c r="AU39" s="60">
        <f t="shared" si="8"/>
        <v>4.83</v>
      </c>
      <c r="AV39" s="60"/>
      <c r="AW39" s="60"/>
      <c r="AX39" s="60"/>
      <c r="AY39" s="10"/>
    </row>
    <row r="40" spans="1:52" x14ac:dyDescent="0.15">
      <c r="A40" s="2">
        <v>2015</v>
      </c>
      <c r="B40" s="57">
        <v>409</v>
      </c>
      <c r="C40" s="57"/>
      <c r="D40" s="57">
        <v>410</v>
      </c>
      <c r="E40" s="57">
        <v>411</v>
      </c>
      <c r="F40" s="57">
        <v>412</v>
      </c>
      <c r="G40" s="57">
        <v>413</v>
      </c>
      <c r="H40" s="57">
        <v>414</v>
      </c>
      <c r="I40" s="57">
        <v>415</v>
      </c>
      <c r="J40" s="57"/>
      <c r="K40" s="57">
        <v>416</v>
      </c>
      <c r="L40" s="57"/>
      <c r="M40" s="57">
        <v>417</v>
      </c>
      <c r="N40" s="57"/>
      <c r="O40" s="57">
        <v>418</v>
      </c>
      <c r="P40" s="57"/>
      <c r="Q40" s="57">
        <v>419</v>
      </c>
      <c r="R40" s="57"/>
      <c r="S40" s="57">
        <v>420</v>
      </c>
      <c r="T40" s="78" t="s">
        <v>105</v>
      </c>
      <c r="U40" s="62">
        <f t="shared" si="0"/>
        <v>4974</v>
      </c>
      <c r="V40" s="62"/>
      <c r="W40" s="62"/>
      <c r="AA40" s="13">
        <v>2015</v>
      </c>
      <c r="AB40" s="60">
        <f t="shared" si="1"/>
        <v>0.40899999999999997</v>
      </c>
      <c r="AC40" s="79" t="s">
        <v>105</v>
      </c>
      <c r="AD40" s="60">
        <f t="shared" si="2"/>
        <v>0.41</v>
      </c>
      <c r="AE40" s="60">
        <f t="shared" si="2"/>
        <v>0.41099999999999998</v>
      </c>
      <c r="AF40" s="60">
        <f t="shared" si="2"/>
        <v>0.41199999999999998</v>
      </c>
      <c r="AG40" s="60">
        <f t="shared" si="2"/>
        <v>0.41299999999999998</v>
      </c>
      <c r="AH40" s="60">
        <f t="shared" si="2"/>
        <v>0.41399999999999998</v>
      </c>
      <c r="AI40" s="60">
        <f t="shared" si="2"/>
        <v>0.41499999999999998</v>
      </c>
      <c r="AJ40" s="79" t="s">
        <v>105</v>
      </c>
      <c r="AK40" s="60">
        <f t="shared" si="3"/>
        <v>0.41599999999999998</v>
      </c>
      <c r="AL40" s="79" t="s">
        <v>105</v>
      </c>
      <c r="AM40" s="60">
        <f t="shared" si="4"/>
        <v>0.41699999999999998</v>
      </c>
      <c r="AN40" s="79" t="s">
        <v>108</v>
      </c>
      <c r="AO40" s="60">
        <f t="shared" si="5"/>
        <v>0.41799999999999998</v>
      </c>
      <c r="AP40" s="79" t="s">
        <v>109</v>
      </c>
      <c r="AQ40" s="60">
        <f t="shared" si="6"/>
        <v>0.41899999999999998</v>
      </c>
      <c r="AR40" s="79" t="s">
        <v>105</v>
      </c>
      <c r="AS40" s="60">
        <f t="shared" si="7"/>
        <v>0.42</v>
      </c>
      <c r="AT40" s="79" t="s">
        <v>105</v>
      </c>
      <c r="AU40" s="60">
        <f t="shared" si="8"/>
        <v>4.9740000000000002</v>
      </c>
      <c r="AV40" s="60"/>
      <c r="AW40" s="60"/>
      <c r="AX40" s="60"/>
      <c r="AY40" s="10"/>
    </row>
    <row r="41" spans="1:52" x14ac:dyDescent="0.15">
      <c r="A41" s="2">
        <v>2016</v>
      </c>
      <c r="B41" s="57">
        <v>421</v>
      </c>
      <c r="C41" s="57"/>
      <c r="D41" s="57">
        <v>422</v>
      </c>
      <c r="E41" s="57">
        <v>423</v>
      </c>
      <c r="F41" s="57">
        <v>424</v>
      </c>
      <c r="G41" s="57">
        <v>425</v>
      </c>
      <c r="H41" s="57">
        <v>426</v>
      </c>
      <c r="I41" s="57">
        <v>427</v>
      </c>
      <c r="J41" s="57"/>
      <c r="K41" s="57">
        <v>428</v>
      </c>
      <c r="L41" s="57"/>
      <c r="M41" s="57">
        <v>429</v>
      </c>
      <c r="N41" s="57"/>
      <c r="O41" s="57">
        <v>430</v>
      </c>
      <c r="P41" s="57"/>
      <c r="Q41" s="57">
        <v>431</v>
      </c>
      <c r="R41" s="57"/>
      <c r="S41" s="57">
        <v>432</v>
      </c>
      <c r="T41" s="78" t="s">
        <v>105</v>
      </c>
      <c r="U41" s="62">
        <f t="shared" si="0"/>
        <v>5118</v>
      </c>
      <c r="V41" s="62"/>
      <c r="W41" s="62"/>
      <c r="AA41" s="13">
        <v>2016</v>
      </c>
      <c r="AB41" s="60">
        <f t="shared" si="1"/>
        <v>0.42099999999999999</v>
      </c>
      <c r="AC41" s="79"/>
      <c r="AD41" s="60">
        <f t="shared" si="2"/>
        <v>0.42199999999999999</v>
      </c>
      <c r="AE41" s="60">
        <f t="shared" si="2"/>
        <v>0.42299999999999999</v>
      </c>
      <c r="AF41" s="60">
        <f t="shared" si="2"/>
        <v>0.42399999999999999</v>
      </c>
      <c r="AG41" s="60">
        <f t="shared" si="2"/>
        <v>0.42499999999999999</v>
      </c>
      <c r="AH41" s="60">
        <f t="shared" si="2"/>
        <v>0.42599999999999999</v>
      </c>
      <c r="AI41" s="60">
        <f t="shared" si="2"/>
        <v>0.42699999999999999</v>
      </c>
      <c r="AJ41" s="79" t="s">
        <v>105</v>
      </c>
      <c r="AK41" s="60">
        <f t="shared" si="3"/>
        <v>0.42799999999999999</v>
      </c>
      <c r="AL41" s="79" t="s">
        <v>105</v>
      </c>
      <c r="AM41" s="60">
        <f t="shared" si="4"/>
        <v>0.42899999999999999</v>
      </c>
      <c r="AN41" s="79" t="s">
        <v>105</v>
      </c>
      <c r="AO41" s="60">
        <f t="shared" si="5"/>
        <v>0.43</v>
      </c>
      <c r="AP41" s="80" t="s">
        <v>110</v>
      </c>
      <c r="AQ41" s="60">
        <f t="shared" si="6"/>
        <v>0.43099999999999999</v>
      </c>
      <c r="AR41" s="78" t="s">
        <v>105</v>
      </c>
      <c r="AS41" s="60">
        <f t="shared" si="7"/>
        <v>0.432</v>
      </c>
      <c r="AT41" s="79" t="s">
        <v>105</v>
      </c>
      <c r="AU41" s="60">
        <f>U41/1000</f>
        <v>5.1180000000000003</v>
      </c>
      <c r="AV41" s="60"/>
      <c r="AW41" s="60"/>
      <c r="AX41" s="60"/>
      <c r="AY41" s="10"/>
    </row>
    <row r="42" spans="1:52" x14ac:dyDescent="0.15">
      <c r="A42" s="2">
        <v>2017</v>
      </c>
      <c r="B42" s="57">
        <v>433</v>
      </c>
      <c r="C42" s="57"/>
      <c r="D42" s="57">
        <v>434</v>
      </c>
      <c r="E42" s="57">
        <v>435</v>
      </c>
      <c r="F42" s="57">
        <v>436</v>
      </c>
      <c r="G42" s="57">
        <v>437</v>
      </c>
      <c r="H42" s="57">
        <v>438</v>
      </c>
      <c r="I42" s="57">
        <v>439</v>
      </c>
      <c r="J42" s="57"/>
      <c r="K42" s="57">
        <v>440</v>
      </c>
      <c r="L42" s="57"/>
      <c r="M42" s="57">
        <v>441</v>
      </c>
      <c r="N42" s="57"/>
      <c r="O42" s="57">
        <v>442</v>
      </c>
      <c r="P42" s="57"/>
      <c r="Q42" s="57">
        <v>443</v>
      </c>
      <c r="R42" s="57"/>
      <c r="S42" s="57">
        <v>444</v>
      </c>
      <c r="T42" s="78" t="s">
        <v>105</v>
      </c>
      <c r="U42" s="62">
        <f t="shared" si="0"/>
        <v>5262</v>
      </c>
      <c r="V42" s="62"/>
      <c r="W42" s="62"/>
      <c r="AA42" s="13">
        <v>2017</v>
      </c>
      <c r="AB42" s="60">
        <f t="shared" si="1"/>
        <v>0.433</v>
      </c>
      <c r="AC42" s="79"/>
      <c r="AD42" s="60">
        <f t="shared" si="2"/>
        <v>0.434</v>
      </c>
      <c r="AE42" s="60">
        <f t="shared" si="2"/>
        <v>0.435</v>
      </c>
      <c r="AF42" s="60">
        <f t="shared" si="2"/>
        <v>0.436</v>
      </c>
      <c r="AG42" s="60">
        <f t="shared" si="2"/>
        <v>0.437</v>
      </c>
      <c r="AH42" s="60">
        <f t="shared" si="2"/>
        <v>0.438</v>
      </c>
      <c r="AI42" s="60">
        <f t="shared" si="2"/>
        <v>0.439</v>
      </c>
      <c r="AJ42" s="79" t="s">
        <v>105</v>
      </c>
      <c r="AK42" s="60">
        <f t="shared" si="3"/>
        <v>0.44</v>
      </c>
      <c r="AL42" s="79" t="s">
        <v>105</v>
      </c>
      <c r="AM42" s="60">
        <f t="shared" si="4"/>
        <v>0.441</v>
      </c>
      <c r="AN42" s="78" t="s">
        <v>111</v>
      </c>
      <c r="AO42" s="60">
        <f t="shared" si="5"/>
        <v>0.442</v>
      </c>
      <c r="AP42" s="78" t="s">
        <v>112</v>
      </c>
      <c r="AQ42" s="60">
        <f t="shared" si="6"/>
        <v>0.443</v>
      </c>
      <c r="AR42" s="78" t="s">
        <v>113</v>
      </c>
      <c r="AS42" s="60">
        <f t="shared" si="7"/>
        <v>0.44400000000000001</v>
      </c>
      <c r="AT42" s="79" t="s">
        <v>105</v>
      </c>
      <c r="AU42" s="60">
        <f>U42/1000</f>
        <v>5.2619999999999996</v>
      </c>
      <c r="AV42" s="60"/>
      <c r="AW42" s="60"/>
      <c r="AX42" s="60"/>
      <c r="AY42" s="10"/>
    </row>
    <row r="43" spans="1:52" x14ac:dyDescent="0.15">
      <c r="A43" s="2">
        <v>2018</v>
      </c>
      <c r="B43" s="57">
        <v>445</v>
      </c>
      <c r="C43" s="57"/>
      <c r="D43" s="57">
        <v>446</v>
      </c>
      <c r="E43" s="57">
        <v>447</v>
      </c>
      <c r="F43" s="57">
        <v>448</v>
      </c>
      <c r="G43" s="57">
        <v>449</v>
      </c>
      <c r="H43" s="57">
        <v>450</v>
      </c>
      <c r="I43" s="57">
        <v>451</v>
      </c>
      <c r="J43" s="57"/>
      <c r="K43" s="57">
        <v>452</v>
      </c>
      <c r="L43" s="57"/>
      <c r="M43" s="57">
        <v>453</v>
      </c>
      <c r="N43" s="57"/>
      <c r="O43" s="57">
        <v>454</v>
      </c>
      <c r="P43" s="57"/>
      <c r="Q43" s="57">
        <v>455</v>
      </c>
      <c r="R43" s="57"/>
      <c r="S43" s="57">
        <v>456</v>
      </c>
      <c r="T43" s="78" t="s">
        <v>105</v>
      </c>
      <c r="U43" s="62">
        <f t="shared" si="0"/>
        <v>5406</v>
      </c>
      <c r="V43" s="62"/>
      <c r="W43" s="62"/>
      <c r="AA43" s="13">
        <v>2018</v>
      </c>
      <c r="AB43" s="60">
        <f t="shared" si="1"/>
        <v>0.44500000000000001</v>
      </c>
      <c r="AC43" s="79"/>
      <c r="AD43" s="60">
        <f t="shared" si="2"/>
        <v>0.44600000000000001</v>
      </c>
      <c r="AE43" s="60">
        <f t="shared" si="2"/>
        <v>0.44700000000000001</v>
      </c>
      <c r="AF43" s="60">
        <f t="shared" si="2"/>
        <v>0.44800000000000001</v>
      </c>
      <c r="AG43" s="60">
        <f t="shared" si="2"/>
        <v>0.44900000000000001</v>
      </c>
      <c r="AH43" s="60">
        <f t="shared" si="2"/>
        <v>0.45</v>
      </c>
      <c r="AI43" s="60">
        <f t="shared" si="2"/>
        <v>0.45100000000000001</v>
      </c>
      <c r="AJ43" s="79" t="s">
        <v>105</v>
      </c>
      <c r="AK43" s="60">
        <f t="shared" si="3"/>
        <v>0.45200000000000001</v>
      </c>
      <c r="AL43" s="79" t="s">
        <v>105</v>
      </c>
      <c r="AM43" s="60">
        <f t="shared" si="4"/>
        <v>0.45300000000000001</v>
      </c>
      <c r="AN43" s="79" t="s">
        <v>105</v>
      </c>
      <c r="AO43" s="60">
        <f t="shared" si="5"/>
        <v>0.45400000000000001</v>
      </c>
      <c r="AP43" s="78" t="s">
        <v>114</v>
      </c>
      <c r="AQ43" s="60">
        <f t="shared" si="5"/>
        <v>0.45500000000000002</v>
      </c>
      <c r="AR43" s="79" t="s">
        <v>105</v>
      </c>
      <c r="AS43" s="60">
        <f t="shared" si="7"/>
        <v>0.45600000000000002</v>
      </c>
      <c r="AT43" s="79" t="s">
        <v>105</v>
      </c>
      <c r="AU43" s="60">
        <f>U43/1000</f>
        <v>5.4059999999999997</v>
      </c>
      <c r="AV43" s="60"/>
      <c r="AW43" s="60"/>
      <c r="AX43" s="60"/>
      <c r="AY43" s="10"/>
    </row>
    <row r="44" spans="1:52" x14ac:dyDescent="0.15">
      <c r="A44" s="4">
        <v>2019</v>
      </c>
      <c r="B44" s="57">
        <v>457</v>
      </c>
      <c r="C44" s="57"/>
      <c r="D44" s="57">
        <v>458</v>
      </c>
      <c r="E44" s="57">
        <v>459</v>
      </c>
      <c r="F44" s="57">
        <v>460</v>
      </c>
      <c r="G44" s="57">
        <v>461</v>
      </c>
      <c r="H44" s="57">
        <v>462</v>
      </c>
      <c r="I44" s="57">
        <v>463</v>
      </c>
      <c r="J44" s="57"/>
      <c r="K44" s="57">
        <v>464</v>
      </c>
      <c r="L44" s="57"/>
      <c r="M44" s="57">
        <v>465</v>
      </c>
      <c r="N44" s="57"/>
      <c r="O44" s="57">
        <v>466</v>
      </c>
      <c r="P44" s="57"/>
      <c r="Q44" s="57">
        <v>467</v>
      </c>
      <c r="R44" s="57"/>
      <c r="S44" s="57">
        <v>468</v>
      </c>
      <c r="T44" s="4"/>
      <c r="U44" s="66">
        <f t="shared" si="0"/>
        <v>5550</v>
      </c>
      <c r="V44" s="62"/>
      <c r="W44" s="62"/>
      <c r="AA44" s="19">
        <v>2019</v>
      </c>
      <c r="AB44" s="67">
        <f t="shared" si="1"/>
        <v>0.45700000000000002</v>
      </c>
      <c r="AC44" s="82"/>
      <c r="AD44" s="67">
        <f t="shared" ref="AD44" si="9">D44/1000</f>
        <v>0.45800000000000002</v>
      </c>
      <c r="AE44" s="67"/>
      <c r="AF44" s="67"/>
      <c r="AG44" s="67"/>
      <c r="AH44" s="67"/>
      <c r="AI44" s="67"/>
      <c r="AJ44" s="82"/>
      <c r="AK44" s="67"/>
      <c r="AL44" s="82"/>
      <c r="AM44" s="67"/>
      <c r="AN44" s="82"/>
      <c r="AO44" s="67"/>
      <c r="AP44" s="81"/>
      <c r="AQ44" s="67"/>
      <c r="AR44" s="82"/>
      <c r="AS44" s="67"/>
      <c r="AT44" s="83"/>
      <c r="AU44" s="67">
        <f>U44/1000</f>
        <v>5.55</v>
      </c>
      <c r="AV44" s="60"/>
      <c r="AW44" s="60"/>
      <c r="AX44" s="60"/>
      <c r="AY44" s="10"/>
    </row>
    <row r="45" spans="1:52" ht="17" x14ac:dyDescent="0.15">
      <c r="A45" s="1" t="s">
        <v>115</v>
      </c>
      <c r="AA45" s="45" t="s">
        <v>115</v>
      </c>
      <c r="AK45" s="84"/>
      <c r="AL45" s="84"/>
      <c r="AM45" s="84"/>
      <c r="AN45" s="84"/>
      <c r="AO45" s="84"/>
      <c r="AP45" s="84"/>
      <c r="AQ45" s="84"/>
      <c r="AR45" s="84"/>
      <c r="AY45" s="10"/>
    </row>
    <row r="46" spans="1:52" ht="17" x14ac:dyDescent="0.15">
      <c r="A46" s="1" t="s">
        <v>93</v>
      </c>
      <c r="I46" s="69"/>
      <c r="J46" s="69"/>
      <c r="K46" s="69"/>
      <c r="L46" s="69"/>
      <c r="M46" s="69"/>
      <c r="N46" s="69"/>
      <c r="O46" s="10"/>
      <c r="P46" s="10"/>
      <c r="Q46" s="10"/>
      <c r="R46" s="10"/>
      <c r="S46" s="10"/>
      <c r="T46" s="10"/>
      <c r="U46" s="10"/>
      <c r="V46" s="10"/>
      <c r="W46" s="10"/>
      <c r="AA46" s="45" t="s">
        <v>93</v>
      </c>
      <c r="AK46" s="84"/>
      <c r="AL46" s="84"/>
      <c r="AM46" s="84"/>
      <c r="AN46" s="84"/>
      <c r="AO46" s="84"/>
      <c r="AP46" s="84"/>
      <c r="AQ46" s="84"/>
      <c r="AR46" s="84"/>
      <c r="AY46" s="10"/>
      <c r="AZ46" s="1" t="s">
        <v>116</v>
      </c>
    </row>
    <row r="47" spans="1:52" ht="17" x14ac:dyDescent="0.15">
      <c r="A47" s="1" t="s">
        <v>117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AA47" s="45" t="s">
        <v>117</v>
      </c>
      <c r="AK47" s="84"/>
      <c r="AL47" s="84"/>
      <c r="AM47" s="84"/>
      <c r="AN47" s="84"/>
      <c r="AO47" s="84"/>
      <c r="AP47" s="84"/>
      <c r="AQ47" s="84"/>
      <c r="AR47" s="84"/>
      <c r="AY47" s="10"/>
    </row>
    <row r="48" spans="1:52" hidden="1" x14ac:dyDescent="0.15">
      <c r="D48" s="23">
        <v>39264</v>
      </c>
      <c r="E48" s="10" t="s">
        <v>94</v>
      </c>
      <c r="F48" s="55">
        <f t="shared" ref="F48:F53" si="10">SUM(I32:Q32)</f>
        <v>1605</v>
      </c>
      <c r="G48" s="57"/>
      <c r="H48" s="1" t="s">
        <v>95</v>
      </c>
      <c r="I48" s="25">
        <f>AVERAGE(F48:F52)</f>
        <v>1725</v>
      </c>
      <c r="J48" s="25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AY48" s="10"/>
    </row>
    <row r="49" spans="1:79" hidden="1" x14ac:dyDescent="0.15">
      <c r="D49" s="23">
        <v>39630</v>
      </c>
      <c r="E49" s="10" t="s">
        <v>94</v>
      </c>
      <c r="F49" s="55">
        <f t="shared" si="10"/>
        <v>1665</v>
      </c>
      <c r="G49" s="57"/>
      <c r="H49" s="57"/>
      <c r="I49" s="57"/>
      <c r="J49" s="57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AY49" s="10"/>
    </row>
    <row r="50" spans="1:79" hidden="1" x14ac:dyDescent="0.15">
      <c r="D50" s="23">
        <v>39995</v>
      </c>
      <c r="E50" s="1" t="s">
        <v>94</v>
      </c>
      <c r="F50" s="55">
        <f t="shared" si="10"/>
        <v>1725</v>
      </c>
      <c r="G50" s="57"/>
      <c r="H50" s="57"/>
      <c r="I50" s="57"/>
      <c r="J50" s="57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AY50" s="10"/>
    </row>
    <row r="51" spans="1:79" hidden="1" x14ac:dyDescent="0.15">
      <c r="D51" s="23">
        <v>40360</v>
      </c>
      <c r="E51" s="10" t="s">
        <v>94</v>
      </c>
      <c r="F51" s="55">
        <f t="shared" si="10"/>
        <v>1785</v>
      </c>
      <c r="H51" s="57" t="s">
        <v>96</v>
      </c>
      <c r="I51" s="70">
        <f>F53/F52</f>
        <v>1.032520325203252</v>
      </c>
      <c r="J51" s="7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AY51" s="10"/>
    </row>
    <row r="52" spans="1:79" hidden="1" x14ac:dyDescent="0.15">
      <c r="D52" s="23">
        <v>40725</v>
      </c>
      <c r="E52" s="1" t="s">
        <v>94</v>
      </c>
      <c r="F52" s="55">
        <f t="shared" si="10"/>
        <v>1845</v>
      </c>
      <c r="H52" s="57" t="s">
        <v>97</v>
      </c>
      <c r="I52" s="70">
        <f>F53/I48</f>
        <v>1.1043478260869566</v>
      </c>
      <c r="J52" s="7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AY52" s="10"/>
    </row>
    <row r="53" spans="1:79" hidden="1" x14ac:dyDescent="0.15">
      <c r="D53" s="27">
        <v>41091</v>
      </c>
      <c r="E53" s="10" t="s">
        <v>94</v>
      </c>
      <c r="F53" s="55">
        <f t="shared" si="10"/>
        <v>1905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AY53" s="10"/>
    </row>
    <row r="54" spans="1:79" x14ac:dyDescent="0.15">
      <c r="D54" s="27"/>
      <c r="I54" s="10"/>
      <c r="J54" s="10"/>
      <c r="K54" s="55"/>
      <c r="L54" s="55"/>
      <c r="O54" s="57"/>
      <c r="P54" s="57"/>
      <c r="Q54" s="70"/>
      <c r="R54" s="70"/>
      <c r="S54" s="10"/>
      <c r="T54" s="10"/>
      <c r="U54" s="10"/>
      <c r="V54" s="10"/>
      <c r="W54" s="10"/>
      <c r="AY54" s="10"/>
    </row>
    <row r="55" spans="1:79" x14ac:dyDescent="0.15">
      <c r="D55" s="85"/>
      <c r="I55" s="10"/>
      <c r="J55" s="10"/>
      <c r="K55" s="55"/>
      <c r="L55" s="55"/>
      <c r="O55" s="57"/>
      <c r="P55" s="57"/>
      <c r="Q55" s="86"/>
      <c r="R55" s="86"/>
      <c r="S55" s="10"/>
      <c r="T55" s="10"/>
      <c r="U55" s="10"/>
      <c r="V55" s="10"/>
      <c r="W55" s="10"/>
      <c r="AY55" s="10"/>
    </row>
    <row r="56" spans="1:79" x14ac:dyDescent="0.15">
      <c r="A56" s="1" t="s">
        <v>80</v>
      </c>
      <c r="B56" s="1" t="s">
        <v>103</v>
      </c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Y56" s="10"/>
    </row>
    <row r="57" spans="1:79" x14ac:dyDescent="0.15">
      <c r="A57" s="1" t="s">
        <v>82</v>
      </c>
      <c r="B57" s="1" t="s">
        <v>99</v>
      </c>
      <c r="AA57" s="10"/>
      <c r="AB57" s="10"/>
      <c r="AC57" s="10"/>
      <c r="AY57" s="10"/>
    </row>
    <row r="58" spans="1:79" ht="17" x14ac:dyDescent="0.15">
      <c r="A58" s="1" t="s">
        <v>84</v>
      </c>
      <c r="B58" s="1" t="s">
        <v>101</v>
      </c>
      <c r="AA58" s="44" t="s">
        <v>118</v>
      </c>
      <c r="AB58" s="10"/>
      <c r="AC58" s="10"/>
      <c r="BN58" s="45" t="s">
        <v>118</v>
      </c>
    </row>
    <row r="59" spans="1:79" x14ac:dyDescent="0.15">
      <c r="A59" s="1" t="s">
        <v>87</v>
      </c>
      <c r="B59" s="1" t="s">
        <v>88</v>
      </c>
      <c r="U59" s="3" t="s">
        <v>89</v>
      </c>
      <c r="V59" s="3"/>
      <c r="W59" s="3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2"/>
      <c r="AU59" s="5" t="s">
        <v>119</v>
      </c>
      <c r="AV59" s="76"/>
      <c r="AW59" s="76"/>
      <c r="AX59" s="76"/>
      <c r="CA59" s="1" t="s">
        <v>119</v>
      </c>
    </row>
    <row r="60" spans="1:79" s="57" customFormat="1" x14ac:dyDescent="0.15">
      <c r="A60" s="6" t="s">
        <v>12</v>
      </c>
      <c r="B60" s="6" t="s">
        <v>91</v>
      </c>
      <c r="C60" s="6"/>
      <c r="D60" s="6" t="s">
        <v>14</v>
      </c>
      <c r="E60" s="6" t="s">
        <v>15</v>
      </c>
      <c r="F60" s="6" t="s">
        <v>16</v>
      </c>
      <c r="G60" s="6" t="s">
        <v>17</v>
      </c>
      <c r="H60" s="6" t="s">
        <v>18</v>
      </c>
      <c r="I60" s="6" t="s">
        <v>19</v>
      </c>
      <c r="J60" s="6"/>
      <c r="K60" s="6" t="s">
        <v>20</v>
      </c>
      <c r="L60" s="6"/>
      <c r="M60" s="6" t="s">
        <v>21</v>
      </c>
      <c r="N60" s="6"/>
      <c r="O60" s="6" t="s">
        <v>22</v>
      </c>
      <c r="P60" s="6"/>
      <c r="Q60" s="6" t="s">
        <v>23</v>
      </c>
      <c r="R60" s="6"/>
      <c r="S60" s="6" t="s">
        <v>24</v>
      </c>
      <c r="T60" s="6"/>
      <c r="U60" s="6" t="s">
        <v>92</v>
      </c>
      <c r="V60" s="76" t="s">
        <v>120</v>
      </c>
      <c r="W60" s="76" t="s">
        <v>121</v>
      </c>
      <c r="X60" s="1" t="s">
        <v>103</v>
      </c>
      <c r="Y60" s="1"/>
      <c r="Z60" s="1"/>
      <c r="AA60" s="6" t="s">
        <v>12</v>
      </c>
      <c r="AB60" s="6" t="s">
        <v>91</v>
      </c>
      <c r="AC60" s="6"/>
      <c r="AD60" s="6" t="s">
        <v>14</v>
      </c>
      <c r="AE60" s="6" t="s">
        <v>15</v>
      </c>
      <c r="AF60" s="6" t="s">
        <v>16</v>
      </c>
      <c r="AG60" s="6" t="s">
        <v>17</v>
      </c>
      <c r="AH60" s="6" t="s">
        <v>18</v>
      </c>
      <c r="AI60" s="6" t="s">
        <v>19</v>
      </c>
      <c r="AJ60" s="6"/>
      <c r="AK60" s="6" t="s">
        <v>20</v>
      </c>
      <c r="AL60" s="6"/>
      <c r="AM60" s="6" t="s">
        <v>21</v>
      </c>
      <c r="AN60" s="6"/>
      <c r="AO60" s="6" t="s">
        <v>22</v>
      </c>
      <c r="AP60" s="6"/>
      <c r="AQ60" s="6" t="s">
        <v>23</v>
      </c>
      <c r="AR60" s="6"/>
      <c r="AS60" s="6" t="s">
        <v>24</v>
      </c>
      <c r="AT60" s="6"/>
      <c r="AU60" s="6" t="s">
        <v>92</v>
      </c>
      <c r="AV60" s="76" t="s">
        <v>120</v>
      </c>
      <c r="AW60" s="76" t="s">
        <v>121</v>
      </c>
      <c r="AX60" s="1" t="s">
        <v>103</v>
      </c>
      <c r="BN60" s="87" t="s">
        <v>12</v>
      </c>
      <c r="BO60" s="87" t="s">
        <v>91</v>
      </c>
      <c r="BP60" s="87" t="s">
        <v>14</v>
      </c>
      <c r="BQ60" s="87" t="s">
        <v>15</v>
      </c>
      <c r="BR60" s="87" t="s">
        <v>16</v>
      </c>
      <c r="BS60" s="87" t="s">
        <v>17</v>
      </c>
      <c r="BT60" s="87" t="s">
        <v>18</v>
      </c>
      <c r="BU60" s="87" t="s">
        <v>19</v>
      </c>
      <c r="BV60" s="87" t="s">
        <v>20</v>
      </c>
      <c r="BW60" s="87" t="s">
        <v>21</v>
      </c>
      <c r="BX60" s="88" t="s">
        <v>22</v>
      </c>
      <c r="BY60" s="88" t="s">
        <v>23</v>
      </c>
      <c r="BZ60" s="88" t="s">
        <v>24</v>
      </c>
      <c r="CA60" s="88" t="s">
        <v>92</v>
      </c>
    </row>
    <row r="61" spans="1:79" x14ac:dyDescent="0.15">
      <c r="A61" s="1">
        <v>1981</v>
      </c>
      <c r="B61" s="89">
        <f>B6+468</f>
        <v>469</v>
      </c>
      <c r="C61" s="89"/>
      <c r="D61" s="89">
        <f t="shared" ref="D61:S61" si="11">D6+468</f>
        <v>470</v>
      </c>
      <c r="E61" s="89">
        <f t="shared" si="11"/>
        <v>471</v>
      </c>
      <c r="F61" s="89">
        <f t="shared" si="11"/>
        <v>472</v>
      </c>
      <c r="G61" s="89">
        <f t="shared" si="11"/>
        <v>473</v>
      </c>
      <c r="H61" s="89">
        <f t="shared" si="11"/>
        <v>474</v>
      </c>
      <c r="I61" s="89">
        <f t="shared" si="11"/>
        <v>475</v>
      </c>
      <c r="J61" s="89"/>
      <c r="K61" s="89">
        <f t="shared" si="11"/>
        <v>476</v>
      </c>
      <c r="L61" s="89"/>
      <c r="M61" s="89">
        <f t="shared" si="11"/>
        <v>477</v>
      </c>
      <c r="N61" s="89"/>
      <c r="O61" s="89">
        <f t="shared" si="11"/>
        <v>478</v>
      </c>
      <c r="P61" s="89"/>
      <c r="Q61" s="89">
        <f t="shared" si="11"/>
        <v>479</v>
      </c>
      <c r="R61" s="89"/>
      <c r="S61" s="89">
        <f t="shared" si="11"/>
        <v>480</v>
      </c>
      <c r="T61" s="89"/>
      <c r="U61" s="57">
        <f t="shared" ref="U61:U99" si="12">SUM(B61:S61)</f>
        <v>5694</v>
      </c>
      <c r="V61" s="90"/>
      <c r="W61" s="90"/>
      <c r="AA61" s="1">
        <v>1981</v>
      </c>
      <c r="AB61" s="71">
        <f t="shared" ref="AB61:AB99" si="13">B61/1000</f>
        <v>0.46899999999999997</v>
      </c>
      <c r="AC61" s="71"/>
      <c r="AD61" s="71">
        <f t="shared" ref="AD61:AI93" si="14">D61/1000</f>
        <v>0.47</v>
      </c>
      <c r="AE61" s="71">
        <f t="shared" si="14"/>
        <v>0.47099999999999997</v>
      </c>
      <c r="AF61" s="71">
        <f t="shared" si="14"/>
        <v>0.47199999999999998</v>
      </c>
      <c r="AG61" s="71">
        <f t="shared" si="14"/>
        <v>0.47299999999999998</v>
      </c>
      <c r="AH61" s="71">
        <f t="shared" si="14"/>
        <v>0.47399999999999998</v>
      </c>
      <c r="AI61" s="71">
        <f t="shared" si="14"/>
        <v>0.47499999999999998</v>
      </c>
      <c r="AJ61" s="71"/>
      <c r="AK61" s="71">
        <f t="shared" ref="AK61:AK98" si="15">K61/1000</f>
        <v>0.47599999999999998</v>
      </c>
      <c r="AL61" s="71"/>
      <c r="AM61" s="71">
        <f t="shared" ref="AM61:AM95" si="16">M61/1000</f>
        <v>0.47699999999999998</v>
      </c>
      <c r="AN61" s="71"/>
      <c r="AO61" s="71">
        <f t="shared" ref="AO61:AO98" si="17">O61/1000</f>
        <v>0.47799999999999998</v>
      </c>
      <c r="AP61" s="71"/>
      <c r="AQ61" s="71">
        <f t="shared" ref="AQ61:AQ95" si="18">Q61/1000</f>
        <v>0.47899999999999998</v>
      </c>
      <c r="AR61" s="71"/>
      <c r="AS61" s="71">
        <f t="shared" ref="AS61:AS97" si="19">S61/1000</f>
        <v>0.48</v>
      </c>
      <c r="AT61" s="71"/>
      <c r="AU61" s="74">
        <f t="shared" ref="AU61:AX84" si="20">U61/1000</f>
        <v>5.694</v>
      </c>
      <c r="AV61" s="74">
        <f t="shared" si="20"/>
        <v>0</v>
      </c>
      <c r="AW61" s="74">
        <f t="shared" si="20"/>
        <v>0</v>
      </c>
      <c r="AX61" s="74">
        <f t="shared" si="20"/>
        <v>0</v>
      </c>
      <c r="BN61" s="1">
        <v>1981</v>
      </c>
      <c r="BO61" s="84">
        <v>1234</v>
      </c>
      <c r="BP61" s="84">
        <v>1234</v>
      </c>
      <c r="BQ61" s="84">
        <v>1234</v>
      </c>
      <c r="BR61" s="84">
        <v>1234</v>
      </c>
      <c r="BS61" s="84">
        <v>1234</v>
      </c>
      <c r="BT61" s="84">
        <v>1234</v>
      </c>
      <c r="BU61" s="84">
        <v>1234</v>
      </c>
      <c r="BV61" s="84">
        <v>1234</v>
      </c>
      <c r="BW61" s="84">
        <v>1234</v>
      </c>
      <c r="BX61" s="84">
        <v>1234</v>
      </c>
      <c r="BY61" s="84">
        <v>1234</v>
      </c>
      <c r="BZ61" s="84">
        <v>1234</v>
      </c>
      <c r="CA61" s="75">
        <v>12345</v>
      </c>
    </row>
    <row r="62" spans="1:79" x14ac:dyDescent="0.15">
      <c r="A62" s="1">
        <v>1982</v>
      </c>
      <c r="B62" s="89">
        <f t="shared" ref="B62:S62" si="21">B7+468</f>
        <v>481</v>
      </c>
      <c r="C62" s="89"/>
      <c r="D62" s="89">
        <f t="shared" si="21"/>
        <v>482</v>
      </c>
      <c r="E62" s="89">
        <f t="shared" si="21"/>
        <v>483</v>
      </c>
      <c r="F62" s="89">
        <f t="shared" si="21"/>
        <v>484</v>
      </c>
      <c r="G62" s="89">
        <f t="shared" si="21"/>
        <v>485</v>
      </c>
      <c r="H62" s="89">
        <f t="shared" si="21"/>
        <v>486</v>
      </c>
      <c r="I62" s="89">
        <f t="shared" si="21"/>
        <v>487</v>
      </c>
      <c r="J62" s="89"/>
      <c r="K62" s="89">
        <f t="shared" si="21"/>
        <v>488</v>
      </c>
      <c r="L62" s="89"/>
      <c r="M62" s="89">
        <f t="shared" si="21"/>
        <v>489</v>
      </c>
      <c r="N62" s="89"/>
      <c r="O62" s="89">
        <f t="shared" si="21"/>
        <v>490</v>
      </c>
      <c r="P62" s="89"/>
      <c r="Q62" s="89">
        <f t="shared" si="21"/>
        <v>491</v>
      </c>
      <c r="R62" s="89"/>
      <c r="S62" s="89">
        <f t="shared" si="21"/>
        <v>492</v>
      </c>
      <c r="T62" s="89"/>
      <c r="U62" s="57">
        <f t="shared" si="12"/>
        <v>5838</v>
      </c>
      <c r="V62" s="90"/>
      <c r="W62" s="90"/>
      <c r="AA62" s="1">
        <v>1982</v>
      </c>
      <c r="AB62" s="71">
        <f t="shared" si="13"/>
        <v>0.48099999999999998</v>
      </c>
      <c r="AC62" s="71"/>
      <c r="AD62" s="71">
        <f t="shared" si="14"/>
        <v>0.48199999999999998</v>
      </c>
      <c r="AE62" s="71">
        <f t="shared" si="14"/>
        <v>0.48299999999999998</v>
      </c>
      <c r="AF62" s="71">
        <f t="shared" si="14"/>
        <v>0.48399999999999999</v>
      </c>
      <c r="AG62" s="71">
        <f t="shared" si="14"/>
        <v>0.48499999999999999</v>
      </c>
      <c r="AH62" s="71">
        <f t="shared" si="14"/>
        <v>0.48599999999999999</v>
      </c>
      <c r="AI62" s="71">
        <f t="shared" si="14"/>
        <v>0.48699999999999999</v>
      </c>
      <c r="AJ62" s="71"/>
      <c r="AK62" s="71">
        <f t="shared" si="15"/>
        <v>0.48799999999999999</v>
      </c>
      <c r="AL62" s="71"/>
      <c r="AM62" s="71">
        <f t="shared" si="16"/>
        <v>0.48899999999999999</v>
      </c>
      <c r="AN62" s="71"/>
      <c r="AO62" s="71">
        <f t="shared" si="17"/>
        <v>0.49</v>
      </c>
      <c r="AP62" s="71"/>
      <c r="AQ62" s="71">
        <f t="shared" si="18"/>
        <v>0.49099999999999999</v>
      </c>
      <c r="AR62" s="71"/>
      <c r="AS62" s="71">
        <f t="shared" si="19"/>
        <v>0.49199999999999999</v>
      </c>
      <c r="AT62" s="71"/>
      <c r="AU62" s="74">
        <f t="shared" si="20"/>
        <v>5.8380000000000001</v>
      </c>
      <c r="AV62" s="74">
        <f t="shared" si="20"/>
        <v>0</v>
      </c>
      <c r="AW62" s="74">
        <f t="shared" si="20"/>
        <v>0</v>
      </c>
      <c r="AX62" s="74">
        <f t="shared" si="20"/>
        <v>0</v>
      </c>
      <c r="BN62" s="1">
        <v>1982</v>
      </c>
      <c r="BO62" s="84">
        <v>1234</v>
      </c>
      <c r="BP62" s="84">
        <v>1234</v>
      </c>
      <c r="BQ62" s="84">
        <v>1234</v>
      </c>
      <c r="BR62" s="84">
        <v>1234</v>
      </c>
      <c r="BS62" s="84">
        <v>1234</v>
      </c>
      <c r="BT62" s="84">
        <v>1234</v>
      </c>
      <c r="BU62" s="84">
        <v>1234</v>
      </c>
      <c r="BV62" s="84">
        <v>1234</v>
      </c>
      <c r="BW62" s="84">
        <v>1234</v>
      </c>
      <c r="BX62" s="84">
        <v>1234</v>
      </c>
      <c r="BY62" s="84">
        <v>1234</v>
      </c>
      <c r="BZ62" s="84">
        <v>1234</v>
      </c>
      <c r="CA62" s="75">
        <v>12345</v>
      </c>
    </row>
    <row r="63" spans="1:79" x14ac:dyDescent="0.15">
      <c r="A63" s="1">
        <v>1983</v>
      </c>
      <c r="B63" s="89">
        <f t="shared" ref="B63:S63" si="22">B8+468</f>
        <v>493</v>
      </c>
      <c r="C63" s="89"/>
      <c r="D63" s="89">
        <f t="shared" si="22"/>
        <v>494</v>
      </c>
      <c r="E63" s="89">
        <f t="shared" si="22"/>
        <v>495</v>
      </c>
      <c r="F63" s="89">
        <f t="shared" si="22"/>
        <v>496</v>
      </c>
      <c r="G63" s="89">
        <f t="shared" si="22"/>
        <v>497</v>
      </c>
      <c r="H63" s="89">
        <f t="shared" si="22"/>
        <v>498</v>
      </c>
      <c r="I63" s="89">
        <f t="shared" si="22"/>
        <v>499</v>
      </c>
      <c r="J63" s="89"/>
      <c r="K63" s="89">
        <f t="shared" si="22"/>
        <v>500</v>
      </c>
      <c r="L63" s="89"/>
      <c r="M63" s="89">
        <f t="shared" si="22"/>
        <v>501</v>
      </c>
      <c r="N63" s="89"/>
      <c r="O63" s="89">
        <f t="shared" si="22"/>
        <v>502</v>
      </c>
      <c r="P63" s="89"/>
      <c r="Q63" s="89">
        <f t="shared" si="22"/>
        <v>503</v>
      </c>
      <c r="R63" s="89"/>
      <c r="S63" s="89">
        <f t="shared" si="22"/>
        <v>504</v>
      </c>
      <c r="T63" s="89"/>
      <c r="U63" s="57">
        <f t="shared" si="12"/>
        <v>5982</v>
      </c>
      <c r="V63" s="90"/>
      <c r="W63" s="90"/>
      <c r="AA63" s="1">
        <v>1983</v>
      </c>
      <c r="AB63" s="71">
        <f t="shared" si="13"/>
        <v>0.49299999999999999</v>
      </c>
      <c r="AC63" s="71"/>
      <c r="AD63" s="71">
        <f t="shared" si="14"/>
        <v>0.49399999999999999</v>
      </c>
      <c r="AE63" s="71">
        <f t="shared" si="14"/>
        <v>0.495</v>
      </c>
      <c r="AF63" s="71">
        <f t="shared" si="14"/>
        <v>0.496</v>
      </c>
      <c r="AG63" s="71">
        <f t="shared" si="14"/>
        <v>0.497</v>
      </c>
      <c r="AH63" s="71">
        <f t="shared" si="14"/>
        <v>0.498</v>
      </c>
      <c r="AI63" s="71">
        <f t="shared" si="14"/>
        <v>0.499</v>
      </c>
      <c r="AJ63" s="71"/>
      <c r="AK63" s="71">
        <f t="shared" si="15"/>
        <v>0.5</v>
      </c>
      <c r="AL63" s="71"/>
      <c r="AM63" s="71">
        <f t="shared" si="16"/>
        <v>0.501</v>
      </c>
      <c r="AN63" s="71"/>
      <c r="AO63" s="71">
        <f t="shared" si="17"/>
        <v>0.502</v>
      </c>
      <c r="AP63" s="71"/>
      <c r="AQ63" s="71">
        <f t="shared" si="18"/>
        <v>0.503</v>
      </c>
      <c r="AR63" s="71"/>
      <c r="AS63" s="71">
        <f t="shared" si="19"/>
        <v>0.504</v>
      </c>
      <c r="AT63" s="71"/>
      <c r="AU63" s="74">
        <f t="shared" si="20"/>
        <v>5.9820000000000002</v>
      </c>
      <c r="AV63" s="74">
        <f t="shared" si="20"/>
        <v>0</v>
      </c>
      <c r="AW63" s="74">
        <f t="shared" si="20"/>
        <v>0</v>
      </c>
      <c r="AX63" s="74">
        <f t="shared" si="20"/>
        <v>0</v>
      </c>
      <c r="BN63" s="1">
        <v>1983</v>
      </c>
      <c r="BO63" s="84">
        <v>1234</v>
      </c>
      <c r="BP63" s="84">
        <v>1234</v>
      </c>
      <c r="BQ63" s="84">
        <v>1234</v>
      </c>
      <c r="BR63" s="84">
        <v>1234</v>
      </c>
      <c r="BS63" s="84">
        <v>1234</v>
      </c>
      <c r="BT63" s="84">
        <v>1234</v>
      </c>
      <c r="BU63" s="84">
        <v>1234</v>
      </c>
      <c r="BV63" s="84">
        <v>1234</v>
      </c>
      <c r="BW63" s="84">
        <v>1234</v>
      </c>
      <c r="BX63" s="84">
        <v>1234</v>
      </c>
      <c r="BY63" s="84">
        <v>1234</v>
      </c>
      <c r="BZ63" s="84">
        <v>1234</v>
      </c>
      <c r="CA63" s="75">
        <v>12345</v>
      </c>
    </row>
    <row r="64" spans="1:79" x14ac:dyDescent="0.15">
      <c r="A64" s="1">
        <v>1984</v>
      </c>
      <c r="B64" s="89">
        <f t="shared" ref="B64:S64" si="23">B9+468</f>
        <v>505</v>
      </c>
      <c r="C64" s="89"/>
      <c r="D64" s="89">
        <f t="shared" si="23"/>
        <v>506</v>
      </c>
      <c r="E64" s="89">
        <f t="shared" si="23"/>
        <v>507</v>
      </c>
      <c r="F64" s="89">
        <f t="shared" si="23"/>
        <v>508</v>
      </c>
      <c r="G64" s="89">
        <f t="shared" si="23"/>
        <v>509</v>
      </c>
      <c r="H64" s="89">
        <f t="shared" si="23"/>
        <v>510</v>
      </c>
      <c r="I64" s="89">
        <f t="shared" si="23"/>
        <v>511</v>
      </c>
      <c r="J64" s="89"/>
      <c r="K64" s="89">
        <f t="shared" si="23"/>
        <v>512</v>
      </c>
      <c r="L64" s="89"/>
      <c r="M64" s="89">
        <f t="shared" si="23"/>
        <v>513</v>
      </c>
      <c r="N64" s="89"/>
      <c r="O64" s="89">
        <f t="shared" si="23"/>
        <v>514</v>
      </c>
      <c r="P64" s="89"/>
      <c r="Q64" s="89">
        <f t="shared" si="23"/>
        <v>515</v>
      </c>
      <c r="R64" s="89"/>
      <c r="S64" s="89">
        <f t="shared" si="23"/>
        <v>516</v>
      </c>
      <c r="T64" s="89"/>
      <c r="U64" s="57">
        <f t="shared" si="12"/>
        <v>6126</v>
      </c>
      <c r="V64" s="90"/>
      <c r="W64" s="90"/>
      <c r="AA64" s="1">
        <v>1984</v>
      </c>
      <c r="AB64" s="71">
        <f t="shared" si="13"/>
        <v>0.505</v>
      </c>
      <c r="AC64" s="71"/>
      <c r="AD64" s="71">
        <f t="shared" si="14"/>
        <v>0.50600000000000001</v>
      </c>
      <c r="AE64" s="71">
        <f t="shared" si="14"/>
        <v>0.50700000000000001</v>
      </c>
      <c r="AF64" s="71">
        <f t="shared" si="14"/>
        <v>0.50800000000000001</v>
      </c>
      <c r="AG64" s="71">
        <f t="shared" si="14"/>
        <v>0.50900000000000001</v>
      </c>
      <c r="AH64" s="71">
        <f t="shared" si="14"/>
        <v>0.51</v>
      </c>
      <c r="AI64" s="71">
        <f t="shared" si="14"/>
        <v>0.51100000000000001</v>
      </c>
      <c r="AJ64" s="71"/>
      <c r="AK64" s="71">
        <f t="shared" si="15"/>
        <v>0.51200000000000001</v>
      </c>
      <c r="AL64" s="71"/>
      <c r="AM64" s="71">
        <f t="shared" si="16"/>
        <v>0.51300000000000001</v>
      </c>
      <c r="AN64" s="71"/>
      <c r="AO64" s="71">
        <f t="shared" si="17"/>
        <v>0.51400000000000001</v>
      </c>
      <c r="AP64" s="71"/>
      <c r="AQ64" s="71">
        <f t="shared" si="18"/>
        <v>0.51500000000000001</v>
      </c>
      <c r="AR64" s="71"/>
      <c r="AS64" s="71">
        <f t="shared" si="19"/>
        <v>0.51600000000000001</v>
      </c>
      <c r="AT64" s="71"/>
      <c r="AU64" s="74">
        <f t="shared" si="20"/>
        <v>6.1260000000000003</v>
      </c>
      <c r="AV64" s="74">
        <f t="shared" si="20"/>
        <v>0</v>
      </c>
      <c r="AW64" s="74">
        <f t="shared" si="20"/>
        <v>0</v>
      </c>
      <c r="AX64" s="74">
        <f t="shared" si="20"/>
        <v>0</v>
      </c>
      <c r="BN64" s="1">
        <v>1984</v>
      </c>
      <c r="BO64" s="84">
        <v>1234</v>
      </c>
      <c r="BP64" s="84">
        <v>1234</v>
      </c>
      <c r="BQ64" s="84">
        <v>1234</v>
      </c>
      <c r="BR64" s="84">
        <v>1234</v>
      </c>
      <c r="BS64" s="84">
        <v>1234</v>
      </c>
      <c r="BT64" s="84">
        <v>1234</v>
      </c>
      <c r="BU64" s="84">
        <v>1234</v>
      </c>
      <c r="BV64" s="84">
        <v>1234</v>
      </c>
      <c r="BW64" s="84">
        <v>1234</v>
      </c>
      <c r="BX64" s="84">
        <v>1234</v>
      </c>
      <c r="BY64" s="84">
        <v>1234</v>
      </c>
      <c r="BZ64" s="84">
        <v>1234</v>
      </c>
      <c r="CA64" s="75">
        <v>12345</v>
      </c>
    </row>
    <row r="65" spans="1:79" x14ac:dyDescent="0.15">
      <c r="A65" s="1">
        <v>1985</v>
      </c>
      <c r="B65" s="89">
        <f t="shared" ref="B65:S65" si="24">B10+468</f>
        <v>517</v>
      </c>
      <c r="C65" s="89"/>
      <c r="D65" s="89">
        <f t="shared" si="24"/>
        <v>518</v>
      </c>
      <c r="E65" s="89">
        <f t="shared" si="24"/>
        <v>519</v>
      </c>
      <c r="F65" s="89">
        <f t="shared" si="24"/>
        <v>520</v>
      </c>
      <c r="G65" s="89">
        <f t="shared" si="24"/>
        <v>521</v>
      </c>
      <c r="H65" s="89">
        <f t="shared" si="24"/>
        <v>522</v>
      </c>
      <c r="I65" s="89">
        <f t="shared" si="24"/>
        <v>523</v>
      </c>
      <c r="J65" s="89"/>
      <c r="K65" s="89">
        <f t="shared" si="24"/>
        <v>524</v>
      </c>
      <c r="L65" s="89"/>
      <c r="M65" s="89">
        <f t="shared" si="24"/>
        <v>525</v>
      </c>
      <c r="N65" s="89"/>
      <c r="O65" s="89">
        <f t="shared" si="24"/>
        <v>526</v>
      </c>
      <c r="P65" s="89"/>
      <c r="Q65" s="89">
        <f t="shared" si="24"/>
        <v>527</v>
      </c>
      <c r="R65" s="89"/>
      <c r="S65" s="89">
        <f t="shared" si="24"/>
        <v>528</v>
      </c>
      <c r="T65" s="89"/>
      <c r="U65" s="57">
        <f t="shared" si="12"/>
        <v>6270</v>
      </c>
      <c r="V65" s="90"/>
      <c r="W65" s="90"/>
      <c r="AA65" s="1">
        <v>1985</v>
      </c>
      <c r="AB65" s="71">
        <f t="shared" si="13"/>
        <v>0.51700000000000002</v>
      </c>
      <c r="AC65" s="71"/>
      <c r="AD65" s="71">
        <f t="shared" si="14"/>
        <v>0.51800000000000002</v>
      </c>
      <c r="AE65" s="71">
        <f t="shared" si="14"/>
        <v>0.51900000000000002</v>
      </c>
      <c r="AF65" s="71">
        <f t="shared" si="14"/>
        <v>0.52</v>
      </c>
      <c r="AG65" s="71">
        <f t="shared" si="14"/>
        <v>0.52100000000000002</v>
      </c>
      <c r="AH65" s="71">
        <f t="shared" si="14"/>
        <v>0.52200000000000002</v>
      </c>
      <c r="AI65" s="71">
        <f t="shared" si="14"/>
        <v>0.52300000000000002</v>
      </c>
      <c r="AJ65" s="71"/>
      <c r="AK65" s="71">
        <f t="shared" si="15"/>
        <v>0.52400000000000002</v>
      </c>
      <c r="AL65" s="71"/>
      <c r="AM65" s="71">
        <f t="shared" si="16"/>
        <v>0.52500000000000002</v>
      </c>
      <c r="AN65" s="71"/>
      <c r="AO65" s="71">
        <f t="shared" si="17"/>
        <v>0.52600000000000002</v>
      </c>
      <c r="AP65" s="71"/>
      <c r="AQ65" s="71">
        <f t="shared" si="18"/>
        <v>0.52700000000000002</v>
      </c>
      <c r="AR65" s="71"/>
      <c r="AS65" s="71">
        <f t="shared" si="19"/>
        <v>0.52800000000000002</v>
      </c>
      <c r="AT65" s="71"/>
      <c r="AU65" s="74">
        <f t="shared" si="20"/>
        <v>6.27</v>
      </c>
      <c r="AV65" s="74">
        <f t="shared" si="20"/>
        <v>0</v>
      </c>
      <c r="AW65" s="74">
        <f t="shared" si="20"/>
        <v>0</v>
      </c>
      <c r="AX65" s="74">
        <f t="shared" si="20"/>
        <v>0</v>
      </c>
      <c r="BN65" s="1">
        <v>1985</v>
      </c>
      <c r="BO65" s="84">
        <v>1234</v>
      </c>
      <c r="BP65" s="84">
        <v>1234</v>
      </c>
      <c r="BQ65" s="84">
        <v>1234</v>
      </c>
      <c r="BR65" s="84">
        <v>1234</v>
      </c>
      <c r="BS65" s="84">
        <v>1234</v>
      </c>
      <c r="BT65" s="84">
        <v>1234</v>
      </c>
      <c r="BU65" s="84">
        <v>1234</v>
      </c>
      <c r="BV65" s="84">
        <v>1234</v>
      </c>
      <c r="BW65" s="84">
        <v>1234</v>
      </c>
      <c r="BX65" s="84">
        <v>1234</v>
      </c>
      <c r="BY65" s="84">
        <v>1234</v>
      </c>
      <c r="BZ65" s="84">
        <v>1234</v>
      </c>
      <c r="CA65" s="75">
        <v>12345</v>
      </c>
    </row>
    <row r="66" spans="1:79" x14ac:dyDescent="0.15">
      <c r="A66" s="1">
        <v>1986</v>
      </c>
      <c r="B66" s="89">
        <f t="shared" ref="B66:S66" si="25">B11+468</f>
        <v>529</v>
      </c>
      <c r="C66" s="89"/>
      <c r="D66" s="89">
        <f t="shared" si="25"/>
        <v>530</v>
      </c>
      <c r="E66" s="89">
        <f t="shared" si="25"/>
        <v>531</v>
      </c>
      <c r="F66" s="89">
        <f t="shared" si="25"/>
        <v>532</v>
      </c>
      <c r="G66" s="89">
        <f t="shared" si="25"/>
        <v>533</v>
      </c>
      <c r="H66" s="89">
        <f t="shared" si="25"/>
        <v>534</v>
      </c>
      <c r="I66" s="89">
        <f t="shared" si="25"/>
        <v>535</v>
      </c>
      <c r="J66" s="89"/>
      <c r="K66" s="89">
        <f t="shared" si="25"/>
        <v>536</v>
      </c>
      <c r="L66" s="89"/>
      <c r="M66" s="89">
        <f t="shared" si="25"/>
        <v>537</v>
      </c>
      <c r="N66" s="89"/>
      <c r="O66" s="89">
        <f t="shared" si="25"/>
        <v>538</v>
      </c>
      <c r="P66" s="89"/>
      <c r="Q66" s="89">
        <f t="shared" si="25"/>
        <v>539</v>
      </c>
      <c r="R66" s="89"/>
      <c r="S66" s="89">
        <f t="shared" si="25"/>
        <v>540</v>
      </c>
      <c r="T66" s="89"/>
      <c r="U66" s="57">
        <f t="shared" si="12"/>
        <v>6414</v>
      </c>
      <c r="V66" s="90"/>
      <c r="W66" s="90"/>
      <c r="AA66" s="1">
        <v>1986</v>
      </c>
      <c r="AB66" s="71">
        <f t="shared" si="13"/>
        <v>0.52900000000000003</v>
      </c>
      <c r="AC66" s="71"/>
      <c r="AD66" s="71">
        <f t="shared" si="14"/>
        <v>0.53</v>
      </c>
      <c r="AE66" s="71">
        <f t="shared" si="14"/>
        <v>0.53100000000000003</v>
      </c>
      <c r="AF66" s="71">
        <f t="shared" si="14"/>
        <v>0.53200000000000003</v>
      </c>
      <c r="AG66" s="71">
        <f t="shared" si="14"/>
        <v>0.53300000000000003</v>
      </c>
      <c r="AH66" s="71">
        <f t="shared" si="14"/>
        <v>0.53400000000000003</v>
      </c>
      <c r="AI66" s="71">
        <f t="shared" si="14"/>
        <v>0.53500000000000003</v>
      </c>
      <c r="AJ66" s="71"/>
      <c r="AK66" s="71">
        <f t="shared" si="15"/>
        <v>0.53600000000000003</v>
      </c>
      <c r="AL66" s="71"/>
      <c r="AM66" s="71">
        <f t="shared" si="16"/>
        <v>0.53700000000000003</v>
      </c>
      <c r="AN66" s="71"/>
      <c r="AO66" s="71">
        <f t="shared" si="17"/>
        <v>0.53800000000000003</v>
      </c>
      <c r="AP66" s="71"/>
      <c r="AQ66" s="71">
        <f t="shared" si="18"/>
        <v>0.53900000000000003</v>
      </c>
      <c r="AR66" s="71"/>
      <c r="AS66" s="71">
        <f t="shared" si="19"/>
        <v>0.54</v>
      </c>
      <c r="AT66" s="71"/>
      <c r="AU66" s="74">
        <f t="shared" si="20"/>
        <v>6.4139999999999997</v>
      </c>
      <c r="AV66" s="74">
        <f t="shared" si="20"/>
        <v>0</v>
      </c>
      <c r="AW66" s="74">
        <f t="shared" si="20"/>
        <v>0</v>
      </c>
      <c r="AX66" s="74">
        <f t="shared" si="20"/>
        <v>0</v>
      </c>
      <c r="BN66" s="1">
        <v>1986</v>
      </c>
      <c r="BO66" s="84">
        <v>1234</v>
      </c>
      <c r="BP66" s="84">
        <v>1234</v>
      </c>
      <c r="BQ66" s="84">
        <v>1234</v>
      </c>
      <c r="BR66" s="84">
        <v>1234</v>
      </c>
      <c r="BS66" s="84">
        <v>1234</v>
      </c>
      <c r="BT66" s="84">
        <v>1234</v>
      </c>
      <c r="BU66" s="84">
        <v>1234</v>
      </c>
      <c r="BV66" s="84">
        <v>1234</v>
      </c>
      <c r="BW66" s="84">
        <v>1234</v>
      </c>
      <c r="BX66" s="84">
        <v>1234</v>
      </c>
      <c r="BY66" s="84">
        <v>1234</v>
      </c>
      <c r="BZ66" s="84">
        <v>1234</v>
      </c>
      <c r="CA66" s="75">
        <v>12345</v>
      </c>
    </row>
    <row r="67" spans="1:79" x14ac:dyDescent="0.15">
      <c r="A67" s="1">
        <v>1987</v>
      </c>
      <c r="B67" s="89">
        <f t="shared" ref="B67:S67" si="26">B12+468</f>
        <v>541</v>
      </c>
      <c r="C67" s="89"/>
      <c r="D67" s="89">
        <f t="shared" si="26"/>
        <v>542</v>
      </c>
      <c r="E67" s="89">
        <f t="shared" si="26"/>
        <v>543</v>
      </c>
      <c r="F67" s="89">
        <f t="shared" si="26"/>
        <v>544</v>
      </c>
      <c r="G67" s="89">
        <f t="shared" si="26"/>
        <v>545</v>
      </c>
      <c r="H67" s="89">
        <f t="shared" si="26"/>
        <v>546</v>
      </c>
      <c r="I67" s="89">
        <f t="shared" si="26"/>
        <v>547</v>
      </c>
      <c r="J67" s="89"/>
      <c r="K67" s="89">
        <f t="shared" si="26"/>
        <v>548</v>
      </c>
      <c r="L67" s="89"/>
      <c r="M67" s="89">
        <f t="shared" si="26"/>
        <v>549</v>
      </c>
      <c r="N67" s="89"/>
      <c r="O67" s="89">
        <f t="shared" si="26"/>
        <v>550</v>
      </c>
      <c r="P67" s="89"/>
      <c r="Q67" s="89">
        <f t="shared" si="26"/>
        <v>551</v>
      </c>
      <c r="R67" s="89"/>
      <c r="S67" s="89">
        <f t="shared" si="26"/>
        <v>552</v>
      </c>
      <c r="T67" s="89"/>
      <c r="U67" s="57">
        <f t="shared" si="12"/>
        <v>6558</v>
      </c>
      <c r="V67" s="90"/>
      <c r="W67" s="90"/>
      <c r="AA67" s="1">
        <v>1987</v>
      </c>
      <c r="AB67" s="71">
        <f t="shared" si="13"/>
        <v>0.54100000000000004</v>
      </c>
      <c r="AC67" s="71"/>
      <c r="AD67" s="71">
        <f t="shared" si="14"/>
        <v>0.54200000000000004</v>
      </c>
      <c r="AE67" s="71">
        <f t="shared" si="14"/>
        <v>0.54300000000000004</v>
      </c>
      <c r="AF67" s="71">
        <f t="shared" si="14"/>
        <v>0.54400000000000004</v>
      </c>
      <c r="AG67" s="71">
        <f t="shared" si="14"/>
        <v>0.54500000000000004</v>
      </c>
      <c r="AH67" s="71">
        <f t="shared" si="14"/>
        <v>0.54600000000000004</v>
      </c>
      <c r="AI67" s="71">
        <f t="shared" si="14"/>
        <v>0.54700000000000004</v>
      </c>
      <c r="AJ67" s="71"/>
      <c r="AK67" s="71">
        <f t="shared" si="15"/>
        <v>0.54800000000000004</v>
      </c>
      <c r="AL67" s="71"/>
      <c r="AM67" s="71">
        <f t="shared" si="16"/>
        <v>0.54900000000000004</v>
      </c>
      <c r="AN67" s="71"/>
      <c r="AO67" s="71">
        <f t="shared" si="17"/>
        <v>0.55000000000000004</v>
      </c>
      <c r="AP67" s="71"/>
      <c r="AQ67" s="71">
        <f t="shared" si="18"/>
        <v>0.55100000000000005</v>
      </c>
      <c r="AR67" s="71"/>
      <c r="AS67" s="71">
        <f t="shared" si="19"/>
        <v>0.55200000000000005</v>
      </c>
      <c r="AT67" s="71"/>
      <c r="AU67" s="74">
        <f t="shared" si="20"/>
        <v>6.5579999999999998</v>
      </c>
      <c r="AV67" s="74">
        <f t="shared" si="20"/>
        <v>0</v>
      </c>
      <c r="AW67" s="74">
        <f t="shared" si="20"/>
        <v>0</v>
      </c>
      <c r="AX67" s="74">
        <f t="shared" si="20"/>
        <v>0</v>
      </c>
      <c r="BN67" s="1">
        <v>1987</v>
      </c>
      <c r="BO67" s="84">
        <v>1234</v>
      </c>
      <c r="BP67" s="84">
        <v>1234</v>
      </c>
      <c r="BQ67" s="84">
        <v>1234</v>
      </c>
      <c r="BR67" s="84">
        <v>1234</v>
      </c>
      <c r="BS67" s="84">
        <v>1234</v>
      </c>
      <c r="BT67" s="84">
        <v>1234</v>
      </c>
      <c r="BU67" s="84">
        <v>1234</v>
      </c>
      <c r="BV67" s="84">
        <v>1234</v>
      </c>
      <c r="BW67" s="84">
        <v>1234</v>
      </c>
      <c r="BX67" s="84">
        <v>1234</v>
      </c>
      <c r="BY67" s="84">
        <v>1234</v>
      </c>
      <c r="BZ67" s="84">
        <v>1234</v>
      </c>
      <c r="CA67" s="75">
        <v>12345</v>
      </c>
    </row>
    <row r="68" spans="1:79" x14ac:dyDescent="0.15">
      <c r="A68" s="1">
        <v>1988</v>
      </c>
      <c r="B68" s="89">
        <f t="shared" ref="B68:S68" si="27">B13+468</f>
        <v>553</v>
      </c>
      <c r="C68" s="89"/>
      <c r="D68" s="89">
        <f t="shared" si="27"/>
        <v>554</v>
      </c>
      <c r="E68" s="89">
        <f t="shared" si="27"/>
        <v>555</v>
      </c>
      <c r="F68" s="89">
        <f t="shared" si="27"/>
        <v>556</v>
      </c>
      <c r="G68" s="89">
        <f t="shared" si="27"/>
        <v>557</v>
      </c>
      <c r="H68" s="89">
        <f t="shared" si="27"/>
        <v>558</v>
      </c>
      <c r="I68" s="89">
        <f t="shared" si="27"/>
        <v>559</v>
      </c>
      <c r="J68" s="89"/>
      <c r="K68" s="89">
        <f t="shared" si="27"/>
        <v>560</v>
      </c>
      <c r="L68" s="89"/>
      <c r="M68" s="89">
        <f t="shared" si="27"/>
        <v>561</v>
      </c>
      <c r="N68" s="89"/>
      <c r="O68" s="89">
        <f t="shared" si="27"/>
        <v>562</v>
      </c>
      <c r="P68" s="89"/>
      <c r="Q68" s="89">
        <f t="shared" si="27"/>
        <v>563</v>
      </c>
      <c r="R68" s="89"/>
      <c r="S68" s="89">
        <f t="shared" si="27"/>
        <v>564</v>
      </c>
      <c r="T68" s="89"/>
      <c r="U68" s="57">
        <f t="shared" si="12"/>
        <v>6702</v>
      </c>
      <c r="V68" s="90"/>
      <c r="W68" s="90"/>
      <c r="AA68" s="1">
        <v>1988</v>
      </c>
      <c r="AB68" s="71">
        <f t="shared" si="13"/>
        <v>0.55300000000000005</v>
      </c>
      <c r="AC68" s="71"/>
      <c r="AD68" s="71">
        <f t="shared" si="14"/>
        <v>0.55400000000000005</v>
      </c>
      <c r="AE68" s="71">
        <f t="shared" si="14"/>
        <v>0.55500000000000005</v>
      </c>
      <c r="AF68" s="71">
        <f t="shared" si="14"/>
        <v>0.55600000000000005</v>
      </c>
      <c r="AG68" s="71">
        <f t="shared" si="14"/>
        <v>0.55700000000000005</v>
      </c>
      <c r="AH68" s="71">
        <f t="shared" si="14"/>
        <v>0.55800000000000005</v>
      </c>
      <c r="AI68" s="71">
        <f t="shared" si="14"/>
        <v>0.55900000000000005</v>
      </c>
      <c r="AJ68" s="71"/>
      <c r="AK68" s="71">
        <f t="shared" si="15"/>
        <v>0.56000000000000005</v>
      </c>
      <c r="AL68" s="71"/>
      <c r="AM68" s="71">
        <f t="shared" si="16"/>
        <v>0.56100000000000005</v>
      </c>
      <c r="AN68" s="71"/>
      <c r="AO68" s="71">
        <f t="shared" si="17"/>
        <v>0.56200000000000006</v>
      </c>
      <c r="AP68" s="71"/>
      <c r="AQ68" s="71">
        <f t="shared" si="18"/>
        <v>0.56299999999999994</v>
      </c>
      <c r="AR68" s="71"/>
      <c r="AS68" s="71">
        <f t="shared" si="19"/>
        <v>0.56399999999999995</v>
      </c>
      <c r="AT68" s="71"/>
      <c r="AU68" s="74">
        <f t="shared" si="20"/>
        <v>6.702</v>
      </c>
      <c r="AV68" s="74">
        <f t="shared" si="20"/>
        <v>0</v>
      </c>
      <c r="AW68" s="74">
        <f t="shared" si="20"/>
        <v>0</v>
      </c>
      <c r="AX68" s="74">
        <f t="shared" si="20"/>
        <v>0</v>
      </c>
      <c r="BN68" s="1">
        <v>1988</v>
      </c>
      <c r="BO68" s="84">
        <v>1234</v>
      </c>
      <c r="BP68" s="84">
        <v>1234</v>
      </c>
      <c r="BQ68" s="84">
        <v>1234</v>
      </c>
      <c r="BR68" s="84">
        <v>1234</v>
      </c>
      <c r="BS68" s="84">
        <v>1234</v>
      </c>
      <c r="BT68" s="84">
        <v>1234</v>
      </c>
      <c r="BU68" s="84">
        <v>1234</v>
      </c>
      <c r="BV68" s="84">
        <v>1234</v>
      </c>
      <c r="BW68" s="84">
        <v>1234</v>
      </c>
      <c r="BX68" s="84">
        <v>1234</v>
      </c>
      <c r="BY68" s="84">
        <v>1234</v>
      </c>
      <c r="BZ68" s="84">
        <v>1234</v>
      </c>
      <c r="CA68" s="75">
        <v>12345</v>
      </c>
    </row>
    <row r="69" spans="1:79" x14ac:dyDescent="0.15">
      <c r="A69" s="1">
        <v>1989</v>
      </c>
      <c r="B69" s="89">
        <f t="shared" ref="B69:S69" si="28">B14+468</f>
        <v>565</v>
      </c>
      <c r="C69" s="89"/>
      <c r="D69" s="89">
        <f t="shared" si="28"/>
        <v>566</v>
      </c>
      <c r="E69" s="89">
        <f t="shared" si="28"/>
        <v>567</v>
      </c>
      <c r="F69" s="89">
        <f t="shared" si="28"/>
        <v>568</v>
      </c>
      <c r="G69" s="89">
        <f t="shared" si="28"/>
        <v>569</v>
      </c>
      <c r="H69" s="89">
        <f t="shared" si="28"/>
        <v>570</v>
      </c>
      <c r="I69" s="89">
        <f t="shared" si="28"/>
        <v>571</v>
      </c>
      <c r="J69" s="89"/>
      <c r="K69" s="89">
        <f t="shared" si="28"/>
        <v>572</v>
      </c>
      <c r="L69" s="89"/>
      <c r="M69" s="89">
        <f t="shared" si="28"/>
        <v>573</v>
      </c>
      <c r="N69" s="89"/>
      <c r="O69" s="89">
        <f t="shared" si="28"/>
        <v>574</v>
      </c>
      <c r="P69" s="89"/>
      <c r="Q69" s="89">
        <f t="shared" si="28"/>
        <v>575</v>
      </c>
      <c r="R69" s="89"/>
      <c r="S69" s="89">
        <f t="shared" si="28"/>
        <v>576</v>
      </c>
      <c r="T69" s="89"/>
      <c r="U69" s="57">
        <f t="shared" si="12"/>
        <v>6846</v>
      </c>
      <c r="V69" s="90"/>
      <c r="W69" s="90"/>
      <c r="AA69" s="1">
        <v>1989</v>
      </c>
      <c r="AB69" s="71">
        <f t="shared" si="13"/>
        <v>0.56499999999999995</v>
      </c>
      <c r="AC69" s="71"/>
      <c r="AD69" s="71">
        <f t="shared" si="14"/>
        <v>0.56599999999999995</v>
      </c>
      <c r="AE69" s="71">
        <f t="shared" si="14"/>
        <v>0.56699999999999995</v>
      </c>
      <c r="AF69" s="71">
        <f t="shared" si="14"/>
        <v>0.56799999999999995</v>
      </c>
      <c r="AG69" s="71">
        <f t="shared" si="14"/>
        <v>0.56899999999999995</v>
      </c>
      <c r="AH69" s="71">
        <f t="shared" si="14"/>
        <v>0.56999999999999995</v>
      </c>
      <c r="AI69" s="71">
        <f t="shared" si="14"/>
        <v>0.57099999999999995</v>
      </c>
      <c r="AJ69" s="71"/>
      <c r="AK69" s="71">
        <f t="shared" si="15"/>
        <v>0.57199999999999995</v>
      </c>
      <c r="AL69" s="71"/>
      <c r="AM69" s="71">
        <f t="shared" si="16"/>
        <v>0.57299999999999995</v>
      </c>
      <c r="AN69" s="71"/>
      <c r="AO69" s="71">
        <f t="shared" si="17"/>
        <v>0.57399999999999995</v>
      </c>
      <c r="AP69" s="71"/>
      <c r="AQ69" s="71">
        <f t="shared" si="18"/>
        <v>0.57499999999999996</v>
      </c>
      <c r="AR69" s="71"/>
      <c r="AS69" s="71">
        <f t="shared" si="19"/>
        <v>0.57599999999999996</v>
      </c>
      <c r="AT69" s="71"/>
      <c r="AU69" s="74">
        <f t="shared" si="20"/>
        <v>6.8460000000000001</v>
      </c>
      <c r="AV69" s="74">
        <f t="shared" si="20"/>
        <v>0</v>
      </c>
      <c r="AW69" s="74">
        <f t="shared" si="20"/>
        <v>0</v>
      </c>
      <c r="AX69" s="74">
        <f t="shared" si="20"/>
        <v>0</v>
      </c>
      <c r="BN69" s="1">
        <v>1989</v>
      </c>
      <c r="BO69" s="84">
        <v>1234</v>
      </c>
      <c r="BP69" s="84">
        <v>1234</v>
      </c>
      <c r="BQ69" s="84">
        <v>1234</v>
      </c>
      <c r="BR69" s="84">
        <v>1234</v>
      </c>
      <c r="BS69" s="84">
        <v>1234</v>
      </c>
      <c r="BT69" s="84">
        <v>1234</v>
      </c>
      <c r="BU69" s="84">
        <v>1234</v>
      </c>
      <c r="BV69" s="84">
        <v>1234</v>
      </c>
      <c r="BW69" s="84">
        <v>1234</v>
      </c>
      <c r="BX69" s="84">
        <v>1234</v>
      </c>
      <c r="BY69" s="84">
        <v>1234</v>
      </c>
      <c r="BZ69" s="84">
        <v>1234</v>
      </c>
      <c r="CA69" s="75">
        <v>12345</v>
      </c>
    </row>
    <row r="70" spans="1:79" x14ac:dyDescent="0.15">
      <c r="A70" s="1">
        <v>1990</v>
      </c>
      <c r="B70" s="89">
        <f t="shared" ref="B70:S70" si="29">B15+468</f>
        <v>577</v>
      </c>
      <c r="C70" s="89"/>
      <c r="D70" s="89">
        <f t="shared" si="29"/>
        <v>578</v>
      </c>
      <c r="E70" s="89">
        <f t="shared" si="29"/>
        <v>579</v>
      </c>
      <c r="F70" s="89">
        <f t="shared" si="29"/>
        <v>580</v>
      </c>
      <c r="G70" s="89">
        <f t="shared" si="29"/>
        <v>581</v>
      </c>
      <c r="H70" s="89">
        <f t="shared" si="29"/>
        <v>582</v>
      </c>
      <c r="I70" s="89">
        <f t="shared" si="29"/>
        <v>583</v>
      </c>
      <c r="J70" s="89"/>
      <c r="K70" s="89">
        <f t="shared" si="29"/>
        <v>584</v>
      </c>
      <c r="L70" s="89"/>
      <c r="M70" s="89">
        <f t="shared" si="29"/>
        <v>585</v>
      </c>
      <c r="N70" s="89"/>
      <c r="O70" s="89">
        <f t="shared" si="29"/>
        <v>586</v>
      </c>
      <c r="P70" s="89"/>
      <c r="Q70" s="89">
        <f t="shared" si="29"/>
        <v>587</v>
      </c>
      <c r="R70" s="89"/>
      <c r="S70" s="89">
        <f t="shared" si="29"/>
        <v>588</v>
      </c>
      <c r="T70" s="89"/>
      <c r="U70" s="57">
        <f t="shared" si="12"/>
        <v>6990</v>
      </c>
      <c r="V70" s="90"/>
      <c r="W70" s="90"/>
      <c r="AA70" s="1">
        <v>1990</v>
      </c>
      <c r="AB70" s="71">
        <f t="shared" si="13"/>
        <v>0.57699999999999996</v>
      </c>
      <c r="AC70" s="71"/>
      <c r="AD70" s="71">
        <f t="shared" si="14"/>
        <v>0.57799999999999996</v>
      </c>
      <c r="AE70" s="71">
        <f t="shared" si="14"/>
        <v>0.57899999999999996</v>
      </c>
      <c r="AF70" s="71">
        <f t="shared" si="14"/>
        <v>0.57999999999999996</v>
      </c>
      <c r="AG70" s="71">
        <f t="shared" si="14"/>
        <v>0.58099999999999996</v>
      </c>
      <c r="AH70" s="71">
        <f t="shared" si="14"/>
        <v>0.58199999999999996</v>
      </c>
      <c r="AI70" s="71">
        <f t="shared" si="14"/>
        <v>0.58299999999999996</v>
      </c>
      <c r="AJ70" s="71"/>
      <c r="AK70" s="71">
        <f t="shared" si="15"/>
        <v>0.58399999999999996</v>
      </c>
      <c r="AL70" s="71"/>
      <c r="AM70" s="71">
        <f t="shared" si="16"/>
        <v>0.58499999999999996</v>
      </c>
      <c r="AN70" s="71"/>
      <c r="AO70" s="71">
        <f t="shared" si="17"/>
        <v>0.58599999999999997</v>
      </c>
      <c r="AP70" s="71"/>
      <c r="AQ70" s="71">
        <f t="shared" si="18"/>
        <v>0.58699999999999997</v>
      </c>
      <c r="AR70" s="71"/>
      <c r="AS70" s="71">
        <f t="shared" si="19"/>
        <v>0.58799999999999997</v>
      </c>
      <c r="AT70" s="71"/>
      <c r="AU70" s="74">
        <f t="shared" si="20"/>
        <v>6.99</v>
      </c>
      <c r="AV70" s="74">
        <f t="shared" si="20"/>
        <v>0</v>
      </c>
      <c r="AW70" s="74">
        <f t="shared" si="20"/>
        <v>0</v>
      </c>
      <c r="AX70" s="74">
        <f t="shared" si="20"/>
        <v>0</v>
      </c>
      <c r="BN70" s="1">
        <v>1990</v>
      </c>
      <c r="BO70" s="84">
        <v>1234</v>
      </c>
      <c r="BP70" s="84">
        <v>1234</v>
      </c>
      <c r="BQ70" s="84">
        <v>1234</v>
      </c>
      <c r="BR70" s="84">
        <v>1234</v>
      </c>
      <c r="BS70" s="84">
        <v>1234</v>
      </c>
      <c r="BT70" s="84">
        <v>1234</v>
      </c>
      <c r="BU70" s="84">
        <v>1234</v>
      </c>
      <c r="BV70" s="84">
        <v>1234</v>
      </c>
      <c r="BW70" s="84">
        <v>1234</v>
      </c>
      <c r="BX70" s="84">
        <v>1234</v>
      </c>
      <c r="BY70" s="84">
        <v>1234</v>
      </c>
      <c r="BZ70" s="84">
        <v>1234</v>
      </c>
      <c r="CA70" s="75">
        <v>12345</v>
      </c>
    </row>
    <row r="71" spans="1:79" x14ac:dyDescent="0.15">
      <c r="A71" s="1">
        <v>1991</v>
      </c>
      <c r="B71" s="89">
        <f t="shared" ref="B71:S71" si="30">B16+468</f>
        <v>589</v>
      </c>
      <c r="C71" s="89"/>
      <c r="D71" s="89">
        <f t="shared" si="30"/>
        <v>590</v>
      </c>
      <c r="E71" s="89">
        <f t="shared" si="30"/>
        <v>591</v>
      </c>
      <c r="F71" s="89">
        <f t="shared" si="30"/>
        <v>592</v>
      </c>
      <c r="G71" s="89">
        <f t="shared" si="30"/>
        <v>593</v>
      </c>
      <c r="H71" s="89">
        <f t="shared" si="30"/>
        <v>594</v>
      </c>
      <c r="I71" s="89">
        <f t="shared" si="30"/>
        <v>595</v>
      </c>
      <c r="J71" s="89"/>
      <c r="K71" s="89">
        <f t="shared" si="30"/>
        <v>596</v>
      </c>
      <c r="L71" s="89"/>
      <c r="M71" s="89">
        <f t="shared" si="30"/>
        <v>597</v>
      </c>
      <c r="N71" s="89"/>
      <c r="O71" s="89">
        <f t="shared" si="30"/>
        <v>598</v>
      </c>
      <c r="P71" s="89"/>
      <c r="Q71" s="89">
        <f t="shared" si="30"/>
        <v>599</v>
      </c>
      <c r="R71" s="89"/>
      <c r="S71" s="89">
        <f t="shared" si="30"/>
        <v>600</v>
      </c>
      <c r="T71" s="89"/>
      <c r="U71" s="57">
        <f t="shared" si="12"/>
        <v>7134</v>
      </c>
      <c r="V71" s="90"/>
      <c r="W71" s="90"/>
      <c r="AA71" s="1">
        <v>1991</v>
      </c>
      <c r="AB71" s="71">
        <f t="shared" si="13"/>
        <v>0.58899999999999997</v>
      </c>
      <c r="AC71" s="71"/>
      <c r="AD71" s="71">
        <f t="shared" si="14"/>
        <v>0.59</v>
      </c>
      <c r="AE71" s="71">
        <f t="shared" si="14"/>
        <v>0.59099999999999997</v>
      </c>
      <c r="AF71" s="71">
        <f t="shared" si="14"/>
        <v>0.59199999999999997</v>
      </c>
      <c r="AG71" s="71">
        <f t="shared" si="14"/>
        <v>0.59299999999999997</v>
      </c>
      <c r="AH71" s="71">
        <f t="shared" si="14"/>
        <v>0.59399999999999997</v>
      </c>
      <c r="AI71" s="71">
        <f t="shared" si="14"/>
        <v>0.59499999999999997</v>
      </c>
      <c r="AJ71" s="71"/>
      <c r="AK71" s="71">
        <f t="shared" si="15"/>
        <v>0.59599999999999997</v>
      </c>
      <c r="AL71" s="71"/>
      <c r="AM71" s="71">
        <f t="shared" si="16"/>
        <v>0.59699999999999998</v>
      </c>
      <c r="AN71" s="71"/>
      <c r="AO71" s="71">
        <f t="shared" si="17"/>
        <v>0.59799999999999998</v>
      </c>
      <c r="AP71" s="71"/>
      <c r="AQ71" s="71">
        <f t="shared" si="18"/>
        <v>0.59899999999999998</v>
      </c>
      <c r="AR71" s="71"/>
      <c r="AS71" s="71">
        <f t="shared" si="19"/>
        <v>0.6</v>
      </c>
      <c r="AT71" s="71"/>
      <c r="AU71" s="74">
        <f t="shared" si="20"/>
        <v>7.1340000000000003</v>
      </c>
      <c r="AV71" s="74">
        <f t="shared" si="20"/>
        <v>0</v>
      </c>
      <c r="AW71" s="74">
        <f t="shared" si="20"/>
        <v>0</v>
      </c>
      <c r="AX71" s="74">
        <f t="shared" si="20"/>
        <v>0</v>
      </c>
      <c r="BN71" s="1">
        <v>1991</v>
      </c>
      <c r="BO71" s="84">
        <v>1234</v>
      </c>
      <c r="BP71" s="84">
        <v>1234</v>
      </c>
      <c r="BQ71" s="84">
        <v>1234</v>
      </c>
      <c r="BR71" s="84">
        <v>1234</v>
      </c>
      <c r="BS71" s="84">
        <v>1234</v>
      </c>
      <c r="BT71" s="84">
        <v>1234</v>
      </c>
      <c r="BU71" s="84">
        <v>1234</v>
      </c>
      <c r="BV71" s="84">
        <v>1234</v>
      </c>
      <c r="BW71" s="84">
        <v>1234</v>
      </c>
      <c r="BX71" s="84">
        <v>1234</v>
      </c>
      <c r="BY71" s="84">
        <v>1234</v>
      </c>
      <c r="BZ71" s="84">
        <v>1234</v>
      </c>
      <c r="CA71" s="75">
        <v>12345</v>
      </c>
    </row>
    <row r="72" spans="1:79" x14ac:dyDescent="0.15">
      <c r="A72" s="1">
        <v>1992</v>
      </c>
      <c r="B72" s="89">
        <f t="shared" ref="B72:S72" si="31">B17+468</f>
        <v>601</v>
      </c>
      <c r="C72" s="89"/>
      <c r="D72" s="89">
        <f t="shared" si="31"/>
        <v>602</v>
      </c>
      <c r="E72" s="89">
        <f t="shared" si="31"/>
        <v>603</v>
      </c>
      <c r="F72" s="89">
        <f t="shared" si="31"/>
        <v>604</v>
      </c>
      <c r="G72" s="89">
        <f t="shared" si="31"/>
        <v>605</v>
      </c>
      <c r="H72" s="89">
        <f t="shared" si="31"/>
        <v>606</v>
      </c>
      <c r="I72" s="89">
        <f t="shared" si="31"/>
        <v>607</v>
      </c>
      <c r="J72" s="89"/>
      <c r="K72" s="89">
        <f t="shared" si="31"/>
        <v>608</v>
      </c>
      <c r="L72" s="89"/>
      <c r="M72" s="89">
        <f t="shared" si="31"/>
        <v>609</v>
      </c>
      <c r="N72" s="89"/>
      <c r="O72" s="89">
        <f t="shared" si="31"/>
        <v>610</v>
      </c>
      <c r="P72" s="89"/>
      <c r="Q72" s="89">
        <f t="shared" si="31"/>
        <v>611</v>
      </c>
      <c r="R72" s="89"/>
      <c r="S72" s="89">
        <f t="shared" si="31"/>
        <v>612</v>
      </c>
      <c r="T72" s="89"/>
      <c r="U72" s="57">
        <f t="shared" si="12"/>
        <v>7278</v>
      </c>
      <c r="V72" s="90"/>
      <c r="W72" s="90"/>
      <c r="AA72" s="1">
        <v>1992</v>
      </c>
      <c r="AB72" s="71">
        <f t="shared" si="13"/>
        <v>0.60099999999999998</v>
      </c>
      <c r="AC72" s="71"/>
      <c r="AD72" s="71">
        <f t="shared" si="14"/>
        <v>0.60199999999999998</v>
      </c>
      <c r="AE72" s="71">
        <f t="shared" si="14"/>
        <v>0.60299999999999998</v>
      </c>
      <c r="AF72" s="71">
        <f t="shared" si="14"/>
        <v>0.60399999999999998</v>
      </c>
      <c r="AG72" s="71">
        <f t="shared" si="14"/>
        <v>0.60499999999999998</v>
      </c>
      <c r="AH72" s="71">
        <f t="shared" si="14"/>
        <v>0.60599999999999998</v>
      </c>
      <c r="AI72" s="71">
        <f t="shared" si="14"/>
        <v>0.60699999999999998</v>
      </c>
      <c r="AJ72" s="71"/>
      <c r="AK72" s="71">
        <f t="shared" si="15"/>
        <v>0.60799999999999998</v>
      </c>
      <c r="AL72" s="71"/>
      <c r="AM72" s="71">
        <f t="shared" si="16"/>
        <v>0.60899999999999999</v>
      </c>
      <c r="AN72" s="71"/>
      <c r="AO72" s="71">
        <f t="shared" si="17"/>
        <v>0.61</v>
      </c>
      <c r="AP72" s="71"/>
      <c r="AQ72" s="71">
        <f t="shared" si="18"/>
        <v>0.61099999999999999</v>
      </c>
      <c r="AR72" s="71"/>
      <c r="AS72" s="71">
        <f t="shared" si="19"/>
        <v>0.61199999999999999</v>
      </c>
      <c r="AT72" s="71"/>
      <c r="AU72" s="74">
        <f t="shared" si="20"/>
        <v>7.2779999999999996</v>
      </c>
      <c r="AV72" s="74">
        <f t="shared" si="20"/>
        <v>0</v>
      </c>
      <c r="AW72" s="74">
        <f t="shared" si="20"/>
        <v>0</v>
      </c>
      <c r="AX72" s="74">
        <f t="shared" si="20"/>
        <v>0</v>
      </c>
      <c r="BN72" s="1">
        <v>1992</v>
      </c>
      <c r="BO72" s="84">
        <v>1234</v>
      </c>
      <c r="BP72" s="84">
        <v>1234</v>
      </c>
      <c r="BQ72" s="84">
        <v>1234</v>
      </c>
      <c r="BR72" s="84">
        <v>1234</v>
      </c>
      <c r="BS72" s="84">
        <v>1234</v>
      </c>
      <c r="BT72" s="84">
        <v>1234</v>
      </c>
      <c r="BU72" s="84">
        <v>1234</v>
      </c>
      <c r="BV72" s="84">
        <v>1234</v>
      </c>
      <c r="BW72" s="84">
        <v>1234</v>
      </c>
      <c r="BX72" s="84">
        <v>1234</v>
      </c>
      <c r="BY72" s="84">
        <v>1234</v>
      </c>
      <c r="BZ72" s="84">
        <v>1234</v>
      </c>
      <c r="CA72" s="75">
        <v>12345</v>
      </c>
    </row>
    <row r="73" spans="1:79" x14ac:dyDescent="0.15">
      <c r="A73" s="1">
        <v>1993</v>
      </c>
      <c r="B73" s="89">
        <f t="shared" ref="B73:S73" si="32">B18+468</f>
        <v>613</v>
      </c>
      <c r="C73" s="89"/>
      <c r="D73" s="89">
        <f t="shared" si="32"/>
        <v>614</v>
      </c>
      <c r="E73" s="89">
        <f t="shared" si="32"/>
        <v>615</v>
      </c>
      <c r="F73" s="89">
        <f t="shared" si="32"/>
        <v>616</v>
      </c>
      <c r="G73" s="89">
        <f t="shared" si="32"/>
        <v>617</v>
      </c>
      <c r="H73" s="89">
        <f t="shared" si="32"/>
        <v>618</v>
      </c>
      <c r="I73" s="89">
        <f t="shared" si="32"/>
        <v>619</v>
      </c>
      <c r="J73" s="89"/>
      <c r="K73" s="89">
        <f t="shared" si="32"/>
        <v>620</v>
      </c>
      <c r="L73" s="89"/>
      <c r="M73" s="89">
        <f t="shared" si="32"/>
        <v>621</v>
      </c>
      <c r="N73" s="89"/>
      <c r="O73" s="89">
        <f t="shared" si="32"/>
        <v>622</v>
      </c>
      <c r="P73" s="89"/>
      <c r="Q73" s="89">
        <f t="shared" si="32"/>
        <v>623</v>
      </c>
      <c r="R73" s="89"/>
      <c r="S73" s="89">
        <f t="shared" si="32"/>
        <v>624</v>
      </c>
      <c r="T73" s="89"/>
      <c r="U73" s="57">
        <f t="shared" si="12"/>
        <v>7422</v>
      </c>
      <c r="V73" s="90"/>
      <c r="W73" s="90"/>
      <c r="AA73" s="1">
        <v>1993</v>
      </c>
      <c r="AB73" s="71">
        <f t="shared" si="13"/>
        <v>0.61299999999999999</v>
      </c>
      <c r="AC73" s="71"/>
      <c r="AD73" s="71">
        <f t="shared" si="14"/>
        <v>0.61399999999999999</v>
      </c>
      <c r="AE73" s="71">
        <f t="shared" si="14"/>
        <v>0.61499999999999999</v>
      </c>
      <c r="AF73" s="71">
        <f t="shared" si="14"/>
        <v>0.61599999999999999</v>
      </c>
      <c r="AG73" s="71">
        <f t="shared" si="14"/>
        <v>0.61699999999999999</v>
      </c>
      <c r="AH73" s="71">
        <f t="shared" si="14"/>
        <v>0.61799999999999999</v>
      </c>
      <c r="AI73" s="71">
        <f t="shared" si="14"/>
        <v>0.61899999999999999</v>
      </c>
      <c r="AJ73" s="71"/>
      <c r="AK73" s="71">
        <f t="shared" si="15"/>
        <v>0.62</v>
      </c>
      <c r="AL73" s="71"/>
      <c r="AM73" s="71">
        <f t="shared" si="16"/>
        <v>0.621</v>
      </c>
      <c r="AN73" s="71"/>
      <c r="AO73" s="71">
        <f t="shared" si="17"/>
        <v>0.622</v>
      </c>
      <c r="AP73" s="71"/>
      <c r="AQ73" s="71">
        <f t="shared" si="18"/>
        <v>0.623</v>
      </c>
      <c r="AR73" s="71"/>
      <c r="AS73" s="71">
        <f t="shared" si="19"/>
        <v>0.624</v>
      </c>
      <c r="AT73" s="71"/>
      <c r="AU73" s="74">
        <f t="shared" si="20"/>
        <v>7.4219999999999997</v>
      </c>
      <c r="AV73" s="74">
        <f t="shared" si="20"/>
        <v>0</v>
      </c>
      <c r="AW73" s="74">
        <f t="shared" si="20"/>
        <v>0</v>
      </c>
      <c r="AX73" s="74">
        <f t="shared" si="20"/>
        <v>0</v>
      </c>
      <c r="BN73" s="1">
        <v>1993</v>
      </c>
      <c r="BO73" s="84">
        <v>1234</v>
      </c>
      <c r="BP73" s="84">
        <v>1234</v>
      </c>
      <c r="BQ73" s="84">
        <v>1234</v>
      </c>
      <c r="BR73" s="84">
        <v>1234</v>
      </c>
      <c r="BS73" s="84">
        <v>1234</v>
      </c>
      <c r="BT73" s="84">
        <v>1234</v>
      </c>
      <c r="BU73" s="84">
        <v>1234</v>
      </c>
      <c r="BV73" s="84">
        <v>1234</v>
      </c>
      <c r="BW73" s="84">
        <v>1234</v>
      </c>
      <c r="BX73" s="84">
        <v>1234</v>
      </c>
      <c r="BY73" s="84">
        <v>1234</v>
      </c>
      <c r="BZ73" s="84">
        <v>1234</v>
      </c>
      <c r="CA73" s="75">
        <v>12345</v>
      </c>
    </row>
    <row r="74" spans="1:79" x14ac:dyDescent="0.15">
      <c r="A74" s="1">
        <v>1994</v>
      </c>
      <c r="B74" s="89">
        <f t="shared" ref="B74:S74" si="33">B19+468</f>
        <v>625</v>
      </c>
      <c r="C74" s="89"/>
      <c r="D74" s="89">
        <f t="shared" si="33"/>
        <v>626</v>
      </c>
      <c r="E74" s="89">
        <f t="shared" si="33"/>
        <v>627</v>
      </c>
      <c r="F74" s="89">
        <f t="shared" si="33"/>
        <v>628</v>
      </c>
      <c r="G74" s="89">
        <f t="shared" si="33"/>
        <v>629</v>
      </c>
      <c r="H74" s="89">
        <f t="shared" si="33"/>
        <v>630</v>
      </c>
      <c r="I74" s="89">
        <f t="shared" si="33"/>
        <v>631</v>
      </c>
      <c r="J74" s="89"/>
      <c r="K74" s="89">
        <f t="shared" si="33"/>
        <v>632</v>
      </c>
      <c r="L74" s="89"/>
      <c r="M74" s="89">
        <f t="shared" si="33"/>
        <v>633</v>
      </c>
      <c r="N74" s="89"/>
      <c r="O74" s="89">
        <f t="shared" si="33"/>
        <v>634</v>
      </c>
      <c r="P74" s="89"/>
      <c r="Q74" s="89">
        <f t="shared" si="33"/>
        <v>635</v>
      </c>
      <c r="R74" s="89"/>
      <c r="S74" s="89">
        <f t="shared" si="33"/>
        <v>636</v>
      </c>
      <c r="T74" s="89"/>
      <c r="U74" s="57">
        <f t="shared" si="12"/>
        <v>7566</v>
      </c>
      <c r="V74" s="90"/>
      <c r="W74" s="90"/>
      <c r="AA74" s="1">
        <v>1994</v>
      </c>
      <c r="AB74" s="71">
        <f t="shared" si="13"/>
        <v>0.625</v>
      </c>
      <c r="AC74" s="71"/>
      <c r="AD74" s="71">
        <f t="shared" si="14"/>
        <v>0.626</v>
      </c>
      <c r="AE74" s="71">
        <f t="shared" si="14"/>
        <v>0.627</v>
      </c>
      <c r="AF74" s="71">
        <f t="shared" si="14"/>
        <v>0.628</v>
      </c>
      <c r="AG74" s="71">
        <f t="shared" si="14"/>
        <v>0.629</v>
      </c>
      <c r="AH74" s="71">
        <f t="shared" si="14"/>
        <v>0.63</v>
      </c>
      <c r="AI74" s="71">
        <f t="shared" si="14"/>
        <v>0.63100000000000001</v>
      </c>
      <c r="AJ74" s="71"/>
      <c r="AK74" s="71">
        <f t="shared" si="15"/>
        <v>0.63200000000000001</v>
      </c>
      <c r="AL74" s="71"/>
      <c r="AM74" s="71">
        <f t="shared" si="16"/>
        <v>0.63300000000000001</v>
      </c>
      <c r="AN74" s="71"/>
      <c r="AO74" s="71">
        <f t="shared" si="17"/>
        <v>0.63400000000000001</v>
      </c>
      <c r="AP74" s="71"/>
      <c r="AQ74" s="71">
        <f t="shared" si="18"/>
        <v>0.63500000000000001</v>
      </c>
      <c r="AR74" s="71"/>
      <c r="AS74" s="71">
        <f t="shared" si="19"/>
        <v>0.63600000000000001</v>
      </c>
      <c r="AT74" s="71"/>
      <c r="AU74" s="74">
        <f t="shared" si="20"/>
        <v>7.5659999999999998</v>
      </c>
      <c r="AV74" s="74">
        <f t="shared" si="20"/>
        <v>0</v>
      </c>
      <c r="AW74" s="74">
        <f t="shared" si="20"/>
        <v>0</v>
      </c>
      <c r="AX74" s="74">
        <f t="shared" si="20"/>
        <v>0</v>
      </c>
      <c r="BN74" s="1">
        <v>1994</v>
      </c>
      <c r="BO74" s="84">
        <v>1234</v>
      </c>
      <c r="BP74" s="84">
        <v>1234</v>
      </c>
      <c r="BQ74" s="84">
        <v>1234</v>
      </c>
      <c r="BR74" s="84">
        <v>1234</v>
      </c>
      <c r="BS74" s="84">
        <v>1234</v>
      </c>
      <c r="BT74" s="84">
        <v>1234</v>
      </c>
      <c r="BU74" s="84">
        <v>1234</v>
      </c>
      <c r="BV74" s="84">
        <v>1234</v>
      </c>
      <c r="BW74" s="84">
        <v>1234</v>
      </c>
      <c r="BX74" s="84">
        <v>1234</v>
      </c>
      <c r="BY74" s="84">
        <v>1234</v>
      </c>
      <c r="BZ74" s="84">
        <v>1234</v>
      </c>
      <c r="CA74" s="75">
        <v>12345</v>
      </c>
    </row>
    <row r="75" spans="1:79" x14ac:dyDescent="0.15">
      <c r="A75" s="1">
        <v>1995</v>
      </c>
      <c r="B75" s="89">
        <f t="shared" ref="B75:S75" si="34">B20+468</f>
        <v>637</v>
      </c>
      <c r="C75" s="89"/>
      <c r="D75" s="89">
        <f t="shared" si="34"/>
        <v>638</v>
      </c>
      <c r="E75" s="89">
        <f t="shared" si="34"/>
        <v>639</v>
      </c>
      <c r="F75" s="89">
        <f t="shared" si="34"/>
        <v>640</v>
      </c>
      <c r="G75" s="89">
        <f t="shared" si="34"/>
        <v>641</v>
      </c>
      <c r="H75" s="89">
        <f t="shared" si="34"/>
        <v>642</v>
      </c>
      <c r="I75" s="89">
        <f t="shared" si="34"/>
        <v>643</v>
      </c>
      <c r="J75" s="89"/>
      <c r="K75" s="89">
        <f t="shared" si="34"/>
        <v>644</v>
      </c>
      <c r="L75" s="89"/>
      <c r="M75" s="89">
        <f t="shared" si="34"/>
        <v>645</v>
      </c>
      <c r="N75" s="89"/>
      <c r="O75" s="89">
        <f t="shared" si="34"/>
        <v>646</v>
      </c>
      <c r="P75" s="89"/>
      <c r="Q75" s="89">
        <f t="shared" si="34"/>
        <v>647</v>
      </c>
      <c r="R75" s="89"/>
      <c r="S75" s="89">
        <f t="shared" si="34"/>
        <v>648</v>
      </c>
      <c r="T75" s="89"/>
      <c r="U75" s="57">
        <f t="shared" si="12"/>
        <v>7710</v>
      </c>
      <c r="V75" s="90"/>
      <c r="W75" s="90"/>
      <c r="AA75" s="1">
        <v>1995</v>
      </c>
      <c r="AB75" s="71">
        <f t="shared" si="13"/>
        <v>0.63700000000000001</v>
      </c>
      <c r="AC75" s="71"/>
      <c r="AD75" s="71">
        <f t="shared" si="14"/>
        <v>0.63800000000000001</v>
      </c>
      <c r="AE75" s="71">
        <f t="shared" si="14"/>
        <v>0.63900000000000001</v>
      </c>
      <c r="AF75" s="71">
        <f t="shared" si="14"/>
        <v>0.64</v>
      </c>
      <c r="AG75" s="71">
        <f t="shared" si="14"/>
        <v>0.64100000000000001</v>
      </c>
      <c r="AH75" s="71">
        <f t="shared" si="14"/>
        <v>0.64200000000000002</v>
      </c>
      <c r="AI75" s="71">
        <f t="shared" si="14"/>
        <v>0.64300000000000002</v>
      </c>
      <c r="AJ75" s="71"/>
      <c r="AK75" s="71">
        <f t="shared" si="15"/>
        <v>0.64400000000000002</v>
      </c>
      <c r="AL75" s="71"/>
      <c r="AM75" s="71">
        <f t="shared" si="16"/>
        <v>0.64500000000000002</v>
      </c>
      <c r="AN75" s="71"/>
      <c r="AO75" s="71">
        <f t="shared" si="17"/>
        <v>0.64600000000000002</v>
      </c>
      <c r="AP75" s="71"/>
      <c r="AQ75" s="71">
        <f t="shared" si="18"/>
        <v>0.64700000000000002</v>
      </c>
      <c r="AR75" s="71"/>
      <c r="AS75" s="71">
        <f t="shared" si="19"/>
        <v>0.64800000000000002</v>
      </c>
      <c r="AT75" s="71"/>
      <c r="AU75" s="74">
        <f t="shared" si="20"/>
        <v>7.71</v>
      </c>
      <c r="AV75" s="74">
        <f t="shared" si="20"/>
        <v>0</v>
      </c>
      <c r="AW75" s="74">
        <f t="shared" si="20"/>
        <v>0</v>
      </c>
      <c r="AX75" s="74">
        <f t="shared" si="20"/>
        <v>0</v>
      </c>
      <c r="BN75" s="1">
        <v>1995</v>
      </c>
      <c r="BO75" s="84">
        <v>1234</v>
      </c>
      <c r="BP75" s="84">
        <v>1234</v>
      </c>
      <c r="BQ75" s="84">
        <v>1234</v>
      </c>
      <c r="BR75" s="84">
        <v>1234</v>
      </c>
      <c r="BS75" s="84">
        <v>1234</v>
      </c>
      <c r="BT75" s="84">
        <v>1234</v>
      </c>
      <c r="BU75" s="84">
        <v>1234</v>
      </c>
      <c r="BV75" s="84">
        <v>1234</v>
      </c>
      <c r="BW75" s="84">
        <v>1234</v>
      </c>
      <c r="BX75" s="84">
        <v>1234</v>
      </c>
      <c r="BY75" s="84">
        <v>1234</v>
      </c>
      <c r="BZ75" s="84">
        <v>1234</v>
      </c>
      <c r="CA75" s="75">
        <v>12345</v>
      </c>
    </row>
    <row r="76" spans="1:79" x14ac:dyDescent="0.15">
      <c r="A76" s="1">
        <v>1996</v>
      </c>
      <c r="B76" s="89">
        <f t="shared" ref="B76:S76" si="35">B21+468</f>
        <v>649</v>
      </c>
      <c r="C76" s="89"/>
      <c r="D76" s="89">
        <f t="shared" si="35"/>
        <v>650</v>
      </c>
      <c r="E76" s="89">
        <f t="shared" si="35"/>
        <v>651</v>
      </c>
      <c r="F76" s="89">
        <f t="shared" si="35"/>
        <v>652</v>
      </c>
      <c r="G76" s="89">
        <f t="shared" si="35"/>
        <v>653</v>
      </c>
      <c r="H76" s="89">
        <f t="shared" si="35"/>
        <v>654</v>
      </c>
      <c r="I76" s="89">
        <f t="shared" si="35"/>
        <v>655</v>
      </c>
      <c r="J76" s="89"/>
      <c r="K76" s="89">
        <f t="shared" si="35"/>
        <v>656</v>
      </c>
      <c r="L76" s="89"/>
      <c r="M76" s="89">
        <f t="shared" si="35"/>
        <v>657</v>
      </c>
      <c r="N76" s="89"/>
      <c r="O76" s="89">
        <f t="shared" si="35"/>
        <v>658</v>
      </c>
      <c r="P76" s="89"/>
      <c r="Q76" s="89">
        <f t="shared" si="35"/>
        <v>659</v>
      </c>
      <c r="R76" s="89"/>
      <c r="S76" s="89">
        <f t="shared" si="35"/>
        <v>660</v>
      </c>
      <c r="T76" s="89"/>
      <c r="U76" s="57">
        <f t="shared" si="12"/>
        <v>7854</v>
      </c>
      <c r="V76" s="90"/>
      <c r="W76" s="90"/>
      <c r="AA76" s="1">
        <v>1996</v>
      </c>
      <c r="AB76" s="71">
        <f t="shared" si="13"/>
        <v>0.64900000000000002</v>
      </c>
      <c r="AC76" s="71"/>
      <c r="AD76" s="71">
        <f t="shared" si="14"/>
        <v>0.65</v>
      </c>
      <c r="AE76" s="71">
        <f t="shared" si="14"/>
        <v>0.65100000000000002</v>
      </c>
      <c r="AF76" s="71">
        <f t="shared" si="14"/>
        <v>0.65200000000000002</v>
      </c>
      <c r="AG76" s="71">
        <f t="shared" si="14"/>
        <v>0.65300000000000002</v>
      </c>
      <c r="AH76" s="71">
        <f t="shared" si="14"/>
        <v>0.65400000000000003</v>
      </c>
      <c r="AI76" s="71">
        <f t="shared" si="14"/>
        <v>0.65500000000000003</v>
      </c>
      <c r="AJ76" s="71"/>
      <c r="AK76" s="71">
        <f t="shared" si="15"/>
        <v>0.65600000000000003</v>
      </c>
      <c r="AL76" s="71"/>
      <c r="AM76" s="71">
        <f t="shared" si="16"/>
        <v>0.65700000000000003</v>
      </c>
      <c r="AN76" s="71"/>
      <c r="AO76" s="71">
        <f t="shared" si="17"/>
        <v>0.65800000000000003</v>
      </c>
      <c r="AP76" s="71"/>
      <c r="AQ76" s="71">
        <f t="shared" si="18"/>
        <v>0.65900000000000003</v>
      </c>
      <c r="AR76" s="71"/>
      <c r="AS76" s="71">
        <f t="shared" si="19"/>
        <v>0.66</v>
      </c>
      <c r="AT76" s="71"/>
      <c r="AU76" s="74">
        <f t="shared" si="20"/>
        <v>7.8540000000000001</v>
      </c>
      <c r="AV76" s="74">
        <f t="shared" si="20"/>
        <v>0</v>
      </c>
      <c r="AW76" s="74">
        <f t="shared" si="20"/>
        <v>0</v>
      </c>
      <c r="AX76" s="74">
        <f t="shared" si="20"/>
        <v>0</v>
      </c>
      <c r="BN76" s="1">
        <v>1996</v>
      </c>
      <c r="BO76" s="84">
        <v>1234</v>
      </c>
      <c r="BP76" s="84">
        <v>1234</v>
      </c>
      <c r="BQ76" s="84">
        <v>1234</v>
      </c>
      <c r="BR76" s="84">
        <v>1234</v>
      </c>
      <c r="BS76" s="84">
        <v>1234</v>
      </c>
      <c r="BT76" s="84">
        <v>1234</v>
      </c>
      <c r="BU76" s="84">
        <v>1234</v>
      </c>
      <c r="BV76" s="84">
        <v>1234</v>
      </c>
      <c r="BW76" s="84">
        <v>1234</v>
      </c>
      <c r="BX76" s="84">
        <v>1234</v>
      </c>
      <c r="BY76" s="84">
        <v>1234</v>
      </c>
      <c r="BZ76" s="84">
        <v>1234</v>
      </c>
      <c r="CA76" s="75">
        <v>12345</v>
      </c>
    </row>
    <row r="77" spans="1:79" x14ac:dyDescent="0.15">
      <c r="A77" s="1">
        <v>1997</v>
      </c>
      <c r="B77" s="89">
        <f t="shared" ref="B77:S77" si="36">B22+468</f>
        <v>661</v>
      </c>
      <c r="C77" s="89"/>
      <c r="D77" s="89">
        <f t="shared" si="36"/>
        <v>662</v>
      </c>
      <c r="E77" s="89">
        <f t="shared" si="36"/>
        <v>663</v>
      </c>
      <c r="F77" s="89">
        <f t="shared" si="36"/>
        <v>664</v>
      </c>
      <c r="G77" s="89">
        <f t="shared" si="36"/>
        <v>665</v>
      </c>
      <c r="H77" s="89">
        <f t="shared" si="36"/>
        <v>666</v>
      </c>
      <c r="I77" s="89">
        <f t="shared" si="36"/>
        <v>667</v>
      </c>
      <c r="J77" s="89"/>
      <c r="K77" s="89">
        <f t="shared" si="36"/>
        <v>668</v>
      </c>
      <c r="L77" s="89"/>
      <c r="M77" s="89">
        <f t="shared" si="36"/>
        <v>669</v>
      </c>
      <c r="N77" s="89"/>
      <c r="O77" s="89">
        <f t="shared" si="36"/>
        <v>670</v>
      </c>
      <c r="P77" s="89"/>
      <c r="Q77" s="89">
        <f t="shared" si="36"/>
        <v>671</v>
      </c>
      <c r="R77" s="89"/>
      <c r="S77" s="89">
        <f t="shared" si="36"/>
        <v>672</v>
      </c>
      <c r="T77" s="89"/>
      <c r="U77" s="57">
        <f t="shared" si="12"/>
        <v>7998</v>
      </c>
      <c r="V77" s="90"/>
      <c r="W77" s="90"/>
      <c r="AA77" s="1">
        <v>1997</v>
      </c>
      <c r="AB77" s="71">
        <f t="shared" si="13"/>
        <v>0.66100000000000003</v>
      </c>
      <c r="AC77" s="71"/>
      <c r="AD77" s="71">
        <f t="shared" si="14"/>
        <v>0.66200000000000003</v>
      </c>
      <c r="AE77" s="71">
        <f t="shared" si="14"/>
        <v>0.66300000000000003</v>
      </c>
      <c r="AF77" s="71">
        <f t="shared" si="14"/>
        <v>0.66400000000000003</v>
      </c>
      <c r="AG77" s="71">
        <f t="shared" si="14"/>
        <v>0.66500000000000004</v>
      </c>
      <c r="AH77" s="71">
        <f t="shared" si="14"/>
        <v>0.66600000000000004</v>
      </c>
      <c r="AI77" s="71">
        <f t="shared" si="14"/>
        <v>0.66700000000000004</v>
      </c>
      <c r="AJ77" s="71"/>
      <c r="AK77" s="71">
        <f t="shared" si="15"/>
        <v>0.66800000000000004</v>
      </c>
      <c r="AL77" s="71"/>
      <c r="AM77" s="71">
        <f t="shared" si="16"/>
        <v>0.66900000000000004</v>
      </c>
      <c r="AN77" s="71"/>
      <c r="AO77" s="71">
        <f t="shared" si="17"/>
        <v>0.67</v>
      </c>
      <c r="AP77" s="71"/>
      <c r="AQ77" s="71">
        <f t="shared" si="18"/>
        <v>0.67100000000000004</v>
      </c>
      <c r="AR77" s="71"/>
      <c r="AS77" s="71">
        <f t="shared" si="19"/>
        <v>0.67200000000000004</v>
      </c>
      <c r="AT77" s="71"/>
      <c r="AU77" s="74">
        <f t="shared" si="20"/>
        <v>7.9980000000000002</v>
      </c>
      <c r="AV77" s="74">
        <f t="shared" si="20"/>
        <v>0</v>
      </c>
      <c r="AW77" s="74">
        <f t="shared" si="20"/>
        <v>0</v>
      </c>
      <c r="AX77" s="74">
        <f t="shared" si="20"/>
        <v>0</v>
      </c>
      <c r="BN77" s="1">
        <v>1997</v>
      </c>
      <c r="BO77" s="84">
        <v>1234</v>
      </c>
      <c r="BP77" s="84">
        <v>1234</v>
      </c>
      <c r="BQ77" s="84">
        <v>1234</v>
      </c>
      <c r="BR77" s="84">
        <v>1234</v>
      </c>
      <c r="BS77" s="84">
        <v>1234</v>
      </c>
      <c r="BT77" s="84">
        <v>1234</v>
      </c>
      <c r="BU77" s="84">
        <v>1234</v>
      </c>
      <c r="BV77" s="84">
        <v>1234</v>
      </c>
      <c r="BW77" s="84">
        <v>1234</v>
      </c>
      <c r="BX77" s="84">
        <v>1234</v>
      </c>
      <c r="BY77" s="84">
        <v>1234</v>
      </c>
      <c r="BZ77" s="84">
        <v>1234</v>
      </c>
      <c r="CA77" s="75">
        <v>12345</v>
      </c>
    </row>
    <row r="78" spans="1:79" x14ac:dyDescent="0.15">
      <c r="A78" s="1">
        <v>1998</v>
      </c>
      <c r="B78" s="89">
        <f t="shared" ref="B78:S78" si="37">B23+468</f>
        <v>673</v>
      </c>
      <c r="C78" s="89"/>
      <c r="D78" s="89">
        <f t="shared" si="37"/>
        <v>674</v>
      </c>
      <c r="E78" s="89">
        <f t="shared" si="37"/>
        <v>675</v>
      </c>
      <c r="F78" s="89">
        <f t="shared" si="37"/>
        <v>676</v>
      </c>
      <c r="G78" s="89">
        <f t="shared" si="37"/>
        <v>677</v>
      </c>
      <c r="H78" s="89">
        <f t="shared" si="37"/>
        <v>678</v>
      </c>
      <c r="I78" s="89">
        <f t="shared" si="37"/>
        <v>679</v>
      </c>
      <c r="J78" s="89"/>
      <c r="K78" s="89">
        <f t="shared" si="37"/>
        <v>680</v>
      </c>
      <c r="L78" s="89"/>
      <c r="M78" s="89">
        <f t="shared" si="37"/>
        <v>681</v>
      </c>
      <c r="N78" s="89"/>
      <c r="O78" s="89">
        <f t="shared" si="37"/>
        <v>682</v>
      </c>
      <c r="P78" s="89"/>
      <c r="Q78" s="89">
        <f t="shared" si="37"/>
        <v>683</v>
      </c>
      <c r="R78" s="89"/>
      <c r="S78" s="89">
        <f t="shared" si="37"/>
        <v>684</v>
      </c>
      <c r="T78" s="89"/>
      <c r="U78" s="57">
        <f t="shared" si="12"/>
        <v>8142</v>
      </c>
      <c r="V78" s="90"/>
      <c r="W78" s="90"/>
      <c r="AA78" s="1">
        <v>1998</v>
      </c>
      <c r="AB78" s="71">
        <f t="shared" si="13"/>
        <v>0.67300000000000004</v>
      </c>
      <c r="AC78" s="71"/>
      <c r="AD78" s="71">
        <f t="shared" si="14"/>
        <v>0.67400000000000004</v>
      </c>
      <c r="AE78" s="71">
        <f t="shared" si="14"/>
        <v>0.67500000000000004</v>
      </c>
      <c r="AF78" s="71">
        <f t="shared" si="14"/>
        <v>0.67600000000000005</v>
      </c>
      <c r="AG78" s="71">
        <f t="shared" si="14"/>
        <v>0.67700000000000005</v>
      </c>
      <c r="AH78" s="71">
        <f t="shared" si="14"/>
        <v>0.67800000000000005</v>
      </c>
      <c r="AI78" s="71">
        <f t="shared" si="14"/>
        <v>0.67900000000000005</v>
      </c>
      <c r="AJ78" s="71"/>
      <c r="AK78" s="71">
        <f t="shared" si="15"/>
        <v>0.68</v>
      </c>
      <c r="AL78" s="71"/>
      <c r="AM78" s="71">
        <f t="shared" si="16"/>
        <v>0.68100000000000005</v>
      </c>
      <c r="AN78" s="71"/>
      <c r="AO78" s="71">
        <f t="shared" si="17"/>
        <v>0.68200000000000005</v>
      </c>
      <c r="AP78" s="71"/>
      <c r="AQ78" s="71">
        <f t="shared" si="18"/>
        <v>0.68300000000000005</v>
      </c>
      <c r="AR78" s="71"/>
      <c r="AS78" s="71">
        <f t="shared" si="19"/>
        <v>0.68400000000000005</v>
      </c>
      <c r="AT78" s="71"/>
      <c r="AU78" s="74">
        <f t="shared" si="20"/>
        <v>8.1419999999999995</v>
      </c>
      <c r="AV78" s="74">
        <f t="shared" si="20"/>
        <v>0</v>
      </c>
      <c r="AW78" s="74">
        <f t="shared" si="20"/>
        <v>0</v>
      </c>
      <c r="AX78" s="74">
        <f t="shared" si="20"/>
        <v>0</v>
      </c>
      <c r="BN78" s="1">
        <v>1998</v>
      </c>
      <c r="BO78" s="84">
        <v>1234</v>
      </c>
      <c r="BP78" s="84">
        <v>1234</v>
      </c>
      <c r="BQ78" s="84">
        <v>1234</v>
      </c>
      <c r="BR78" s="84">
        <v>1234</v>
      </c>
      <c r="BS78" s="84">
        <v>1234</v>
      </c>
      <c r="BT78" s="84">
        <v>1234</v>
      </c>
      <c r="BU78" s="84">
        <v>1234</v>
      </c>
      <c r="BV78" s="84">
        <v>1234</v>
      </c>
      <c r="BW78" s="84">
        <v>1234</v>
      </c>
      <c r="BX78" s="84">
        <v>1234</v>
      </c>
      <c r="BY78" s="84">
        <v>1234</v>
      </c>
      <c r="BZ78" s="84">
        <v>1234</v>
      </c>
      <c r="CA78" s="75">
        <v>12345</v>
      </c>
    </row>
    <row r="79" spans="1:79" x14ac:dyDescent="0.15">
      <c r="A79" s="1">
        <v>1999</v>
      </c>
      <c r="B79" s="89">
        <f t="shared" ref="B79:S79" si="38">B24+468</f>
        <v>685</v>
      </c>
      <c r="C79" s="89"/>
      <c r="D79" s="89">
        <f t="shared" si="38"/>
        <v>686</v>
      </c>
      <c r="E79" s="89">
        <f t="shared" si="38"/>
        <v>687</v>
      </c>
      <c r="F79" s="89">
        <f t="shared" si="38"/>
        <v>688</v>
      </c>
      <c r="G79" s="89">
        <f t="shared" si="38"/>
        <v>689</v>
      </c>
      <c r="H79" s="89">
        <f t="shared" si="38"/>
        <v>690</v>
      </c>
      <c r="I79" s="89">
        <f t="shared" si="38"/>
        <v>691</v>
      </c>
      <c r="J79" s="89"/>
      <c r="K79" s="89">
        <f t="shared" si="38"/>
        <v>692</v>
      </c>
      <c r="L79" s="89"/>
      <c r="M79" s="89">
        <f t="shared" si="38"/>
        <v>693</v>
      </c>
      <c r="N79" s="89"/>
      <c r="O79" s="89">
        <f t="shared" si="38"/>
        <v>694</v>
      </c>
      <c r="P79" s="89"/>
      <c r="Q79" s="89">
        <f t="shared" si="38"/>
        <v>695</v>
      </c>
      <c r="R79" s="89"/>
      <c r="S79" s="89">
        <f t="shared" si="38"/>
        <v>696</v>
      </c>
      <c r="T79" s="89"/>
      <c r="U79" s="57">
        <f t="shared" si="12"/>
        <v>8286</v>
      </c>
      <c r="V79" s="90"/>
      <c r="W79" s="90"/>
      <c r="AA79" s="1">
        <v>1999</v>
      </c>
      <c r="AB79" s="71">
        <f t="shared" si="13"/>
        <v>0.68500000000000005</v>
      </c>
      <c r="AC79" s="71"/>
      <c r="AD79" s="71">
        <f t="shared" si="14"/>
        <v>0.68600000000000005</v>
      </c>
      <c r="AE79" s="71">
        <f t="shared" si="14"/>
        <v>0.68700000000000006</v>
      </c>
      <c r="AF79" s="71">
        <f t="shared" si="14"/>
        <v>0.68799999999999994</v>
      </c>
      <c r="AG79" s="71">
        <f t="shared" si="14"/>
        <v>0.68899999999999995</v>
      </c>
      <c r="AH79" s="71">
        <f t="shared" si="14"/>
        <v>0.69</v>
      </c>
      <c r="AI79" s="71">
        <f t="shared" si="14"/>
        <v>0.69099999999999995</v>
      </c>
      <c r="AJ79" s="71"/>
      <c r="AK79" s="71">
        <f t="shared" si="15"/>
        <v>0.69199999999999995</v>
      </c>
      <c r="AL79" s="71"/>
      <c r="AM79" s="71">
        <f t="shared" si="16"/>
        <v>0.69299999999999995</v>
      </c>
      <c r="AN79" s="71"/>
      <c r="AO79" s="71">
        <f t="shared" si="17"/>
        <v>0.69399999999999995</v>
      </c>
      <c r="AP79" s="71"/>
      <c r="AQ79" s="71">
        <f t="shared" si="18"/>
        <v>0.69499999999999995</v>
      </c>
      <c r="AR79" s="71"/>
      <c r="AS79" s="71">
        <f t="shared" si="19"/>
        <v>0.69599999999999995</v>
      </c>
      <c r="AT79" s="71"/>
      <c r="AU79" s="74">
        <f t="shared" si="20"/>
        <v>8.2859999999999996</v>
      </c>
      <c r="AV79" s="74">
        <f t="shared" si="20"/>
        <v>0</v>
      </c>
      <c r="AW79" s="74">
        <f t="shared" si="20"/>
        <v>0</v>
      </c>
      <c r="AX79" s="74">
        <f t="shared" si="20"/>
        <v>0</v>
      </c>
      <c r="BN79" s="1">
        <v>1999</v>
      </c>
      <c r="BO79" s="84">
        <v>1234</v>
      </c>
      <c r="BP79" s="84">
        <v>1234</v>
      </c>
      <c r="BQ79" s="84">
        <v>1234</v>
      </c>
      <c r="BR79" s="84">
        <v>1234</v>
      </c>
      <c r="BS79" s="84">
        <v>1234</v>
      </c>
      <c r="BT79" s="84">
        <v>1234</v>
      </c>
      <c r="BU79" s="84">
        <v>1234</v>
      </c>
      <c r="BV79" s="84">
        <v>1234</v>
      </c>
      <c r="BW79" s="84">
        <v>1234</v>
      </c>
      <c r="BX79" s="84">
        <v>1234</v>
      </c>
      <c r="BY79" s="84">
        <v>1234</v>
      </c>
      <c r="BZ79" s="84">
        <v>1234</v>
      </c>
      <c r="CA79" s="75">
        <v>12345</v>
      </c>
    </row>
    <row r="80" spans="1:79" x14ac:dyDescent="0.15">
      <c r="A80" s="1">
        <v>2000</v>
      </c>
      <c r="B80" s="89">
        <f t="shared" ref="B80:S80" si="39">B25+468</f>
        <v>697</v>
      </c>
      <c r="C80" s="89"/>
      <c r="D80" s="89">
        <f t="shared" si="39"/>
        <v>698</v>
      </c>
      <c r="E80" s="89">
        <f t="shared" si="39"/>
        <v>699</v>
      </c>
      <c r="F80" s="89">
        <f t="shared" si="39"/>
        <v>700</v>
      </c>
      <c r="G80" s="89">
        <f t="shared" si="39"/>
        <v>701</v>
      </c>
      <c r="H80" s="89">
        <f t="shared" si="39"/>
        <v>702</v>
      </c>
      <c r="I80" s="89">
        <f t="shared" si="39"/>
        <v>703</v>
      </c>
      <c r="J80" s="89"/>
      <c r="K80" s="89">
        <f t="shared" si="39"/>
        <v>704</v>
      </c>
      <c r="L80" s="89"/>
      <c r="M80" s="89">
        <f t="shared" si="39"/>
        <v>705</v>
      </c>
      <c r="N80" s="89"/>
      <c r="O80" s="89">
        <f t="shared" si="39"/>
        <v>706</v>
      </c>
      <c r="P80" s="89"/>
      <c r="Q80" s="89">
        <f t="shared" si="39"/>
        <v>707</v>
      </c>
      <c r="R80" s="89"/>
      <c r="S80" s="89">
        <f t="shared" si="39"/>
        <v>708</v>
      </c>
      <c r="T80" s="89"/>
      <c r="U80" s="57">
        <f t="shared" si="12"/>
        <v>8430</v>
      </c>
      <c r="V80" s="90"/>
      <c r="W80" s="90"/>
      <c r="AA80" s="1">
        <v>2000</v>
      </c>
      <c r="AB80" s="71">
        <f t="shared" si="13"/>
        <v>0.69699999999999995</v>
      </c>
      <c r="AC80" s="71"/>
      <c r="AD80" s="71">
        <f t="shared" si="14"/>
        <v>0.69799999999999995</v>
      </c>
      <c r="AE80" s="71">
        <f t="shared" si="14"/>
        <v>0.69899999999999995</v>
      </c>
      <c r="AF80" s="71">
        <f t="shared" si="14"/>
        <v>0.7</v>
      </c>
      <c r="AG80" s="71">
        <f t="shared" si="14"/>
        <v>0.70099999999999996</v>
      </c>
      <c r="AH80" s="71">
        <f t="shared" si="14"/>
        <v>0.70199999999999996</v>
      </c>
      <c r="AI80" s="71">
        <f t="shared" si="14"/>
        <v>0.70299999999999996</v>
      </c>
      <c r="AJ80" s="71"/>
      <c r="AK80" s="71">
        <f t="shared" si="15"/>
        <v>0.70399999999999996</v>
      </c>
      <c r="AL80" s="71"/>
      <c r="AM80" s="71">
        <f t="shared" si="16"/>
        <v>0.70499999999999996</v>
      </c>
      <c r="AN80" s="71"/>
      <c r="AO80" s="71">
        <f t="shared" si="17"/>
        <v>0.70599999999999996</v>
      </c>
      <c r="AP80" s="71"/>
      <c r="AQ80" s="71">
        <f t="shared" si="18"/>
        <v>0.70699999999999996</v>
      </c>
      <c r="AR80" s="71"/>
      <c r="AS80" s="71">
        <f t="shared" si="19"/>
        <v>0.70799999999999996</v>
      </c>
      <c r="AT80" s="71"/>
      <c r="AU80" s="74">
        <f t="shared" si="20"/>
        <v>8.43</v>
      </c>
      <c r="AV80" s="74">
        <f t="shared" si="20"/>
        <v>0</v>
      </c>
      <c r="AW80" s="74">
        <f t="shared" si="20"/>
        <v>0</v>
      </c>
      <c r="AX80" s="74">
        <f t="shared" si="20"/>
        <v>0</v>
      </c>
      <c r="BN80" s="1">
        <v>2000</v>
      </c>
      <c r="BO80" s="84">
        <v>1234</v>
      </c>
      <c r="BP80" s="84">
        <v>1234</v>
      </c>
      <c r="BQ80" s="84">
        <v>1234</v>
      </c>
      <c r="BR80" s="84">
        <v>1234</v>
      </c>
      <c r="BS80" s="84">
        <v>1234</v>
      </c>
      <c r="BT80" s="84">
        <v>1234</v>
      </c>
      <c r="BU80" s="84">
        <v>1234</v>
      </c>
      <c r="BV80" s="84">
        <v>1234</v>
      </c>
      <c r="BW80" s="84">
        <v>1234</v>
      </c>
      <c r="BX80" s="84">
        <v>1234</v>
      </c>
      <c r="BY80" s="84">
        <v>1234</v>
      </c>
      <c r="BZ80" s="84">
        <v>1234</v>
      </c>
      <c r="CA80" s="75">
        <v>12345</v>
      </c>
    </row>
    <row r="81" spans="1:79" x14ac:dyDescent="0.15">
      <c r="A81" s="1">
        <v>2001</v>
      </c>
      <c r="B81" s="89">
        <f t="shared" ref="B81:S81" si="40">B26+468</f>
        <v>709</v>
      </c>
      <c r="C81" s="89"/>
      <c r="D81" s="89">
        <f t="shared" si="40"/>
        <v>710</v>
      </c>
      <c r="E81" s="89">
        <f t="shared" si="40"/>
        <v>711</v>
      </c>
      <c r="F81" s="89">
        <f t="shared" si="40"/>
        <v>712</v>
      </c>
      <c r="G81" s="89">
        <f t="shared" si="40"/>
        <v>713</v>
      </c>
      <c r="H81" s="89">
        <f t="shared" si="40"/>
        <v>714</v>
      </c>
      <c r="I81" s="89">
        <f t="shared" si="40"/>
        <v>715</v>
      </c>
      <c r="J81" s="89"/>
      <c r="K81" s="89">
        <f t="shared" si="40"/>
        <v>716</v>
      </c>
      <c r="L81" s="89"/>
      <c r="M81" s="89">
        <f t="shared" si="40"/>
        <v>717</v>
      </c>
      <c r="N81" s="89"/>
      <c r="O81" s="89">
        <f t="shared" si="40"/>
        <v>718</v>
      </c>
      <c r="P81" s="89"/>
      <c r="Q81" s="89">
        <f t="shared" si="40"/>
        <v>719</v>
      </c>
      <c r="R81" s="89"/>
      <c r="S81" s="89">
        <f t="shared" si="40"/>
        <v>720</v>
      </c>
      <c r="T81" s="89"/>
      <c r="U81" s="57">
        <f t="shared" si="12"/>
        <v>8574</v>
      </c>
      <c r="V81" s="90"/>
      <c r="W81" s="90"/>
      <c r="AA81" s="1">
        <v>2001</v>
      </c>
      <c r="AB81" s="71">
        <f t="shared" si="13"/>
        <v>0.70899999999999996</v>
      </c>
      <c r="AC81" s="71"/>
      <c r="AD81" s="71">
        <f t="shared" si="14"/>
        <v>0.71</v>
      </c>
      <c r="AE81" s="71">
        <f t="shared" si="14"/>
        <v>0.71099999999999997</v>
      </c>
      <c r="AF81" s="71">
        <f t="shared" si="14"/>
        <v>0.71199999999999997</v>
      </c>
      <c r="AG81" s="71">
        <f t="shared" si="14"/>
        <v>0.71299999999999997</v>
      </c>
      <c r="AH81" s="71">
        <f t="shared" si="14"/>
        <v>0.71399999999999997</v>
      </c>
      <c r="AI81" s="71">
        <f t="shared" si="14"/>
        <v>0.71499999999999997</v>
      </c>
      <c r="AJ81" s="71"/>
      <c r="AK81" s="71">
        <f t="shared" si="15"/>
        <v>0.71599999999999997</v>
      </c>
      <c r="AL81" s="71"/>
      <c r="AM81" s="71">
        <f t="shared" si="16"/>
        <v>0.71699999999999997</v>
      </c>
      <c r="AN81" s="71"/>
      <c r="AO81" s="71">
        <f t="shared" si="17"/>
        <v>0.71799999999999997</v>
      </c>
      <c r="AP81" s="71"/>
      <c r="AQ81" s="71">
        <f t="shared" si="18"/>
        <v>0.71899999999999997</v>
      </c>
      <c r="AR81" s="71"/>
      <c r="AS81" s="71">
        <f t="shared" si="19"/>
        <v>0.72</v>
      </c>
      <c r="AT81" s="71"/>
      <c r="AU81" s="74">
        <f t="shared" si="20"/>
        <v>8.5739999999999998</v>
      </c>
      <c r="AV81" s="74">
        <f t="shared" si="20"/>
        <v>0</v>
      </c>
      <c r="AW81" s="74">
        <f t="shared" si="20"/>
        <v>0</v>
      </c>
      <c r="AX81" s="74">
        <f t="shared" si="20"/>
        <v>0</v>
      </c>
      <c r="BN81" s="1">
        <v>2001</v>
      </c>
      <c r="BO81" s="84">
        <v>1234</v>
      </c>
      <c r="BP81" s="84">
        <v>1234</v>
      </c>
      <c r="BQ81" s="84">
        <v>1234</v>
      </c>
      <c r="BR81" s="84">
        <v>1234</v>
      </c>
      <c r="BS81" s="84">
        <v>1234</v>
      </c>
      <c r="BT81" s="84">
        <v>1234</v>
      </c>
      <c r="BU81" s="84">
        <v>1234</v>
      </c>
      <c r="BV81" s="84">
        <v>1234</v>
      </c>
      <c r="BW81" s="84">
        <v>1234</v>
      </c>
      <c r="BX81" s="84">
        <v>1234</v>
      </c>
      <c r="BY81" s="84">
        <v>1234</v>
      </c>
      <c r="BZ81" s="84">
        <v>1234</v>
      </c>
      <c r="CA81" s="75">
        <v>12345</v>
      </c>
    </row>
    <row r="82" spans="1:79" x14ac:dyDescent="0.15">
      <c r="A82" s="1">
        <v>2002</v>
      </c>
      <c r="B82" s="89">
        <f t="shared" ref="B82:S82" si="41">B27+468</f>
        <v>721</v>
      </c>
      <c r="C82" s="89"/>
      <c r="D82" s="89">
        <f t="shared" si="41"/>
        <v>722</v>
      </c>
      <c r="E82" s="89">
        <f t="shared" si="41"/>
        <v>723</v>
      </c>
      <c r="F82" s="89">
        <f t="shared" si="41"/>
        <v>724</v>
      </c>
      <c r="G82" s="89">
        <f t="shared" si="41"/>
        <v>725</v>
      </c>
      <c r="H82" s="89">
        <f t="shared" si="41"/>
        <v>726</v>
      </c>
      <c r="I82" s="89">
        <f t="shared" si="41"/>
        <v>727</v>
      </c>
      <c r="J82" s="89"/>
      <c r="K82" s="89">
        <f t="shared" si="41"/>
        <v>728</v>
      </c>
      <c r="L82" s="89"/>
      <c r="M82" s="89">
        <f t="shared" si="41"/>
        <v>729</v>
      </c>
      <c r="N82" s="89"/>
      <c r="O82" s="89">
        <f t="shared" si="41"/>
        <v>730</v>
      </c>
      <c r="P82" s="89"/>
      <c r="Q82" s="89">
        <f t="shared" si="41"/>
        <v>731</v>
      </c>
      <c r="R82" s="89"/>
      <c r="S82" s="89">
        <f t="shared" si="41"/>
        <v>732</v>
      </c>
      <c r="T82" s="89"/>
      <c r="U82" s="57">
        <f t="shared" si="12"/>
        <v>8718</v>
      </c>
      <c r="V82" s="90"/>
      <c r="W82" s="90"/>
      <c r="AA82" s="1">
        <v>2002</v>
      </c>
      <c r="AB82" s="71">
        <f t="shared" si="13"/>
        <v>0.72099999999999997</v>
      </c>
      <c r="AC82" s="71"/>
      <c r="AD82" s="71">
        <f t="shared" si="14"/>
        <v>0.72199999999999998</v>
      </c>
      <c r="AE82" s="71">
        <f t="shared" si="14"/>
        <v>0.72299999999999998</v>
      </c>
      <c r="AF82" s="71">
        <f t="shared" si="14"/>
        <v>0.72399999999999998</v>
      </c>
      <c r="AG82" s="71">
        <f t="shared" si="14"/>
        <v>0.72499999999999998</v>
      </c>
      <c r="AH82" s="71">
        <f t="shared" si="14"/>
        <v>0.72599999999999998</v>
      </c>
      <c r="AI82" s="71">
        <f t="shared" si="14"/>
        <v>0.72699999999999998</v>
      </c>
      <c r="AJ82" s="71"/>
      <c r="AK82" s="71">
        <f t="shared" si="15"/>
        <v>0.72799999999999998</v>
      </c>
      <c r="AL82" s="71"/>
      <c r="AM82" s="71">
        <f t="shared" si="16"/>
        <v>0.72899999999999998</v>
      </c>
      <c r="AN82" s="71"/>
      <c r="AO82" s="71">
        <f t="shared" si="17"/>
        <v>0.73</v>
      </c>
      <c r="AP82" s="71"/>
      <c r="AQ82" s="71">
        <f t="shared" si="18"/>
        <v>0.73099999999999998</v>
      </c>
      <c r="AR82" s="71"/>
      <c r="AS82" s="71">
        <f t="shared" si="19"/>
        <v>0.73199999999999998</v>
      </c>
      <c r="AT82" s="71"/>
      <c r="AU82" s="74">
        <f t="shared" si="20"/>
        <v>8.718</v>
      </c>
      <c r="AV82" s="74">
        <f t="shared" si="20"/>
        <v>0</v>
      </c>
      <c r="AW82" s="74">
        <f t="shared" si="20"/>
        <v>0</v>
      </c>
      <c r="AX82" s="74">
        <f t="shared" si="20"/>
        <v>0</v>
      </c>
      <c r="BN82" s="1">
        <v>2002</v>
      </c>
      <c r="BO82" s="84">
        <v>1234</v>
      </c>
      <c r="BP82" s="84">
        <v>1234</v>
      </c>
      <c r="BQ82" s="84">
        <v>1234</v>
      </c>
      <c r="BR82" s="84">
        <v>1234</v>
      </c>
      <c r="BS82" s="84">
        <v>1234</v>
      </c>
      <c r="BT82" s="84">
        <v>1234</v>
      </c>
      <c r="BU82" s="84">
        <v>1234</v>
      </c>
      <c r="BV82" s="84">
        <v>1234</v>
      </c>
      <c r="BW82" s="84">
        <v>1234</v>
      </c>
      <c r="BX82" s="84">
        <v>1234</v>
      </c>
      <c r="BY82" s="84">
        <v>1234</v>
      </c>
      <c r="BZ82" s="84">
        <v>1234</v>
      </c>
      <c r="CA82" s="75">
        <v>12345</v>
      </c>
    </row>
    <row r="83" spans="1:79" x14ac:dyDescent="0.15">
      <c r="A83" s="1">
        <v>2003</v>
      </c>
      <c r="B83" s="89">
        <f t="shared" ref="B83:S83" si="42">B28+468</f>
        <v>733</v>
      </c>
      <c r="C83" s="89"/>
      <c r="D83" s="89">
        <f t="shared" si="42"/>
        <v>734</v>
      </c>
      <c r="E83" s="89">
        <f t="shared" si="42"/>
        <v>735</v>
      </c>
      <c r="F83" s="89">
        <f t="shared" si="42"/>
        <v>736</v>
      </c>
      <c r="G83" s="89">
        <f t="shared" si="42"/>
        <v>737</v>
      </c>
      <c r="H83" s="89">
        <f t="shared" si="42"/>
        <v>738</v>
      </c>
      <c r="I83" s="89">
        <f t="shared" si="42"/>
        <v>739</v>
      </c>
      <c r="J83" s="89"/>
      <c r="K83" s="89">
        <f t="shared" si="42"/>
        <v>740</v>
      </c>
      <c r="L83" s="89"/>
      <c r="M83" s="89">
        <f t="shared" si="42"/>
        <v>741</v>
      </c>
      <c r="N83" s="89"/>
      <c r="O83" s="89">
        <f t="shared" si="42"/>
        <v>742</v>
      </c>
      <c r="P83" s="89"/>
      <c r="Q83" s="89">
        <f t="shared" si="42"/>
        <v>743</v>
      </c>
      <c r="R83" s="89"/>
      <c r="S83" s="89">
        <f t="shared" si="42"/>
        <v>744</v>
      </c>
      <c r="T83" s="89"/>
      <c r="U83" s="57">
        <f t="shared" si="12"/>
        <v>8862</v>
      </c>
      <c r="V83" s="90"/>
      <c r="W83" s="90"/>
      <c r="AA83" s="1">
        <v>2003</v>
      </c>
      <c r="AB83" s="71">
        <f t="shared" si="13"/>
        <v>0.73299999999999998</v>
      </c>
      <c r="AC83" s="71"/>
      <c r="AD83" s="71">
        <f t="shared" si="14"/>
        <v>0.73399999999999999</v>
      </c>
      <c r="AE83" s="71">
        <f t="shared" si="14"/>
        <v>0.73499999999999999</v>
      </c>
      <c r="AF83" s="71">
        <f t="shared" si="14"/>
        <v>0.73599999999999999</v>
      </c>
      <c r="AG83" s="71">
        <f t="shared" si="14"/>
        <v>0.73699999999999999</v>
      </c>
      <c r="AH83" s="71">
        <f t="shared" si="14"/>
        <v>0.73799999999999999</v>
      </c>
      <c r="AI83" s="71">
        <f t="shared" si="14"/>
        <v>0.73899999999999999</v>
      </c>
      <c r="AJ83" s="71"/>
      <c r="AK83" s="71">
        <f t="shared" si="15"/>
        <v>0.74</v>
      </c>
      <c r="AL83" s="71"/>
      <c r="AM83" s="71">
        <f t="shared" si="16"/>
        <v>0.74099999999999999</v>
      </c>
      <c r="AN83" s="71"/>
      <c r="AO83" s="71">
        <f t="shared" si="17"/>
        <v>0.74199999999999999</v>
      </c>
      <c r="AP83" s="71"/>
      <c r="AQ83" s="71">
        <f t="shared" si="18"/>
        <v>0.74299999999999999</v>
      </c>
      <c r="AR83" s="71"/>
      <c r="AS83" s="71">
        <f t="shared" si="19"/>
        <v>0.74399999999999999</v>
      </c>
      <c r="AT83" s="71"/>
      <c r="AU83" s="74">
        <f t="shared" si="20"/>
        <v>8.8620000000000001</v>
      </c>
      <c r="AV83" s="74">
        <f t="shared" si="20"/>
        <v>0</v>
      </c>
      <c r="AW83" s="74">
        <f t="shared" si="20"/>
        <v>0</v>
      </c>
      <c r="AX83" s="74">
        <f t="shared" si="20"/>
        <v>0</v>
      </c>
      <c r="BN83" s="1">
        <v>2003</v>
      </c>
      <c r="BO83" s="84">
        <v>1234</v>
      </c>
      <c r="BP83" s="84">
        <v>1234</v>
      </c>
      <c r="BQ83" s="84">
        <v>1234</v>
      </c>
      <c r="BR83" s="84">
        <v>1234</v>
      </c>
      <c r="BS83" s="84">
        <v>1234</v>
      </c>
      <c r="BT83" s="84">
        <v>1234</v>
      </c>
      <c r="BU83" s="84">
        <v>1234</v>
      </c>
      <c r="BV83" s="84">
        <v>1234</v>
      </c>
      <c r="BW83" s="84">
        <v>1234</v>
      </c>
      <c r="BX83" s="84">
        <v>1234</v>
      </c>
      <c r="BY83" s="84">
        <v>1234</v>
      </c>
      <c r="BZ83" s="84">
        <v>1234</v>
      </c>
      <c r="CA83" s="75">
        <v>12345</v>
      </c>
    </row>
    <row r="84" spans="1:79" x14ac:dyDescent="0.15">
      <c r="A84" s="1">
        <v>2004</v>
      </c>
      <c r="B84" s="89">
        <f t="shared" ref="B84:S84" si="43">B29+468</f>
        <v>745</v>
      </c>
      <c r="C84" s="89"/>
      <c r="D84" s="89">
        <f t="shared" si="43"/>
        <v>746</v>
      </c>
      <c r="E84" s="89">
        <f t="shared" si="43"/>
        <v>747</v>
      </c>
      <c r="F84" s="89">
        <f t="shared" si="43"/>
        <v>748</v>
      </c>
      <c r="G84" s="89">
        <f t="shared" si="43"/>
        <v>749</v>
      </c>
      <c r="H84" s="89">
        <f t="shared" si="43"/>
        <v>750</v>
      </c>
      <c r="I84" s="89">
        <f t="shared" si="43"/>
        <v>751</v>
      </c>
      <c r="J84" s="89"/>
      <c r="K84" s="89">
        <f t="shared" si="43"/>
        <v>752</v>
      </c>
      <c r="L84" s="89"/>
      <c r="M84" s="89">
        <f t="shared" si="43"/>
        <v>753</v>
      </c>
      <c r="N84" s="89"/>
      <c r="O84" s="89">
        <f t="shared" si="43"/>
        <v>754</v>
      </c>
      <c r="P84" s="89"/>
      <c r="Q84" s="89">
        <f t="shared" si="43"/>
        <v>755</v>
      </c>
      <c r="R84" s="89"/>
      <c r="S84" s="89">
        <f t="shared" si="43"/>
        <v>756</v>
      </c>
      <c r="T84" s="89"/>
      <c r="U84" s="57">
        <f t="shared" si="12"/>
        <v>9006</v>
      </c>
      <c r="V84" s="90"/>
      <c r="W84" s="90"/>
      <c r="AA84" s="1">
        <v>2004</v>
      </c>
      <c r="AB84" s="71">
        <f t="shared" si="13"/>
        <v>0.745</v>
      </c>
      <c r="AC84" s="71"/>
      <c r="AD84" s="71">
        <f t="shared" si="14"/>
        <v>0.746</v>
      </c>
      <c r="AE84" s="71">
        <f t="shared" si="14"/>
        <v>0.747</v>
      </c>
      <c r="AF84" s="71">
        <f t="shared" si="14"/>
        <v>0.748</v>
      </c>
      <c r="AG84" s="71">
        <f t="shared" si="14"/>
        <v>0.749</v>
      </c>
      <c r="AH84" s="71">
        <f t="shared" si="14"/>
        <v>0.75</v>
      </c>
      <c r="AI84" s="71">
        <f t="shared" si="14"/>
        <v>0.751</v>
      </c>
      <c r="AJ84" s="71"/>
      <c r="AK84" s="71">
        <f t="shared" si="15"/>
        <v>0.752</v>
      </c>
      <c r="AL84" s="71"/>
      <c r="AM84" s="71">
        <f t="shared" si="16"/>
        <v>0.753</v>
      </c>
      <c r="AN84" s="71"/>
      <c r="AO84" s="71">
        <f t="shared" si="17"/>
        <v>0.754</v>
      </c>
      <c r="AP84" s="71"/>
      <c r="AQ84" s="71">
        <f t="shared" si="18"/>
        <v>0.755</v>
      </c>
      <c r="AR84" s="71"/>
      <c r="AS84" s="71">
        <f t="shared" si="19"/>
        <v>0.75600000000000001</v>
      </c>
      <c r="AT84" s="71"/>
      <c r="AU84" s="74">
        <f t="shared" si="20"/>
        <v>9.0060000000000002</v>
      </c>
      <c r="AV84" s="74">
        <f t="shared" si="20"/>
        <v>0</v>
      </c>
      <c r="AW84" s="74">
        <f t="shared" si="20"/>
        <v>0</v>
      </c>
      <c r="AX84" s="74">
        <f t="shared" si="20"/>
        <v>0</v>
      </c>
      <c r="BN84" s="1">
        <v>2004</v>
      </c>
      <c r="BO84" s="84">
        <v>1234</v>
      </c>
      <c r="BP84" s="84">
        <v>1234</v>
      </c>
      <c r="BQ84" s="84">
        <v>1234</v>
      </c>
      <c r="BR84" s="84">
        <v>1234</v>
      </c>
      <c r="BS84" s="84">
        <v>1234</v>
      </c>
      <c r="BT84" s="84">
        <v>1234</v>
      </c>
      <c r="BU84" s="84">
        <v>1234</v>
      </c>
      <c r="BV84" s="84">
        <v>1234</v>
      </c>
      <c r="BW84" s="84">
        <v>1234</v>
      </c>
      <c r="BX84" s="84">
        <v>1234</v>
      </c>
      <c r="BY84" s="84">
        <v>1234</v>
      </c>
      <c r="BZ84" s="84">
        <v>1234</v>
      </c>
      <c r="CA84" s="75">
        <v>12345</v>
      </c>
    </row>
    <row r="85" spans="1:79" x14ac:dyDescent="0.15">
      <c r="A85" s="1">
        <v>2005</v>
      </c>
      <c r="B85" s="89">
        <f t="shared" ref="B85:S85" si="44">B30+468</f>
        <v>757</v>
      </c>
      <c r="C85" s="89"/>
      <c r="D85" s="89">
        <f t="shared" si="44"/>
        <v>758</v>
      </c>
      <c r="E85" s="89">
        <f t="shared" si="44"/>
        <v>759</v>
      </c>
      <c r="F85" s="89">
        <f t="shared" si="44"/>
        <v>760</v>
      </c>
      <c r="G85" s="89">
        <f t="shared" si="44"/>
        <v>761</v>
      </c>
      <c r="H85" s="89">
        <f t="shared" si="44"/>
        <v>762</v>
      </c>
      <c r="I85" s="89">
        <f t="shared" si="44"/>
        <v>763</v>
      </c>
      <c r="J85" s="89"/>
      <c r="K85" s="89">
        <f t="shared" si="44"/>
        <v>764</v>
      </c>
      <c r="L85" s="89"/>
      <c r="M85" s="89">
        <f t="shared" si="44"/>
        <v>765</v>
      </c>
      <c r="N85" s="89"/>
      <c r="O85" s="89">
        <f t="shared" si="44"/>
        <v>766</v>
      </c>
      <c r="P85" s="89"/>
      <c r="Q85" s="89">
        <f t="shared" si="44"/>
        <v>767</v>
      </c>
      <c r="R85" s="89"/>
      <c r="S85" s="89">
        <f t="shared" si="44"/>
        <v>768</v>
      </c>
      <c r="T85" s="89"/>
      <c r="U85" s="57">
        <f t="shared" si="12"/>
        <v>9150</v>
      </c>
      <c r="V85" s="90"/>
      <c r="W85" s="90"/>
      <c r="Y85" s="25"/>
      <c r="Z85" s="25"/>
      <c r="AA85" s="1">
        <v>2005</v>
      </c>
      <c r="AB85" s="71">
        <f t="shared" si="13"/>
        <v>0.75700000000000001</v>
      </c>
      <c r="AC85" s="71"/>
      <c r="AD85" s="71">
        <f t="shared" si="14"/>
        <v>0.75800000000000001</v>
      </c>
      <c r="AE85" s="71">
        <f t="shared" si="14"/>
        <v>0.75900000000000001</v>
      </c>
      <c r="AF85" s="71">
        <f t="shared" si="14"/>
        <v>0.76</v>
      </c>
      <c r="AG85" s="71">
        <f t="shared" si="14"/>
        <v>0.76100000000000001</v>
      </c>
      <c r="AH85" s="71">
        <f t="shared" si="14"/>
        <v>0.76200000000000001</v>
      </c>
      <c r="AI85" s="71">
        <f t="shared" si="14"/>
        <v>0.76300000000000001</v>
      </c>
      <c r="AJ85" s="71"/>
      <c r="AK85" s="71">
        <f t="shared" si="15"/>
        <v>0.76400000000000001</v>
      </c>
      <c r="AL85" s="71"/>
      <c r="AM85" s="71">
        <f t="shared" si="16"/>
        <v>0.76500000000000001</v>
      </c>
      <c r="AN85" s="71"/>
      <c r="AO85" s="71">
        <f t="shared" si="17"/>
        <v>0.76600000000000001</v>
      </c>
      <c r="AP85" s="71"/>
      <c r="AQ85" s="71">
        <f t="shared" si="18"/>
        <v>0.76700000000000002</v>
      </c>
      <c r="AR85" s="71"/>
      <c r="AS85" s="71">
        <f t="shared" si="19"/>
        <v>0.76800000000000002</v>
      </c>
      <c r="AT85" s="71"/>
      <c r="AU85" s="74">
        <f t="shared" ref="AU85:AX100" si="45">U85/1000</f>
        <v>9.15</v>
      </c>
      <c r="AV85" s="74">
        <f t="shared" si="45"/>
        <v>0</v>
      </c>
      <c r="AW85" s="74">
        <f t="shared" si="45"/>
        <v>0</v>
      </c>
      <c r="AX85" s="74">
        <f t="shared" si="45"/>
        <v>0</v>
      </c>
      <c r="AY85" s="10"/>
      <c r="BN85" s="1">
        <v>2005</v>
      </c>
      <c r="BO85" s="84">
        <v>1234</v>
      </c>
      <c r="BP85" s="84">
        <v>1234</v>
      </c>
      <c r="BQ85" s="84">
        <v>1234</v>
      </c>
      <c r="BR85" s="84">
        <v>1234</v>
      </c>
      <c r="BS85" s="84">
        <v>1234</v>
      </c>
      <c r="BT85" s="84">
        <v>1234</v>
      </c>
      <c r="BU85" s="84">
        <v>1234</v>
      </c>
      <c r="BV85" s="84">
        <v>1234</v>
      </c>
      <c r="BW85" s="84">
        <v>1234</v>
      </c>
      <c r="BX85" s="84">
        <v>1234</v>
      </c>
      <c r="BY85" s="84">
        <v>1234</v>
      </c>
      <c r="BZ85" s="84">
        <v>1234</v>
      </c>
      <c r="CA85" s="75">
        <v>12345</v>
      </c>
    </row>
    <row r="86" spans="1:79" x14ac:dyDescent="0.15">
      <c r="A86" s="1">
        <v>2006</v>
      </c>
      <c r="B86" s="89">
        <f t="shared" ref="B86:S86" si="46">B31+468</f>
        <v>769</v>
      </c>
      <c r="C86" s="89"/>
      <c r="D86" s="89">
        <f t="shared" si="46"/>
        <v>770</v>
      </c>
      <c r="E86" s="89">
        <f t="shared" si="46"/>
        <v>771</v>
      </c>
      <c r="F86" s="89">
        <f t="shared" si="46"/>
        <v>772</v>
      </c>
      <c r="G86" s="89">
        <f t="shared" si="46"/>
        <v>773</v>
      </c>
      <c r="H86" s="89">
        <f t="shared" si="46"/>
        <v>774</v>
      </c>
      <c r="I86" s="89">
        <f t="shared" si="46"/>
        <v>775</v>
      </c>
      <c r="J86" s="89"/>
      <c r="K86" s="89">
        <f t="shared" si="46"/>
        <v>776</v>
      </c>
      <c r="L86" s="89"/>
      <c r="M86" s="89">
        <f t="shared" si="46"/>
        <v>777</v>
      </c>
      <c r="N86" s="89"/>
      <c r="O86" s="89">
        <f t="shared" si="46"/>
        <v>778</v>
      </c>
      <c r="P86" s="89"/>
      <c r="Q86" s="89">
        <f t="shared" si="46"/>
        <v>779</v>
      </c>
      <c r="R86" s="89"/>
      <c r="S86" s="89">
        <f t="shared" si="46"/>
        <v>780</v>
      </c>
      <c r="T86" s="89"/>
      <c r="U86" s="57">
        <f t="shared" si="12"/>
        <v>9294</v>
      </c>
      <c r="V86" s="90"/>
      <c r="W86" s="90"/>
      <c r="Y86" s="25"/>
      <c r="Z86" s="25"/>
      <c r="AA86" s="1">
        <v>2006</v>
      </c>
      <c r="AB86" s="71">
        <f t="shared" si="13"/>
        <v>0.76900000000000002</v>
      </c>
      <c r="AC86" s="71"/>
      <c r="AD86" s="71">
        <f t="shared" si="14"/>
        <v>0.77</v>
      </c>
      <c r="AE86" s="71">
        <f t="shared" si="14"/>
        <v>0.77100000000000002</v>
      </c>
      <c r="AF86" s="71">
        <f t="shared" si="14"/>
        <v>0.77200000000000002</v>
      </c>
      <c r="AG86" s="71">
        <f t="shared" si="14"/>
        <v>0.77300000000000002</v>
      </c>
      <c r="AH86" s="71">
        <f t="shared" si="14"/>
        <v>0.77400000000000002</v>
      </c>
      <c r="AI86" s="71">
        <f t="shared" si="14"/>
        <v>0.77500000000000002</v>
      </c>
      <c r="AJ86" s="71"/>
      <c r="AK86" s="71">
        <f t="shared" si="15"/>
        <v>0.77600000000000002</v>
      </c>
      <c r="AL86" s="71"/>
      <c r="AM86" s="71">
        <f t="shared" si="16"/>
        <v>0.77700000000000002</v>
      </c>
      <c r="AN86" s="71"/>
      <c r="AO86" s="71">
        <f t="shared" si="17"/>
        <v>0.77800000000000002</v>
      </c>
      <c r="AP86" s="71"/>
      <c r="AQ86" s="71">
        <f t="shared" si="18"/>
        <v>0.77900000000000003</v>
      </c>
      <c r="AR86" s="71"/>
      <c r="AS86" s="71">
        <f t="shared" si="19"/>
        <v>0.78</v>
      </c>
      <c r="AT86" s="71"/>
      <c r="AU86" s="74">
        <f t="shared" si="45"/>
        <v>9.2940000000000005</v>
      </c>
      <c r="AV86" s="74">
        <f t="shared" si="45"/>
        <v>0</v>
      </c>
      <c r="AW86" s="74">
        <f t="shared" si="45"/>
        <v>0</v>
      </c>
      <c r="AX86" s="74">
        <f t="shared" si="45"/>
        <v>0</v>
      </c>
      <c r="AY86" s="10"/>
      <c r="BN86" s="1">
        <v>2006</v>
      </c>
      <c r="BO86" s="84">
        <v>1234</v>
      </c>
      <c r="BP86" s="84">
        <v>1234</v>
      </c>
      <c r="BQ86" s="84">
        <v>1234</v>
      </c>
      <c r="BR86" s="84">
        <v>1234</v>
      </c>
      <c r="BS86" s="84">
        <v>1234</v>
      </c>
      <c r="BT86" s="84">
        <v>1234</v>
      </c>
      <c r="BU86" s="84">
        <v>1234</v>
      </c>
      <c r="BV86" s="84">
        <v>1234</v>
      </c>
      <c r="BW86" s="84">
        <v>1234</v>
      </c>
      <c r="BX86" s="84">
        <v>1234</v>
      </c>
      <c r="BY86" s="84">
        <v>1234</v>
      </c>
      <c r="BZ86" s="84">
        <v>1234</v>
      </c>
      <c r="CA86" s="75">
        <v>12345</v>
      </c>
    </row>
    <row r="87" spans="1:79" x14ac:dyDescent="0.15">
      <c r="A87" s="1">
        <v>2007</v>
      </c>
      <c r="B87" s="89">
        <f t="shared" ref="B87:S87" si="47">B32+468</f>
        <v>781</v>
      </c>
      <c r="C87" s="89"/>
      <c r="D87" s="89">
        <f t="shared" si="47"/>
        <v>782</v>
      </c>
      <c r="E87" s="89">
        <f t="shared" si="47"/>
        <v>783</v>
      </c>
      <c r="F87" s="89">
        <f t="shared" si="47"/>
        <v>784</v>
      </c>
      <c r="G87" s="89">
        <f t="shared" si="47"/>
        <v>785</v>
      </c>
      <c r="H87" s="89">
        <f t="shared" si="47"/>
        <v>786</v>
      </c>
      <c r="I87" s="89">
        <f t="shared" si="47"/>
        <v>787</v>
      </c>
      <c r="J87" s="89"/>
      <c r="K87" s="89">
        <f t="shared" si="47"/>
        <v>788</v>
      </c>
      <c r="L87" s="89"/>
      <c r="M87" s="89">
        <f t="shared" si="47"/>
        <v>789</v>
      </c>
      <c r="N87" s="89"/>
      <c r="O87" s="89">
        <f t="shared" si="47"/>
        <v>790</v>
      </c>
      <c r="P87" s="89"/>
      <c r="Q87" s="89">
        <f t="shared" si="47"/>
        <v>791</v>
      </c>
      <c r="R87" s="89"/>
      <c r="S87" s="89">
        <f t="shared" si="47"/>
        <v>792</v>
      </c>
      <c r="T87" s="89"/>
      <c r="U87" s="57">
        <f t="shared" si="12"/>
        <v>9438</v>
      </c>
      <c r="V87" s="90"/>
      <c r="W87" s="90"/>
      <c r="Y87" s="25"/>
      <c r="Z87" s="25"/>
      <c r="AA87" s="1">
        <v>2007</v>
      </c>
      <c r="AB87" s="71">
        <f t="shared" si="13"/>
        <v>0.78100000000000003</v>
      </c>
      <c r="AC87" s="71"/>
      <c r="AD87" s="71">
        <f t="shared" si="14"/>
        <v>0.78200000000000003</v>
      </c>
      <c r="AE87" s="71">
        <f t="shared" si="14"/>
        <v>0.78300000000000003</v>
      </c>
      <c r="AF87" s="71">
        <f t="shared" si="14"/>
        <v>0.78400000000000003</v>
      </c>
      <c r="AG87" s="71">
        <f t="shared" si="14"/>
        <v>0.78500000000000003</v>
      </c>
      <c r="AH87" s="71">
        <f t="shared" si="14"/>
        <v>0.78600000000000003</v>
      </c>
      <c r="AI87" s="71">
        <f t="shared" si="14"/>
        <v>0.78700000000000003</v>
      </c>
      <c r="AJ87" s="71"/>
      <c r="AK87" s="71">
        <f t="shared" si="15"/>
        <v>0.78800000000000003</v>
      </c>
      <c r="AL87" s="71"/>
      <c r="AM87" s="71">
        <f t="shared" si="16"/>
        <v>0.78900000000000003</v>
      </c>
      <c r="AN87" s="71"/>
      <c r="AO87" s="71">
        <f t="shared" si="17"/>
        <v>0.79</v>
      </c>
      <c r="AP87" s="71"/>
      <c r="AQ87" s="71">
        <f t="shared" si="18"/>
        <v>0.79100000000000004</v>
      </c>
      <c r="AR87" s="71"/>
      <c r="AS87" s="71">
        <f t="shared" si="19"/>
        <v>0.79200000000000004</v>
      </c>
      <c r="AT87" s="71"/>
      <c r="AU87" s="74">
        <f t="shared" si="45"/>
        <v>9.4380000000000006</v>
      </c>
      <c r="AV87" s="74">
        <f t="shared" si="45"/>
        <v>0</v>
      </c>
      <c r="AW87" s="74">
        <f t="shared" si="45"/>
        <v>0</v>
      </c>
      <c r="AX87" s="74">
        <f t="shared" si="45"/>
        <v>0</v>
      </c>
      <c r="AY87" s="10"/>
      <c r="BN87" s="1">
        <v>2007</v>
      </c>
      <c r="BO87" s="84">
        <v>1234</v>
      </c>
      <c r="BP87" s="84">
        <v>1234</v>
      </c>
      <c r="BQ87" s="84">
        <v>1234</v>
      </c>
      <c r="BR87" s="84">
        <v>1234</v>
      </c>
      <c r="BS87" s="84">
        <v>1234</v>
      </c>
      <c r="BT87" s="84">
        <v>1234</v>
      </c>
      <c r="BU87" s="84">
        <v>1234</v>
      </c>
      <c r="BV87" s="84">
        <v>1234</v>
      </c>
      <c r="BW87" s="84">
        <v>1234</v>
      </c>
      <c r="BX87" s="84">
        <v>1234</v>
      </c>
      <c r="BY87" s="84">
        <v>1234</v>
      </c>
      <c r="BZ87" s="84">
        <v>1234</v>
      </c>
      <c r="CA87" s="75">
        <v>12345</v>
      </c>
    </row>
    <row r="88" spans="1:79" x14ac:dyDescent="0.15">
      <c r="A88" s="1">
        <v>2008</v>
      </c>
      <c r="B88" s="89">
        <f t="shared" ref="B88:S88" si="48">B33+468</f>
        <v>793</v>
      </c>
      <c r="C88" s="89"/>
      <c r="D88" s="89">
        <f t="shared" si="48"/>
        <v>794</v>
      </c>
      <c r="E88" s="89">
        <f t="shared" si="48"/>
        <v>795</v>
      </c>
      <c r="F88" s="89">
        <f t="shared" si="48"/>
        <v>796</v>
      </c>
      <c r="G88" s="89">
        <f t="shared" si="48"/>
        <v>797</v>
      </c>
      <c r="H88" s="89">
        <f t="shared" si="48"/>
        <v>798</v>
      </c>
      <c r="I88" s="89">
        <f t="shared" si="48"/>
        <v>799</v>
      </c>
      <c r="J88" s="89"/>
      <c r="K88" s="89">
        <f t="shared" si="48"/>
        <v>800</v>
      </c>
      <c r="L88" s="89"/>
      <c r="M88" s="89">
        <f t="shared" si="48"/>
        <v>801</v>
      </c>
      <c r="N88" s="89"/>
      <c r="O88" s="89">
        <f t="shared" si="48"/>
        <v>802</v>
      </c>
      <c r="P88" s="89"/>
      <c r="Q88" s="89">
        <f t="shared" si="48"/>
        <v>803</v>
      </c>
      <c r="R88" s="89"/>
      <c r="S88" s="89">
        <f t="shared" si="48"/>
        <v>804</v>
      </c>
      <c r="T88" s="89"/>
      <c r="U88" s="57">
        <f t="shared" si="12"/>
        <v>9582</v>
      </c>
      <c r="V88" s="90"/>
      <c r="W88" s="90"/>
      <c r="Y88" s="25"/>
      <c r="Z88" s="25"/>
      <c r="AA88" s="1">
        <v>2008</v>
      </c>
      <c r="AB88" s="71">
        <f t="shared" si="13"/>
        <v>0.79300000000000004</v>
      </c>
      <c r="AC88" s="71"/>
      <c r="AD88" s="71">
        <f t="shared" si="14"/>
        <v>0.79400000000000004</v>
      </c>
      <c r="AE88" s="71">
        <f t="shared" si="14"/>
        <v>0.79500000000000004</v>
      </c>
      <c r="AF88" s="71">
        <f t="shared" si="14"/>
        <v>0.79600000000000004</v>
      </c>
      <c r="AG88" s="71">
        <f t="shared" si="14"/>
        <v>0.79700000000000004</v>
      </c>
      <c r="AH88" s="71">
        <f t="shared" si="14"/>
        <v>0.79800000000000004</v>
      </c>
      <c r="AI88" s="71">
        <f t="shared" si="14"/>
        <v>0.79900000000000004</v>
      </c>
      <c r="AJ88" s="71"/>
      <c r="AK88" s="71">
        <f t="shared" si="15"/>
        <v>0.8</v>
      </c>
      <c r="AL88" s="71"/>
      <c r="AM88" s="71">
        <f t="shared" si="16"/>
        <v>0.80100000000000005</v>
      </c>
      <c r="AN88" s="71"/>
      <c r="AO88" s="71">
        <f t="shared" si="17"/>
        <v>0.80200000000000005</v>
      </c>
      <c r="AP88" s="71"/>
      <c r="AQ88" s="71">
        <f t="shared" si="18"/>
        <v>0.80300000000000005</v>
      </c>
      <c r="AR88" s="71"/>
      <c r="AS88" s="71">
        <f t="shared" si="19"/>
        <v>0.80400000000000005</v>
      </c>
      <c r="AT88" s="71"/>
      <c r="AU88" s="74">
        <f t="shared" si="45"/>
        <v>9.5820000000000007</v>
      </c>
      <c r="AV88" s="74">
        <f t="shared" si="45"/>
        <v>0</v>
      </c>
      <c r="AW88" s="74">
        <f t="shared" si="45"/>
        <v>0</v>
      </c>
      <c r="AX88" s="74">
        <f t="shared" si="45"/>
        <v>0</v>
      </c>
      <c r="AY88" s="10"/>
      <c r="BN88" s="1">
        <v>2008</v>
      </c>
      <c r="BO88" s="84">
        <v>1234</v>
      </c>
      <c r="BP88" s="84">
        <v>1234</v>
      </c>
      <c r="BQ88" s="84">
        <v>1234</v>
      </c>
      <c r="BR88" s="84">
        <v>1234</v>
      </c>
      <c r="BS88" s="84">
        <v>1234</v>
      </c>
      <c r="BT88" s="84">
        <v>1234</v>
      </c>
      <c r="BU88" s="84">
        <v>1234</v>
      </c>
      <c r="BV88" s="84">
        <v>1234</v>
      </c>
      <c r="BW88" s="84">
        <v>1234</v>
      </c>
      <c r="BX88" s="84">
        <v>1234</v>
      </c>
      <c r="BY88" s="84">
        <v>1234</v>
      </c>
      <c r="BZ88" s="84">
        <v>1234</v>
      </c>
      <c r="CA88" s="75">
        <v>12345</v>
      </c>
    </row>
    <row r="89" spans="1:79" x14ac:dyDescent="0.15">
      <c r="A89" s="1">
        <v>2009</v>
      </c>
      <c r="B89" s="89">
        <f t="shared" ref="B89:S89" si="49">B34+468</f>
        <v>805</v>
      </c>
      <c r="C89" s="89"/>
      <c r="D89" s="89">
        <f t="shared" si="49"/>
        <v>806</v>
      </c>
      <c r="E89" s="89">
        <f t="shared" si="49"/>
        <v>807</v>
      </c>
      <c r="F89" s="89">
        <f t="shared" si="49"/>
        <v>808</v>
      </c>
      <c r="G89" s="89">
        <f t="shared" si="49"/>
        <v>809</v>
      </c>
      <c r="H89" s="89">
        <f t="shared" si="49"/>
        <v>810</v>
      </c>
      <c r="I89" s="89">
        <f t="shared" si="49"/>
        <v>811</v>
      </c>
      <c r="J89" s="89"/>
      <c r="K89" s="89">
        <f t="shared" si="49"/>
        <v>812</v>
      </c>
      <c r="L89" s="89"/>
      <c r="M89" s="89">
        <f t="shared" si="49"/>
        <v>813</v>
      </c>
      <c r="N89" s="89"/>
      <c r="O89" s="89">
        <f t="shared" si="49"/>
        <v>814</v>
      </c>
      <c r="P89" s="89"/>
      <c r="Q89" s="89">
        <f t="shared" si="49"/>
        <v>815</v>
      </c>
      <c r="R89" s="89"/>
      <c r="S89" s="89">
        <f t="shared" si="49"/>
        <v>816</v>
      </c>
      <c r="T89" s="89"/>
      <c r="U89" s="57">
        <f t="shared" si="12"/>
        <v>9726</v>
      </c>
      <c r="V89" s="90"/>
      <c r="W89" s="90"/>
      <c r="Y89" s="25"/>
      <c r="Z89" s="25"/>
      <c r="AA89" s="1">
        <v>2009</v>
      </c>
      <c r="AB89" s="71">
        <f t="shared" si="13"/>
        <v>0.80500000000000005</v>
      </c>
      <c r="AC89" s="71"/>
      <c r="AD89" s="71">
        <f t="shared" si="14"/>
        <v>0.80600000000000005</v>
      </c>
      <c r="AE89" s="71">
        <f t="shared" si="14"/>
        <v>0.80700000000000005</v>
      </c>
      <c r="AF89" s="71">
        <f t="shared" si="14"/>
        <v>0.80800000000000005</v>
      </c>
      <c r="AG89" s="71">
        <f t="shared" si="14"/>
        <v>0.80900000000000005</v>
      </c>
      <c r="AH89" s="71">
        <f t="shared" si="14"/>
        <v>0.81</v>
      </c>
      <c r="AI89" s="71">
        <f t="shared" si="14"/>
        <v>0.81100000000000005</v>
      </c>
      <c r="AJ89" s="71"/>
      <c r="AK89" s="71">
        <f t="shared" si="15"/>
        <v>0.81200000000000006</v>
      </c>
      <c r="AL89" s="71"/>
      <c r="AM89" s="71">
        <f t="shared" si="16"/>
        <v>0.81299999999999994</v>
      </c>
      <c r="AN89" s="71"/>
      <c r="AO89" s="71">
        <f t="shared" si="17"/>
        <v>0.81399999999999995</v>
      </c>
      <c r="AP89" s="71"/>
      <c r="AQ89" s="71">
        <f t="shared" si="18"/>
        <v>0.81499999999999995</v>
      </c>
      <c r="AR89" s="71"/>
      <c r="AS89" s="71">
        <f t="shared" si="19"/>
        <v>0.81599999999999995</v>
      </c>
      <c r="AT89" s="71"/>
      <c r="AU89" s="74">
        <f t="shared" si="45"/>
        <v>9.7260000000000009</v>
      </c>
      <c r="AV89" s="74">
        <f t="shared" si="45"/>
        <v>0</v>
      </c>
      <c r="AW89" s="74">
        <f t="shared" si="45"/>
        <v>0</v>
      </c>
      <c r="AX89" s="74">
        <f t="shared" si="45"/>
        <v>0</v>
      </c>
      <c r="AY89" s="10"/>
      <c r="BN89" s="1">
        <v>2009</v>
      </c>
      <c r="BO89" s="84">
        <v>1234</v>
      </c>
      <c r="BP89" s="84">
        <v>1234</v>
      </c>
      <c r="BQ89" s="84">
        <v>1234</v>
      </c>
      <c r="BR89" s="84">
        <v>1234</v>
      </c>
      <c r="BS89" s="84">
        <v>1234</v>
      </c>
      <c r="BT89" s="84">
        <v>1234</v>
      </c>
      <c r="BU89" s="84">
        <v>1234</v>
      </c>
      <c r="BV89" s="84">
        <v>1234</v>
      </c>
      <c r="BW89" s="84">
        <v>1234</v>
      </c>
      <c r="BX89" s="84">
        <v>1234</v>
      </c>
      <c r="BY89" s="84">
        <v>1234</v>
      </c>
      <c r="BZ89" s="84">
        <v>1234</v>
      </c>
      <c r="CA89" s="75">
        <v>12345</v>
      </c>
    </row>
    <row r="90" spans="1:79" x14ac:dyDescent="0.15">
      <c r="A90" s="1">
        <v>2010</v>
      </c>
      <c r="B90" s="89">
        <f t="shared" ref="B90:S90" si="50">B35+468</f>
        <v>817</v>
      </c>
      <c r="C90" s="89"/>
      <c r="D90" s="89">
        <f t="shared" si="50"/>
        <v>818</v>
      </c>
      <c r="E90" s="89">
        <f t="shared" si="50"/>
        <v>819</v>
      </c>
      <c r="F90" s="89">
        <f t="shared" si="50"/>
        <v>820</v>
      </c>
      <c r="G90" s="89">
        <f t="shared" si="50"/>
        <v>821</v>
      </c>
      <c r="H90" s="89">
        <f t="shared" si="50"/>
        <v>822</v>
      </c>
      <c r="I90" s="89">
        <f t="shared" si="50"/>
        <v>823</v>
      </c>
      <c r="J90" s="89"/>
      <c r="K90" s="89">
        <f t="shared" si="50"/>
        <v>824</v>
      </c>
      <c r="L90" s="89"/>
      <c r="M90" s="89">
        <f t="shared" si="50"/>
        <v>825</v>
      </c>
      <c r="N90" s="89"/>
      <c r="O90" s="89">
        <f t="shared" si="50"/>
        <v>826</v>
      </c>
      <c r="P90" s="89"/>
      <c r="Q90" s="89">
        <f t="shared" si="50"/>
        <v>827</v>
      </c>
      <c r="R90" s="89"/>
      <c r="S90" s="89">
        <f t="shared" si="50"/>
        <v>828</v>
      </c>
      <c r="T90" s="90"/>
      <c r="U90" s="57">
        <f t="shared" si="12"/>
        <v>9870</v>
      </c>
      <c r="V90" s="90"/>
      <c r="W90" s="90"/>
      <c r="Y90" s="25"/>
      <c r="Z90" s="25"/>
      <c r="AA90" s="2">
        <v>2010</v>
      </c>
      <c r="AB90" s="72">
        <f t="shared" si="13"/>
        <v>0.81699999999999995</v>
      </c>
      <c r="AC90" s="72"/>
      <c r="AD90" s="72">
        <f t="shared" si="14"/>
        <v>0.81799999999999995</v>
      </c>
      <c r="AE90" s="72">
        <f t="shared" si="14"/>
        <v>0.81899999999999995</v>
      </c>
      <c r="AF90" s="72">
        <f t="shared" si="14"/>
        <v>0.82</v>
      </c>
      <c r="AG90" s="72">
        <f t="shared" si="14"/>
        <v>0.82099999999999995</v>
      </c>
      <c r="AH90" s="72">
        <f t="shared" si="14"/>
        <v>0.82199999999999995</v>
      </c>
      <c r="AI90" s="72">
        <f t="shared" si="14"/>
        <v>0.82299999999999995</v>
      </c>
      <c r="AJ90" s="72"/>
      <c r="AK90" s="72">
        <f t="shared" si="15"/>
        <v>0.82399999999999995</v>
      </c>
      <c r="AL90" s="72"/>
      <c r="AM90" s="72">
        <f t="shared" si="16"/>
        <v>0.82499999999999996</v>
      </c>
      <c r="AN90" s="72"/>
      <c r="AO90" s="72">
        <f t="shared" si="17"/>
        <v>0.82599999999999996</v>
      </c>
      <c r="AP90" s="72"/>
      <c r="AQ90" s="72">
        <f t="shared" si="18"/>
        <v>0.82699999999999996</v>
      </c>
      <c r="AR90" s="72"/>
      <c r="AS90" s="71">
        <f t="shared" si="19"/>
        <v>0.82799999999999996</v>
      </c>
      <c r="AT90" s="71"/>
      <c r="AU90" s="74">
        <f t="shared" si="45"/>
        <v>9.8699999999999992</v>
      </c>
      <c r="AV90" s="74">
        <f t="shared" si="45"/>
        <v>0</v>
      </c>
      <c r="AW90" s="74">
        <f t="shared" si="45"/>
        <v>0</v>
      </c>
      <c r="AX90" s="74">
        <f t="shared" si="45"/>
        <v>0</v>
      </c>
      <c r="AY90" s="10"/>
      <c r="BN90" s="1">
        <v>2010</v>
      </c>
      <c r="BO90" s="84">
        <v>1234</v>
      </c>
      <c r="BP90" s="84">
        <v>1234</v>
      </c>
      <c r="BQ90" s="84">
        <v>1234</v>
      </c>
      <c r="BR90" s="84">
        <v>1234</v>
      </c>
      <c r="BS90" s="84">
        <v>1234</v>
      </c>
      <c r="BT90" s="84">
        <v>1234</v>
      </c>
      <c r="BU90" s="84">
        <v>1234</v>
      </c>
      <c r="BV90" s="84">
        <v>1234</v>
      </c>
      <c r="BW90" s="84">
        <v>1234</v>
      </c>
      <c r="BX90" s="84">
        <v>1234</v>
      </c>
      <c r="BY90" s="84">
        <v>1234</v>
      </c>
      <c r="BZ90" s="84">
        <v>1234</v>
      </c>
      <c r="CA90" s="75">
        <v>12345</v>
      </c>
    </row>
    <row r="91" spans="1:79" x14ac:dyDescent="0.15">
      <c r="A91" s="1">
        <v>2011</v>
      </c>
      <c r="B91" s="89">
        <f t="shared" ref="B91:S91" si="51">B36+468</f>
        <v>829</v>
      </c>
      <c r="C91" s="89"/>
      <c r="D91" s="89">
        <f t="shared" si="51"/>
        <v>830</v>
      </c>
      <c r="E91" s="89">
        <f t="shared" si="51"/>
        <v>831</v>
      </c>
      <c r="F91" s="89">
        <f t="shared" si="51"/>
        <v>832</v>
      </c>
      <c r="G91" s="89">
        <f t="shared" si="51"/>
        <v>833</v>
      </c>
      <c r="H91" s="89">
        <f t="shared" si="51"/>
        <v>834</v>
      </c>
      <c r="I91" s="89">
        <f t="shared" si="51"/>
        <v>835</v>
      </c>
      <c r="J91" s="89"/>
      <c r="K91" s="89">
        <f t="shared" si="51"/>
        <v>836</v>
      </c>
      <c r="L91" s="89"/>
      <c r="M91" s="89">
        <f t="shared" si="51"/>
        <v>837</v>
      </c>
      <c r="N91" s="89"/>
      <c r="O91" s="89">
        <f t="shared" si="51"/>
        <v>838</v>
      </c>
      <c r="P91" s="89"/>
      <c r="Q91" s="89">
        <f t="shared" si="51"/>
        <v>839</v>
      </c>
      <c r="R91" s="89"/>
      <c r="S91" s="89">
        <f t="shared" si="51"/>
        <v>840</v>
      </c>
      <c r="T91" s="89"/>
      <c r="U91" s="57">
        <f t="shared" si="12"/>
        <v>10014</v>
      </c>
      <c r="V91" s="89"/>
      <c r="W91" s="89"/>
      <c r="Y91" s="25"/>
      <c r="Z91" s="25"/>
      <c r="AA91" s="2">
        <v>2011</v>
      </c>
      <c r="AB91" s="72">
        <f t="shared" si="13"/>
        <v>0.82899999999999996</v>
      </c>
      <c r="AC91" s="72"/>
      <c r="AD91" s="72">
        <f t="shared" si="14"/>
        <v>0.83</v>
      </c>
      <c r="AE91" s="72">
        <f t="shared" si="14"/>
        <v>0.83099999999999996</v>
      </c>
      <c r="AF91" s="72">
        <f t="shared" si="14"/>
        <v>0.83199999999999996</v>
      </c>
      <c r="AG91" s="72">
        <f t="shared" si="14"/>
        <v>0.83299999999999996</v>
      </c>
      <c r="AH91" s="72">
        <f t="shared" si="14"/>
        <v>0.83399999999999996</v>
      </c>
      <c r="AI91" s="72">
        <f t="shared" si="14"/>
        <v>0.83499999999999996</v>
      </c>
      <c r="AJ91" s="72"/>
      <c r="AK91" s="72">
        <f t="shared" si="15"/>
        <v>0.83599999999999997</v>
      </c>
      <c r="AL91" s="72"/>
      <c r="AM91" s="72">
        <f t="shared" si="16"/>
        <v>0.83699999999999997</v>
      </c>
      <c r="AN91" s="72"/>
      <c r="AO91" s="72">
        <f t="shared" si="17"/>
        <v>0.83799999999999997</v>
      </c>
      <c r="AP91" s="72"/>
      <c r="AQ91" s="72">
        <f t="shared" si="18"/>
        <v>0.83899999999999997</v>
      </c>
      <c r="AR91" s="72"/>
      <c r="AS91" s="72">
        <f t="shared" si="19"/>
        <v>0.84</v>
      </c>
      <c r="AT91" s="72"/>
      <c r="AU91" s="63">
        <f t="shared" si="45"/>
        <v>10.013999999999999</v>
      </c>
      <c r="AV91" s="63">
        <f t="shared" si="45"/>
        <v>0</v>
      </c>
      <c r="AW91" s="63">
        <f t="shared" si="45"/>
        <v>0</v>
      </c>
      <c r="AX91" s="63">
        <f t="shared" si="45"/>
        <v>0</v>
      </c>
      <c r="AY91" s="10"/>
      <c r="BN91" s="1">
        <v>2011</v>
      </c>
      <c r="BO91" s="84">
        <v>1234</v>
      </c>
      <c r="BP91" s="84">
        <v>1234</v>
      </c>
      <c r="BQ91" s="84">
        <v>1234</v>
      </c>
      <c r="BR91" s="84">
        <v>1234</v>
      </c>
      <c r="BS91" s="84">
        <v>1234</v>
      </c>
      <c r="BT91" s="84">
        <v>1234</v>
      </c>
      <c r="BU91" s="84">
        <v>1234</v>
      </c>
      <c r="BV91" s="84">
        <v>1234</v>
      </c>
      <c r="BW91" s="84">
        <v>1234</v>
      </c>
      <c r="BX91" s="84">
        <v>1234</v>
      </c>
      <c r="BY91" s="84">
        <v>1234</v>
      </c>
      <c r="BZ91" s="84">
        <v>1234</v>
      </c>
      <c r="CA91" s="75">
        <v>12345</v>
      </c>
    </row>
    <row r="92" spans="1:79" x14ac:dyDescent="0.15">
      <c r="A92" s="2">
        <v>2012</v>
      </c>
      <c r="B92" s="89">
        <f t="shared" ref="B92:S92" si="52">B37+468</f>
        <v>841</v>
      </c>
      <c r="C92" s="89"/>
      <c r="D92" s="89">
        <f t="shared" si="52"/>
        <v>842</v>
      </c>
      <c r="E92" s="89">
        <f t="shared" si="52"/>
        <v>843</v>
      </c>
      <c r="F92" s="89">
        <f t="shared" si="52"/>
        <v>844</v>
      </c>
      <c r="G92" s="89">
        <f t="shared" si="52"/>
        <v>845</v>
      </c>
      <c r="H92" s="89">
        <f t="shared" si="52"/>
        <v>846</v>
      </c>
      <c r="I92" s="89">
        <f t="shared" si="52"/>
        <v>847</v>
      </c>
      <c r="J92" s="89"/>
      <c r="K92" s="89">
        <f t="shared" si="52"/>
        <v>848</v>
      </c>
      <c r="L92" s="89"/>
      <c r="M92" s="89">
        <f t="shared" si="52"/>
        <v>849</v>
      </c>
      <c r="N92" s="89"/>
      <c r="O92" s="89">
        <f t="shared" si="52"/>
        <v>850</v>
      </c>
      <c r="P92" s="89"/>
      <c r="Q92" s="89">
        <f t="shared" si="52"/>
        <v>851</v>
      </c>
      <c r="R92" s="89"/>
      <c r="S92" s="89">
        <f t="shared" si="52"/>
        <v>852</v>
      </c>
      <c r="T92" s="92"/>
      <c r="U92" s="57">
        <f t="shared" si="12"/>
        <v>10158</v>
      </c>
      <c r="V92" s="93"/>
      <c r="W92" s="93"/>
      <c r="Y92" s="25"/>
      <c r="Z92" s="25"/>
      <c r="AA92" s="2">
        <v>2012</v>
      </c>
      <c r="AB92" s="72">
        <f t="shared" si="13"/>
        <v>0.84099999999999997</v>
      </c>
      <c r="AC92" s="72"/>
      <c r="AD92" s="72">
        <f t="shared" si="14"/>
        <v>0.84199999999999997</v>
      </c>
      <c r="AE92" s="72">
        <f t="shared" si="14"/>
        <v>0.84299999999999997</v>
      </c>
      <c r="AF92" s="72">
        <f t="shared" si="14"/>
        <v>0.84399999999999997</v>
      </c>
      <c r="AG92" s="72">
        <f t="shared" si="14"/>
        <v>0.84499999999999997</v>
      </c>
      <c r="AH92" s="72">
        <f t="shared" si="14"/>
        <v>0.84599999999999997</v>
      </c>
      <c r="AI92" s="72">
        <f t="shared" si="14"/>
        <v>0.84699999999999998</v>
      </c>
      <c r="AJ92" s="72"/>
      <c r="AK92" s="72">
        <f t="shared" si="15"/>
        <v>0.84799999999999998</v>
      </c>
      <c r="AL92" s="72"/>
      <c r="AM92" s="72">
        <f t="shared" si="16"/>
        <v>0.84899999999999998</v>
      </c>
      <c r="AN92" s="72"/>
      <c r="AO92" s="72">
        <f t="shared" si="17"/>
        <v>0.85</v>
      </c>
      <c r="AP92" s="72"/>
      <c r="AQ92" s="72">
        <f t="shared" si="18"/>
        <v>0.85099999999999998</v>
      </c>
      <c r="AR92" s="72"/>
      <c r="AS92" s="72">
        <f t="shared" si="19"/>
        <v>0.85199999999999998</v>
      </c>
      <c r="AT92" s="72"/>
      <c r="AU92" s="63">
        <f t="shared" si="45"/>
        <v>10.157999999999999</v>
      </c>
      <c r="AV92" s="63">
        <f t="shared" si="45"/>
        <v>0</v>
      </c>
      <c r="AW92" s="63">
        <f t="shared" si="45"/>
        <v>0</v>
      </c>
      <c r="AX92" s="63">
        <f t="shared" si="45"/>
        <v>0</v>
      </c>
      <c r="AY92" s="10"/>
      <c r="BN92" s="1">
        <v>2012</v>
      </c>
      <c r="BO92" s="84">
        <v>1234</v>
      </c>
      <c r="BP92" s="84">
        <v>1234</v>
      </c>
      <c r="BQ92" s="84">
        <v>1234</v>
      </c>
      <c r="BR92" s="84">
        <v>1234</v>
      </c>
      <c r="BS92" s="84">
        <v>1234</v>
      </c>
      <c r="BT92" s="84">
        <v>1234</v>
      </c>
      <c r="BU92" s="84">
        <v>1234</v>
      </c>
      <c r="BV92" s="84">
        <v>1234</v>
      </c>
      <c r="BW92" s="84">
        <v>1234</v>
      </c>
      <c r="BX92" s="84">
        <v>1234</v>
      </c>
      <c r="BY92" s="84">
        <v>1234</v>
      </c>
      <c r="BZ92" s="84">
        <v>1234</v>
      </c>
      <c r="CA92" s="75">
        <v>12345</v>
      </c>
    </row>
    <row r="93" spans="1:79" x14ac:dyDescent="0.15">
      <c r="A93" s="2">
        <v>2013</v>
      </c>
      <c r="B93" s="89">
        <f t="shared" ref="B93:S93" si="53">B38+468</f>
        <v>853</v>
      </c>
      <c r="C93" s="89"/>
      <c r="D93" s="89">
        <f t="shared" si="53"/>
        <v>854</v>
      </c>
      <c r="E93" s="89">
        <f t="shared" si="53"/>
        <v>855</v>
      </c>
      <c r="F93" s="89">
        <f t="shared" si="53"/>
        <v>856</v>
      </c>
      <c r="G93" s="89">
        <f t="shared" si="53"/>
        <v>857</v>
      </c>
      <c r="H93" s="89">
        <f t="shared" si="53"/>
        <v>858</v>
      </c>
      <c r="I93" s="89">
        <f t="shared" si="53"/>
        <v>859</v>
      </c>
      <c r="J93" s="89"/>
      <c r="K93" s="89">
        <f t="shared" si="53"/>
        <v>860</v>
      </c>
      <c r="L93" s="89"/>
      <c r="M93" s="89">
        <f t="shared" si="53"/>
        <v>861</v>
      </c>
      <c r="N93" s="89"/>
      <c r="O93" s="89">
        <f t="shared" si="53"/>
        <v>862</v>
      </c>
      <c r="P93" s="89"/>
      <c r="Q93" s="89">
        <f t="shared" si="53"/>
        <v>863</v>
      </c>
      <c r="R93" s="89"/>
      <c r="S93" s="89">
        <f t="shared" si="53"/>
        <v>864</v>
      </c>
      <c r="T93" s="77"/>
      <c r="U93" s="57">
        <f t="shared" si="12"/>
        <v>10302</v>
      </c>
      <c r="V93" s="93"/>
      <c r="W93" s="93"/>
      <c r="Y93" s="25"/>
      <c r="Z93" s="25"/>
      <c r="AA93" s="2">
        <v>2013</v>
      </c>
      <c r="AB93" s="72">
        <f t="shared" si="13"/>
        <v>0.85299999999999998</v>
      </c>
      <c r="AC93" s="72"/>
      <c r="AD93" s="72">
        <f t="shared" si="14"/>
        <v>0.85399999999999998</v>
      </c>
      <c r="AE93" s="72">
        <f t="shared" si="14"/>
        <v>0.85499999999999998</v>
      </c>
      <c r="AF93" s="72">
        <f t="shared" si="14"/>
        <v>0.85599999999999998</v>
      </c>
      <c r="AG93" s="72">
        <f t="shared" si="14"/>
        <v>0.85699999999999998</v>
      </c>
      <c r="AH93" s="72">
        <f t="shared" si="14"/>
        <v>0.85799999999999998</v>
      </c>
      <c r="AI93" s="72">
        <f t="shared" si="14"/>
        <v>0.85899999999999999</v>
      </c>
      <c r="AJ93" s="72"/>
      <c r="AK93" s="72">
        <f t="shared" si="15"/>
        <v>0.86</v>
      </c>
      <c r="AL93" s="72"/>
      <c r="AM93" s="72">
        <f t="shared" si="16"/>
        <v>0.86099999999999999</v>
      </c>
      <c r="AN93" s="72"/>
      <c r="AO93" s="72">
        <f t="shared" si="17"/>
        <v>0.86199999999999999</v>
      </c>
      <c r="AP93" s="72"/>
      <c r="AQ93" s="72">
        <f t="shared" si="18"/>
        <v>0.86299999999999999</v>
      </c>
      <c r="AR93" s="72"/>
      <c r="AS93" s="72">
        <f t="shared" si="19"/>
        <v>0.86399999999999999</v>
      </c>
      <c r="AT93" s="72"/>
      <c r="AU93" s="63">
        <f t="shared" si="45"/>
        <v>10.302</v>
      </c>
      <c r="AV93" s="63">
        <f t="shared" si="45"/>
        <v>0</v>
      </c>
      <c r="AW93" s="63">
        <f t="shared" si="45"/>
        <v>0</v>
      </c>
      <c r="AX93" s="63">
        <f t="shared" si="45"/>
        <v>0</v>
      </c>
      <c r="AY93" s="10"/>
      <c r="BN93" s="1">
        <v>2013</v>
      </c>
      <c r="BO93" s="84">
        <v>1234</v>
      </c>
      <c r="BP93" s="84">
        <v>1234</v>
      </c>
      <c r="BQ93" s="84">
        <v>1234</v>
      </c>
      <c r="BR93" s="84">
        <v>1234</v>
      </c>
      <c r="BS93" s="84">
        <v>1234</v>
      </c>
      <c r="BT93" s="84">
        <v>1234</v>
      </c>
      <c r="BU93" s="84">
        <v>1234</v>
      </c>
      <c r="BV93" s="84">
        <v>1234</v>
      </c>
      <c r="BW93" s="84">
        <v>1234</v>
      </c>
      <c r="BX93" s="84">
        <v>1234</v>
      </c>
      <c r="BY93" s="84">
        <v>1234</v>
      </c>
      <c r="BZ93" s="84">
        <v>1234</v>
      </c>
      <c r="CA93" s="75">
        <v>12345</v>
      </c>
    </row>
    <row r="94" spans="1:79" x14ac:dyDescent="0.15">
      <c r="A94" s="2">
        <v>2014</v>
      </c>
      <c r="B94" s="89">
        <f t="shared" ref="B94:S94" si="54">B39+468</f>
        <v>865</v>
      </c>
      <c r="C94" s="89"/>
      <c r="D94" s="89">
        <f t="shared" si="54"/>
        <v>866</v>
      </c>
      <c r="E94" s="89">
        <f t="shared" si="54"/>
        <v>867</v>
      </c>
      <c r="F94" s="89">
        <f t="shared" si="54"/>
        <v>868</v>
      </c>
      <c r="G94" s="89">
        <f t="shared" si="54"/>
        <v>869</v>
      </c>
      <c r="H94" s="89">
        <f t="shared" si="54"/>
        <v>870</v>
      </c>
      <c r="I94" s="89">
        <f t="shared" si="54"/>
        <v>871</v>
      </c>
      <c r="J94" s="89"/>
      <c r="K94" s="89">
        <f t="shared" si="54"/>
        <v>872</v>
      </c>
      <c r="L94" s="89"/>
      <c r="M94" s="89">
        <f t="shared" si="54"/>
        <v>873</v>
      </c>
      <c r="N94" s="89"/>
      <c r="O94" s="89">
        <f t="shared" si="54"/>
        <v>874</v>
      </c>
      <c r="P94" s="89"/>
      <c r="Q94" s="89">
        <f t="shared" si="54"/>
        <v>875</v>
      </c>
      <c r="R94" s="89"/>
      <c r="S94" s="89">
        <f t="shared" si="54"/>
        <v>876</v>
      </c>
      <c r="T94" s="77"/>
      <c r="U94" s="57">
        <f t="shared" si="12"/>
        <v>10446</v>
      </c>
      <c r="V94" s="93"/>
      <c r="W94" s="93"/>
      <c r="Y94" s="25"/>
      <c r="Z94" s="25"/>
      <c r="AA94" s="2">
        <v>2014</v>
      </c>
      <c r="AB94" s="72">
        <f t="shared" si="13"/>
        <v>0.86499999999999999</v>
      </c>
      <c r="AC94" s="72"/>
      <c r="AD94" s="72">
        <f t="shared" ref="AD94:AI98" si="55">D94/1000</f>
        <v>0.86599999999999999</v>
      </c>
      <c r="AE94" s="72">
        <f t="shared" si="55"/>
        <v>0.86699999999999999</v>
      </c>
      <c r="AF94" s="72">
        <f t="shared" si="55"/>
        <v>0.86799999999999999</v>
      </c>
      <c r="AG94" s="72">
        <f t="shared" si="55"/>
        <v>0.86899999999999999</v>
      </c>
      <c r="AH94" s="72">
        <f t="shared" si="55"/>
        <v>0.87</v>
      </c>
      <c r="AI94" s="72">
        <f t="shared" si="55"/>
        <v>0.871</v>
      </c>
      <c r="AJ94" s="72"/>
      <c r="AK94" s="72">
        <f t="shared" si="15"/>
        <v>0.872</v>
      </c>
      <c r="AL94" s="72"/>
      <c r="AM94" s="72">
        <f t="shared" si="16"/>
        <v>0.873</v>
      </c>
      <c r="AN94" s="72"/>
      <c r="AO94" s="72">
        <f t="shared" si="17"/>
        <v>0.874</v>
      </c>
      <c r="AP94" s="72"/>
      <c r="AQ94" s="72">
        <f t="shared" si="18"/>
        <v>0.875</v>
      </c>
      <c r="AR94" s="72"/>
      <c r="AS94" s="72">
        <f t="shared" si="19"/>
        <v>0.876</v>
      </c>
      <c r="AT94" s="72"/>
      <c r="AU94" s="63">
        <f t="shared" si="45"/>
        <v>10.446</v>
      </c>
      <c r="AV94" s="63">
        <f t="shared" si="45"/>
        <v>0</v>
      </c>
      <c r="AW94" s="63">
        <f t="shared" si="45"/>
        <v>0</v>
      </c>
      <c r="AX94" s="63">
        <f t="shared" si="45"/>
        <v>0</v>
      </c>
      <c r="AY94" s="94"/>
      <c r="BN94" s="1">
        <v>2014</v>
      </c>
      <c r="BO94" s="84">
        <v>1234</v>
      </c>
      <c r="BP94" s="84">
        <v>1234</v>
      </c>
      <c r="BQ94" s="84">
        <v>1234</v>
      </c>
      <c r="BR94" s="84">
        <v>1234</v>
      </c>
      <c r="BS94" s="84">
        <v>1234</v>
      </c>
      <c r="BT94" s="84">
        <v>1234</v>
      </c>
      <c r="BU94" s="84">
        <v>1234</v>
      </c>
      <c r="BV94" s="84">
        <v>1234</v>
      </c>
      <c r="BW94" s="84">
        <v>1234</v>
      </c>
      <c r="BX94" s="84">
        <v>1234</v>
      </c>
      <c r="BY94" s="84">
        <v>1234</v>
      </c>
      <c r="BZ94" s="84">
        <v>1234</v>
      </c>
      <c r="CA94" s="75">
        <v>12345</v>
      </c>
    </row>
    <row r="95" spans="1:79" x14ac:dyDescent="0.15">
      <c r="A95" s="2">
        <v>2015</v>
      </c>
      <c r="B95" s="89">
        <f t="shared" ref="B95:S95" si="56">B40+468</f>
        <v>877</v>
      </c>
      <c r="C95" s="89"/>
      <c r="D95" s="89">
        <f t="shared" si="56"/>
        <v>878</v>
      </c>
      <c r="E95" s="89">
        <f t="shared" si="56"/>
        <v>879</v>
      </c>
      <c r="F95" s="89">
        <f t="shared" si="56"/>
        <v>880</v>
      </c>
      <c r="G95" s="89">
        <f t="shared" si="56"/>
        <v>881</v>
      </c>
      <c r="H95" s="89">
        <f t="shared" si="56"/>
        <v>882</v>
      </c>
      <c r="I95" s="89">
        <f t="shared" si="56"/>
        <v>883</v>
      </c>
      <c r="J95" s="89"/>
      <c r="K95" s="89">
        <f t="shared" si="56"/>
        <v>884</v>
      </c>
      <c r="L95" s="89"/>
      <c r="M95" s="89">
        <f t="shared" si="56"/>
        <v>885</v>
      </c>
      <c r="N95" s="89"/>
      <c r="O95" s="89">
        <f t="shared" si="56"/>
        <v>886</v>
      </c>
      <c r="P95" s="89"/>
      <c r="Q95" s="89">
        <f t="shared" si="56"/>
        <v>887</v>
      </c>
      <c r="R95" s="89"/>
      <c r="S95" s="89">
        <f t="shared" si="56"/>
        <v>888</v>
      </c>
      <c r="T95" s="77"/>
      <c r="U95" s="57">
        <f t="shared" si="12"/>
        <v>10590</v>
      </c>
      <c r="V95" s="93"/>
      <c r="W95" s="93"/>
      <c r="Y95" s="25"/>
      <c r="Z95" s="25"/>
      <c r="AA95" s="2">
        <v>2015</v>
      </c>
      <c r="AB95" s="72">
        <f t="shared" si="13"/>
        <v>0.877</v>
      </c>
      <c r="AC95" s="72"/>
      <c r="AD95" s="72">
        <f t="shared" si="55"/>
        <v>0.878</v>
      </c>
      <c r="AE95" s="72">
        <f t="shared" si="55"/>
        <v>0.879</v>
      </c>
      <c r="AF95" s="72">
        <f t="shared" si="55"/>
        <v>0.88</v>
      </c>
      <c r="AG95" s="72">
        <f t="shared" si="55"/>
        <v>0.88100000000000001</v>
      </c>
      <c r="AH95" s="72">
        <f t="shared" si="55"/>
        <v>0.88200000000000001</v>
      </c>
      <c r="AI95" s="72">
        <f t="shared" si="55"/>
        <v>0.88300000000000001</v>
      </c>
      <c r="AJ95" s="72"/>
      <c r="AK95" s="72">
        <f t="shared" si="15"/>
        <v>0.88400000000000001</v>
      </c>
      <c r="AL95" s="72"/>
      <c r="AM95" s="72">
        <f t="shared" si="16"/>
        <v>0.88500000000000001</v>
      </c>
      <c r="AN95" s="72"/>
      <c r="AO95" s="72">
        <f t="shared" si="17"/>
        <v>0.88600000000000001</v>
      </c>
      <c r="AP95" s="72"/>
      <c r="AQ95" s="72">
        <f t="shared" si="18"/>
        <v>0.88700000000000001</v>
      </c>
      <c r="AR95" s="72"/>
      <c r="AS95" s="72">
        <f t="shared" si="19"/>
        <v>0.88800000000000001</v>
      </c>
      <c r="AT95" s="72"/>
      <c r="AU95" s="63">
        <f t="shared" si="45"/>
        <v>10.59</v>
      </c>
      <c r="AV95" s="63">
        <f t="shared" si="45"/>
        <v>0</v>
      </c>
      <c r="AW95" s="63">
        <f t="shared" si="45"/>
        <v>0</v>
      </c>
      <c r="AX95" s="63">
        <f t="shared" si="45"/>
        <v>0</v>
      </c>
      <c r="AY95" s="94"/>
      <c r="BN95" s="1">
        <v>2015</v>
      </c>
      <c r="BO95" s="84">
        <v>1234</v>
      </c>
      <c r="BP95" s="84">
        <v>1234</v>
      </c>
      <c r="BQ95" s="84">
        <v>1234</v>
      </c>
      <c r="BR95" s="84">
        <v>1234</v>
      </c>
      <c r="BS95" s="84">
        <v>1234</v>
      </c>
      <c r="BT95" s="84">
        <v>1234</v>
      </c>
      <c r="BU95" s="84">
        <v>1234</v>
      </c>
      <c r="BV95" s="84">
        <v>1234</v>
      </c>
      <c r="BW95" s="84">
        <v>1234</v>
      </c>
      <c r="BX95" s="84">
        <v>1234</v>
      </c>
      <c r="BY95" s="84">
        <v>1234</v>
      </c>
      <c r="BZ95" s="84">
        <v>1234</v>
      </c>
      <c r="CA95" s="75">
        <v>12345</v>
      </c>
    </row>
    <row r="96" spans="1:79" x14ac:dyDescent="0.15">
      <c r="A96" s="2">
        <v>2016</v>
      </c>
      <c r="B96" s="89">
        <f t="shared" ref="B96:S96" si="57">B41+468</f>
        <v>889</v>
      </c>
      <c r="C96" s="89"/>
      <c r="D96" s="89">
        <f t="shared" si="57"/>
        <v>890</v>
      </c>
      <c r="E96" s="89">
        <f t="shared" si="57"/>
        <v>891</v>
      </c>
      <c r="F96" s="89">
        <f t="shared" si="57"/>
        <v>892</v>
      </c>
      <c r="G96" s="89">
        <f t="shared" si="57"/>
        <v>893</v>
      </c>
      <c r="H96" s="89">
        <f t="shared" si="57"/>
        <v>894</v>
      </c>
      <c r="I96" s="89">
        <f t="shared" si="57"/>
        <v>895</v>
      </c>
      <c r="J96" s="89"/>
      <c r="K96" s="89">
        <f t="shared" si="57"/>
        <v>896</v>
      </c>
      <c r="L96" s="89"/>
      <c r="M96" s="89">
        <f t="shared" si="57"/>
        <v>897</v>
      </c>
      <c r="N96" s="89"/>
      <c r="O96" s="89">
        <f t="shared" si="57"/>
        <v>898</v>
      </c>
      <c r="P96" s="89"/>
      <c r="Q96" s="89">
        <f t="shared" si="57"/>
        <v>899</v>
      </c>
      <c r="R96" s="89"/>
      <c r="S96" s="89">
        <f t="shared" si="57"/>
        <v>900</v>
      </c>
      <c r="T96" s="77"/>
      <c r="U96" s="57">
        <f t="shared" si="12"/>
        <v>10734</v>
      </c>
      <c r="V96" s="93"/>
      <c r="W96" s="93"/>
      <c r="Y96" s="25"/>
      <c r="Z96" s="25"/>
      <c r="AA96" s="2">
        <v>2016</v>
      </c>
      <c r="AB96" s="72">
        <f t="shared" si="13"/>
        <v>0.88900000000000001</v>
      </c>
      <c r="AC96" s="72"/>
      <c r="AD96" s="72">
        <f t="shared" si="55"/>
        <v>0.89</v>
      </c>
      <c r="AE96" s="72">
        <f t="shared" si="55"/>
        <v>0.89100000000000001</v>
      </c>
      <c r="AF96" s="72">
        <f t="shared" si="55"/>
        <v>0.89200000000000002</v>
      </c>
      <c r="AG96" s="72">
        <f t="shared" si="55"/>
        <v>0.89300000000000002</v>
      </c>
      <c r="AH96" s="72">
        <f t="shared" si="55"/>
        <v>0.89400000000000002</v>
      </c>
      <c r="AI96" s="72">
        <f>I96/1000</f>
        <v>0.89500000000000002</v>
      </c>
      <c r="AJ96" s="72"/>
      <c r="AK96" s="72">
        <f t="shared" si="15"/>
        <v>0.89600000000000002</v>
      </c>
      <c r="AL96" s="72"/>
      <c r="AM96" s="72">
        <f>M96/1000</f>
        <v>0.89700000000000002</v>
      </c>
      <c r="AN96" s="72"/>
      <c r="AO96" s="72">
        <f t="shared" si="17"/>
        <v>0.89800000000000002</v>
      </c>
      <c r="AP96" s="72"/>
      <c r="AQ96" s="72">
        <f>Q96/1000</f>
        <v>0.89900000000000002</v>
      </c>
      <c r="AR96" s="72"/>
      <c r="AS96" s="72">
        <f t="shared" si="19"/>
        <v>0.9</v>
      </c>
      <c r="AT96" s="72"/>
      <c r="AU96" s="63">
        <f t="shared" si="45"/>
        <v>10.734</v>
      </c>
      <c r="AV96" s="63">
        <f t="shared" si="45"/>
        <v>0</v>
      </c>
      <c r="AW96" s="63">
        <f t="shared" si="45"/>
        <v>0</v>
      </c>
      <c r="AX96" s="63">
        <f t="shared" si="45"/>
        <v>0</v>
      </c>
      <c r="AY96" s="94"/>
      <c r="BN96" s="2">
        <v>2016</v>
      </c>
      <c r="BO96" s="84">
        <v>1234</v>
      </c>
      <c r="BP96" s="84">
        <v>1234</v>
      </c>
      <c r="BQ96" s="84">
        <v>1234</v>
      </c>
      <c r="BR96" s="84">
        <v>1234</v>
      </c>
      <c r="BS96" s="84">
        <v>1234</v>
      </c>
      <c r="BT96" s="84">
        <v>1234</v>
      </c>
      <c r="BU96" s="84">
        <v>1234</v>
      </c>
      <c r="BV96" s="84">
        <v>1234</v>
      </c>
      <c r="BW96" s="84">
        <v>1234</v>
      </c>
      <c r="BX96" s="84">
        <v>1234</v>
      </c>
      <c r="BY96" s="84">
        <v>1234</v>
      </c>
      <c r="BZ96" s="84">
        <v>1234</v>
      </c>
      <c r="CA96" s="75">
        <v>12345</v>
      </c>
    </row>
    <row r="97" spans="1:79" x14ac:dyDescent="0.15">
      <c r="A97" s="2">
        <v>2017</v>
      </c>
      <c r="B97" s="89">
        <f t="shared" ref="B97:S97" si="58">B42+468</f>
        <v>901</v>
      </c>
      <c r="C97" s="89"/>
      <c r="D97" s="89">
        <f t="shared" si="58"/>
        <v>902</v>
      </c>
      <c r="E97" s="89">
        <f t="shared" si="58"/>
        <v>903</v>
      </c>
      <c r="F97" s="89">
        <f t="shared" si="58"/>
        <v>904</v>
      </c>
      <c r="G97" s="89">
        <f t="shared" si="58"/>
        <v>905</v>
      </c>
      <c r="H97" s="89">
        <f t="shared" si="58"/>
        <v>906</v>
      </c>
      <c r="I97" s="89">
        <f t="shared" si="58"/>
        <v>907</v>
      </c>
      <c r="J97" s="89"/>
      <c r="K97" s="89">
        <f t="shared" si="58"/>
        <v>908</v>
      </c>
      <c r="L97" s="89"/>
      <c r="M97" s="89">
        <f t="shared" si="58"/>
        <v>909</v>
      </c>
      <c r="N97" s="89"/>
      <c r="O97" s="89">
        <f t="shared" si="58"/>
        <v>910</v>
      </c>
      <c r="P97" s="89"/>
      <c r="Q97" s="89">
        <f t="shared" si="58"/>
        <v>911</v>
      </c>
      <c r="R97" s="89"/>
      <c r="S97" s="89">
        <f t="shared" si="58"/>
        <v>912</v>
      </c>
      <c r="T97" s="77"/>
      <c r="U97" s="57">
        <f t="shared" si="12"/>
        <v>10878</v>
      </c>
      <c r="V97" s="93"/>
      <c r="W97" s="93"/>
      <c r="Y97" s="25"/>
      <c r="Z97" s="25"/>
      <c r="AA97" s="2">
        <v>2017</v>
      </c>
      <c r="AB97" s="72">
        <f t="shared" si="13"/>
        <v>0.90100000000000002</v>
      </c>
      <c r="AC97" s="72"/>
      <c r="AD97" s="72">
        <f t="shared" si="55"/>
        <v>0.90200000000000002</v>
      </c>
      <c r="AE97" s="72">
        <f t="shared" si="55"/>
        <v>0.90300000000000002</v>
      </c>
      <c r="AF97" s="72">
        <f t="shared" si="55"/>
        <v>0.90400000000000003</v>
      </c>
      <c r="AG97" s="72">
        <f t="shared" si="55"/>
        <v>0.90500000000000003</v>
      </c>
      <c r="AH97" s="72">
        <f t="shared" si="55"/>
        <v>0.90600000000000003</v>
      </c>
      <c r="AI97" s="72">
        <f>I97/1000</f>
        <v>0.90700000000000003</v>
      </c>
      <c r="AJ97" s="72"/>
      <c r="AK97" s="72">
        <f t="shared" si="15"/>
        <v>0.90800000000000003</v>
      </c>
      <c r="AL97" s="72"/>
      <c r="AM97" s="72">
        <f>M97/1000</f>
        <v>0.90900000000000003</v>
      </c>
      <c r="AN97" s="72"/>
      <c r="AO97" s="72">
        <f t="shared" si="17"/>
        <v>0.91</v>
      </c>
      <c r="AP97" s="72"/>
      <c r="AQ97" s="72">
        <f t="shared" ref="AQ97:AQ98" si="59">Q97/1000</f>
        <v>0.91100000000000003</v>
      </c>
      <c r="AR97" s="72"/>
      <c r="AS97" s="72">
        <f t="shared" si="19"/>
        <v>0.91200000000000003</v>
      </c>
      <c r="AT97" s="72"/>
      <c r="AU97" s="63">
        <f>U97/1000</f>
        <v>10.878</v>
      </c>
      <c r="AV97" s="63">
        <f t="shared" si="45"/>
        <v>0</v>
      </c>
      <c r="AW97" s="63">
        <f t="shared" si="45"/>
        <v>0</v>
      </c>
      <c r="AX97" s="63">
        <f>X97/1000</f>
        <v>0</v>
      </c>
      <c r="AY97" s="94"/>
      <c r="BN97" s="2">
        <v>2017</v>
      </c>
      <c r="BO97" s="84">
        <v>1234</v>
      </c>
      <c r="BP97" s="84">
        <v>1234</v>
      </c>
      <c r="BQ97" s="84">
        <v>1234</v>
      </c>
      <c r="BR97" s="84">
        <v>1234</v>
      </c>
      <c r="BS97" s="84">
        <v>1234</v>
      </c>
      <c r="BT97" s="84">
        <v>1234</v>
      </c>
      <c r="BU97" s="84">
        <v>1234</v>
      </c>
      <c r="BV97" s="84">
        <v>1234</v>
      </c>
      <c r="BW97" s="84">
        <v>1234</v>
      </c>
      <c r="BX97" s="84">
        <v>1234</v>
      </c>
      <c r="BY97" s="84">
        <v>1234</v>
      </c>
      <c r="BZ97" s="84">
        <v>1234</v>
      </c>
      <c r="CA97" s="75">
        <v>12345</v>
      </c>
    </row>
    <row r="98" spans="1:79" x14ac:dyDescent="0.15">
      <c r="A98" s="2">
        <v>2018</v>
      </c>
      <c r="B98" s="89">
        <f t="shared" ref="B98:S98" si="60">B43+468</f>
        <v>913</v>
      </c>
      <c r="C98" s="89"/>
      <c r="D98" s="89">
        <f t="shared" si="60"/>
        <v>914</v>
      </c>
      <c r="E98" s="89">
        <f t="shared" si="60"/>
        <v>915</v>
      </c>
      <c r="F98" s="89">
        <f t="shared" si="60"/>
        <v>916</v>
      </c>
      <c r="G98" s="89">
        <f t="shared" si="60"/>
        <v>917</v>
      </c>
      <c r="H98" s="89">
        <f t="shared" si="60"/>
        <v>918</v>
      </c>
      <c r="I98" s="89">
        <f t="shared" si="60"/>
        <v>919</v>
      </c>
      <c r="J98" s="89"/>
      <c r="K98" s="89">
        <f t="shared" si="60"/>
        <v>920</v>
      </c>
      <c r="L98" s="89"/>
      <c r="M98" s="89">
        <f t="shared" si="60"/>
        <v>921</v>
      </c>
      <c r="N98" s="89"/>
      <c r="O98" s="89">
        <f t="shared" si="60"/>
        <v>922</v>
      </c>
      <c r="P98" s="89"/>
      <c r="Q98" s="89">
        <f t="shared" si="60"/>
        <v>923</v>
      </c>
      <c r="R98" s="89"/>
      <c r="S98" s="89">
        <f t="shared" si="60"/>
        <v>924</v>
      </c>
      <c r="T98" s="77"/>
      <c r="U98" s="57">
        <f t="shared" si="12"/>
        <v>11022</v>
      </c>
      <c r="V98" s="93"/>
      <c r="W98" s="93"/>
      <c r="Y98" s="25"/>
      <c r="Z98" s="25"/>
      <c r="AA98" s="2">
        <v>2018</v>
      </c>
      <c r="AB98" s="72">
        <f t="shared" si="13"/>
        <v>0.91300000000000003</v>
      </c>
      <c r="AC98" s="72"/>
      <c r="AD98" s="72">
        <f>D98/1000</f>
        <v>0.91400000000000003</v>
      </c>
      <c r="AE98" s="72">
        <f>E98/1000</f>
        <v>0.91500000000000004</v>
      </c>
      <c r="AF98" s="72">
        <f t="shared" si="55"/>
        <v>0.91600000000000004</v>
      </c>
      <c r="AG98" s="72">
        <f t="shared" si="55"/>
        <v>0.91700000000000004</v>
      </c>
      <c r="AH98" s="72">
        <f t="shared" si="55"/>
        <v>0.91800000000000004</v>
      </c>
      <c r="AI98" s="72">
        <f t="shared" si="55"/>
        <v>0.91900000000000004</v>
      </c>
      <c r="AJ98" s="72"/>
      <c r="AK98" s="72">
        <f t="shared" si="15"/>
        <v>0.92</v>
      </c>
      <c r="AL98" s="72"/>
      <c r="AM98" s="72">
        <f t="shared" ref="AM98" si="61">M98/1000</f>
        <v>0.92100000000000004</v>
      </c>
      <c r="AN98" s="72"/>
      <c r="AO98" s="72">
        <f t="shared" si="17"/>
        <v>0.92200000000000004</v>
      </c>
      <c r="AP98" s="72"/>
      <c r="AQ98" s="72">
        <f t="shared" si="59"/>
        <v>0.92300000000000004</v>
      </c>
      <c r="AR98" s="72"/>
      <c r="AS98" s="72"/>
      <c r="AT98" s="72"/>
      <c r="AU98" s="63">
        <f>U98/1000</f>
        <v>11.022</v>
      </c>
      <c r="AV98" s="63">
        <f>V98/1000</f>
        <v>0</v>
      </c>
      <c r="AW98" s="63">
        <f t="shared" si="45"/>
        <v>0</v>
      </c>
      <c r="AX98" s="63">
        <f>X98/1000</f>
        <v>0</v>
      </c>
      <c r="AY98" s="94"/>
      <c r="BN98" s="4">
        <v>2018</v>
      </c>
      <c r="BO98" s="84">
        <v>1234</v>
      </c>
      <c r="BP98" s="84">
        <v>1234</v>
      </c>
      <c r="BQ98" s="84">
        <v>1234</v>
      </c>
      <c r="BR98" s="84">
        <v>1234</v>
      </c>
      <c r="BS98" s="84">
        <v>1234</v>
      </c>
      <c r="BT98" s="84">
        <v>1234</v>
      </c>
      <c r="BU98" s="84">
        <v>1234</v>
      </c>
      <c r="BV98" s="84">
        <v>1234</v>
      </c>
      <c r="BW98" s="84">
        <v>1234</v>
      </c>
      <c r="BX98" s="84">
        <v>1234</v>
      </c>
      <c r="BY98" s="84">
        <v>1234</v>
      </c>
      <c r="BZ98" s="84">
        <v>1234</v>
      </c>
      <c r="CA98" s="75">
        <v>12345</v>
      </c>
    </row>
    <row r="99" spans="1:79" x14ac:dyDescent="0.15">
      <c r="A99" s="4">
        <v>2019</v>
      </c>
      <c r="B99" s="89">
        <f t="shared" ref="B99:S99" si="62">B44+468</f>
        <v>925</v>
      </c>
      <c r="C99" s="89"/>
      <c r="D99" s="89">
        <f t="shared" si="62"/>
        <v>926</v>
      </c>
      <c r="E99" s="89">
        <f t="shared" si="62"/>
        <v>927</v>
      </c>
      <c r="F99" s="89">
        <f t="shared" si="62"/>
        <v>928</v>
      </c>
      <c r="G99" s="89">
        <f t="shared" si="62"/>
        <v>929</v>
      </c>
      <c r="H99" s="89">
        <f t="shared" si="62"/>
        <v>930</v>
      </c>
      <c r="I99" s="89">
        <f t="shared" si="62"/>
        <v>931</v>
      </c>
      <c r="J99" s="89"/>
      <c r="K99" s="89">
        <f t="shared" si="62"/>
        <v>932</v>
      </c>
      <c r="L99" s="89"/>
      <c r="M99" s="89">
        <f t="shared" si="62"/>
        <v>933</v>
      </c>
      <c r="N99" s="89"/>
      <c r="O99" s="89">
        <f t="shared" si="62"/>
        <v>934</v>
      </c>
      <c r="P99" s="89"/>
      <c r="Q99" s="89">
        <f t="shared" si="62"/>
        <v>935</v>
      </c>
      <c r="R99" s="89"/>
      <c r="S99" s="89">
        <f t="shared" si="62"/>
        <v>936</v>
      </c>
      <c r="T99" s="96"/>
      <c r="U99" s="57">
        <f t="shared" si="12"/>
        <v>11166</v>
      </c>
      <c r="V99" s="93"/>
      <c r="W99" s="93"/>
      <c r="Y99" s="25"/>
      <c r="Z99" s="25"/>
      <c r="AA99" s="4">
        <v>2019</v>
      </c>
      <c r="AB99" s="73">
        <f t="shared" si="13"/>
        <v>0.92500000000000004</v>
      </c>
      <c r="AC99" s="73"/>
      <c r="AD99" s="73">
        <f>D99/1000</f>
        <v>0.92600000000000005</v>
      </c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65">
        <f>U99/1000</f>
        <v>11.166</v>
      </c>
      <c r="AV99" s="63"/>
      <c r="AW99" s="63"/>
      <c r="AX99" s="63"/>
      <c r="AY99" s="94"/>
      <c r="BN99" s="2"/>
      <c r="BO99" s="64"/>
      <c r="BP99" s="64"/>
      <c r="BQ99" s="64"/>
      <c r="BR99" s="64"/>
      <c r="BS99" s="64"/>
      <c r="BT99" s="64"/>
      <c r="BU99" s="64"/>
      <c r="BV99" s="64"/>
      <c r="BW99" s="64"/>
      <c r="BX99" s="95"/>
      <c r="BY99" s="95"/>
      <c r="BZ99" s="95"/>
      <c r="CA99" s="95"/>
    </row>
    <row r="100" spans="1:79" ht="17" x14ac:dyDescent="0.15">
      <c r="A100" s="1" t="s">
        <v>102</v>
      </c>
      <c r="AA100" s="45" t="s">
        <v>102</v>
      </c>
      <c r="AV100" s="1">
        <f>V100/1000</f>
        <v>0</v>
      </c>
      <c r="AW100" s="84">
        <f t="shared" si="45"/>
        <v>0</v>
      </c>
      <c r="AY100" s="10"/>
      <c r="BN100" s="45" t="s">
        <v>102</v>
      </c>
    </row>
    <row r="101" spans="1:79" x14ac:dyDescent="0.15">
      <c r="A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69"/>
      <c r="V101" s="55"/>
      <c r="W101" s="55"/>
      <c r="AY101" s="10"/>
    </row>
    <row r="102" spans="1:79" x14ac:dyDescent="0.15">
      <c r="A102" s="10"/>
      <c r="B102" s="10"/>
      <c r="C102" s="10"/>
      <c r="D102" s="23"/>
      <c r="E102" s="10"/>
      <c r="F102" s="55"/>
      <c r="G102" s="57"/>
      <c r="I102" s="25"/>
      <c r="J102" s="25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69"/>
      <c r="V102" s="69"/>
      <c r="W102" s="69"/>
    </row>
    <row r="103" spans="1:79" x14ac:dyDescent="0.15">
      <c r="A103" s="10"/>
      <c r="B103" s="10"/>
      <c r="C103" s="10"/>
      <c r="D103" s="23"/>
      <c r="E103" s="10"/>
      <c r="F103" s="55"/>
      <c r="G103" s="57"/>
      <c r="H103" s="57"/>
      <c r="I103" s="57"/>
      <c r="J103" s="57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69"/>
      <c r="V103" s="10"/>
      <c r="W103" s="10"/>
    </row>
    <row r="104" spans="1:79" x14ac:dyDescent="0.15">
      <c r="A104" s="10"/>
      <c r="B104" s="10"/>
      <c r="C104" s="10"/>
      <c r="D104" s="23"/>
      <c r="F104" s="55"/>
      <c r="G104" s="57"/>
      <c r="H104" s="57"/>
      <c r="I104" s="57"/>
      <c r="J104" s="57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69"/>
      <c r="V104" s="10"/>
      <c r="W104" s="10"/>
    </row>
    <row r="105" spans="1:79" x14ac:dyDescent="0.15">
      <c r="A105" s="10"/>
      <c r="D105" s="23"/>
      <c r="E105" s="10"/>
      <c r="F105" s="55"/>
      <c r="H105" s="57"/>
      <c r="I105" s="70"/>
      <c r="J105" s="70"/>
      <c r="U105" s="84"/>
    </row>
    <row r="106" spans="1:79" x14ac:dyDescent="0.15">
      <c r="A106" s="10"/>
      <c r="D106" s="23"/>
      <c r="F106" s="55"/>
      <c r="H106" s="57"/>
      <c r="I106" s="70"/>
      <c r="J106" s="70"/>
      <c r="U106" s="84"/>
    </row>
    <row r="107" spans="1:79" x14ac:dyDescent="0.15">
      <c r="A107" s="10"/>
      <c r="D107" s="27"/>
      <c r="E107" s="10"/>
      <c r="F107" s="55"/>
      <c r="U107" s="84"/>
    </row>
    <row r="108" spans="1:79" x14ac:dyDescent="0.15">
      <c r="B108" s="84"/>
      <c r="C108" s="84"/>
      <c r="D108" s="84"/>
      <c r="E108" s="84"/>
      <c r="F108" s="84"/>
      <c r="G108" s="84"/>
      <c r="H108" s="84"/>
      <c r="I108" s="97"/>
      <c r="J108" s="97"/>
      <c r="K108" s="97"/>
      <c r="L108" s="97"/>
      <c r="U108" s="84"/>
    </row>
    <row r="109" spans="1:79" x14ac:dyDescent="0.15">
      <c r="B109" s="89"/>
      <c r="C109" s="89"/>
      <c r="D109" s="89"/>
      <c r="E109" s="89"/>
      <c r="F109" s="89"/>
      <c r="G109" s="89"/>
      <c r="H109" s="89"/>
      <c r="I109" s="25"/>
      <c r="J109" s="25"/>
      <c r="K109" s="84"/>
      <c r="L109" s="84"/>
      <c r="M109" s="84"/>
      <c r="N109" s="84"/>
      <c r="U109" s="84"/>
    </row>
    <row r="110" spans="1:79" x14ac:dyDescent="0.15">
      <c r="B110" s="89"/>
      <c r="C110" s="89"/>
      <c r="D110" s="89"/>
      <c r="E110" s="89"/>
      <c r="F110" s="89"/>
      <c r="G110" s="89"/>
      <c r="H110" s="89"/>
      <c r="I110" s="25"/>
      <c r="J110" s="25"/>
      <c r="K110" s="33"/>
      <c r="L110" s="33"/>
      <c r="U110" s="84"/>
    </row>
    <row r="111" spans="1:79" x14ac:dyDescent="0.15">
      <c r="B111" s="90"/>
      <c r="C111" s="90"/>
      <c r="D111" s="90"/>
      <c r="E111" s="90"/>
      <c r="F111" s="90"/>
      <c r="G111" s="90"/>
      <c r="H111" s="90"/>
      <c r="I111" s="25"/>
      <c r="J111" s="25"/>
      <c r="K111" s="33"/>
      <c r="L111" s="33"/>
      <c r="U111" s="84"/>
    </row>
    <row r="112" spans="1:79" x14ac:dyDescent="0.15">
      <c r="B112" s="89"/>
      <c r="C112" s="89"/>
      <c r="D112" s="89"/>
      <c r="E112" s="89"/>
      <c r="F112" s="89"/>
      <c r="G112" s="89"/>
      <c r="H112" s="89"/>
      <c r="I112" s="25"/>
      <c r="J112" s="25"/>
      <c r="K112" s="33"/>
      <c r="L112" s="33"/>
      <c r="U112" s="84"/>
    </row>
    <row r="113" spans="1:21" x14ac:dyDescent="0.15">
      <c r="A113" s="2"/>
      <c r="B113" s="77"/>
      <c r="C113" s="77"/>
      <c r="D113" s="91"/>
      <c r="E113" s="91"/>
      <c r="F113" s="91"/>
      <c r="G113" s="77"/>
      <c r="H113" s="92"/>
      <c r="I113" s="25"/>
      <c r="J113" s="25"/>
      <c r="K113" s="33"/>
      <c r="L113" s="33"/>
      <c r="U113" s="84"/>
    </row>
    <row r="114" spans="1:21" x14ac:dyDescent="0.15">
      <c r="A114" s="3"/>
      <c r="I114" s="25"/>
      <c r="J114" s="25"/>
      <c r="K114" s="33"/>
      <c r="L114" s="33"/>
      <c r="M114" s="33"/>
      <c r="N114" s="33"/>
    </row>
    <row r="115" spans="1:21" x14ac:dyDescent="0.15">
      <c r="K115" s="33"/>
      <c r="L115" s="33"/>
      <c r="M115" s="33"/>
      <c r="N115" s="33"/>
    </row>
  </sheetData>
  <mergeCells count="7">
    <mergeCell ref="AS5:AT5"/>
    <mergeCell ref="AB5:AC5"/>
    <mergeCell ref="AI5:AJ5"/>
    <mergeCell ref="AK5:AL5"/>
    <mergeCell ref="AM5:AN5"/>
    <mergeCell ref="AO5:AP5"/>
    <mergeCell ref="AQ5:AR5"/>
  </mergeCells>
  <pageMargins left="0" right="0" top="0.74803149606299213" bottom="0.74803149606299213" header="0.31496062992125984" footer="0.31496062992125984"/>
  <pageSetup paperSize="9" scale="41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15"/>
  <sheetViews>
    <sheetView showGridLines="0" zoomScale="70" zoomScaleNormal="70" zoomScalePageLayoutView="70" workbookViewId="0">
      <selection activeCell="O44" sqref="O44"/>
    </sheetView>
  </sheetViews>
  <sheetFormatPr baseColWidth="10" defaultColWidth="9" defaultRowHeight="14" x14ac:dyDescent="0.15"/>
  <cols>
    <col min="1" max="1" width="9" style="1"/>
    <col min="2" max="2" width="8.1640625" style="1" customWidth="1"/>
    <col min="3" max="15" width="10.1640625" style="1" customWidth="1"/>
    <col min="16" max="16" width="9" style="1"/>
    <col min="17" max="30" width="8.1640625" style="1" customWidth="1"/>
    <col min="31" max="31" width="2.33203125" style="1" customWidth="1"/>
    <col min="32" max="32" width="9" style="1"/>
    <col min="33" max="33" width="9.5" style="1" bestFit="1" customWidth="1"/>
    <col min="34" max="16384" width="9" style="1"/>
  </cols>
  <sheetData>
    <row r="1" spans="2:31" x14ac:dyDescent="0.15">
      <c r="B1" s="1" t="s">
        <v>80</v>
      </c>
      <c r="C1" s="1" t="s">
        <v>122</v>
      </c>
    </row>
    <row r="2" spans="2:31" x14ac:dyDescent="0.15">
      <c r="B2" s="1" t="s">
        <v>82</v>
      </c>
      <c r="C2" s="1" t="s">
        <v>83</v>
      </c>
    </row>
    <row r="3" spans="2:31" ht="17" x14ac:dyDescent="0.15">
      <c r="B3" s="1" t="s">
        <v>84</v>
      </c>
      <c r="C3" s="1" t="s">
        <v>123</v>
      </c>
      <c r="Q3" s="44" t="s">
        <v>124</v>
      </c>
    </row>
    <row r="4" spans="2:31" x14ac:dyDescent="0.15">
      <c r="B4" s="1" t="s">
        <v>87</v>
      </c>
      <c r="C4" s="1" t="s">
        <v>88</v>
      </c>
      <c r="O4" s="3" t="s">
        <v>89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 t="s">
        <v>90</v>
      </c>
    </row>
    <row r="5" spans="2:31" x14ac:dyDescent="0.15">
      <c r="B5" s="6" t="s">
        <v>12</v>
      </c>
      <c r="C5" s="6" t="s">
        <v>91</v>
      </c>
      <c r="D5" s="6" t="s">
        <v>14</v>
      </c>
      <c r="E5" s="6" t="s">
        <v>15</v>
      </c>
      <c r="F5" s="6" t="s">
        <v>16</v>
      </c>
      <c r="G5" s="6" t="s">
        <v>17</v>
      </c>
      <c r="H5" s="6" t="s">
        <v>18</v>
      </c>
      <c r="I5" s="6" t="s">
        <v>19</v>
      </c>
      <c r="J5" s="6" t="s">
        <v>20</v>
      </c>
      <c r="K5" s="6" t="s">
        <v>21</v>
      </c>
      <c r="L5" s="6" t="s">
        <v>22</v>
      </c>
      <c r="M5" s="6" t="s">
        <v>23</v>
      </c>
      <c r="N5" s="6" t="s">
        <v>24</v>
      </c>
      <c r="O5" s="6" t="s">
        <v>92</v>
      </c>
      <c r="Q5" s="6" t="s">
        <v>12</v>
      </c>
      <c r="R5" s="5" t="s">
        <v>91</v>
      </c>
      <c r="S5" s="5" t="s">
        <v>14</v>
      </c>
      <c r="T5" s="5" t="s">
        <v>15</v>
      </c>
      <c r="U5" s="5" t="s">
        <v>16</v>
      </c>
      <c r="V5" s="5" t="s">
        <v>17</v>
      </c>
      <c r="W5" s="5" t="s">
        <v>18</v>
      </c>
      <c r="X5" s="5" t="s">
        <v>19</v>
      </c>
      <c r="Y5" s="5" t="s">
        <v>20</v>
      </c>
      <c r="Z5" s="5" t="s">
        <v>21</v>
      </c>
      <c r="AA5" s="5" t="s">
        <v>22</v>
      </c>
      <c r="AB5" s="5" t="s">
        <v>23</v>
      </c>
      <c r="AC5" s="5" t="s">
        <v>24</v>
      </c>
      <c r="AD5" s="5" t="s">
        <v>92</v>
      </c>
      <c r="AE5" s="57"/>
    </row>
    <row r="6" spans="2:31" x14ac:dyDescent="0.15">
      <c r="B6" s="1">
        <v>1981</v>
      </c>
      <c r="C6" s="57">
        <v>1</v>
      </c>
      <c r="D6" s="57">
        <v>2</v>
      </c>
      <c r="E6" s="57">
        <v>3</v>
      </c>
      <c r="F6" s="57">
        <v>4</v>
      </c>
      <c r="G6" s="57">
        <v>5</v>
      </c>
      <c r="H6" s="57">
        <v>6</v>
      </c>
      <c r="I6" s="57">
        <v>7</v>
      </c>
      <c r="J6" s="57">
        <v>8</v>
      </c>
      <c r="K6" s="57">
        <v>9</v>
      </c>
      <c r="L6" s="57">
        <v>10</v>
      </c>
      <c r="M6" s="57">
        <v>11</v>
      </c>
      <c r="N6" s="57">
        <v>12</v>
      </c>
      <c r="O6" s="25">
        <f t="shared" ref="O6:O44" si="0">SUM(C6:N6)</f>
        <v>78</v>
      </c>
      <c r="Q6" s="8">
        <v>1981</v>
      </c>
      <c r="R6" s="98">
        <f>C6/1000</f>
        <v>1E-3</v>
      </c>
      <c r="S6" s="98">
        <f t="shared" ref="S6:AD21" si="1">D6/1000</f>
        <v>2E-3</v>
      </c>
      <c r="T6" s="98">
        <f t="shared" si="1"/>
        <v>3.0000000000000001E-3</v>
      </c>
      <c r="U6" s="98">
        <f t="shared" si="1"/>
        <v>4.0000000000000001E-3</v>
      </c>
      <c r="V6" s="98">
        <f t="shared" si="1"/>
        <v>5.0000000000000001E-3</v>
      </c>
      <c r="W6" s="98">
        <f t="shared" si="1"/>
        <v>6.0000000000000001E-3</v>
      </c>
      <c r="X6" s="98">
        <f t="shared" si="1"/>
        <v>7.0000000000000001E-3</v>
      </c>
      <c r="Y6" s="98">
        <f t="shared" si="1"/>
        <v>8.0000000000000002E-3</v>
      </c>
      <c r="Z6" s="98">
        <f t="shared" si="1"/>
        <v>8.9999999999999993E-3</v>
      </c>
      <c r="AA6" s="98">
        <f t="shared" si="1"/>
        <v>0.01</v>
      </c>
      <c r="AB6" s="98">
        <f t="shared" si="1"/>
        <v>1.0999999999999999E-2</v>
      </c>
      <c r="AC6" s="98">
        <f t="shared" si="1"/>
        <v>1.2E-2</v>
      </c>
      <c r="AD6" s="98">
        <f>O6/1000</f>
        <v>7.8E-2</v>
      </c>
    </row>
    <row r="7" spans="2:31" x14ac:dyDescent="0.15">
      <c r="B7" s="1">
        <v>1982</v>
      </c>
      <c r="C7" s="57">
        <v>13</v>
      </c>
      <c r="D7" s="57">
        <v>14</v>
      </c>
      <c r="E7" s="57">
        <v>15</v>
      </c>
      <c r="F7" s="57">
        <v>16</v>
      </c>
      <c r="G7" s="57">
        <v>17</v>
      </c>
      <c r="H7" s="57">
        <v>18</v>
      </c>
      <c r="I7" s="57">
        <v>19</v>
      </c>
      <c r="J7" s="57">
        <v>20</v>
      </c>
      <c r="K7" s="57">
        <v>21</v>
      </c>
      <c r="L7" s="57">
        <v>22</v>
      </c>
      <c r="M7" s="57">
        <v>23</v>
      </c>
      <c r="N7" s="57">
        <v>24</v>
      </c>
      <c r="O7" s="25">
        <f t="shared" si="0"/>
        <v>222</v>
      </c>
      <c r="Q7" s="8">
        <v>1982</v>
      </c>
      <c r="R7" s="98">
        <f t="shared" ref="R7:AD40" si="2">C7/1000</f>
        <v>1.2999999999999999E-2</v>
      </c>
      <c r="S7" s="98">
        <f t="shared" si="1"/>
        <v>1.4E-2</v>
      </c>
      <c r="T7" s="98">
        <f t="shared" si="1"/>
        <v>1.4999999999999999E-2</v>
      </c>
      <c r="U7" s="98">
        <f t="shared" si="1"/>
        <v>1.6E-2</v>
      </c>
      <c r="V7" s="98">
        <f t="shared" si="1"/>
        <v>1.7000000000000001E-2</v>
      </c>
      <c r="W7" s="98">
        <f t="shared" si="1"/>
        <v>1.7999999999999999E-2</v>
      </c>
      <c r="X7" s="98">
        <f t="shared" si="1"/>
        <v>1.9E-2</v>
      </c>
      <c r="Y7" s="98">
        <f t="shared" si="1"/>
        <v>0.02</v>
      </c>
      <c r="Z7" s="98">
        <f t="shared" si="1"/>
        <v>2.1000000000000001E-2</v>
      </c>
      <c r="AA7" s="98">
        <f t="shared" si="1"/>
        <v>2.1999999999999999E-2</v>
      </c>
      <c r="AB7" s="98">
        <f t="shared" si="1"/>
        <v>2.3E-2</v>
      </c>
      <c r="AC7" s="98">
        <f t="shared" si="1"/>
        <v>2.4E-2</v>
      </c>
      <c r="AD7" s="98">
        <f t="shared" si="1"/>
        <v>0.222</v>
      </c>
    </row>
    <row r="8" spans="2:31" x14ac:dyDescent="0.15">
      <c r="B8" s="1">
        <v>1983</v>
      </c>
      <c r="C8" s="57">
        <v>25</v>
      </c>
      <c r="D8" s="57">
        <v>26</v>
      </c>
      <c r="E8" s="57">
        <v>27</v>
      </c>
      <c r="F8" s="57">
        <v>28</v>
      </c>
      <c r="G8" s="57">
        <v>29</v>
      </c>
      <c r="H8" s="57">
        <v>30</v>
      </c>
      <c r="I8" s="57">
        <v>31</v>
      </c>
      <c r="J8" s="57">
        <v>32</v>
      </c>
      <c r="K8" s="57">
        <v>33</v>
      </c>
      <c r="L8" s="57">
        <v>34</v>
      </c>
      <c r="M8" s="57">
        <v>35</v>
      </c>
      <c r="N8" s="57">
        <v>36</v>
      </c>
      <c r="O8" s="25">
        <f t="shared" si="0"/>
        <v>366</v>
      </c>
      <c r="Q8" s="8">
        <v>1983</v>
      </c>
      <c r="R8" s="98">
        <f t="shared" si="2"/>
        <v>2.5000000000000001E-2</v>
      </c>
      <c r="S8" s="98">
        <f t="shared" si="1"/>
        <v>2.5999999999999999E-2</v>
      </c>
      <c r="T8" s="98">
        <f t="shared" si="1"/>
        <v>2.7E-2</v>
      </c>
      <c r="U8" s="98">
        <f t="shared" si="1"/>
        <v>2.8000000000000001E-2</v>
      </c>
      <c r="V8" s="98">
        <f t="shared" si="1"/>
        <v>2.9000000000000001E-2</v>
      </c>
      <c r="W8" s="98">
        <f t="shared" si="1"/>
        <v>0.03</v>
      </c>
      <c r="X8" s="98">
        <f t="shared" si="1"/>
        <v>3.1E-2</v>
      </c>
      <c r="Y8" s="98">
        <f t="shared" si="1"/>
        <v>3.2000000000000001E-2</v>
      </c>
      <c r="Z8" s="98">
        <f t="shared" si="1"/>
        <v>3.3000000000000002E-2</v>
      </c>
      <c r="AA8" s="98">
        <f t="shared" si="1"/>
        <v>3.4000000000000002E-2</v>
      </c>
      <c r="AB8" s="98">
        <f t="shared" si="1"/>
        <v>3.5000000000000003E-2</v>
      </c>
      <c r="AC8" s="98">
        <f t="shared" si="1"/>
        <v>3.5999999999999997E-2</v>
      </c>
      <c r="AD8" s="98">
        <f t="shared" si="1"/>
        <v>0.36599999999999999</v>
      </c>
    </row>
    <row r="9" spans="2:31" x14ac:dyDescent="0.15">
      <c r="B9" s="1">
        <v>1984</v>
      </c>
      <c r="C9" s="57">
        <v>37</v>
      </c>
      <c r="D9" s="57">
        <v>38</v>
      </c>
      <c r="E9" s="57">
        <v>39</v>
      </c>
      <c r="F9" s="57">
        <v>40</v>
      </c>
      <c r="G9" s="57">
        <v>41</v>
      </c>
      <c r="H9" s="57">
        <v>42</v>
      </c>
      <c r="I9" s="57">
        <v>43</v>
      </c>
      <c r="J9" s="57">
        <v>44</v>
      </c>
      <c r="K9" s="57">
        <v>45</v>
      </c>
      <c r="L9" s="57">
        <v>46</v>
      </c>
      <c r="M9" s="57">
        <v>47</v>
      </c>
      <c r="N9" s="57">
        <v>48</v>
      </c>
      <c r="O9" s="25">
        <f t="shared" si="0"/>
        <v>510</v>
      </c>
      <c r="Q9" s="8">
        <v>1984</v>
      </c>
      <c r="R9" s="98">
        <f t="shared" si="2"/>
        <v>3.6999999999999998E-2</v>
      </c>
      <c r="S9" s="98">
        <f t="shared" si="1"/>
        <v>3.7999999999999999E-2</v>
      </c>
      <c r="T9" s="98">
        <f t="shared" si="1"/>
        <v>3.9E-2</v>
      </c>
      <c r="U9" s="98">
        <f t="shared" si="1"/>
        <v>0.04</v>
      </c>
      <c r="V9" s="98">
        <f t="shared" si="1"/>
        <v>4.1000000000000002E-2</v>
      </c>
      <c r="W9" s="98">
        <f t="shared" si="1"/>
        <v>4.2000000000000003E-2</v>
      </c>
      <c r="X9" s="98">
        <f t="shared" si="1"/>
        <v>4.2999999999999997E-2</v>
      </c>
      <c r="Y9" s="98">
        <f t="shared" si="1"/>
        <v>4.3999999999999997E-2</v>
      </c>
      <c r="Z9" s="98">
        <f t="shared" si="1"/>
        <v>4.4999999999999998E-2</v>
      </c>
      <c r="AA9" s="98">
        <f t="shared" si="1"/>
        <v>4.5999999999999999E-2</v>
      </c>
      <c r="AB9" s="98">
        <f t="shared" si="1"/>
        <v>4.7E-2</v>
      </c>
      <c r="AC9" s="98">
        <f t="shared" si="1"/>
        <v>4.8000000000000001E-2</v>
      </c>
      <c r="AD9" s="98">
        <f t="shared" si="1"/>
        <v>0.51</v>
      </c>
    </row>
    <row r="10" spans="2:31" x14ac:dyDescent="0.15">
      <c r="B10" s="1">
        <v>1985</v>
      </c>
      <c r="C10" s="57">
        <v>49</v>
      </c>
      <c r="D10" s="57">
        <v>50</v>
      </c>
      <c r="E10" s="57">
        <v>51</v>
      </c>
      <c r="F10" s="57">
        <v>52</v>
      </c>
      <c r="G10" s="57">
        <v>53</v>
      </c>
      <c r="H10" s="57">
        <v>54</v>
      </c>
      <c r="I10" s="57">
        <v>55</v>
      </c>
      <c r="J10" s="57">
        <v>56</v>
      </c>
      <c r="K10" s="57">
        <v>57</v>
      </c>
      <c r="L10" s="57">
        <v>58</v>
      </c>
      <c r="M10" s="57">
        <v>59</v>
      </c>
      <c r="N10" s="57">
        <v>60</v>
      </c>
      <c r="O10" s="25">
        <f t="shared" si="0"/>
        <v>654</v>
      </c>
      <c r="Q10" s="8">
        <v>1985</v>
      </c>
      <c r="R10" s="98">
        <f t="shared" si="2"/>
        <v>4.9000000000000002E-2</v>
      </c>
      <c r="S10" s="98">
        <f t="shared" si="1"/>
        <v>0.05</v>
      </c>
      <c r="T10" s="98">
        <f t="shared" si="1"/>
        <v>5.0999999999999997E-2</v>
      </c>
      <c r="U10" s="98">
        <f t="shared" si="1"/>
        <v>5.1999999999999998E-2</v>
      </c>
      <c r="V10" s="98">
        <f t="shared" si="1"/>
        <v>5.2999999999999999E-2</v>
      </c>
      <c r="W10" s="98">
        <f t="shared" si="1"/>
        <v>5.3999999999999999E-2</v>
      </c>
      <c r="X10" s="98">
        <f t="shared" si="1"/>
        <v>5.5E-2</v>
      </c>
      <c r="Y10" s="98">
        <f t="shared" si="1"/>
        <v>5.6000000000000001E-2</v>
      </c>
      <c r="Z10" s="98">
        <f t="shared" si="1"/>
        <v>5.7000000000000002E-2</v>
      </c>
      <c r="AA10" s="98">
        <f t="shared" si="1"/>
        <v>5.8000000000000003E-2</v>
      </c>
      <c r="AB10" s="98">
        <f t="shared" si="1"/>
        <v>5.8999999999999997E-2</v>
      </c>
      <c r="AC10" s="98">
        <f t="shared" si="1"/>
        <v>0.06</v>
      </c>
      <c r="AD10" s="98">
        <f t="shared" si="1"/>
        <v>0.65400000000000003</v>
      </c>
    </row>
    <row r="11" spans="2:31" x14ac:dyDescent="0.15">
      <c r="B11" s="1">
        <v>1986</v>
      </c>
      <c r="C11" s="57">
        <v>61</v>
      </c>
      <c r="D11" s="57">
        <v>62</v>
      </c>
      <c r="E11" s="57">
        <v>63</v>
      </c>
      <c r="F11" s="57">
        <v>64</v>
      </c>
      <c r="G11" s="57">
        <v>65</v>
      </c>
      <c r="H11" s="57">
        <v>66</v>
      </c>
      <c r="I11" s="57">
        <v>67</v>
      </c>
      <c r="J11" s="57">
        <v>68</v>
      </c>
      <c r="K11" s="57">
        <v>69</v>
      </c>
      <c r="L11" s="57">
        <v>70</v>
      </c>
      <c r="M11" s="57">
        <v>71</v>
      </c>
      <c r="N11" s="57">
        <v>72</v>
      </c>
      <c r="O11" s="25">
        <f t="shared" si="0"/>
        <v>798</v>
      </c>
      <c r="Q11" s="8">
        <v>1986</v>
      </c>
      <c r="R11" s="98">
        <f t="shared" si="2"/>
        <v>6.0999999999999999E-2</v>
      </c>
      <c r="S11" s="98">
        <f t="shared" si="1"/>
        <v>6.2E-2</v>
      </c>
      <c r="T11" s="98">
        <f t="shared" si="1"/>
        <v>6.3E-2</v>
      </c>
      <c r="U11" s="98">
        <f t="shared" si="1"/>
        <v>6.4000000000000001E-2</v>
      </c>
      <c r="V11" s="98">
        <f t="shared" si="1"/>
        <v>6.5000000000000002E-2</v>
      </c>
      <c r="W11" s="98">
        <f t="shared" si="1"/>
        <v>6.6000000000000003E-2</v>
      </c>
      <c r="X11" s="98">
        <f t="shared" si="1"/>
        <v>6.7000000000000004E-2</v>
      </c>
      <c r="Y11" s="98">
        <f t="shared" si="1"/>
        <v>6.8000000000000005E-2</v>
      </c>
      <c r="Z11" s="98">
        <f t="shared" si="1"/>
        <v>6.9000000000000006E-2</v>
      </c>
      <c r="AA11" s="98">
        <f t="shared" si="1"/>
        <v>7.0000000000000007E-2</v>
      </c>
      <c r="AB11" s="98">
        <f t="shared" si="1"/>
        <v>7.0999999999999994E-2</v>
      </c>
      <c r="AC11" s="98">
        <f t="shared" si="1"/>
        <v>7.1999999999999995E-2</v>
      </c>
      <c r="AD11" s="98">
        <f t="shared" si="1"/>
        <v>0.79800000000000004</v>
      </c>
    </row>
    <row r="12" spans="2:31" x14ac:dyDescent="0.15">
      <c r="B12" s="1">
        <v>1987</v>
      </c>
      <c r="C12" s="57">
        <v>73</v>
      </c>
      <c r="D12" s="57">
        <v>74</v>
      </c>
      <c r="E12" s="57">
        <v>75</v>
      </c>
      <c r="F12" s="57">
        <v>76</v>
      </c>
      <c r="G12" s="57">
        <v>77</v>
      </c>
      <c r="H12" s="57">
        <v>78</v>
      </c>
      <c r="I12" s="57">
        <v>79</v>
      </c>
      <c r="J12" s="57">
        <v>80</v>
      </c>
      <c r="K12" s="57">
        <v>81</v>
      </c>
      <c r="L12" s="57">
        <v>82</v>
      </c>
      <c r="M12" s="57">
        <v>83</v>
      </c>
      <c r="N12" s="57">
        <v>84</v>
      </c>
      <c r="O12" s="25">
        <f t="shared" si="0"/>
        <v>942</v>
      </c>
      <c r="Q12" s="8">
        <v>1987</v>
      </c>
      <c r="R12" s="98">
        <f t="shared" si="2"/>
        <v>7.2999999999999995E-2</v>
      </c>
      <c r="S12" s="98">
        <f t="shared" si="1"/>
        <v>7.3999999999999996E-2</v>
      </c>
      <c r="T12" s="98">
        <f t="shared" si="1"/>
        <v>7.4999999999999997E-2</v>
      </c>
      <c r="U12" s="98">
        <f t="shared" si="1"/>
        <v>7.5999999999999998E-2</v>
      </c>
      <c r="V12" s="98">
        <f t="shared" si="1"/>
        <v>7.6999999999999999E-2</v>
      </c>
      <c r="W12" s="98">
        <f t="shared" si="1"/>
        <v>7.8E-2</v>
      </c>
      <c r="X12" s="98">
        <f t="shared" si="1"/>
        <v>7.9000000000000001E-2</v>
      </c>
      <c r="Y12" s="98">
        <f t="shared" si="1"/>
        <v>0.08</v>
      </c>
      <c r="Z12" s="98">
        <f t="shared" si="1"/>
        <v>8.1000000000000003E-2</v>
      </c>
      <c r="AA12" s="98">
        <f t="shared" si="1"/>
        <v>8.2000000000000003E-2</v>
      </c>
      <c r="AB12" s="98">
        <f t="shared" si="1"/>
        <v>8.3000000000000004E-2</v>
      </c>
      <c r="AC12" s="98">
        <f t="shared" si="1"/>
        <v>8.4000000000000005E-2</v>
      </c>
      <c r="AD12" s="98">
        <f t="shared" si="1"/>
        <v>0.94199999999999995</v>
      </c>
    </row>
    <row r="13" spans="2:31" x14ac:dyDescent="0.15">
      <c r="B13" s="1">
        <v>1988</v>
      </c>
      <c r="C13" s="57">
        <v>85</v>
      </c>
      <c r="D13" s="57">
        <v>86</v>
      </c>
      <c r="E13" s="57">
        <v>87</v>
      </c>
      <c r="F13" s="57">
        <v>88</v>
      </c>
      <c r="G13" s="57">
        <v>89</v>
      </c>
      <c r="H13" s="57">
        <v>90</v>
      </c>
      <c r="I13" s="57">
        <v>91</v>
      </c>
      <c r="J13" s="57">
        <v>92</v>
      </c>
      <c r="K13" s="57">
        <v>93</v>
      </c>
      <c r="L13" s="57">
        <v>94</v>
      </c>
      <c r="M13" s="57">
        <v>95</v>
      </c>
      <c r="N13" s="57">
        <v>96</v>
      </c>
      <c r="O13" s="25">
        <f t="shared" si="0"/>
        <v>1086</v>
      </c>
      <c r="Q13" s="8">
        <v>1988</v>
      </c>
      <c r="R13" s="98">
        <f t="shared" si="2"/>
        <v>8.5000000000000006E-2</v>
      </c>
      <c r="S13" s="98">
        <f t="shared" si="1"/>
        <v>8.5999999999999993E-2</v>
      </c>
      <c r="T13" s="98">
        <f t="shared" si="1"/>
        <v>8.6999999999999994E-2</v>
      </c>
      <c r="U13" s="98">
        <f t="shared" si="1"/>
        <v>8.7999999999999995E-2</v>
      </c>
      <c r="V13" s="98">
        <f t="shared" si="1"/>
        <v>8.8999999999999996E-2</v>
      </c>
      <c r="W13" s="98">
        <f t="shared" si="1"/>
        <v>0.09</v>
      </c>
      <c r="X13" s="98">
        <f t="shared" si="1"/>
        <v>9.0999999999999998E-2</v>
      </c>
      <c r="Y13" s="98">
        <f t="shared" si="1"/>
        <v>9.1999999999999998E-2</v>
      </c>
      <c r="Z13" s="98">
        <f t="shared" si="1"/>
        <v>9.2999999999999999E-2</v>
      </c>
      <c r="AA13" s="98">
        <f t="shared" si="1"/>
        <v>9.4E-2</v>
      </c>
      <c r="AB13" s="98">
        <f t="shared" si="1"/>
        <v>9.5000000000000001E-2</v>
      </c>
      <c r="AC13" s="98">
        <f t="shared" si="1"/>
        <v>9.6000000000000002E-2</v>
      </c>
      <c r="AD13" s="98">
        <f t="shared" si="1"/>
        <v>1.0860000000000001</v>
      </c>
    </row>
    <row r="14" spans="2:31" x14ac:dyDescent="0.15">
      <c r="B14" s="1">
        <v>1989</v>
      </c>
      <c r="C14" s="57">
        <v>97</v>
      </c>
      <c r="D14" s="57">
        <v>98</v>
      </c>
      <c r="E14" s="57">
        <v>99</v>
      </c>
      <c r="F14" s="57">
        <v>100</v>
      </c>
      <c r="G14" s="57">
        <v>101</v>
      </c>
      <c r="H14" s="57">
        <v>102</v>
      </c>
      <c r="I14" s="57">
        <v>103</v>
      </c>
      <c r="J14" s="57">
        <v>104</v>
      </c>
      <c r="K14" s="57">
        <v>105</v>
      </c>
      <c r="L14" s="57">
        <v>106</v>
      </c>
      <c r="M14" s="57">
        <v>107</v>
      </c>
      <c r="N14" s="57">
        <v>108</v>
      </c>
      <c r="O14" s="25">
        <f t="shared" si="0"/>
        <v>1230</v>
      </c>
      <c r="Q14" s="8">
        <v>1989</v>
      </c>
      <c r="R14" s="98">
        <f t="shared" si="2"/>
        <v>9.7000000000000003E-2</v>
      </c>
      <c r="S14" s="98">
        <f t="shared" si="1"/>
        <v>9.8000000000000004E-2</v>
      </c>
      <c r="T14" s="98">
        <f t="shared" si="1"/>
        <v>9.9000000000000005E-2</v>
      </c>
      <c r="U14" s="98">
        <f t="shared" si="1"/>
        <v>0.1</v>
      </c>
      <c r="V14" s="98">
        <f t="shared" si="1"/>
        <v>0.10100000000000001</v>
      </c>
      <c r="W14" s="98">
        <f t="shared" si="1"/>
        <v>0.10199999999999999</v>
      </c>
      <c r="X14" s="98">
        <f t="shared" si="1"/>
        <v>0.10299999999999999</v>
      </c>
      <c r="Y14" s="98">
        <f t="shared" si="1"/>
        <v>0.104</v>
      </c>
      <c r="Z14" s="98">
        <f t="shared" si="1"/>
        <v>0.105</v>
      </c>
      <c r="AA14" s="98">
        <f t="shared" si="1"/>
        <v>0.106</v>
      </c>
      <c r="AB14" s="98">
        <f t="shared" si="1"/>
        <v>0.107</v>
      </c>
      <c r="AC14" s="98">
        <f t="shared" si="1"/>
        <v>0.108</v>
      </c>
      <c r="AD14" s="98">
        <f t="shared" si="1"/>
        <v>1.23</v>
      </c>
    </row>
    <row r="15" spans="2:31" x14ac:dyDescent="0.15">
      <c r="B15" s="1">
        <v>1990</v>
      </c>
      <c r="C15" s="57">
        <v>109</v>
      </c>
      <c r="D15" s="57">
        <v>110</v>
      </c>
      <c r="E15" s="57">
        <v>111</v>
      </c>
      <c r="F15" s="57">
        <v>112</v>
      </c>
      <c r="G15" s="57">
        <v>113</v>
      </c>
      <c r="H15" s="57">
        <v>114</v>
      </c>
      <c r="I15" s="57">
        <v>115</v>
      </c>
      <c r="J15" s="57">
        <v>116</v>
      </c>
      <c r="K15" s="57">
        <v>117</v>
      </c>
      <c r="L15" s="57">
        <v>118</v>
      </c>
      <c r="M15" s="57">
        <v>119</v>
      </c>
      <c r="N15" s="57">
        <v>120</v>
      </c>
      <c r="O15" s="25">
        <f t="shared" si="0"/>
        <v>1374</v>
      </c>
      <c r="Q15" s="8">
        <v>1990</v>
      </c>
      <c r="R15" s="98">
        <f t="shared" si="2"/>
        <v>0.109</v>
      </c>
      <c r="S15" s="98">
        <f t="shared" si="1"/>
        <v>0.11</v>
      </c>
      <c r="T15" s="98">
        <f t="shared" si="1"/>
        <v>0.111</v>
      </c>
      <c r="U15" s="98">
        <f t="shared" si="1"/>
        <v>0.112</v>
      </c>
      <c r="V15" s="98">
        <f t="shared" si="1"/>
        <v>0.113</v>
      </c>
      <c r="W15" s="98">
        <f t="shared" si="1"/>
        <v>0.114</v>
      </c>
      <c r="X15" s="98">
        <f t="shared" si="1"/>
        <v>0.115</v>
      </c>
      <c r="Y15" s="98">
        <f t="shared" si="1"/>
        <v>0.11600000000000001</v>
      </c>
      <c r="Z15" s="98">
        <f t="shared" si="1"/>
        <v>0.11700000000000001</v>
      </c>
      <c r="AA15" s="98">
        <f t="shared" si="1"/>
        <v>0.11799999999999999</v>
      </c>
      <c r="AB15" s="98">
        <f t="shared" si="1"/>
        <v>0.11899999999999999</v>
      </c>
      <c r="AC15" s="98">
        <f t="shared" si="1"/>
        <v>0.12</v>
      </c>
      <c r="AD15" s="98">
        <f t="shared" si="1"/>
        <v>1.3740000000000001</v>
      </c>
    </row>
    <row r="16" spans="2:31" x14ac:dyDescent="0.15">
      <c r="B16" s="1">
        <v>1991</v>
      </c>
      <c r="C16" s="57">
        <v>121</v>
      </c>
      <c r="D16" s="57">
        <v>122</v>
      </c>
      <c r="E16" s="57">
        <v>123</v>
      </c>
      <c r="F16" s="57">
        <v>124</v>
      </c>
      <c r="G16" s="57">
        <v>125</v>
      </c>
      <c r="H16" s="57">
        <v>126</v>
      </c>
      <c r="I16" s="57">
        <v>127</v>
      </c>
      <c r="J16" s="57">
        <v>128</v>
      </c>
      <c r="K16" s="57">
        <v>129</v>
      </c>
      <c r="L16" s="57">
        <v>130</v>
      </c>
      <c r="M16" s="57">
        <v>131</v>
      </c>
      <c r="N16" s="57">
        <v>132</v>
      </c>
      <c r="O16" s="25">
        <f t="shared" si="0"/>
        <v>1518</v>
      </c>
      <c r="Q16" s="8">
        <v>1991</v>
      </c>
      <c r="R16" s="98">
        <f t="shared" si="2"/>
        <v>0.121</v>
      </c>
      <c r="S16" s="98">
        <f t="shared" si="1"/>
        <v>0.122</v>
      </c>
      <c r="T16" s="98">
        <f t="shared" si="1"/>
        <v>0.123</v>
      </c>
      <c r="U16" s="98">
        <f t="shared" si="1"/>
        <v>0.124</v>
      </c>
      <c r="V16" s="98">
        <f t="shared" si="1"/>
        <v>0.125</v>
      </c>
      <c r="W16" s="98">
        <f t="shared" si="1"/>
        <v>0.126</v>
      </c>
      <c r="X16" s="98">
        <f t="shared" si="1"/>
        <v>0.127</v>
      </c>
      <c r="Y16" s="98">
        <f t="shared" si="1"/>
        <v>0.128</v>
      </c>
      <c r="Z16" s="98">
        <f t="shared" si="1"/>
        <v>0.129</v>
      </c>
      <c r="AA16" s="98">
        <f t="shared" si="1"/>
        <v>0.13</v>
      </c>
      <c r="AB16" s="98">
        <f t="shared" si="1"/>
        <v>0.13100000000000001</v>
      </c>
      <c r="AC16" s="98">
        <f t="shared" si="1"/>
        <v>0.13200000000000001</v>
      </c>
      <c r="AD16" s="98">
        <f t="shared" si="1"/>
        <v>1.518</v>
      </c>
    </row>
    <row r="17" spans="2:30" x14ac:dyDescent="0.15">
      <c r="B17" s="1">
        <v>1992</v>
      </c>
      <c r="C17" s="57">
        <v>133</v>
      </c>
      <c r="D17" s="57">
        <v>134</v>
      </c>
      <c r="E17" s="57">
        <v>135</v>
      </c>
      <c r="F17" s="57">
        <v>136</v>
      </c>
      <c r="G17" s="57">
        <v>137</v>
      </c>
      <c r="H17" s="57">
        <v>138</v>
      </c>
      <c r="I17" s="57">
        <v>139</v>
      </c>
      <c r="J17" s="57">
        <v>140</v>
      </c>
      <c r="K17" s="57">
        <v>141</v>
      </c>
      <c r="L17" s="57">
        <v>142</v>
      </c>
      <c r="M17" s="57">
        <v>143</v>
      </c>
      <c r="N17" s="57">
        <v>144</v>
      </c>
      <c r="O17" s="25">
        <f t="shared" si="0"/>
        <v>1662</v>
      </c>
      <c r="Q17" s="8">
        <v>1992</v>
      </c>
      <c r="R17" s="98">
        <f t="shared" si="2"/>
        <v>0.13300000000000001</v>
      </c>
      <c r="S17" s="98">
        <f t="shared" si="1"/>
        <v>0.13400000000000001</v>
      </c>
      <c r="T17" s="98">
        <f t="shared" si="1"/>
        <v>0.13500000000000001</v>
      </c>
      <c r="U17" s="98">
        <f t="shared" si="1"/>
        <v>0.13600000000000001</v>
      </c>
      <c r="V17" s="98">
        <f t="shared" si="1"/>
        <v>0.13700000000000001</v>
      </c>
      <c r="W17" s="98">
        <f t="shared" si="1"/>
        <v>0.13800000000000001</v>
      </c>
      <c r="X17" s="98">
        <f t="shared" si="1"/>
        <v>0.13900000000000001</v>
      </c>
      <c r="Y17" s="98">
        <f t="shared" si="1"/>
        <v>0.14000000000000001</v>
      </c>
      <c r="Z17" s="98">
        <f t="shared" si="1"/>
        <v>0.14099999999999999</v>
      </c>
      <c r="AA17" s="98">
        <f t="shared" si="1"/>
        <v>0.14199999999999999</v>
      </c>
      <c r="AB17" s="98">
        <f t="shared" si="1"/>
        <v>0.14299999999999999</v>
      </c>
      <c r="AC17" s="98">
        <f t="shared" si="1"/>
        <v>0.14399999999999999</v>
      </c>
      <c r="AD17" s="98">
        <f t="shared" si="1"/>
        <v>1.6619999999999999</v>
      </c>
    </row>
    <row r="18" spans="2:30" x14ac:dyDescent="0.15">
      <c r="B18" s="1">
        <v>1993</v>
      </c>
      <c r="C18" s="57">
        <v>145</v>
      </c>
      <c r="D18" s="57">
        <v>146</v>
      </c>
      <c r="E18" s="57">
        <v>147</v>
      </c>
      <c r="F18" s="57">
        <v>148</v>
      </c>
      <c r="G18" s="57">
        <v>149</v>
      </c>
      <c r="H18" s="57">
        <v>150</v>
      </c>
      <c r="I18" s="57">
        <v>151</v>
      </c>
      <c r="J18" s="57">
        <v>152</v>
      </c>
      <c r="K18" s="57">
        <v>153</v>
      </c>
      <c r="L18" s="57">
        <v>154</v>
      </c>
      <c r="M18" s="57">
        <v>155</v>
      </c>
      <c r="N18" s="57">
        <v>156</v>
      </c>
      <c r="O18" s="25">
        <f t="shared" si="0"/>
        <v>1806</v>
      </c>
      <c r="Q18" s="8">
        <v>1993</v>
      </c>
      <c r="R18" s="98">
        <f t="shared" si="2"/>
        <v>0.14499999999999999</v>
      </c>
      <c r="S18" s="98">
        <f t="shared" si="1"/>
        <v>0.14599999999999999</v>
      </c>
      <c r="T18" s="98">
        <f t="shared" si="1"/>
        <v>0.14699999999999999</v>
      </c>
      <c r="U18" s="98">
        <f t="shared" si="1"/>
        <v>0.14799999999999999</v>
      </c>
      <c r="V18" s="98">
        <f t="shared" si="1"/>
        <v>0.14899999999999999</v>
      </c>
      <c r="W18" s="98">
        <f t="shared" si="1"/>
        <v>0.15</v>
      </c>
      <c r="X18" s="98">
        <f t="shared" si="1"/>
        <v>0.151</v>
      </c>
      <c r="Y18" s="98">
        <f t="shared" si="1"/>
        <v>0.152</v>
      </c>
      <c r="Z18" s="98">
        <f t="shared" si="1"/>
        <v>0.153</v>
      </c>
      <c r="AA18" s="98">
        <f t="shared" si="1"/>
        <v>0.154</v>
      </c>
      <c r="AB18" s="98">
        <f t="shared" si="1"/>
        <v>0.155</v>
      </c>
      <c r="AC18" s="98">
        <f t="shared" si="1"/>
        <v>0.156</v>
      </c>
      <c r="AD18" s="98">
        <f t="shared" si="1"/>
        <v>1.806</v>
      </c>
    </row>
    <row r="19" spans="2:30" x14ac:dyDescent="0.15">
      <c r="B19" s="1">
        <v>1994</v>
      </c>
      <c r="C19" s="57">
        <v>157</v>
      </c>
      <c r="D19" s="57">
        <v>158</v>
      </c>
      <c r="E19" s="57">
        <v>159</v>
      </c>
      <c r="F19" s="57">
        <v>160</v>
      </c>
      <c r="G19" s="57">
        <v>161</v>
      </c>
      <c r="H19" s="57">
        <v>162</v>
      </c>
      <c r="I19" s="57">
        <v>163</v>
      </c>
      <c r="J19" s="57">
        <v>164</v>
      </c>
      <c r="K19" s="57">
        <v>165</v>
      </c>
      <c r="L19" s="57">
        <v>166</v>
      </c>
      <c r="M19" s="57">
        <v>167</v>
      </c>
      <c r="N19" s="57">
        <v>168</v>
      </c>
      <c r="O19" s="25">
        <f t="shared" si="0"/>
        <v>1950</v>
      </c>
      <c r="Q19" s="8">
        <v>1994</v>
      </c>
      <c r="R19" s="98">
        <f t="shared" si="2"/>
        <v>0.157</v>
      </c>
      <c r="S19" s="98">
        <f t="shared" si="1"/>
        <v>0.158</v>
      </c>
      <c r="T19" s="98">
        <f t="shared" si="1"/>
        <v>0.159</v>
      </c>
      <c r="U19" s="98">
        <f t="shared" si="1"/>
        <v>0.16</v>
      </c>
      <c r="V19" s="98">
        <f t="shared" si="1"/>
        <v>0.161</v>
      </c>
      <c r="W19" s="98">
        <f t="shared" si="1"/>
        <v>0.16200000000000001</v>
      </c>
      <c r="X19" s="98">
        <f t="shared" si="1"/>
        <v>0.16300000000000001</v>
      </c>
      <c r="Y19" s="98">
        <f t="shared" si="1"/>
        <v>0.16400000000000001</v>
      </c>
      <c r="Z19" s="98">
        <f t="shared" si="1"/>
        <v>0.16500000000000001</v>
      </c>
      <c r="AA19" s="98">
        <f t="shared" si="1"/>
        <v>0.16600000000000001</v>
      </c>
      <c r="AB19" s="98">
        <f t="shared" si="1"/>
        <v>0.16700000000000001</v>
      </c>
      <c r="AC19" s="98">
        <f t="shared" si="1"/>
        <v>0.16800000000000001</v>
      </c>
      <c r="AD19" s="98">
        <f t="shared" si="1"/>
        <v>1.95</v>
      </c>
    </row>
    <row r="20" spans="2:30" x14ac:dyDescent="0.15">
      <c r="B20" s="1">
        <v>1995</v>
      </c>
      <c r="C20" s="57">
        <v>169</v>
      </c>
      <c r="D20" s="57">
        <v>170</v>
      </c>
      <c r="E20" s="57">
        <v>171</v>
      </c>
      <c r="F20" s="57">
        <v>172</v>
      </c>
      <c r="G20" s="57">
        <v>173</v>
      </c>
      <c r="H20" s="57">
        <v>174</v>
      </c>
      <c r="I20" s="57">
        <v>175</v>
      </c>
      <c r="J20" s="57">
        <v>176</v>
      </c>
      <c r="K20" s="57">
        <v>177</v>
      </c>
      <c r="L20" s="57">
        <v>178</v>
      </c>
      <c r="M20" s="57">
        <v>179</v>
      </c>
      <c r="N20" s="57">
        <v>180</v>
      </c>
      <c r="O20" s="25">
        <f t="shared" si="0"/>
        <v>2094</v>
      </c>
      <c r="Q20" s="8">
        <v>1995</v>
      </c>
      <c r="R20" s="98">
        <f t="shared" si="2"/>
        <v>0.16900000000000001</v>
      </c>
      <c r="S20" s="98">
        <f t="shared" si="1"/>
        <v>0.17</v>
      </c>
      <c r="T20" s="98">
        <f t="shared" si="1"/>
        <v>0.17100000000000001</v>
      </c>
      <c r="U20" s="98">
        <f t="shared" si="1"/>
        <v>0.17199999999999999</v>
      </c>
      <c r="V20" s="98">
        <f t="shared" si="1"/>
        <v>0.17299999999999999</v>
      </c>
      <c r="W20" s="98">
        <f t="shared" si="1"/>
        <v>0.17399999999999999</v>
      </c>
      <c r="X20" s="98">
        <f t="shared" si="1"/>
        <v>0.17499999999999999</v>
      </c>
      <c r="Y20" s="98">
        <f t="shared" si="1"/>
        <v>0.17599999999999999</v>
      </c>
      <c r="Z20" s="98">
        <f t="shared" si="1"/>
        <v>0.17699999999999999</v>
      </c>
      <c r="AA20" s="98">
        <f t="shared" si="1"/>
        <v>0.17799999999999999</v>
      </c>
      <c r="AB20" s="98">
        <f t="shared" si="1"/>
        <v>0.17899999999999999</v>
      </c>
      <c r="AC20" s="98">
        <f t="shared" si="1"/>
        <v>0.18</v>
      </c>
      <c r="AD20" s="98">
        <f t="shared" si="1"/>
        <v>2.0939999999999999</v>
      </c>
    </row>
    <row r="21" spans="2:30" x14ac:dyDescent="0.15">
      <c r="B21" s="1">
        <v>1996</v>
      </c>
      <c r="C21" s="57">
        <v>181</v>
      </c>
      <c r="D21" s="57">
        <v>182</v>
      </c>
      <c r="E21" s="57">
        <v>183</v>
      </c>
      <c r="F21" s="57">
        <v>184</v>
      </c>
      <c r="G21" s="57">
        <v>185</v>
      </c>
      <c r="H21" s="57">
        <v>186</v>
      </c>
      <c r="I21" s="57">
        <v>187</v>
      </c>
      <c r="J21" s="57">
        <v>188</v>
      </c>
      <c r="K21" s="57">
        <v>189</v>
      </c>
      <c r="L21" s="57">
        <v>190</v>
      </c>
      <c r="M21" s="57">
        <v>191</v>
      </c>
      <c r="N21" s="57">
        <v>192</v>
      </c>
      <c r="O21" s="25">
        <f t="shared" si="0"/>
        <v>2238</v>
      </c>
      <c r="Q21" s="8">
        <v>1996</v>
      </c>
      <c r="R21" s="98">
        <f t="shared" si="2"/>
        <v>0.18099999999999999</v>
      </c>
      <c r="S21" s="98">
        <f t="shared" si="1"/>
        <v>0.182</v>
      </c>
      <c r="T21" s="98">
        <f t="shared" si="1"/>
        <v>0.183</v>
      </c>
      <c r="U21" s="98">
        <f t="shared" si="1"/>
        <v>0.184</v>
      </c>
      <c r="V21" s="98">
        <f t="shared" si="1"/>
        <v>0.185</v>
      </c>
      <c r="W21" s="98">
        <f t="shared" si="1"/>
        <v>0.186</v>
      </c>
      <c r="X21" s="98">
        <f t="shared" si="1"/>
        <v>0.187</v>
      </c>
      <c r="Y21" s="98">
        <f t="shared" si="1"/>
        <v>0.188</v>
      </c>
      <c r="Z21" s="98">
        <f t="shared" si="1"/>
        <v>0.189</v>
      </c>
      <c r="AA21" s="98">
        <f t="shared" si="1"/>
        <v>0.19</v>
      </c>
      <c r="AB21" s="98">
        <f t="shared" si="1"/>
        <v>0.191</v>
      </c>
      <c r="AC21" s="98">
        <f t="shared" si="1"/>
        <v>0.192</v>
      </c>
      <c r="AD21" s="98">
        <f t="shared" si="1"/>
        <v>2.238</v>
      </c>
    </row>
    <row r="22" spans="2:30" x14ac:dyDescent="0.15">
      <c r="B22" s="1">
        <v>1997</v>
      </c>
      <c r="C22" s="57">
        <v>193</v>
      </c>
      <c r="D22" s="57">
        <v>194</v>
      </c>
      <c r="E22" s="57">
        <v>195</v>
      </c>
      <c r="F22" s="57">
        <v>196</v>
      </c>
      <c r="G22" s="57">
        <v>197</v>
      </c>
      <c r="H22" s="57">
        <v>198</v>
      </c>
      <c r="I22" s="57">
        <v>199</v>
      </c>
      <c r="J22" s="57">
        <v>200</v>
      </c>
      <c r="K22" s="57">
        <v>201</v>
      </c>
      <c r="L22" s="57">
        <v>202</v>
      </c>
      <c r="M22" s="57">
        <v>203</v>
      </c>
      <c r="N22" s="57">
        <v>204</v>
      </c>
      <c r="O22" s="25">
        <f t="shared" si="0"/>
        <v>2382</v>
      </c>
      <c r="Q22" s="8">
        <v>1997</v>
      </c>
      <c r="R22" s="98">
        <f t="shared" si="2"/>
        <v>0.193</v>
      </c>
      <c r="S22" s="98">
        <f t="shared" si="2"/>
        <v>0.19400000000000001</v>
      </c>
      <c r="T22" s="98">
        <f t="shared" si="2"/>
        <v>0.19500000000000001</v>
      </c>
      <c r="U22" s="98">
        <f t="shared" si="2"/>
        <v>0.19600000000000001</v>
      </c>
      <c r="V22" s="98">
        <f t="shared" si="2"/>
        <v>0.19700000000000001</v>
      </c>
      <c r="W22" s="98">
        <f t="shared" si="2"/>
        <v>0.19800000000000001</v>
      </c>
      <c r="X22" s="98">
        <f t="shared" si="2"/>
        <v>0.19900000000000001</v>
      </c>
      <c r="Y22" s="98">
        <f t="shared" si="2"/>
        <v>0.2</v>
      </c>
      <c r="Z22" s="98">
        <f t="shared" si="2"/>
        <v>0.20100000000000001</v>
      </c>
      <c r="AA22" s="98">
        <f t="shared" si="2"/>
        <v>0.20200000000000001</v>
      </c>
      <c r="AB22" s="98">
        <f t="shared" si="2"/>
        <v>0.20300000000000001</v>
      </c>
      <c r="AC22" s="98">
        <f t="shared" si="2"/>
        <v>0.20399999999999999</v>
      </c>
      <c r="AD22" s="98">
        <f t="shared" si="2"/>
        <v>2.3820000000000001</v>
      </c>
    </row>
    <row r="23" spans="2:30" x14ac:dyDescent="0.15">
      <c r="B23" s="1">
        <v>1998</v>
      </c>
      <c r="C23" s="57">
        <v>205</v>
      </c>
      <c r="D23" s="57">
        <v>206</v>
      </c>
      <c r="E23" s="57">
        <v>207</v>
      </c>
      <c r="F23" s="57">
        <v>208</v>
      </c>
      <c r="G23" s="57">
        <v>209</v>
      </c>
      <c r="H23" s="57">
        <v>210</v>
      </c>
      <c r="I23" s="57">
        <v>211</v>
      </c>
      <c r="J23" s="57">
        <v>212</v>
      </c>
      <c r="K23" s="57">
        <v>213</v>
      </c>
      <c r="L23" s="57">
        <v>214</v>
      </c>
      <c r="M23" s="57">
        <v>215</v>
      </c>
      <c r="N23" s="57">
        <v>216</v>
      </c>
      <c r="O23" s="25">
        <f t="shared" si="0"/>
        <v>2526</v>
      </c>
      <c r="Q23" s="8">
        <v>1998</v>
      </c>
      <c r="R23" s="98">
        <f t="shared" si="2"/>
        <v>0.20499999999999999</v>
      </c>
      <c r="S23" s="98">
        <f t="shared" si="2"/>
        <v>0.20599999999999999</v>
      </c>
      <c r="T23" s="98">
        <f t="shared" si="2"/>
        <v>0.20699999999999999</v>
      </c>
      <c r="U23" s="98">
        <f t="shared" si="2"/>
        <v>0.20799999999999999</v>
      </c>
      <c r="V23" s="98">
        <f t="shared" si="2"/>
        <v>0.20899999999999999</v>
      </c>
      <c r="W23" s="98">
        <f t="shared" si="2"/>
        <v>0.21</v>
      </c>
      <c r="X23" s="98">
        <f t="shared" si="2"/>
        <v>0.21099999999999999</v>
      </c>
      <c r="Y23" s="98">
        <f t="shared" si="2"/>
        <v>0.21199999999999999</v>
      </c>
      <c r="Z23" s="98">
        <f t="shared" si="2"/>
        <v>0.21299999999999999</v>
      </c>
      <c r="AA23" s="98">
        <f t="shared" si="2"/>
        <v>0.214</v>
      </c>
      <c r="AB23" s="98">
        <f t="shared" si="2"/>
        <v>0.215</v>
      </c>
      <c r="AC23" s="98">
        <f t="shared" si="2"/>
        <v>0.216</v>
      </c>
      <c r="AD23" s="98">
        <f t="shared" si="2"/>
        <v>2.5259999999999998</v>
      </c>
    </row>
    <row r="24" spans="2:30" x14ac:dyDescent="0.15">
      <c r="B24" s="1">
        <v>1999</v>
      </c>
      <c r="C24" s="57">
        <v>217</v>
      </c>
      <c r="D24" s="57">
        <v>218</v>
      </c>
      <c r="E24" s="57">
        <v>219</v>
      </c>
      <c r="F24" s="57">
        <v>220</v>
      </c>
      <c r="G24" s="57">
        <v>221</v>
      </c>
      <c r="H24" s="57">
        <v>222</v>
      </c>
      <c r="I24" s="57">
        <v>223</v>
      </c>
      <c r="J24" s="57">
        <v>224</v>
      </c>
      <c r="K24" s="57">
        <v>225</v>
      </c>
      <c r="L24" s="57">
        <v>226</v>
      </c>
      <c r="M24" s="57">
        <v>227</v>
      </c>
      <c r="N24" s="57">
        <v>228</v>
      </c>
      <c r="O24" s="25">
        <f t="shared" si="0"/>
        <v>2670</v>
      </c>
      <c r="Q24" s="8">
        <v>1999</v>
      </c>
      <c r="R24" s="98">
        <f t="shared" si="2"/>
        <v>0.217</v>
      </c>
      <c r="S24" s="98">
        <f t="shared" si="2"/>
        <v>0.218</v>
      </c>
      <c r="T24" s="98">
        <f t="shared" si="2"/>
        <v>0.219</v>
      </c>
      <c r="U24" s="98">
        <f t="shared" si="2"/>
        <v>0.22</v>
      </c>
      <c r="V24" s="98">
        <f t="shared" si="2"/>
        <v>0.221</v>
      </c>
      <c r="W24" s="98">
        <f t="shared" si="2"/>
        <v>0.222</v>
      </c>
      <c r="X24" s="98">
        <f t="shared" si="2"/>
        <v>0.223</v>
      </c>
      <c r="Y24" s="98">
        <f t="shared" si="2"/>
        <v>0.224</v>
      </c>
      <c r="Z24" s="98">
        <f t="shared" si="2"/>
        <v>0.22500000000000001</v>
      </c>
      <c r="AA24" s="98">
        <f t="shared" si="2"/>
        <v>0.22600000000000001</v>
      </c>
      <c r="AB24" s="98">
        <f t="shared" si="2"/>
        <v>0.22700000000000001</v>
      </c>
      <c r="AC24" s="98">
        <f t="shared" si="2"/>
        <v>0.22800000000000001</v>
      </c>
      <c r="AD24" s="98">
        <f t="shared" si="2"/>
        <v>2.67</v>
      </c>
    </row>
    <row r="25" spans="2:30" x14ac:dyDescent="0.15">
      <c r="B25" s="1">
        <v>2000</v>
      </c>
      <c r="C25" s="57">
        <v>229</v>
      </c>
      <c r="D25" s="57">
        <v>230</v>
      </c>
      <c r="E25" s="57">
        <v>231</v>
      </c>
      <c r="F25" s="57">
        <v>232</v>
      </c>
      <c r="G25" s="57">
        <v>233</v>
      </c>
      <c r="H25" s="57">
        <v>234</v>
      </c>
      <c r="I25" s="57">
        <v>235</v>
      </c>
      <c r="J25" s="57">
        <v>236</v>
      </c>
      <c r="K25" s="57">
        <v>237</v>
      </c>
      <c r="L25" s="57">
        <v>238</v>
      </c>
      <c r="M25" s="57">
        <v>239</v>
      </c>
      <c r="N25" s="57">
        <v>240</v>
      </c>
      <c r="O25" s="25">
        <f t="shared" si="0"/>
        <v>2814</v>
      </c>
      <c r="Q25" s="8">
        <v>2000</v>
      </c>
      <c r="R25" s="98">
        <f t="shared" si="2"/>
        <v>0.22900000000000001</v>
      </c>
      <c r="S25" s="98">
        <f t="shared" si="2"/>
        <v>0.23</v>
      </c>
      <c r="T25" s="98">
        <f t="shared" si="2"/>
        <v>0.23100000000000001</v>
      </c>
      <c r="U25" s="98">
        <f t="shared" si="2"/>
        <v>0.23200000000000001</v>
      </c>
      <c r="V25" s="98">
        <f t="shared" si="2"/>
        <v>0.23300000000000001</v>
      </c>
      <c r="W25" s="98">
        <f t="shared" si="2"/>
        <v>0.23400000000000001</v>
      </c>
      <c r="X25" s="98">
        <f t="shared" si="2"/>
        <v>0.23499999999999999</v>
      </c>
      <c r="Y25" s="98">
        <f t="shared" si="2"/>
        <v>0.23599999999999999</v>
      </c>
      <c r="Z25" s="98">
        <f t="shared" si="2"/>
        <v>0.23699999999999999</v>
      </c>
      <c r="AA25" s="98">
        <f t="shared" si="2"/>
        <v>0.23799999999999999</v>
      </c>
      <c r="AB25" s="98">
        <f t="shared" si="2"/>
        <v>0.23899999999999999</v>
      </c>
      <c r="AC25" s="98">
        <f t="shared" si="2"/>
        <v>0.24</v>
      </c>
      <c r="AD25" s="98">
        <f t="shared" si="2"/>
        <v>2.8140000000000001</v>
      </c>
    </row>
    <row r="26" spans="2:30" x14ac:dyDescent="0.15">
      <c r="B26" s="1">
        <v>2001</v>
      </c>
      <c r="C26" s="57">
        <v>241</v>
      </c>
      <c r="D26" s="57">
        <v>242</v>
      </c>
      <c r="E26" s="57">
        <v>243</v>
      </c>
      <c r="F26" s="57">
        <v>244</v>
      </c>
      <c r="G26" s="57">
        <v>245</v>
      </c>
      <c r="H26" s="57">
        <v>246</v>
      </c>
      <c r="I26" s="57">
        <v>247</v>
      </c>
      <c r="J26" s="57">
        <v>248</v>
      </c>
      <c r="K26" s="57">
        <v>249</v>
      </c>
      <c r="L26" s="57">
        <v>250</v>
      </c>
      <c r="M26" s="57">
        <v>251</v>
      </c>
      <c r="N26" s="57">
        <v>252</v>
      </c>
      <c r="O26" s="25">
        <f t="shared" si="0"/>
        <v>2958</v>
      </c>
      <c r="Q26" s="8">
        <v>2001</v>
      </c>
      <c r="R26" s="98">
        <f t="shared" si="2"/>
        <v>0.24099999999999999</v>
      </c>
      <c r="S26" s="98">
        <f t="shared" si="2"/>
        <v>0.24199999999999999</v>
      </c>
      <c r="T26" s="98">
        <f t="shared" si="2"/>
        <v>0.24299999999999999</v>
      </c>
      <c r="U26" s="98">
        <f t="shared" si="2"/>
        <v>0.24399999999999999</v>
      </c>
      <c r="V26" s="98">
        <f t="shared" si="2"/>
        <v>0.245</v>
      </c>
      <c r="W26" s="98">
        <f t="shared" si="2"/>
        <v>0.246</v>
      </c>
      <c r="X26" s="98">
        <f t="shared" si="2"/>
        <v>0.247</v>
      </c>
      <c r="Y26" s="98">
        <f t="shared" si="2"/>
        <v>0.248</v>
      </c>
      <c r="Z26" s="98">
        <f t="shared" si="2"/>
        <v>0.249</v>
      </c>
      <c r="AA26" s="98">
        <f t="shared" si="2"/>
        <v>0.25</v>
      </c>
      <c r="AB26" s="98">
        <f t="shared" si="2"/>
        <v>0.251</v>
      </c>
      <c r="AC26" s="98">
        <f t="shared" si="2"/>
        <v>0.252</v>
      </c>
      <c r="AD26" s="98">
        <f t="shared" si="2"/>
        <v>2.9580000000000002</v>
      </c>
    </row>
    <row r="27" spans="2:30" x14ac:dyDescent="0.15">
      <c r="B27" s="1">
        <v>2002</v>
      </c>
      <c r="C27" s="57">
        <v>253</v>
      </c>
      <c r="D27" s="57">
        <v>254</v>
      </c>
      <c r="E27" s="57">
        <v>255</v>
      </c>
      <c r="F27" s="57">
        <v>256</v>
      </c>
      <c r="G27" s="57">
        <v>257</v>
      </c>
      <c r="H27" s="57">
        <v>258</v>
      </c>
      <c r="I27" s="57">
        <v>259</v>
      </c>
      <c r="J27" s="57">
        <v>260</v>
      </c>
      <c r="K27" s="57">
        <v>261</v>
      </c>
      <c r="L27" s="57">
        <v>262</v>
      </c>
      <c r="M27" s="57">
        <v>263</v>
      </c>
      <c r="N27" s="57">
        <v>264</v>
      </c>
      <c r="O27" s="25">
        <f t="shared" si="0"/>
        <v>3102</v>
      </c>
      <c r="Q27" s="8">
        <v>2002</v>
      </c>
      <c r="R27" s="98">
        <f t="shared" si="2"/>
        <v>0.253</v>
      </c>
      <c r="S27" s="98">
        <f t="shared" si="2"/>
        <v>0.254</v>
      </c>
      <c r="T27" s="98">
        <f t="shared" si="2"/>
        <v>0.255</v>
      </c>
      <c r="U27" s="98">
        <f t="shared" si="2"/>
        <v>0.25600000000000001</v>
      </c>
      <c r="V27" s="98">
        <f t="shared" si="2"/>
        <v>0.25700000000000001</v>
      </c>
      <c r="W27" s="98">
        <f t="shared" si="2"/>
        <v>0.25800000000000001</v>
      </c>
      <c r="X27" s="98">
        <f t="shared" si="2"/>
        <v>0.25900000000000001</v>
      </c>
      <c r="Y27" s="98">
        <f t="shared" si="2"/>
        <v>0.26</v>
      </c>
      <c r="Z27" s="98">
        <f t="shared" si="2"/>
        <v>0.26100000000000001</v>
      </c>
      <c r="AA27" s="98">
        <f t="shared" si="2"/>
        <v>0.26200000000000001</v>
      </c>
      <c r="AB27" s="98">
        <f t="shared" si="2"/>
        <v>0.26300000000000001</v>
      </c>
      <c r="AC27" s="98">
        <f t="shared" si="2"/>
        <v>0.26400000000000001</v>
      </c>
      <c r="AD27" s="98">
        <f t="shared" si="2"/>
        <v>3.1019999999999999</v>
      </c>
    </row>
    <row r="28" spans="2:30" x14ac:dyDescent="0.15">
      <c r="B28" s="1">
        <v>2003</v>
      </c>
      <c r="C28" s="57">
        <v>265</v>
      </c>
      <c r="D28" s="57">
        <v>266</v>
      </c>
      <c r="E28" s="57">
        <v>267</v>
      </c>
      <c r="F28" s="57">
        <v>268</v>
      </c>
      <c r="G28" s="57">
        <v>269</v>
      </c>
      <c r="H28" s="57">
        <v>270</v>
      </c>
      <c r="I28" s="57">
        <v>271</v>
      </c>
      <c r="J28" s="57">
        <v>272</v>
      </c>
      <c r="K28" s="57">
        <v>273</v>
      </c>
      <c r="L28" s="57">
        <v>274</v>
      </c>
      <c r="M28" s="57">
        <v>275</v>
      </c>
      <c r="N28" s="57">
        <v>276</v>
      </c>
      <c r="O28" s="25">
        <f t="shared" si="0"/>
        <v>3246</v>
      </c>
      <c r="Q28" s="8">
        <v>2003</v>
      </c>
      <c r="R28" s="98">
        <f t="shared" si="2"/>
        <v>0.26500000000000001</v>
      </c>
      <c r="S28" s="98">
        <f t="shared" si="2"/>
        <v>0.26600000000000001</v>
      </c>
      <c r="T28" s="98">
        <f t="shared" si="2"/>
        <v>0.26700000000000002</v>
      </c>
      <c r="U28" s="98">
        <f t="shared" si="2"/>
        <v>0.26800000000000002</v>
      </c>
      <c r="V28" s="98">
        <f t="shared" si="2"/>
        <v>0.26900000000000002</v>
      </c>
      <c r="W28" s="98">
        <f t="shared" si="2"/>
        <v>0.27</v>
      </c>
      <c r="X28" s="98">
        <f t="shared" si="2"/>
        <v>0.27100000000000002</v>
      </c>
      <c r="Y28" s="98">
        <f t="shared" si="2"/>
        <v>0.27200000000000002</v>
      </c>
      <c r="Z28" s="98">
        <f t="shared" si="2"/>
        <v>0.27300000000000002</v>
      </c>
      <c r="AA28" s="98">
        <f t="shared" si="2"/>
        <v>0.27400000000000002</v>
      </c>
      <c r="AB28" s="98">
        <f t="shared" si="2"/>
        <v>0.27500000000000002</v>
      </c>
      <c r="AC28" s="98">
        <f t="shared" si="2"/>
        <v>0.27600000000000002</v>
      </c>
      <c r="AD28" s="98">
        <f t="shared" si="2"/>
        <v>3.246</v>
      </c>
    </row>
    <row r="29" spans="2:30" x14ac:dyDescent="0.15">
      <c r="B29" s="1">
        <v>2004</v>
      </c>
      <c r="C29" s="57">
        <v>277</v>
      </c>
      <c r="D29" s="57">
        <v>278</v>
      </c>
      <c r="E29" s="57">
        <v>279</v>
      </c>
      <c r="F29" s="57">
        <v>280</v>
      </c>
      <c r="G29" s="57">
        <v>281</v>
      </c>
      <c r="H29" s="57">
        <v>282</v>
      </c>
      <c r="I29" s="57">
        <v>283</v>
      </c>
      <c r="J29" s="57">
        <v>284</v>
      </c>
      <c r="K29" s="57">
        <v>285</v>
      </c>
      <c r="L29" s="57">
        <v>286</v>
      </c>
      <c r="M29" s="57">
        <v>287</v>
      </c>
      <c r="N29" s="57">
        <v>288</v>
      </c>
      <c r="O29" s="25">
        <f t="shared" si="0"/>
        <v>3390</v>
      </c>
      <c r="Q29" s="8">
        <v>2004</v>
      </c>
      <c r="R29" s="98">
        <f t="shared" si="2"/>
        <v>0.27700000000000002</v>
      </c>
      <c r="S29" s="98">
        <f t="shared" si="2"/>
        <v>0.27800000000000002</v>
      </c>
      <c r="T29" s="98">
        <f t="shared" si="2"/>
        <v>0.27900000000000003</v>
      </c>
      <c r="U29" s="98">
        <f t="shared" si="2"/>
        <v>0.28000000000000003</v>
      </c>
      <c r="V29" s="98">
        <f t="shared" si="2"/>
        <v>0.28100000000000003</v>
      </c>
      <c r="W29" s="98">
        <f t="shared" si="2"/>
        <v>0.28199999999999997</v>
      </c>
      <c r="X29" s="98">
        <f t="shared" si="2"/>
        <v>0.28299999999999997</v>
      </c>
      <c r="Y29" s="98">
        <f t="shared" si="2"/>
        <v>0.28399999999999997</v>
      </c>
      <c r="Z29" s="98">
        <f t="shared" si="2"/>
        <v>0.28499999999999998</v>
      </c>
      <c r="AA29" s="98">
        <f t="shared" si="2"/>
        <v>0.28599999999999998</v>
      </c>
      <c r="AB29" s="98">
        <f t="shared" si="2"/>
        <v>0.28699999999999998</v>
      </c>
      <c r="AC29" s="98">
        <f t="shared" si="2"/>
        <v>0.28799999999999998</v>
      </c>
      <c r="AD29" s="98">
        <f t="shared" si="2"/>
        <v>3.39</v>
      </c>
    </row>
    <row r="30" spans="2:30" x14ac:dyDescent="0.15">
      <c r="B30" s="1">
        <v>2005</v>
      </c>
      <c r="C30" s="57">
        <v>289</v>
      </c>
      <c r="D30" s="57">
        <v>290</v>
      </c>
      <c r="E30" s="57">
        <v>291</v>
      </c>
      <c r="F30" s="57">
        <v>292</v>
      </c>
      <c r="G30" s="57">
        <v>293</v>
      </c>
      <c r="H30" s="57">
        <v>294</v>
      </c>
      <c r="I30" s="57">
        <v>295</v>
      </c>
      <c r="J30" s="57">
        <v>296</v>
      </c>
      <c r="K30" s="57">
        <v>297</v>
      </c>
      <c r="L30" s="57">
        <v>298</v>
      </c>
      <c r="M30" s="57">
        <v>299</v>
      </c>
      <c r="N30" s="57">
        <v>300</v>
      </c>
      <c r="O30" s="25">
        <f t="shared" si="0"/>
        <v>3534</v>
      </c>
      <c r="Q30" s="8">
        <v>2005</v>
      </c>
      <c r="R30" s="98">
        <f t="shared" si="2"/>
        <v>0.28899999999999998</v>
      </c>
      <c r="S30" s="98">
        <f t="shared" si="2"/>
        <v>0.28999999999999998</v>
      </c>
      <c r="T30" s="98">
        <f t="shared" si="2"/>
        <v>0.29099999999999998</v>
      </c>
      <c r="U30" s="98">
        <f t="shared" si="2"/>
        <v>0.29199999999999998</v>
      </c>
      <c r="V30" s="98">
        <f t="shared" si="2"/>
        <v>0.29299999999999998</v>
      </c>
      <c r="W30" s="98">
        <f t="shared" si="2"/>
        <v>0.29399999999999998</v>
      </c>
      <c r="X30" s="98">
        <f t="shared" si="2"/>
        <v>0.29499999999999998</v>
      </c>
      <c r="Y30" s="98">
        <f t="shared" si="2"/>
        <v>0.29599999999999999</v>
      </c>
      <c r="Z30" s="98">
        <f t="shared" si="2"/>
        <v>0.29699999999999999</v>
      </c>
      <c r="AA30" s="98">
        <f t="shared" si="2"/>
        <v>0.29799999999999999</v>
      </c>
      <c r="AB30" s="98">
        <f t="shared" si="2"/>
        <v>0.29899999999999999</v>
      </c>
      <c r="AC30" s="98">
        <f t="shared" si="2"/>
        <v>0.3</v>
      </c>
      <c r="AD30" s="98">
        <f t="shared" si="2"/>
        <v>3.5339999999999998</v>
      </c>
    </row>
    <row r="31" spans="2:30" x14ac:dyDescent="0.15">
      <c r="B31" s="1">
        <v>2006</v>
      </c>
      <c r="C31" s="57">
        <v>301</v>
      </c>
      <c r="D31" s="57">
        <v>302</v>
      </c>
      <c r="E31" s="57">
        <v>303</v>
      </c>
      <c r="F31" s="57">
        <v>304</v>
      </c>
      <c r="G31" s="57">
        <v>305</v>
      </c>
      <c r="H31" s="57">
        <v>306</v>
      </c>
      <c r="I31" s="57">
        <v>307</v>
      </c>
      <c r="J31" s="57">
        <v>308</v>
      </c>
      <c r="K31" s="57">
        <v>309</v>
      </c>
      <c r="L31" s="57">
        <v>310</v>
      </c>
      <c r="M31" s="57">
        <v>311</v>
      </c>
      <c r="N31" s="57">
        <v>312</v>
      </c>
      <c r="O31" s="25">
        <f t="shared" si="0"/>
        <v>3678</v>
      </c>
      <c r="Q31" s="8">
        <v>2006</v>
      </c>
      <c r="R31" s="98">
        <f t="shared" si="2"/>
        <v>0.30099999999999999</v>
      </c>
      <c r="S31" s="98">
        <f t="shared" si="2"/>
        <v>0.30199999999999999</v>
      </c>
      <c r="T31" s="98">
        <f t="shared" si="2"/>
        <v>0.30299999999999999</v>
      </c>
      <c r="U31" s="98">
        <f t="shared" si="2"/>
        <v>0.30399999999999999</v>
      </c>
      <c r="V31" s="98">
        <f t="shared" si="2"/>
        <v>0.30499999999999999</v>
      </c>
      <c r="W31" s="98">
        <f t="shared" si="2"/>
        <v>0.30599999999999999</v>
      </c>
      <c r="X31" s="98">
        <f t="shared" si="2"/>
        <v>0.307</v>
      </c>
      <c r="Y31" s="98">
        <f t="shared" si="2"/>
        <v>0.308</v>
      </c>
      <c r="Z31" s="98">
        <f t="shared" si="2"/>
        <v>0.309</v>
      </c>
      <c r="AA31" s="98">
        <f t="shared" si="2"/>
        <v>0.31</v>
      </c>
      <c r="AB31" s="98">
        <f t="shared" si="2"/>
        <v>0.311</v>
      </c>
      <c r="AC31" s="98">
        <f t="shared" si="2"/>
        <v>0.312</v>
      </c>
      <c r="AD31" s="98">
        <f t="shared" si="2"/>
        <v>3.6779999999999999</v>
      </c>
    </row>
    <row r="32" spans="2:30" x14ac:dyDescent="0.15">
      <c r="B32" s="1">
        <v>2007</v>
      </c>
      <c r="C32" s="57">
        <v>313</v>
      </c>
      <c r="D32" s="57">
        <v>314</v>
      </c>
      <c r="E32" s="57">
        <v>315</v>
      </c>
      <c r="F32" s="57">
        <v>316</v>
      </c>
      <c r="G32" s="57">
        <v>317</v>
      </c>
      <c r="H32" s="57">
        <v>318</v>
      </c>
      <c r="I32" s="57">
        <v>319</v>
      </c>
      <c r="J32" s="57">
        <v>320</v>
      </c>
      <c r="K32" s="57">
        <v>321</v>
      </c>
      <c r="L32" s="57">
        <v>322</v>
      </c>
      <c r="M32" s="57">
        <v>323</v>
      </c>
      <c r="N32" s="57">
        <v>324</v>
      </c>
      <c r="O32" s="25">
        <f t="shared" si="0"/>
        <v>3822</v>
      </c>
      <c r="Q32" s="8">
        <v>2007</v>
      </c>
      <c r="R32" s="98">
        <f t="shared" si="2"/>
        <v>0.313</v>
      </c>
      <c r="S32" s="98">
        <f t="shared" si="2"/>
        <v>0.314</v>
      </c>
      <c r="T32" s="98">
        <f t="shared" si="2"/>
        <v>0.315</v>
      </c>
      <c r="U32" s="98">
        <f t="shared" si="2"/>
        <v>0.316</v>
      </c>
      <c r="V32" s="98">
        <f t="shared" si="2"/>
        <v>0.317</v>
      </c>
      <c r="W32" s="98">
        <f t="shared" si="2"/>
        <v>0.318</v>
      </c>
      <c r="X32" s="98">
        <f t="shared" si="2"/>
        <v>0.31900000000000001</v>
      </c>
      <c r="Y32" s="98">
        <f t="shared" si="2"/>
        <v>0.32</v>
      </c>
      <c r="Z32" s="98">
        <f t="shared" si="2"/>
        <v>0.32100000000000001</v>
      </c>
      <c r="AA32" s="98">
        <f t="shared" si="2"/>
        <v>0.32200000000000001</v>
      </c>
      <c r="AB32" s="98">
        <f t="shared" si="2"/>
        <v>0.32300000000000001</v>
      </c>
      <c r="AC32" s="98">
        <f t="shared" si="2"/>
        <v>0.32400000000000001</v>
      </c>
      <c r="AD32" s="98">
        <f t="shared" si="2"/>
        <v>3.8220000000000001</v>
      </c>
    </row>
    <row r="33" spans="2:32" x14ac:dyDescent="0.15">
      <c r="B33" s="1">
        <v>2008</v>
      </c>
      <c r="C33" s="57">
        <v>325</v>
      </c>
      <c r="D33" s="57">
        <v>326</v>
      </c>
      <c r="E33" s="57">
        <v>327</v>
      </c>
      <c r="F33" s="57">
        <v>328</v>
      </c>
      <c r="G33" s="57">
        <v>329</v>
      </c>
      <c r="H33" s="57">
        <v>330</v>
      </c>
      <c r="I33" s="57">
        <v>331</v>
      </c>
      <c r="J33" s="57">
        <v>332</v>
      </c>
      <c r="K33" s="57">
        <v>333</v>
      </c>
      <c r="L33" s="57">
        <v>334</v>
      </c>
      <c r="M33" s="57">
        <v>335</v>
      </c>
      <c r="N33" s="57">
        <v>336</v>
      </c>
      <c r="O33" s="25">
        <f t="shared" si="0"/>
        <v>3966</v>
      </c>
      <c r="Q33" s="8">
        <v>2008</v>
      </c>
      <c r="R33" s="98">
        <f t="shared" si="2"/>
        <v>0.32500000000000001</v>
      </c>
      <c r="S33" s="98">
        <f t="shared" si="2"/>
        <v>0.32600000000000001</v>
      </c>
      <c r="T33" s="98">
        <f t="shared" si="2"/>
        <v>0.32700000000000001</v>
      </c>
      <c r="U33" s="98">
        <f t="shared" si="2"/>
        <v>0.32800000000000001</v>
      </c>
      <c r="V33" s="98">
        <f t="shared" si="2"/>
        <v>0.32900000000000001</v>
      </c>
      <c r="W33" s="98">
        <f t="shared" si="2"/>
        <v>0.33</v>
      </c>
      <c r="X33" s="98">
        <f t="shared" si="2"/>
        <v>0.33100000000000002</v>
      </c>
      <c r="Y33" s="98">
        <f t="shared" si="2"/>
        <v>0.33200000000000002</v>
      </c>
      <c r="Z33" s="98">
        <f t="shared" si="2"/>
        <v>0.33300000000000002</v>
      </c>
      <c r="AA33" s="98">
        <f t="shared" si="2"/>
        <v>0.33400000000000002</v>
      </c>
      <c r="AB33" s="98">
        <f t="shared" si="2"/>
        <v>0.33500000000000002</v>
      </c>
      <c r="AC33" s="98">
        <f t="shared" si="2"/>
        <v>0.33600000000000002</v>
      </c>
      <c r="AD33" s="98">
        <f t="shared" si="2"/>
        <v>3.9660000000000002</v>
      </c>
    </row>
    <row r="34" spans="2:32" x14ac:dyDescent="0.15">
      <c r="B34" s="1">
        <v>2009</v>
      </c>
      <c r="C34" s="57">
        <v>337</v>
      </c>
      <c r="D34" s="57">
        <v>338</v>
      </c>
      <c r="E34" s="57">
        <v>339</v>
      </c>
      <c r="F34" s="57">
        <v>340</v>
      </c>
      <c r="G34" s="57">
        <v>341</v>
      </c>
      <c r="H34" s="57">
        <v>342</v>
      </c>
      <c r="I34" s="57">
        <v>343</v>
      </c>
      <c r="J34" s="57">
        <v>344</v>
      </c>
      <c r="K34" s="57">
        <v>345</v>
      </c>
      <c r="L34" s="57">
        <v>346</v>
      </c>
      <c r="M34" s="57">
        <v>347</v>
      </c>
      <c r="N34" s="57">
        <v>348</v>
      </c>
      <c r="O34" s="25">
        <f t="shared" si="0"/>
        <v>4110</v>
      </c>
      <c r="Q34" s="8">
        <v>2009</v>
      </c>
      <c r="R34" s="98">
        <f t="shared" si="2"/>
        <v>0.33700000000000002</v>
      </c>
      <c r="S34" s="98">
        <f t="shared" si="2"/>
        <v>0.33800000000000002</v>
      </c>
      <c r="T34" s="98">
        <f t="shared" si="2"/>
        <v>0.33900000000000002</v>
      </c>
      <c r="U34" s="98">
        <f t="shared" si="2"/>
        <v>0.34</v>
      </c>
      <c r="V34" s="98">
        <f t="shared" si="2"/>
        <v>0.34100000000000003</v>
      </c>
      <c r="W34" s="98">
        <f t="shared" si="2"/>
        <v>0.34200000000000003</v>
      </c>
      <c r="X34" s="98">
        <f t="shared" si="2"/>
        <v>0.34300000000000003</v>
      </c>
      <c r="Y34" s="98">
        <f t="shared" si="2"/>
        <v>0.34399999999999997</v>
      </c>
      <c r="Z34" s="98">
        <f t="shared" si="2"/>
        <v>0.34499999999999997</v>
      </c>
      <c r="AA34" s="98">
        <f t="shared" si="2"/>
        <v>0.34599999999999997</v>
      </c>
      <c r="AB34" s="98">
        <f t="shared" si="2"/>
        <v>0.34699999999999998</v>
      </c>
      <c r="AC34" s="98">
        <f t="shared" si="2"/>
        <v>0.34799999999999998</v>
      </c>
      <c r="AD34" s="98">
        <f t="shared" si="2"/>
        <v>4.1100000000000003</v>
      </c>
      <c r="AE34" s="10"/>
      <c r="AF34" s="10"/>
    </row>
    <row r="35" spans="2:32" x14ac:dyDescent="0.15">
      <c r="B35" s="1">
        <v>2010</v>
      </c>
      <c r="C35" s="57">
        <v>349</v>
      </c>
      <c r="D35" s="57">
        <v>350</v>
      </c>
      <c r="E35" s="57">
        <v>351</v>
      </c>
      <c r="F35" s="57">
        <v>352</v>
      </c>
      <c r="G35" s="57">
        <v>353</v>
      </c>
      <c r="H35" s="57">
        <v>354</v>
      </c>
      <c r="I35" s="57">
        <v>355</v>
      </c>
      <c r="J35" s="57">
        <v>356</v>
      </c>
      <c r="K35" s="57">
        <v>357</v>
      </c>
      <c r="L35" s="57">
        <v>358</v>
      </c>
      <c r="M35" s="57">
        <v>359</v>
      </c>
      <c r="N35" s="57">
        <v>360</v>
      </c>
      <c r="O35" s="25">
        <f t="shared" si="0"/>
        <v>4254</v>
      </c>
      <c r="Q35" s="13">
        <v>2010</v>
      </c>
      <c r="R35" s="99">
        <f t="shared" si="2"/>
        <v>0.34899999999999998</v>
      </c>
      <c r="S35" s="99">
        <f t="shared" si="2"/>
        <v>0.35</v>
      </c>
      <c r="T35" s="99">
        <f t="shared" si="2"/>
        <v>0.35099999999999998</v>
      </c>
      <c r="U35" s="99">
        <f t="shared" si="2"/>
        <v>0.35199999999999998</v>
      </c>
      <c r="V35" s="99">
        <f t="shared" si="2"/>
        <v>0.35299999999999998</v>
      </c>
      <c r="W35" s="99">
        <f t="shared" si="2"/>
        <v>0.35399999999999998</v>
      </c>
      <c r="X35" s="100">
        <f t="shared" si="2"/>
        <v>0.35499999999999998</v>
      </c>
      <c r="Y35" s="100">
        <f t="shared" si="2"/>
        <v>0.35599999999999998</v>
      </c>
      <c r="Z35" s="101">
        <f>K35/1000</f>
        <v>0.35699999999999998</v>
      </c>
      <c r="AA35" s="101">
        <f>L35/1000</f>
        <v>0.35799999999999998</v>
      </c>
      <c r="AB35" s="101">
        <f>M35/1000</f>
        <v>0.35899999999999999</v>
      </c>
      <c r="AC35" s="98">
        <f t="shared" si="2"/>
        <v>0.36</v>
      </c>
      <c r="AD35" s="98">
        <f t="shared" si="2"/>
        <v>4.2539999999999996</v>
      </c>
      <c r="AE35" s="10"/>
      <c r="AF35" s="10"/>
    </row>
    <row r="36" spans="2:32" x14ac:dyDescent="0.15">
      <c r="B36" s="1">
        <v>2011</v>
      </c>
      <c r="C36" s="57">
        <v>361</v>
      </c>
      <c r="D36" s="57">
        <v>362</v>
      </c>
      <c r="E36" s="57">
        <v>363</v>
      </c>
      <c r="F36" s="57">
        <v>364</v>
      </c>
      <c r="G36" s="57">
        <v>365</v>
      </c>
      <c r="H36" s="57">
        <v>366</v>
      </c>
      <c r="I36" s="57">
        <v>367</v>
      </c>
      <c r="J36" s="57">
        <v>368</v>
      </c>
      <c r="K36" s="57">
        <v>369</v>
      </c>
      <c r="L36" s="57">
        <v>370</v>
      </c>
      <c r="M36" s="57">
        <v>371</v>
      </c>
      <c r="N36" s="57">
        <v>372</v>
      </c>
      <c r="O36" s="25">
        <f t="shared" si="0"/>
        <v>4398</v>
      </c>
      <c r="Q36" s="13">
        <v>2011</v>
      </c>
      <c r="R36" s="99">
        <f t="shared" si="2"/>
        <v>0.36099999999999999</v>
      </c>
      <c r="S36" s="99">
        <f t="shared" si="2"/>
        <v>0.36199999999999999</v>
      </c>
      <c r="T36" s="99">
        <f t="shared" si="2"/>
        <v>0.36299999999999999</v>
      </c>
      <c r="U36" s="99">
        <f t="shared" si="2"/>
        <v>0.36399999999999999</v>
      </c>
      <c r="V36" s="99">
        <f t="shared" si="2"/>
        <v>0.36499999999999999</v>
      </c>
      <c r="W36" s="99">
        <f t="shared" si="2"/>
        <v>0.36599999999999999</v>
      </c>
      <c r="X36" s="99">
        <f t="shared" si="2"/>
        <v>0.36699999999999999</v>
      </c>
      <c r="Y36" s="99">
        <f t="shared" si="2"/>
        <v>0.36799999999999999</v>
      </c>
      <c r="Z36" s="99">
        <f t="shared" si="2"/>
        <v>0.36899999999999999</v>
      </c>
      <c r="AA36" s="99">
        <f t="shared" si="2"/>
        <v>0.37</v>
      </c>
      <c r="AB36" s="99">
        <f>M36/1000</f>
        <v>0.371</v>
      </c>
      <c r="AC36" s="101">
        <f t="shared" si="2"/>
        <v>0.372</v>
      </c>
      <c r="AD36" s="98">
        <f t="shared" si="2"/>
        <v>4.3979999999999997</v>
      </c>
      <c r="AE36" s="10"/>
      <c r="AF36" s="10"/>
    </row>
    <row r="37" spans="2:32" x14ac:dyDescent="0.15">
      <c r="B37" s="2">
        <v>2012</v>
      </c>
      <c r="C37" s="57">
        <v>373</v>
      </c>
      <c r="D37" s="57">
        <v>374</v>
      </c>
      <c r="E37" s="57">
        <v>375</v>
      </c>
      <c r="F37" s="57">
        <v>376</v>
      </c>
      <c r="G37" s="57">
        <v>377</v>
      </c>
      <c r="H37" s="57">
        <v>378</v>
      </c>
      <c r="I37" s="57">
        <v>379</v>
      </c>
      <c r="J37" s="57">
        <v>380</v>
      </c>
      <c r="K37" s="57">
        <v>381</v>
      </c>
      <c r="L37" s="57">
        <v>382</v>
      </c>
      <c r="M37" s="57">
        <v>383</v>
      </c>
      <c r="N37" s="57">
        <v>384</v>
      </c>
      <c r="O37" s="62">
        <f t="shared" si="0"/>
        <v>4542</v>
      </c>
      <c r="Q37" s="13">
        <v>2012</v>
      </c>
      <c r="R37" s="99">
        <f t="shared" si="2"/>
        <v>0.373</v>
      </c>
      <c r="S37" s="99">
        <f t="shared" si="2"/>
        <v>0.374</v>
      </c>
      <c r="T37" s="99">
        <f t="shared" si="2"/>
        <v>0.375</v>
      </c>
      <c r="U37" s="99">
        <f t="shared" si="2"/>
        <v>0.376</v>
      </c>
      <c r="V37" s="99">
        <f t="shared" si="2"/>
        <v>0.377</v>
      </c>
      <c r="W37" s="99">
        <f t="shared" si="2"/>
        <v>0.378</v>
      </c>
      <c r="X37" s="99">
        <f t="shared" si="2"/>
        <v>0.379</v>
      </c>
      <c r="Y37" s="99">
        <f t="shared" si="2"/>
        <v>0.38</v>
      </c>
      <c r="Z37" s="99">
        <f t="shared" si="2"/>
        <v>0.38100000000000001</v>
      </c>
      <c r="AA37" s="99">
        <f t="shared" si="2"/>
        <v>0.38200000000000001</v>
      </c>
      <c r="AB37" s="99">
        <f>M37/1000</f>
        <v>0.38300000000000001</v>
      </c>
      <c r="AC37" s="101">
        <f t="shared" si="2"/>
        <v>0.38400000000000001</v>
      </c>
      <c r="AD37" s="100">
        <f t="shared" si="2"/>
        <v>4.5419999999999998</v>
      </c>
      <c r="AE37" s="10"/>
      <c r="AF37" s="10"/>
    </row>
    <row r="38" spans="2:32" x14ac:dyDescent="0.15">
      <c r="B38" s="2">
        <v>2013</v>
      </c>
      <c r="C38" s="57">
        <v>385</v>
      </c>
      <c r="D38" s="57">
        <v>386</v>
      </c>
      <c r="E38" s="57">
        <v>387</v>
      </c>
      <c r="F38" s="57">
        <v>388</v>
      </c>
      <c r="G38" s="57">
        <v>389</v>
      </c>
      <c r="H38" s="57">
        <v>390</v>
      </c>
      <c r="I38" s="57">
        <v>391</v>
      </c>
      <c r="J38" s="57">
        <v>392</v>
      </c>
      <c r="K38" s="57">
        <v>393</v>
      </c>
      <c r="L38" s="57">
        <v>394</v>
      </c>
      <c r="M38" s="57">
        <v>395</v>
      </c>
      <c r="N38" s="57">
        <v>396</v>
      </c>
      <c r="O38" s="62">
        <f t="shared" si="0"/>
        <v>4686</v>
      </c>
      <c r="Q38" s="13">
        <v>2013</v>
      </c>
      <c r="R38" s="99">
        <f t="shared" si="2"/>
        <v>0.38500000000000001</v>
      </c>
      <c r="S38" s="99">
        <f t="shared" si="2"/>
        <v>0.38600000000000001</v>
      </c>
      <c r="T38" s="99">
        <f t="shared" si="2"/>
        <v>0.38700000000000001</v>
      </c>
      <c r="U38" s="99">
        <f t="shared" si="2"/>
        <v>0.38800000000000001</v>
      </c>
      <c r="V38" s="99">
        <f t="shared" si="2"/>
        <v>0.38900000000000001</v>
      </c>
      <c r="W38" s="99">
        <f t="shared" si="2"/>
        <v>0.39</v>
      </c>
      <c r="X38" s="99">
        <f t="shared" si="2"/>
        <v>0.39100000000000001</v>
      </c>
      <c r="Y38" s="99">
        <f t="shared" si="2"/>
        <v>0.39200000000000002</v>
      </c>
      <c r="Z38" s="99">
        <f t="shared" si="2"/>
        <v>0.39300000000000002</v>
      </c>
      <c r="AA38" s="99">
        <f t="shared" si="2"/>
        <v>0.39400000000000002</v>
      </c>
      <c r="AB38" s="99">
        <f t="shared" si="2"/>
        <v>0.39500000000000002</v>
      </c>
      <c r="AC38" s="99">
        <f t="shared" si="2"/>
        <v>0.39600000000000002</v>
      </c>
      <c r="AD38" s="100">
        <f t="shared" si="2"/>
        <v>4.6859999999999999</v>
      </c>
      <c r="AE38" s="99"/>
      <c r="AF38" s="10"/>
    </row>
    <row r="39" spans="2:32" x14ac:dyDescent="0.15">
      <c r="B39" s="2">
        <v>2014</v>
      </c>
      <c r="C39" s="57">
        <v>397</v>
      </c>
      <c r="D39" s="57">
        <v>398</v>
      </c>
      <c r="E39" s="57">
        <v>399</v>
      </c>
      <c r="F39" s="57">
        <v>400</v>
      </c>
      <c r="G39" s="57">
        <v>401</v>
      </c>
      <c r="H39" s="57">
        <v>402</v>
      </c>
      <c r="I39" s="57">
        <v>403</v>
      </c>
      <c r="J39" s="57">
        <v>404</v>
      </c>
      <c r="K39" s="57">
        <v>405</v>
      </c>
      <c r="L39" s="57">
        <v>406</v>
      </c>
      <c r="M39" s="57">
        <v>407</v>
      </c>
      <c r="N39" s="57">
        <v>408</v>
      </c>
      <c r="O39" s="62">
        <f t="shared" si="0"/>
        <v>4830</v>
      </c>
      <c r="Q39" s="13">
        <v>2014</v>
      </c>
      <c r="R39" s="99">
        <f t="shared" si="2"/>
        <v>0.39700000000000002</v>
      </c>
      <c r="S39" s="99">
        <f t="shared" si="2"/>
        <v>0.39800000000000002</v>
      </c>
      <c r="T39" s="99">
        <f t="shared" si="2"/>
        <v>0.39900000000000002</v>
      </c>
      <c r="U39" s="99">
        <f t="shared" si="2"/>
        <v>0.4</v>
      </c>
      <c r="V39" s="99">
        <f t="shared" si="2"/>
        <v>0.40100000000000002</v>
      </c>
      <c r="W39" s="99">
        <f t="shared" si="2"/>
        <v>0.40200000000000002</v>
      </c>
      <c r="X39" s="99">
        <f t="shared" si="2"/>
        <v>0.40300000000000002</v>
      </c>
      <c r="Y39" s="99">
        <f t="shared" si="2"/>
        <v>0.40400000000000003</v>
      </c>
      <c r="Z39" s="99">
        <f t="shared" si="2"/>
        <v>0.40500000000000003</v>
      </c>
      <c r="AA39" s="99">
        <f t="shared" si="2"/>
        <v>0.40600000000000003</v>
      </c>
      <c r="AB39" s="99">
        <f t="shared" si="2"/>
        <v>0.40699999999999997</v>
      </c>
      <c r="AC39" s="99">
        <f t="shared" si="2"/>
        <v>0.40799999999999997</v>
      </c>
      <c r="AD39" s="100">
        <f t="shared" si="2"/>
        <v>4.83</v>
      </c>
      <c r="AE39" s="99"/>
      <c r="AF39" s="10"/>
    </row>
    <row r="40" spans="2:32" x14ac:dyDescent="0.15">
      <c r="B40" s="2">
        <v>2015</v>
      </c>
      <c r="C40" s="57">
        <v>409</v>
      </c>
      <c r="D40" s="57">
        <v>410</v>
      </c>
      <c r="E40" s="57">
        <v>411</v>
      </c>
      <c r="F40" s="57">
        <v>412</v>
      </c>
      <c r="G40" s="57">
        <v>413</v>
      </c>
      <c r="H40" s="57">
        <v>414</v>
      </c>
      <c r="I40" s="57">
        <v>415</v>
      </c>
      <c r="J40" s="57">
        <v>416</v>
      </c>
      <c r="K40" s="57">
        <v>417</v>
      </c>
      <c r="L40" s="57">
        <v>418</v>
      </c>
      <c r="M40" s="57">
        <v>419</v>
      </c>
      <c r="N40" s="57">
        <v>420</v>
      </c>
      <c r="O40" s="62">
        <f t="shared" si="0"/>
        <v>4974</v>
      </c>
      <c r="Q40" s="13">
        <v>2015</v>
      </c>
      <c r="R40" s="99">
        <f t="shared" si="2"/>
        <v>0.40899999999999997</v>
      </c>
      <c r="S40" s="99">
        <f t="shared" si="2"/>
        <v>0.41</v>
      </c>
      <c r="T40" s="99">
        <f t="shared" si="2"/>
        <v>0.41099999999999998</v>
      </c>
      <c r="U40" s="99">
        <f t="shared" si="2"/>
        <v>0.41199999999999998</v>
      </c>
      <c r="V40" s="99">
        <f t="shared" si="2"/>
        <v>0.41299999999999998</v>
      </c>
      <c r="W40" s="99">
        <f t="shared" si="2"/>
        <v>0.41399999999999998</v>
      </c>
      <c r="X40" s="99">
        <f t="shared" si="2"/>
        <v>0.41499999999999998</v>
      </c>
      <c r="Y40" s="99">
        <f t="shared" si="2"/>
        <v>0.41599999999999998</v>
      </c>
      <c r="Z40" s="99">
        <f t="shared" si="2"/>
        <v>0.41699999999999998</v>
      </c>
      <c r="AA40" s="99">
        <f t="shared" si="2"/>
        <v>0.41799999999999998</v>
      </c>
      <c r="AB40" s="99">
        <f t="shared" si="2"/>
        <v>0.41899999999999998</v>
      </c>
      <c r="AC40" s="99">
        <f t="shared" ref="R40:AD44" si="3">N40/1000</f>
        <v>0.42</v>
      </c>
      <c r="AD40" s="100">
        <f t="shared" si="3"/>
        <v>4.9740000000000002</v>
      </c>
      <c r="AE40" s="99"/>
      <c r="AF40" s="10"/>
    </row>
    <row r="41" spans="2:32" x14ac:dyDescent="0.15">
      <c r="B41" s="2">
        <v>2016</v>
      </c>
      <c r="C41" s="57">
        <v>421</v>
      </c>
      <c r="D41" s="57">
        <v>422</v>
      </c>
      <c r="E41" s="57">
        <v>423</v>
      </c>
      <c r="F41" s="57">
        <v>424</v>
      </c>
      <c r="G41" s="57">
        <v>425</v>
      </c>
      <c r="H41" s="57">
        <v>426</v>
      </c>
      <c r="I41" s="57">
        <v>427</v>
      </c>
      <c r="J41" s="57">
        <v>428</v>
      </c>
      <c r="K41" s="57">
        <v>429</v>
      </c>
      <c r="L41" s="57">
        <v>430</v>
      </c>
      <c r="M41" s="57">
        <v>431</v>
      </c>
      <c r="N41" s="57">
        <v>432</v>
      </c>
      <c r="O41" s="62">
        <f t="shared" si="0"/>
        <v>5118</v>
      </c>
      <c r="Q41" s="13">
        <v>2016</v>
      </c>
      <c r="R41" s="99">
        <f t="shared" si="3"/>
        <v>0.42099999999999999</v>
      </c>
      <c r="S41" s="99">
        <f t="shared" si="3"/>
        <v>0.42199999999999999</v>
      </c>
      <c r="T41" s="99">
        <f t="shared" si="3"/>
        <v>0.42299999999999999</v>
      </c>
      <c r="U41" s="99">
        <f t="shared" si="3"/>
        <v>0.42399999999999999</v>
      </c>
      <c r="V41" s="99">
        <f t="shared" si="3"/>
        <v>0.42499999999999999</v>
      </c>
      <c r="W41" s="99">
        <f t="shared" si="3"/>
        <v>0.42599999999999999</v>
      </c>
      <c r="X41" s="99">
        <f t="shared" si="3"/>
        <v>0.42699999999999999</v>
      </c>
      <c r="Y41" s="99">
        <f t="shared" si="3"/>
        <v>0.42799999999999999</v>
      </c>
      <c r="Z41" s="99">
        <f t="shared" si="3"/>
        <v>0.42899999999999999</v>
      </c>
      <c r="AA41" s="99">
        <f t="shared" si="3"/>
        <v>0.43</v>
      </c>
      <c r="AB41" s="99">
        <f t="shared" si="3"/>
        <v>0.43099999999999999</v>
      </c>
      <c r="AC41" s="99">
        <f t="shared" si="3"/>
        <v>0.432</v>
      </c>
      <c r="AD41" s="100">
        <f>O41/1000</f>
        <v>5.1180000000000003</v>
      </c>
      <c r="AE41" s="99"/>
      <c r="AF41" s="10"/>
    </row>
    <row r="42" spans="2:32" x14ac:dyDescent="0.15">
      <c r="B42" s="2">
        <v>2017</v>
      </c>
      <c r="C42" s="57">
        <v>433</v>
      </c>
      <c r="D42" s="57">
        <v>434</v>
      </c>
      <c r="E42" s="57">
        <v>435</v>
      </c>
      <c r="F42" s="57">
        <v>436</v>
      </c>
      <c r="G42" s="57">
        <v>437</v>
      </c>
      <c r="H42" s="57">
        <v>438</v>
      </c>
      <c r="I42" s="57">
        <v>439</v>
      </c>
      <c r="J42" s="57">
        <v>440</v>
      </c>
      <c r="K42" s="57">
        <v>441</v>
      </c>
      <c r="L42" s="57">
        <v>442</v>
      </c>
      <c r="M42" s="57">
        <v>443</v>
      </c>
      <c r="N42" s="57">
        <v>444</v>
      </c>
      <c r="O42" s="62">
        <f t="shared" si="0"/>
        <v>5262</v>
      </c>
      <c r="Q42" s="13">
        <v>2017</v>
      </c>
      <c r="R42" s="99">
        <f t="shared" si="3"/>
        <v>0.433</v>
      </c>
      <c r="S42" s="99">
        <f t="shared" si="3"/>
        <v>0.434</v>
      </c>
      <c r="T42" s="99">
        <f t="shared" si="3"/>
        <v>0.435</v>
      </c>
      <c r="U42" s="99">
        <f t="shared" si="3"/>
        <v>0.436</v>
      </c>
      <c r="V42" s="99">
        <f t="shared" si="3"/>
        <v>0.437</v>
      </c>
      <c r="W42" s="99">
        <f t="shared" si="3"/>
        <v>0.438</v>
      </c>
      <c r="X42" s="99">
        <f t="shared" si="3"/>
        <v>0.439</v>
      </c>
      <c r="Y42" s="99">
        <f t="shared" si="3"/>
        <v>0.44</v>
      </c>
      <c r="Z42" s="99">
        <f t="shared" si="3"/>
        <v>0.441</v>
      </c>
      <c r="AA42" s="99">
        <f t="shared" si="3"/>
        <v>0.442</v>
      </c>
      <c r="AB42" s="99">
        <f t="shared" si="3"/>
        <v>0.443</v>
      </c>
      <c r="AC42" s="99">
        <f t="shared" si="3"/>
        <v>0.44400000000000001</v>
      </c>
      <c r="AD42" s="100">
        <f>O42/1000</f>
        <v>5.2619999999999996</v>
      </c>
      <c r="AE42" s="99"/>
      <c r="AF42" s="10"/>
    </row>
    <row r="43" spans="2:32" x14ac:dyDescent="0.15">
      <c r="B43" s="2">
        <v>2018</v>
      </c>
      <c r="C43" s="57">
        <v>445</v>
      </c>
      <c r="D43" s="57">
        <v>446</v>
      </c>
      <c r="E43" s="57">
        <v>447</v>
      </c>
      <c r="F43" s="57">
        <v>448</v>
      </c>
      <c r="G43" s="57">
        <v>449</v>
      </c>
      <c r="H43" s="57">
        <v>450</v>
      </c>
      <c r="I43" s="57">
        <v>451</v>
      </c>
      <c r="J43" s="57">
        <v>452</v>
      </c>
      <c r="K43" s="57">
        <v>453</v>
      </c>
      <c r="L43" s="57">
        <v>454</v>
      </c>
      <c r="M43" s="57">
        <v>455</v>
      </c>
      <c r="N43" s="57">
        <v>456</v>
      </c>
      <c r="O43" s="62">
        <f t="shared" si="0"/>
        <v>5406</v>
      </c>
      <c r="Q43" s="13">
        <v>2018</v>
      </c>
      <c r="R43" s="99">
        <f t="shared" si="3"/>
        <v>0.44500000000000001</v>
      </c>
      <c r="S43" s="99">
        <f t="shared" si="3"/>
        <v>0.44600000000000001</v>
      </c>
      <c r="T43" s="99">
        <f t="shared" si="3"/>
        <v>0.44700000000000001</v>
      </c>
      <c r="U43" s="99">
        <f t="shared" si="3"/>
        <v>0.44800000000000001</v>
      </c>
      <c r="V43" s="99">
        <f t="shared" si="3"/>
        <v>0.44900000000000001</v>
      </c>
      <c r="W43" s="99">
        <f t="shared" si="3"/>
        <v>0.45</v>
      </c>
      <c r="X43" s="99">
        <f t="shared" si="3"/>
        <v>0.45100000000000001</v>
      </c>
      <c r="Y43" s="99">
        <f t="shared" si="3"/>
        <v>0.45200000000000001</v>
      </c>
      <c r="Z43" s="99">
        <f t="shared" si="3"/>
        <v>0.45300000000000001</v>
      </c>
      <c r="AA43" s="99">
        <f t="shared" si="3"/>
        <v>0.45400000000000001</v>
      </c>
      <c r="AB43" s="99">
        <f t="shared" si="3"/>
        <v>0.45500000000000002</v>
      </c>
      <c r="AC43" s="99">
        <f t="shared" si="3"/>
        <v>0.45600000000000002</v>
      </c>
      <c r="AD43" s="100">
        <f>O43/1000</f>
        <v>5.4059999999999997</v>
      </c>
      <c r="AE43" s="99"/>
      <c r="AF43" s="10"/>
    </row>
    <row r="44" spans="2:32" x14ac:dyDescent="0.15">
      <c r="B44" s="4">
        <v>2019</v>
      </c>
      <c r="C44" s="57">
        <v>457</v>
      </c>
      <c r="D44" s="57">
        <v>458</v>
      </c>
      <c r="E44" s="57">
        <v>459</v>
      </c>
      <c r="F44" s="57">
        <v>460</v>
      </c>
      <c r="G44" s="57">
        <v>461</v>
      </c>
      <c r="H44" s="57">
        <v>462</v>
      </c>
      <c r="I44" s="57">
        <v>463</v>
      </c>
      <c r="J44" s="57">
        <v>464</v>
      </c>
      <c r="K44" s="57">
        <v>465</v>
      </c>
      <c r="L44" s="57">
        <v>466</v>
      </c>
      <c r="M44" s="57">
        <v>467</v>
      </c>
      <c r="N44" s="57">
        <v>468</v>
      </c>
      <c r="O44" s="66">
        <f t="shared" si="0"/>
        <v>5550</v>
      </c>
      <c r="Q44" s="19">
        <v>2019</v>
      </c>
      <c r="R44" s="102">
        <f t="shared" si="3"/>
        <v>0.45700000000000002</v>
      </c>
      <c r="S44" s="102">
        <f t="shared" si="3"/>
        <v>0.45800000000000002</v>
      </c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3">
        <f>O44/1000</f>
        <v>5.55</v>
      </c>
      <c r="AE44" s="99"/>
      <c r="AF44" s="10"/>
    </row>
    <row r="45" spans="2:32" ht="17" x14ac:dyDescent="0.15">
      <c r="B45" s="1" t="s">
        <v>93</v>
      </c>
      <c r="Q45" s="45" t="s">
        <v>93</v>
      </c>
      <c r="AE45" s="10"/>
      <c r="AF45" s="10"/>
    </row>
    <row r="46" spans="2:32" x14ac:dyDescent="0.15">
      <c r="AE46" s="10"/>
      <c r="AF46" s="10"/>
    </row>
    <row r="47" spans="2:32" x14ac:dyDescent="0.15">
      <c r="AE47" s="10"/>
      <c r="AF47" s="10"/>
    </row>
    <row r="48" spans="2:32" hidden="1" x14ac:dyDescent="0.15">
      <c r="D48" s="23">
        <v>39264</v>
      </c>
      <c r="E48" s="10" t="s">
        <v>94</v>
      </c>
      <c r="F48" s="55">
        <f t="shared" ref="F48:F53" si="4">SUM(I32:M32)</f>
        <v>1605</v>
      </c>
      <c r="G48" s="57"/>
      <c r="H48" s="1" t="s">
        <v>95</v>
      </c>
      <c r="I48" s="25">
        <f>AVERAGE(F48:F52)</f>
        <v>1725</v>
      </c>
      <c r="AE48" s="10"/>
      <c r="AF48" s="10"/>
    </row>
    <row r="49" spans="2:33" hidden="1" x14ac:dyDescent="0.15">
      <c r="D49" s="23">
        <v>39630</v>
      </c>
      <c r="E49" s="10" t="s">
        <v>94</v>
      </c>
      <c r="F49" s="55">
        <f t="shared" si="4"/>
        <v>1665</v>
      </c>
      <c r="G49" s="57"/>
      <c r="H49" s="57"/>
      <c r="I49" s="57"/>
      <c r="AE49" s="10"/>
      <c r="AF49" s="10"/>
    </row>
    <row r="50" spans="2:33" hidden="1" x14ac:dyDescent="0.15">
      <c r="D50" s="23">
        <v>39995</v>
      </c>
      <c r="E50" s="1" t="s">
        <v>94</v>
      </c>
      <c r="F50" s="55">
        <f t="shared" si="4"/>
        <v>1725</v>
      </c>
      <c r="G50" s="57"/>
      <c r="H50" s="57"/>
      <c r="I50" s="57"/>
      <c r="AE50" s="10"/>
      <c r="AF50" s="10"/>
    </row>
    <row r="51" spans="2:33" hidden="1" x14ac:dyDescent="0.15">
      <c r="D51" s="23">
        <v>40360</v>
      </c>
      <c r="E51" s="10" t="s">
        <v>94</v>
      </c>
      <c r="F51" s="55">
        <f t="shared" si="4"/>
        <v>1785</v>
      </c>
      <c r="H51" s="57" t="s">
        <v>96</v>
      </c>
      <c r="I51" s="70">
        <f>F53/F52</f>
        <v>1.032520325203252</v>
      </c>
      <c r="AE51" s="10"/>
      <c r="AF51" s="10"/>
    </row>
    <row r="52" spans="2:33" hidden="1" x14ac:dyDescent="0.15">
      <c r="D52" s="23">
        <v>40725</v>
      </c>
      <c r="E52" s="1" t="s">
        <v>94</v>
      </c>
      <c r="F52" s="55">
        <f t="shared" si="4"/>
        <v>1845</v>
      </c>
      <c r="H52" s="57" t="s">
        <v>97</v>
      </c>
      <c r="I52" s="70">
        <f>F53/I48</f>
        <v>1.1043478260869566</v>
      </c>
      <c r="AE52" s="10"/>
      <c r="AF52" s="10"/>
    </row>
    <row r="53" spans="2:33" hidden="1" x14ac:dyDescent="0.15">
      <c r="C53" s="10"/>
      <c r="D53" s="27">
        <v>41091</v>
      </c>
      <c r="E53" s="10" t="s">
        <v>94</v>
      </c>
      <c r="F53" s="55">
        <f t="shared" si="4"/>
        <v>1905</v>
      </c>
      <c r="G53" s="10"/>
      <c r="H53" s="10"/>
      <c r="J53" s="10"/>
      <c r="K53" s="10"/>
      <c r="L53" s="10"/>
      <c r="M53" s="10"/>
      <c r="N53" s="10"/>
      <c r="O53" s="10"/>
      <c r="AE53" s="10"/>
      <c r="AF53" s="10"/>
      <c r="AG53" s="1" t="s">
        <v>116</v>
      </c>
    </row>
    <row r="54" spans="2:33" x14ac:dyDescent="0.15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 t="s">
        <v>116</v>
      </c>
      <c r="AE54" s="10"/>
      <c r="AF54" s="10"/>
    </row>
    <row r="55" spans="2:33" x14ac:dyDescent="0.15">
      <c r="AE55" s="10"/>
      <c r="AF55" s="10"/>
    </row>
    <row r="56" spans="2:33" x14ac:dyDescent="0.15">
      <c r="B56" s="1" t="s">
        <v>80</v>
      </c>
      <c r="C56" s="1" t="s">
        <v>122</v>
      </c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"/>
      <c r="AF56" s="10"/>
    </row>
    <row r="57" spans="2:33" x14ac:dyDescent="0.15">
      <c r="B57" s="1" t="s">
        <v>82</v>
      </c>
      <c r="C57" s="1" t="s">
        <v>99</v>
      </c>
      <c r="Q57" s="10"/>
      <c r="R57" s="10"/>
    </row>
    <row r="58" spans="2:33" ht="15" x14ac:dyDescent="0.15">
      <c r="B58" s="1" t="s">
        <v>84</v>
      </c>
      <c r="C58" s="1" t="s">
        <v>101</v>
      </c>
      <c r="Q58" s="105" t="s">
        <v>125</v>
      </c>
      <c r="R58" s="10"/>
    </row>
    <row r="59" spans="2:33" x14ac:dyDescent="0.15">
      <c r="B59" s="1" t="s">
        <v>87</v>
      </c>
      <c r="C59" s="1" t="s">
        <v>88</v>
      </c>
      <c r="O59" s="3" t="s">
        <v>89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5" t="s">
        <v>90</v>
      </c>
    </row>
    <row r="60" spans="2:33" s="57" customFormat="1" x14ac:dyDescent="0.15">
      <c r="B60" s="6" t="s">
        <v>12</v>
      </c>
      <c r="C60" s="6" t="s">
        <v>91</v>
      </c>
      <c r="D60" s="6" t="s">
        <v>14</v>
      </c>
      <c r="E60" s="6" t="s">
        <v>15</v>
      </c>
      <c r="F60" s="6" t="s">
        <v>16</v>
      </c>
      <c r="G60" s="6" t="s">
        <v>17</v>
      </c>
      <c r="H60" s="6" t="s">
        <v>18</v>
      </c>
      <c r="I60" s="6" t="s">
        <v>19</v>
      </c>
      <c r="J60" s="6" t="s">
        <v>20</v>
      </c>
      <c r="K60" s="6" t="s">
        <v>21</v>
      </c>
      <c r="L60" s="6" t="s">
        <v>22</v>
      </c>
      <c r="M60" s="6" t="s">
        <v>23</v>
      </c>
      <c r="N60" s="6" t="s">
        <v>24</v>
      </c>
      <c r="O60" s="6" t="s">
        <v>92</v>
      </c>
      <c r="P60" s="1"/>
      <c r="Q60" s="6" t="s">
        <v>12</v>
      </c>
      <c r="R60" s="6" t="s">
        <v>91</v>
      </c>
      <c r="S60" s="6" t="s">
        <v>14</v>
      </c>
      <c r="T60" s="6" t="s">
        <v>15</v>
      </c>
      <c r="U60" s="6" t="s">
        <v>16</v>
      </c>
      <c r="V60" s="6" t="s">
        <v>17</v>
      </c>
      <c r="W60" s="6" t="s">
        <v>18</v>
      </c>
      <c r="X60" s="6" t="s">
        <v>19</v>
      </c>
      <c r="Y60" s="6" t="s">
        <v>20</v>
      </c>
      <c r="Z60" s="6" t="s">
        <v>21</v>
      </c>
      <c r="AA60" s="6" t="s">
        <v>22</v>
      </c>
      <c r="AB60" s="6" t="s">
        <v>23</v>
      </c>
      <c r="AC60" s="6" t="s">
        <v>24</v>
      </c>
      <c r="AD60" s="6" t="s">
        <v>92</v>
      </c>
    </row>
    <row r="61" spans="2:33" x14ac:dyDescent="0.15">
      <c r="B61" s="1">
        <v>1981</v>
      </c>
      <c r="C61" s="106">
        <f>C6+1</f>
        <v>2</v>
      </c>
      <c r="D61" s="106">
        <f t="shared" ref="D61:N61" si="5">D6+1</f>
        <v>3</v>
      </c>
      <c r="E61" s="106">
        <f t="shared" si="5"/>
        <v>4</v>
      </c>
      <c r="F61" s="106">
        <f t="shared" si="5"/>
        <v>5</v>
      </c>
      <c r="G61" s="106">
        <f t="shared" si="5"/>
        <v>6</v>
      </c>
      <c r="H61" s="106">
        <f t="shared" si="5"/>
        <v>7</v>
      </c>
      <c r="I61" s="106">
        <f t="shared" si="5"/>
        <v>8</v>
      </c>
      <c r="J61" s="106">
        <f t="shared" si="5"/>
        <v>9</v>
      </c>
      <c r="K61" s="106">
        <f t="shared" si="5"/>
        <v>10</v>
      </c>
      <c r="L61" s="106">
        <f t="shared" si="5"/>
        <v>11</v>
      </c>
      <c r="M61" s="106">
        <f t="shared" si="5"/>
        <v>12</v>
      </c>
      <c r="N61" s="106">
        <f t="shared" si="5"/>
        <v>13</v>
      </c>
      <c r="O61" s="25">
        <f t="shared" ref="O61:O99" si="6">SUM(C61:N61)</f>
        <v>90</v>
      </c>
      <c r="Q61" s="1">
        <v>1981</v>
      </c>
      <c r="R61" s="58">
        <f t="shared" ref="R61:AD80" si="7">C61/1000</f>
        <v>2E-3</v>
      </c>
      <c r="S61" s="58">
        <f t="shared" si="7"/>
        <v>3.0000000000000001E-3</v>
      </c>
      <c r="T61" s="58">
        <f t="shared" si="7"/>
        <v>4.0000000000000001E-3</v>
      </c>
      <c r="U61" s="58">
        <f t="shared" si="7"/>
        <v>5.0000000000000001E-3</v>
      </c>
      <c r="V61" s="58">
        <f t="shared" si="7"/>
        <v>6.0000000000000001E-3</v>
      </c>
      <c r="W61" s="58">
        <f t="shared" si="7"/>
        <v>7.0000000000000001E-3</v>
      </c>
      <c r="X61" s="58">
        <f t="shared" si="7"/>
        <v>8.0000000000000002E-3</v>
      </c>
      <c r="Y61" s="58">
        <f t="shared" si="7"/>
        <v>8.9999999999999993E-3</v>
      </c>
      <c r="Z61" s="58">
        <f t="shared" si="7"/>
        <v>0.01</v>
      </c>
      <c r="AA61" s="58">
        <f t="shared" si="7"/>
        <v>1.0999999999999999E-2</v>
      </c>
      <c r="AB61" s="58">
        <f t="shared" si="7"/>
        <v>1.2E-2</v>
      </c>
      <c r="AC61" s="58">
        <f t="shared" si="7"/>
        <v>1.2999999999999999E-2</v>
      </c>
      <c r="AD61" s="58">
        <f>O61/1000</f>
        <v>0.09</v>
      </c>
    </row>
    <row r="62" spans="2:33" x14ac:dyDescent="0.15">
      <c r="B62" s="1">
        <v>1982</v>
      </c>
      <c r="C62" s="106">
        <f t="shared" ref="C62:N62" si="8">C7+1</f>
        <v>14</v>
      </c>
      <c r="D62" s="106">
        <f t="shared" si="8"/>
        <v>15</v>
      </c>
      <c r="E62" s="106">
        <f t="shared" si="8"/>
        <v>16</v>
      </c>
      <c r="F62" s="106">
        <f t="shared" si="8"/>
        <v>17</v>
      </c>
      <c r="G62" s="106">
        <f t="shared" si="8"/>
        <v>18</v>
      </c>
      <c r="H62" s="106">
        <f t="shared" si="8"/>
        <v>19</v>
      </c>
      <c r="I62" s="106">
        <f t="shared" si="8"/>
        <v>20</v>
      </c>
      <c r="J62" s="106">
        <f t="shared" si="8"/>
        <v>21</v>
      </c>
      <c r="K62" s="106">
        <f t="shared" si="8"/>
        <v>22</v>
      </c>
      <c r="L62" s="106">
        <f t="shared" si="8"/>
        <v>23</v>
      </c>
      <c r="M62" s="106">
        <f t="shared" si="8"/>
        <v>24</v>
      </c>
      <c r="N62" s="106">
        <f t="shared" si="8"/>
        <v>25</v>
      </c>
      <c r="O62" s="25">
        <f t="shared" si="6"/>
        <v>234</v>
      </c>
      <c r="Q62" s="1">
        <v>1982</v>
      </c>
      <c r="R62" s="58">
        <f t="shared" si="7"/>
        <v>1.4E-2</v>
      </c>
      <c r="S62" s="58">
        <f t="shared" si="7"/>
        <v>1.4999999999999999E-2</v>
      </c>
      <c r="T62" s="58">
        <f t="shared" si="7"/>
        <v>1.6E-2</v>
      </c>
      <c r="U62" s="58">
        <f t="shared" si="7"/>
        <v>1.7000000000000001E-2</v>
      </c>
      <c r="V62" s="58">
        <f t="shared" si="7"/>
        <v>1.7999999999999999E-2</v>
      </c>
      <c r="W62" s="58">
        <f t="shared" si="7"/>
        <v>1.9E-2</v>
      </c>
      <c r="X62" s="58">
        <f t="shared" si="7"/>
        <v>0.02</v>
      </c>
      <c r="Y62" s="58">
        <f t="shared" si="7"/>
        <v>2.1000000000000001E-2</v>
      </c>
      <c r="Z62" s="58">
        <f t="shared" si="7"/>
        <v>2.1999999999999999E-2</v>
      </c>
      <c r="AA62" s="58">
        <f t="shared" si="7"/>
        <v>2.3E-2</v>
      </c>
      <c r="AB62" s="58">
        <f t="shared" si="7"/>
        <v>2.4E-2</v>
      </c>
      <c r="AC62" s="58">
        <f t="shared" si="7"/>
        <v>2.5000000000000001E-2</v>
      </c>
      <c r="AD62" s="58">
        <f t="shared" si="7"/>
        <v>0.23400000000000001</v>
      </c>
    </row>
    <row r="63" spans="2:33" x14ac:dyDescent="0.15">
      <c r="B63" s="1">
        <v>1983</v>
      </c>
      <c r="C63" s="106">
        <f t="shared" ref="C63:N63" si="9">C8+1</f>
        <v>26</v>
      </c>
      <c r="D63" s="106">
        <f t="shared" si="9"/>
        <v>27</v>
      </c>
      <c r="E63" s="106">
        <f t="shared" si="9"/>
        <v>28</v>
      </c>
      <c r="F63" s="106">
        <f t="shared" si="9"/>
        <v>29</v>
      </c>
      <c r="G63" s="106">
        <f t="shared" si="9"/>
        <v>30</v>
      </c>
      <c r="H63" s="106">
        <f t="shared" si="9"/>
        <v>31</v>
      </c>
      <c r="I63" s="106">
        <f t="shared" si="9"/>
        <v>32</v>
      </c>
      <c r="J63" s="106">
        <f t="shared" si="9"/>
        <v>33</v>
      </c>
      <c r="K63" s="106">
        <f t="shared" si="9"/>
        <v>34</v>
      </c>
      <c r="L63" s="106">
        <f t="shared" si="9"/>
        <v>35</v>
      </c>
      <c r="M63" s="106">
        <f t="shared" si="9"/>
        <v>36</v>
      </c>
      <c r="N63" s="106">
        <f t="shared" si="9"/>
        <v>37</v>
      </c>
      <c r="O63" s="25">
        <f t="shared" si="6"/>
        <v>378</v>
      </c>
      <c r="Q63" s="1">
        <v>1983</v>
      </c>
      <c r="R63" s="58">
        <f t="shared" si="7"/>
        <v>2.5999999999999999E-2</v>
      </c>
      <c r="S63" s="58">
        <f t="shared" si="7"/>
        <v>2.7E-2</v>
      </c>
      <c r="T63" s="58">
        <f t="shared" si="7"/>
        <v>2.8000000000000001E-2</v>
      </c>
      <c r="U63" s="58">
        <f t="shared" si="7"/>
        <v>2.9000000000000001E-2</v>
      </c>
      <c r="V63" s="58">
        <f t="shared" si="7"/>
        <v>0.03</v>
      </c>
      <c r="W63" s="58">
        <f t="shared" si="7"/>
        <v>3.1E-2</v>
      </c>
      <c r="X63" s="58">
        <f t="shared" si="7"/>
        <v>3.2000000000000001E-2</v>
      </c>
      <c r="Y63" s="58">
        <f t="shared" si="7"/>
        <v>3.3000000000000002E-2</v>
      </c>
      <c r="Z63" s="58">
        <f t="shared" si="7"/>
        <v>3.4000000000000002E-2</v>
      </c>
      <c r="AA63" s="58">
        <f t="shared" si="7"/>
        <v>3.5000000000000003E-2</v>
      </c>
      <c r="AB63" s="58">
        <f t="shared" si="7"/>
        <v>3.5999999999999997E-2</v>
      </c>
      <c r="AC63" s="58">
        <f t="shared" si="7"/>
        <v>3.6999999999999998E-2</v>
      </c>
      <c r="AD63" s="58">
        <f t="shared" si="7"/>
        <v>0.378</v>
      </c>
    </row>
    <row r="64" spans="2:33" x14ac:dyDescent="0.15">
      <c r="B64" s="1">
        <v>1984</v>
      </c>
      <c r="C64" s="106">
        <f t="shared" ref="C64:N64" si="10">C9+1</f>
        <v>38</v>
      </c>
      <c r="D64" s="106">
        <f t="shared" si="10"/>
        <v>39</v>
      </c>
      <c r="E64" s="106">
        <f t="shared" si="10"/>
        <v>40</v>
      </c>
      <c r="F64" s="106">
        <f t="shared" si="10"/>
        <v>41</v>
      </c>
      <c r="G64" s="106">
        <f t="shared" si="10"/>
        <v>42</v>
      </c>
      <c r="H64" s="106">
        <f t="shared" si="10"/>
        <v>43</v>
      </c>
      <c r="I64" s="106">
        <f t="shared" si="10"/>
        <v>44</v>
      </c>
      <c r="J64" s="106">
        <f t="shared" si="10"/>
        <v>45</v>
      </c>
      <c r="K64" s="106">
        <f t="shared" si="10"/>
        <v>46</v>
      </c>
      <c r="L64" s="106">
        <f t="shared" si="10"/>
        <v>47</v>
      </c>
      <c r="M64" s="106">
        <f t="shared" si="10"/>
        <v>48</v>
      </c>
      <c r="N64" s="106">
        <f t="shared" si="10"/>
        <v>49</v>
      </c>
      <c r="O64" s="25">
        <f t="shared" si="6"/>
        <v>522</v>
      </c>
      <c r="Q64" s="1">
        <v>1984</v>
      </c>
      <c r="R64" s="58">
        <f t="shared" si="7"/>
        <v>3.7999999999999999E-2</v>
      </c>
      <c r="S64" s="58">
        <f t="shared" si="7"/>
        <v>3.9E-2</v>
      </c>
      <c r="T64" s="58">
        <f t="shared" si="7"/>
        <v>0.04</v>
      </c>
      <c r="U64" s="58">
        <f t="shared" si="7"/>
        <v>4.1000000000000002E-2</v>
      </c>
      <c r="V64" s="58">
        <f t="shared" si="7"/>
        <v>4.2000000000000003E-2</v>
      </c>
      <c r="W64" s="58">
        <f t="shared" si="7"/>
        <v>4.2999999999999997E-2</v>
      </c>
      <c r="X64" s="58">
        <f t="shared" si="7"/>
        <v>4.3999999999999997E-2</v>
      </c>
      <c r="Y64" s="58">
        <f t="shared" si="7"/>
        <v>4.4999999999999998E-2</v>
      </c>
      <c r="Z64" s="58">
        <f t="shared" si="7"/>
        <v>4.5999999999999999E-2</v>
      </c>
      <c r="AA64" s="58">
        <f t="shared" si="7"/>
        <v>4.7E-2</v>
      </c>
      <c r="AB64" s="58">
        <f t="shared" si="7"/>
        <v>4.8000000000000001E-2</v>
      </c>
      <c r="AC64" s="58">
        <f t="shared" si="7"/>
        <v>4.9000000000000002E-2</v>
      </c>
      <c r="AD64" s="58">
        <f t="shared" si="7"/>
        <v>0.52200000000000002</v>
      </c>
    </row>
    <row r="65" spans="2:30" x14ac:dyDescent="0.15">
      <c r="B65" s="1">
        <v>1985</v>
      </c>
      <c r="C65" s="106">
        <f t="shared" ref="C65:N65" si="11">C10+1</f>
        <v>50</v>
      </c>
      <c r="D65" s="106">
        <f t="shared" si="11"/>
        <v>51</v>
      </c>
      <c r="E65" s="106">
        <f t="shared" si="11"/>
        <v>52</v>
      </c>
      <c r="F65" s="106">
        <f t="shared" si="11"/>
        <v>53</v>
      </c>
      <c r="G65" s="106">
        <f t="shared" si="11"/>
        <v>54</v>
      </c>
      <c r="H65" s="106">
        <f t="shared" si="11"/>
        <v>55</v>
      </c>
      <c r="I65" s="106">
        <f t="shared" si="11"/>
        <v>56</v>
      </c>
      <c r="J65" s="106">
        <f t="shared" si="11"/>
        <v>57</v>
      </c>
      <c r="K65" s="106">
        <f t="shared" si="11"/>
        <v>58</v>
      </c>
      <c r="L65" s="106">
        <f t="shared" si="11"/>
        <v>59</v>
      </c>
      <c r="M65" s="106">
        <f t="shared" si="11"/>
        <v>60</v>
      </c>
      <c r="N65" s="106">
        <f t="shared" si="11"/>
        <v>61</v>
      </c>
      <c r="O65" s="25">
        <f t="shared" si="6"/>
        <v>666</v>
      </c>
      <c r="Q65" s="1">
        <v>1985</v>
      </c>
      <c r="R65" s="58">
        <f t="shared" si="7"/>
        <v>0.05</v>
      </c>
      <c r="S65" s="58">
        <f t="shared" si="7"/>
        <v>5.0999999999999997E-2</v>
      </c>
      <c r="T65" s="58">
        <f t="shared" si="7"/>
        <v>5.1999999999999998E-2</v>
      </c>
      <c r="U65" s="58">
        <f t="shared" si="7"/>
        <v>5.2999999999999999E-2</v>
      </c>
      <c r="V65" s="58">
        <f t="shared" si="7"/>
        <v>5.3999999999999999E-2</v>
      </c>
      <c r="W65" s="58">
        <f t="shared" si="7"/>
        <v>5.5E-2</v>
      </c>
      <c r="X65" s="58">
        <f t="shared" si="7"/>
        <v>5.6000000000000001E-2</v>
      </c>
      <c r="Y65" s="58">
        <f t="shared" si="7"/>
        <v>5.7000000000000002E-2</v>
      </c>
      <c r="Z65" s="58">
        <f t="shared" si="7"/>
        <v>5.8000000000000003E-2</v>
      </c>
      <c r="AA65" s="58">
        <f t="shared" si="7"/>
        <v>5.8999999999999997E-2</v>
      </c>
      <c r="AB65" s="58">
        <f t="shared" si="7"/>
        <v>0.06</v>
      </c>
      <c r="AC65" s="58">
        <f t="shared" si="7"/>
        <v>6.0999999999999999E-2</v>
      </c>
      <c r="AD65" s="58">
        <f t="shared" si="7"/>
        <v>0.66600000000000004</v>
      </c>
    </row>
    <row r="66" spans="2:30" x14ac:dyDescent="0.15">
      <c r="B66" s="1">
        <v>1986</v>
      </c>
      <c r="C66" s="106">
        <f t="shared" ref="C66:N66" si="12">C11+1</f>
        <v>62</v>
      </c>
      <c r="D66" s="106">
        <f t="shared" si="12"/>
        <v>63</v>
      </c>
      <c r="E66" s="106">
        <f t="shared" si="12"/>
        <v>64</v>
      </c>
      <c r="F66" s="106">
        <f t="shared" si="12"/>
        <v>65</v>
      </c>
      <c r="G66" s="106">
        <f t="shared" si="12"/>
        <v>66</v>
      </c>
      <c r="H66" s="106">
        <f t="shared" si="12"/>
        <v>67</v>
      </c>
      <c r="I66" s="106">
        <f t="shared" si="12"/>
        <v>68</v>
      </c>
      <c r="J66" s="106">
        <f t="shared" si="12"/>
        <v>69</v>
      </c>
      <c r="K66" s="106">
        <f t="shared" si="12"/>
        <v>70</v>
      </c>
      <c r="L66" s="106">
        <f t="shared" si="12"/>
        <v>71</v>
      </c>
      <c r="M66" s="106">
        <f t="shared" si="12"/>
        <v>72</v>
      </c>
      <c r="N66" s="106">
        <f t="shared" si="12"/>
        <v>73</v>
      </c>
      <c r="O66" s="25">
        <f t="shared" si="6"/>
        <v>810</v>
      </c>
      <c r="Q66" s="1">
        <v>1986</v>
      </c>
      <c r="R66" s="58">
        <f t="shared" si="7"/>
        <v>6.2E-2</v>
      </c>
      <c r="S66" s="58">
        <f t="shared" si="7"/>
        <v>6.3E-2</v>
      </c>
      <c r="T66" s="58">
        <f t="shared" si="7"/>
        <v>6.4000000000000001E-2</v>
      </c>
      <c r="U66" s="58">
        <f t="shared" si="7"/>
        <v>6.5000000000000002E-2</v>
      </c>
      <c r="V66" s="58">
        <f t="shared" si="7"/>
        <v>6.6000000000000003E-2</v>
      </c>
      <c r="W66" s="58">
        <f t="shared" si="7"/>
        <v>6.7000000000000004E-2</v>
      </c>
      <c r="X66" s="58">
        <f t="shared" si="7"/>
        <v>6.8000000000000005E-2</v>
      </c>
      <c r="Y66" s="58">
        <f t="shared" si="7"/>
        <v>6.9000000000000006E-2</v>
      </c>
      <c r="Z66" s="58">
        <f t="shared" si="7"/>
        <v>7.0000000000000007E-2</v>
      </c>
      <c r="AA66" s="58">
        <f t="shared" si="7"/>
        <v>7.0999999999999994E-2</v>
      </c>
      <c r="AB66" s="58">
        <f t="shared" si="7"/>
        <v>7.1999999999999995E-2</v>
      </c>
      <c r="AC66" s="58">
        <f t="shared" si="7"/>
        <v>7.2999999999999995E-2</v>
      </c>
      <c r="AD66" s="58">
        <f t="shared" si="7"/>
        <v>0.81</v>
      </c>
    </row>
    <row r="67" spans="2:30" x14ac:dyDescent="0.15">
      <c r="B67" s="1">
        <v>1987</v>
      </c>
      <c r="C67" s="106">
        <f t="shared" ref="C67:N67" si="13">C12+1</f>
        <v>74</v>
      </c>
      <c r="D67" s="106">
        <f t="shared" si="13"/>
        <v>75</v>
      </c>
      <c r="E67" s="106">
        <f t="shared" si="13"/>
        <v>76</v>
      </c>
      <c r="F67" s="106">
        <f t="shared" si="13"/>
        <v>77</v>
      </c>
      <c r="G67" s="106">
        <f t="shared" si="13"/>
        <v>78</v>
      </c>
      <c r="H67" s="106">
        <f t="shared" si="13"/>
        <v>79</v>
      </c>
      <c r="I67" s="106">
        <f t="shared" si="13"/>
        <v>80</v>
      </c>
      <c r="J67" s="106">
        <f t="shared" si="13"/>
        <v>81</v>
      </c>
      <c r="K67" s="106">
        <f t="shared" si="13"/>
        <v>82</v>
      </c>
      <c r="L67" s="106">
        <f t="shared" si="13"/>
        <v>83</v>
      </c>
      <c r="M67" s="106">
        <f t="shared" si="13"/>
        <v>84</v>
      </c>
      <c r="N67" s="106">
        <f t="shared" si="13"/>
        <v>85</v>
      </c>
      <c r="O67" s="25">
        <f t="shared" si="6"/>
        <v>954</v>
      </c>
      <c r="Q67" s="1">
        <v>1987</v>
      </c>
      <c r="R67" s="58">
        <f t="shared" si="7"/>
        <v>7.3999999999999996E-2</v>
      </c>
      <c r="S67" s="58">
        <f t="shared" si="7"/>
        <v>7.4999999999999997E-2</v>
      </c>
      <c r="T67" s="58">
        <f t="shared" si="7"/>
        <v>7.5999999999999998E-2</v>
      </c>
      <c r="U67" s="58">
        <f t="shared" si="7"/>
        <v>7.6999999999999999E-2</v>
      </c>
      <c r="V67" s="58">
        <f t="shared" si="7"/>
        <v>7.8E-2</v>
      </c>
      <c r="W67" s="58">
        <f t="shared" si="7"/>
        <v>7.9000000000000001E-2</v>
      </c>
      <c r="X67" s="58">
        <f t="shared" si="7"/>
        <v>0.08</v>
      </c>
      <c r="Y67" s="58">
        <f t="shared" si="7"/>
        <v>8.1000000000000003E-2</v>
      </c>
      <c r="Z67" s="58">
        <f t="shared" si="7"/>
        <v>8.2000000000000003E-2</v>
      </c>
      <c r="AA67" s="58">
        <f t="shared" si="7"/>
        <v>8.3000000000000004E-2</v>
      </c>
      <c r="AB67" s="58">
        <f t="shared" si="7"/>
        <v>8.4000000000000005E-2</v>
      </c>
      <c r="AC67" s="58">
        <f t="shared" si="7"/>
        <v>8.5000000000000006E-2</v>
      </c>
      <c r="AD67" s="58">
        <f t="shared" si="7"/>
        <v>0.95399999999999996</v>
      </c>
    </row>
    <row r="68" spans="2:30" x14ac:dyDescent="0.15">
      <c r="B68" s="1">
        <v>1988</v>
      </c>
      <c r="C68" s="106">
        <f t="shared" ref="C68:N68" si="14">C13+1</f>
        <v>86</v>
      </c>
      <c r="D68" s="106">
        <f t="shared" si="14"/>
        <v>87</v>
      </c>
      <c r="E68" s="106">
        <f t="shared" si="14"/>
        <v>88</v>
      </c>
      <c r="F68" s="106">
        <f t="shared" si="14"/>
        <v>89</v>
      </c>
      <c r="G68" s="106">
        <f t="shared" si="14"/>
        <v>90</v>
      </c>
      <c r="H68" s="106">
        <f t="shared" si="14"/>
        <v>91</v>
      </c>
      <c r="I68" s="106">
        <f t="shared" si="14"/>
        <v>92</v>
      </c>
      <c r="J68" s="106">
        <f t="shared" si="14"/>
        <v>93</v>
      </c>
      <c r="K68" s="106">
        <f t="shared" si="14"/>
        <v>94</v>
      </c>
      <c r="L68" s="106">
        <f t="shared" si="14"/>
        <v>95</v>
      </c>
      <c r="M68" s="106">
        <f t="shared" si="14"/>
        <v>96</v>
      </c>
      <c r="N68" s="106">
        <f t="shared" si="14"/>
        <v>97</v>
      </c>
      <c r="O68" s="25">
        <f t="shared" si="6"/>
        <v>1098</v>
      </c>
      <c r="Q68" s="1">
        <v>1988</v>
      </c>
      <c r="R68" s="58">
        <f t="shared" si="7"/>
        <v>8.5999999999999993E-2</v>
      </c>
      <c r="S68" s="58">
        <f t="shared" si="7"/>
        <v>8.6999999999999994E-2</v>
      </c>
      <c r="T68" s="58">
        <f t="shared" si="7"/>
        <v>8.7999999999999995E-2</v>
      </c>
      <c r="U68" s="58">
        <f t="shared" si="7"/>
        <v>8.8999999999999996E-2</v>
      </c>
      <c r="V68" s="58">
        <f t="shared" si="7"/>
        <v>0.09</v>
      </c>
      <c r="W68" s="58">
        <f t="shared" si="7"/>
        <v>9.0999999999999998E-2</v>
      </c>
      <c r="X68" s="58">
        <f t="shared" si="7"/>
        <v>9.1999999999999998E-2</v>
      </c>
      <c r="Y68" s="58">
        <f t="shared" si="7"/>
        <v>9.2999999999999999E-2</v>
      </c>
      <c r="Z68" s="58">
        <f t="shared" si="7"/>
        <v>9.4E-2</v>
      </c>
      <c r="AA68" s="58">
        <f t="shared" si="7"/>
        <v>9.5000000000000001E-2</v>
      </c>
      <c r="AB68" s="58">
        <f t="shared" si="7"/>
        <v>9.6000000000000002E-2</v>
      </c>
      <c r="AC68" s="58">
        <f t="shared" si="7"/>
        <v>9.7000000000000003E-2</v>
      </c>
      <c r="AD68" s="58">
        <f t="shared" si="7"/>
        <v>1.0980000000000001</v>
      </c>
    </row>
    <row r="69" spans="2:30" x14ac:dyDescent="0.15">
      <c r="B69" s="1">
        <v>1989</v>
      </c>
      <c r="C69" s="106">
        <f t="shared" ref="C69:N69" si="15">C14+1</f>
        <v>98</v>
      </c>
      <c r="D69" s="106">
        <f t="shared" si="15"/>
        <v>99</v>
      </c>
      <c r="E69" s="106">
        <f t="shared" si="15"/>
        <v>100</v>
      </c>
      <c r="F69" s="106">
        <f t="shared" si="15"/>
        <v>101</v>
      </c>
      <c r="G69" s="106">
        <f t="shared" si="15"/>
        <v>102</v>
      </c>
      <c r="H69" s="106">
        <f t="shared" si="15"/>
        <v>103</v>
      </c>
      <c r="I69" s="106">
        <f t="shared" si="15"/>
        <v>104</v>
      </c>
      <c r="J69" s="106">
        <f t="shared" si="15"/>
        <v>105</v>
      </c>
      <c r="K69" s="106">
        <f t="shared" si="15"/>
        <v>106</v>
      </c>
      <c r="L69" s="106">
        <f t="shared" si="15"/>
        <v>107</v>
      </c>
      <c r="M69" s="106">
        <f t="shared" si="15"/>
        <v>108</v>
      </c>
      <c r="N69" s="106">
        <f t="shared" si="15"/>
        <v>109</v>
      </c>
      <c r="O69" s="25">
        <f t="shared" si="6"/>
        <v>1242</v>
      </c>
      <c r="Q69" s="1">
        <v>1989</v>
      </c>
      <c r="R69" s="58">
        <f t="shared" si="7"/>
        <v>9.8000000000000004E-2</v>
      </c>
      <c r="S69" s="58">
        <f t="shared" si="7"/>
        <v>9.9000000000000005E-2</v>
      </c>
      <c r="T69" s="58">
        <f t="shared" si="7"/>
        <v>0.1</v>
      </c>
      <c r="U69" s="58">
        <f t="shared" si="7"/>
        <v>0.10100000000000001</v>
      </c>
      <c r="V69" s="58">
        <f t="shared" si="7"/>
        <v>0.10199999999999999</v>
      </c>
      <c r="W69" s="58">
        <f t="shared" si="7"/>
        <v>0.10299999999999999</v>
      </c>
      <c r="X69" s="58">
        <f t="shared" si="7"/>
        <v>0.104</v>
      </c>
      <c r="Y69" s="58">
        <f t="shared" si="7"/>
        <v>0.105</v>
      </c>
      <c r="Z69" s="58">
        <f t="shared" si="7"/>
        <v>0.106</v>
      </c>
      <c r="AA69" s="58">
        <f t="shared" si="7"/>
        <v>0.107</v>
      </c>
      <c r="AB69" s="58">
        <f t="shared" si="7"/>
        <v>0.108</v>
      </c>
      <c r="AC69" s="58">
        <f t="shared" si="7"/>
        <v>0.109</v>
      </c>
      <c r="AD69" s="58">
        <f t="shared" si="7"/>
        <v>1.242</v>
      </c>
    </row>
    <row r="70" spans="2:30" x14ac:dyDescent="0.15">
      <c r="B70" s="1">
        <v>1990</v>
      </c>
      <c r="C70" s="106">
        <f t="shared" ref="C70:N70" si="16">C15+1</f>
        <v>110</v>
      </c>
      <c r="D70" s="106">
        <f t="shared" si="16"/>
        <v>111</v>
      </c>
      <c r="E70" s="106">
        <f t="shared" si="16"/>
        <v>112</v>
      </c>
      <c r="F70" s="106">
        <f t="shared" si="16"/>
        <v>113</v>
      </c>
      <c r="G70" s="106">
        <f t="shared" si="16"/>
        <v>114</v>
      </c>
      <c r="H70" s="106">
        <f t="shared" si="16"/>
        <v>115</v>
      </c>
      <c r="I70" s="106">
        <f t="shared" si="16"/>
        <v>116</v>
      </c>
      <c r="J70" s="106">
        <f t="shared" si="16"/>
        <v>117</v>
      </c>
      <c r="K70" s="106">
        <f t="shared" si="16"/>
        <v>118</v>
      </c>
      <c r="L70" s="106">
        <f t="shared" si="16"/>
        <v>119</v>
      </c>
      <c r="M70" s="106">
        <f t="shared" si="16"/>
        <v>120</v>
      </c>
      <c r="N70" s="106">
        <f t="shared" si="16"/>
        <v>121</v>
      </c>
      <c r="O70" s="25">
        <f t="shared" si="6"/>
        <v>1386</v>
      </c>
      <c r="Q70" s="1">
        <v>1990</v>
      </c>
      <c r="R70" s="58">
        <f t="shared" si="7"/>
        <v>0.11</v>
      </c>
      <c r="S70" s="58">
        <f t="shared" si="7"/>
        <v>0.111</v>
      </c>
      <c r="T70" s="58">
        <f t="shared" si="7"/>
        <v>0.112</v>
      </c>
      <c r="U70" s="58">
        <f t="shared" si="7"/>
        <v>0.113</v>
      </c>
      <c r="V70" s="58">
        <f t="shared" si="7"/>
        <v>0.114</v>
      </c>
      <c r="W70" s="58">
        <f t="shared" si="7"/>
        <v>0.115</v>
      </c>
      <c r="X70" s="58">
        <f t="shared" si="7"/>
        <v>0.11600000000000001</v>
      </c>
      <c r="Y70" s="58">
        <f t="shared" si="7"/>
        <v>0.11700000000000001</v>
      </c>
      <c r="Z70" s="58">
        <f t="shared" si="7"/>
        <v>0.11799999999999999</v>
      </c>
      <c r="AA70" s="58">
        <f t="shared" si="7"/>
        <v>0.11899999999999999</v>
      </c>
      <c r="AB70" s="58">
        <f t="shared" si="7"/>
        <v>0.12</v>
      </c>
      <c r="AC70" s="58">
        <f t="shared" si="7"/>
        <v>0.121</v>
      </c>
      <c r="AD70" s="58">
        <f t="shared" si="7"/>
        <v>1.3859999999999999</v>
      </c>
    </row>
    <row r="71" spans="2:30" x14ac:dyDescent="0.15">
      <c r="B71" s="1">
        <v>1991</v>
      </c>
      <c r="C71" s="106">
        <f t="shared" ref="C71:N71" si="17">C16+1</f>
        <v>122</v>
      </c>
      <c r="D71" s="106">
        <f t="shared" si="17"/>
        <v>123</v>
      </c>
      <c r="E71" s="106">
        <f t="shared" si="17"/>
        <v>124</v>
      </c>
      <c r="F71" s="106">
        <f t="shared" si="17"/>
        <v>125</v>
      </c>
      <c r="G71" s="106">
        <f t="shared" si="17"/>
        <v>126</v>
      </c>
      <c r="H71" s="106">
        <f t="shared" si="17"/>
        <v>127</v>
      </c>
      <c r="I71" s="106">
        <f t="shared" si="17"/>
        <v>128</v>
      </c>
      <c r="J71" s="106">
        <f t="shared" si="17"/>
        <v>129</v>
      </c>
      <c r="K71" s="106">
        <f t="shared" si="17"/>
        <v>130</v>
      </c>
      <c r="L71" s="106">
        <f t="shared" si="17"/>
        <v>131</v>
      </c>
      <c r="M71" s="106">
        <f t="shared" si="17"/>
        <v>132</v>
      </c>
      <c r="N71" s="106">
        <f t="shared" si="17"/>
        <v>133</v>
      </c>
      <c r="O71" s="25">
        <f t="shared" si="6"/>
        <v>1530</v>
      </c>
      <c r="Q71" s="1">
        <v>1991</v>
      </c>
      <c r="R71" s="58">
        <f t="shared" si="7"/>
        <v>0.122</v>
      </c>
      <c r="S71" s="58">
        <f t="shared" si="7"/>
        <v>0.123</v>
      </c>
      <c r="T71" s="58">
        <f t="shared" si="7"/>
        <v>0.124</v>
      </c>
      <c r="U71" s="58">
        <f t="shared" si="7"/>
        <v>0.125</v>
      </c>
      <c r="V71" s="58">
        <f t="shared" si="7"/>
        <v>0.126</v>
      </c>
      <c r="W71" s="58">
        <f t="shared" si="7"/>
        <v>0.127</v>
      </c>
      <c r="X71" s="58">
        <f t="shared" si="7"/>
        <v>0.128</v>
      </c>
      <c r="Y71" s="58">
        <f t="shared" si="7"/>
        <v>0.129</v>
      </c>
      <c r="Z71" s="58">
        <f t="shared" si="7"/>
        <v>0.13</v>
      </c>
      <c r="AA71" s="58">
        <f t="shared" si="7"/>
        <v>0.13100000000000001</v>
      </c>
      <c r="AB71" s="58">
        <f t="shared" si="7"/>
        <v>0.13200000000000001</v>
      </c>
      <c r="AC71" s="58">
        <f t="shared" si="7"/>
        <v>0.13300000000000001</v>
      </c>
      <c r="AD71" s="58">
        <f t="shared" si="7"/>
        <v>1.53</v>
      </c>
    </row>
    <row r="72" spans="2:30" x14ac:dyDescent="0.15">
      <c r="B72" s="1">
        <v>1992</v>
      </c>
      <c r="C72" s="106">
        <f t="shared" ref="C72:N72" si="18">C17+1</f>
        <v>134</v>
      </c>
      <c r="D72" s="106">
        <f t="shared" si="18"/>
        <v>135</v>
      </c>
      <c r="E72" s="106">
        <f t="shared" si="18"/>
        <v>136</v>
      </c>
      <c r="F72" s="106">
        <f t="shared" si="18"/>
        <v>137</v>
      </c>
      <c r="G72" s="106">
        <f t="shared" si="18"/>
        <v>138</v>
      </c>
      <c r="H72" s="106">
        <f t="shared" si="18"/>
        <v>139</v>
      </c>
      <c r="I72" s="106">
        <f t="shared" si="18"/>
        <v>140</v>
      </c>
      <c r="J72" s="106">
        <f t="shared" si="18"/>
        <v>141</v>
      </c>
      <c r="K72" s="106">
        <f t="shared" si="18"/>
        <v>142</v>
      </c>
      <c r="L72" s="106">
        <f t="shared" si="18"/>
        <v>143</v>
      </c>
      <c r="M72" s="106">
        <f t="shared" si="18"/>
        <v>144</v>
      </c>
      <c r="N72" s="106">
        <f t="shared" si="18"/>
        <v>145</v>
      </c>
      <c r="O72" s="25">
        <f t="shared" si="6"/>
        <v>1674</v>
      </c>
      <c r="Q72" s="1">
        <v>1992</v>
      </c>
      <c r="R72" s="58">
        <f t="shared" si="7"/>
        <v>0.13400000000000001</v>
      </c>
      <c r="S72" s="58">
        <f t="shared" si="7"/>
        <v>0.13500000000000001</v>
      </c>
      <c r="T72" s="58">
        <f t="shared" si="7"/>
        <v>0.13600000000000001</v>
      </c>
      <c r="U72" s="58">
        <f t="shared" si="7"/>
        <v>0.13700000000000001</v>
      </c>
      <c r="V72" s="58">
        <f t="shared" si="7"/>
        <v>0.13800000000000001</v>
      </c>
      <c r="W72" s="58">
        <f t="shared" si="7"/>
        <v>0.13900000000000001</v>
      </c>
      <c r="X72" s="58">
        <f t="shared" si="7"/>
        <v>0.14000000000000001</v>
      </c>
      <c r="Y72" s="58">
        <f t="shared" si="7"/>
        <v>0.14099999999999999</v>
      </c>
      <c r="Z72" s="58">
        <f t="shared" si="7"/>
        <v>0.14199999999999999</v>
      </c>
      <c r="AA72" s="58">
        <f t="shared" si="7"/>
        <v>0.14299999999999999</v>
      </c>
      <c r="AB72" s="58">
        <f t="shared" si="7"/>
        <v>0.14399999999999999</v>
      </c>
      <c r="AC72" s="58">
        <f t="shared" si="7"/>
        <v>0.14499999999999999</v>
      </c>
      <c r="AD72" s="58">
        <f t="shared" si="7"/>
        <v>1.6739999999999999</v>
      </c>
    </row>
    <row r="73" spans="2:30" x14ac:dyDescent="0.15">
      <c r="B73" s="1">
        <v>1993</v>
      </c>
      <c r="C73" s="106">
        <f t="shared" ref="C73:N73" si="19">C18+1</f>
        <v>146</v>
      </c>
      <c r="D73" s="106">
        <f t="shared" si="19"/>
        <v>147</v>
      </c>
      <c r="E73" s="106">
        <f t="shared" si="19"/>
        <v>148</v>
      </c>
      <c r="F73" s="106">
        <f t="shared" si="19"/>
        <v>149</v>
      </c>
      <c r="G73" s="106">
        <f t="shared" si="19"/>
        <v>150</v>
      </c>
      <c r="H73" s="106">
        <f t="shared" si="19"/>
        <v>151</v>
      </c>
      <c r="I73" s="106">
        <f t="shared" si="19"/>
        <v>152</v>
      </c>
      <c r="J73" s="106">
        <f t="shared" si="19"/>
        <v>153</v>
      </c>
      <c r="K73" s="106">
        <f t="shared" si="19"/>
        <v>154</v>
      </c>
      <c r="L73" s="106">
        <f t="shared" si="19"/>
        <v>155</v>
      </c>
      <c r="M73" s="106">
        <f t="shared" si="19"/>
        <v>156</v>
      </c>
      <c r="N73" s="106">
        <f t="shared" si="19"/>
        <v>157</v>
      </c>
      <c r="O73" s="25">
        <f t="shared" si="6"/>
        <v>1818</v>
      </c>
      <c r="Q73" s="1">
        <v>1993</v>
      </c>
      <c r="R73" s="58">
        <f t="shared" si="7"/>
        <v>0.14599999999999999</v>
      </c>
      <c r="S73" s="58">
        <f t="shared" si="7"/>
        <v>0.14699999999999999</v>
      </c>
      <c r="T73" s="58">
        <f t="shared" si="7"/>
        <v>0.14799999999999999</v>
      </c>
      <c r="U73" s="58">
        <f t="shared" si="7"/>
        <v>0.14899999999999999</v>
      </c>
      <c r="V73" s="58">
        <f t="shared" si="7"/>
        <v>0.15</v>
      </c>
      <c r="W73" s="58">
        <f t="shared" si="7"/>
        <v>0.151</v>
      </c>
      <c r="X73" s="58">
        <f t="shared" si="7"/>
        <v>0.152</v>
      </c>
      <c r="Y73" s="58">
        <f t="shared" si="7"/>
        <v>0.153</v>
      </c>
      <c r="Z73" s="58">
        <f t="shared" si="7"/>
        <v>0.154</v>
      </c>
      <c r="AA73" s="58">
        <f t="shared" si="7"/>
        <v>0.155</v>
      </c>
      <c r="AB73" s="58">
        <f t="shared" si="7"/>
        <v>0.156</v>
      </c>
      <c r="AC73" s="58">
        <f t="shared" si="7"/>
        <v>0.157</v>
      </c>
      <c r="AD73" s="58">
        <f t="shared" si="7"/>
        <v>1.8180000000000001</v>
      </c>
    </row>
    <row r="74" spans="2:30" x14ac:dyDescent="0.15">
      <c r="B74" s="1">
        <v>1994</v>
      </c>
      <c r="C74" s="106">
        <f t="shared" ref="C74:N74" si="20">C19+1</f>
        <v>158</v>
      </c>
      <c r="D74" s="106">
        <f t="shared" si="20"/>
        <v>159</v>
      </c>
      <c r="E74" s="106">
        <f t="shared" si="20"/>
        <v>160</v>
      </c>
      <c r="F74" s="106">
        <f t="shared" si="20"/>
        <v>161</v>
      </c>
      <c r="G74" s="106">
        <f t="shared" si="20"/>
        <v>162</v>
      </c>
      <c r="H74" s="106">
        <f t="shared" si="20"/>
        <v>163</v>
      </c>
      <c r="I74" s="106">
        <f t="shared" si="20"/>
        <v>164</v>
      </c>
      <c r="J74" s="106">
        <f t="shared" si="20"/>
        <v>165</v>
      </c>
      <c r="K74" s="106">
        <f t="shared" si="20"/>
        <v>166</v>
      </c>
      <c r="L74" s="106">
        <f t="shared" si="20"/>
        <v>167</v>
      </c>
      <c r="M74" s="106">
        <f t="shared" si="20"/>
        <v>168</v>
      </c>
      <c r="N74" s="106">
        <f t="shared" si="20"/>
        <v>169</v>
      </c>
      <c r="O74" s="25">
        <f t="shared" si="6"/>
        <v>1962</v>
      </c>
      <c r="Q74" s="1">
        <v>1994</v>
      </c>
      <c r="R74" s="58">
        <f t="shared" si="7"/>
        <v>0.158</v>
      </c>
      <c r="S74" s="58">
        <f t="shared" si="7"/>
        <v>0.159</v>
      </c>
      <c r="T74" s="58">
        <f t="shared" si="7"/>
        <v>0.16</v>
      </c>
      <c r="U74" s="58">
        <f t="shared" si="7"/>
        <v>0.161</v>
      </c>
      <c r="V74" s="58">
        <f t="shared" si="7"/>
        <v>0.16200000000000001</v>
      </c>
      <c r="W74" s="58">
        <f t="shared" si="7"/>
        <v>0.16300000000000001</v>
      </c>
      <c r="X74" s="58">
        <f t="shared" si="7"/>
        <v>0.16400000000000001</v>
      </c>
      <c r="Y74" s="58">
        <f t="shared" si="7"/>
        <v>0.16500000000000001</v>
      </c>
      <c r="Z74" s="58">
        <f t="shared" si="7"/>
        <v>0.16600000000000001</v>
      </c>
      <c r="AA74" s="58">
        <f t="shared" si="7"/>
        <v>0.16700000000000001</v>
      </c>
      <c r="AB74" s="58">
        <f t="shared" si="7"/>
        <v>0.16800000000000001</v>
      </c>
      <c r="AC74" s="58">
        <f t="shared" si="7"/>
        <v>0.16900000000000001</v>
      </c>
      <c r="AD74" s="58">
        <f t="shared" si="7"/>
        <v>1.962</v>
      </c>
    </row>
    <row r="75" spans="2:30" x14ac:dyDescent="0.15">
      <c r="B75" s="1">
        <v>1995</v>
      </c>
      <c r="C75" s="106">
        <f t="shared" ref="C75:N75" si="21">C20+1</f>
        <v>170</v>
      </c>
      <c r="D75" s="106">
        <f t="shared" si="21"/>
        <v>171</v>
      </c>
      <c r="E75" s="106">
        <f t="shared" si="21"/>
        <v>172</v>
      </c>
      <c r="F75" s="106">
        <f t="shared" si="21"/>
        <v>173</v>
      </c>
      <c r="G75" s="106">
        <f t="shared" si="21"/>
        <v>174</v>
      </c>
      <c r="H75" s="106">
        <f t="shared" si="21"/>
        <v>175</v>
      </c>
      <c r="I75" s="106">
        <f t="shared" si="21"/>
        <v>176</v>
      </c>
      <c r="J75" s="106">
        <f t="shared" si="21"/>
        <v>177</v>
      </c>
      <c r="K75" s="106">
        <f t="shared" si="21"/>
        <v>178</v>
      </c>
      <c r="L75" s="106">
        <f t="shared" si="21"/>
        <v>179</v>
      </c>
      <c r="M75" s="106">
        <f t="shared" si="21"/>
        <v>180</v>
      </c>
      <c r="N75" s="106">
        <f t="shared" si="21"/>
        <v>181</v>
      </c>
      <c r="O75" s="25">
        <f t="shared" si="6"/>
        <v>2106</v>
      </c>
      <c r="Q75" s="1">
        <v>1995</v>
      </c>
      <c r="R75" s="58">
        <f t="shared" si="7"/>
        <v>0.17</v>
      </c>
      <c r="S75" s="58">
        <f t="shared" si="7"/>
        <v>0.17100000000000001</v>
      </c>
      <c r="T75" s="58">
        <f t="shared" si="7"/>
        <v>0.17199999999999999</v>
      </c>
      <c r="U75" s="58">
        <f t="shared" si="7"/>
        <v>0.17299999999999999</v>
      </c>
      <c r="V75" s="58">
        <f t="shared" si="7"/>
        <v>0.17399999999999999</v>
      </c>
      <c r="W75" s="58">
        <f t="shared" si="7"/>
        <v>0.17499999999999999</v>
      </c>
      <c r="X75" s="58">
        <f t="shared" si="7"/>
        <v>0.17599999999999999</v>
      </c>
      <c r="Y75" s="58">
        <f t="shared" si="7"/>
        <v>0.17699999999999999</v>
      </c>
      <c r="Z75" s="58">
        <f t="shared" si="7"/>
        <v>0.17799999999999999</v>
      </c>
      <c r="AA75" s="58">
        <f t="shared" si="7"/>
        <v>0.17899999999999999</v>
      </c>
      <c r="AB75" s="58">
        <f t="shared" si="7"/>
        <v>0.18</v>
      </c>
      <c r="AC75" s="58">
        <f t="shared" si="7"/>
        <v>0.18099999999999999</v>
      </c>
      <c r="AD75" s="58">
        <f t="shared" si="7"/>
        <v>2.1059999999999999</v>
      </c>
    </row>
    <row r="76" spans="2:30" x14ac:dyDescent="0.15">
      <c r="B76" s="1">
        <v>1996</v>
      </c>
      <c r="C76" s="106">
        <f t="shared" ref="C76:N76" si="22">C21+1</f>
        <v>182</v>
      </c>
      <c r="D76" s="106">
        <f t="shared" si="22"/>
        <v>183</v>
      </c>
      <c r="E76" s="106">
        <f t="shared" si="22"/>
        <v>184</v>
      </c>
      <c r="F76" s="106">
        <f t="shared" si="22"/>
        <v>185</v>
      </c>
      <c r="G76" s="106">
        <f t="shared" si="22"/>
        <v>186</v>
      </c>
      <c r="H76" s="106">
        <f t="shared" si="22"/>
        <v>187</v>
      </c>
      <c r="I76" s="106">
        <f t="shared" si="22"/>
        <v>188</v>
      </c>
      <c r="J76" s="106">
        <f t="shared" si="22"/>
        <v>189</v>
      </c>
      <c r="K76" s="106">
        <f t="shared" si="22"/>
        <v>190</v>
      </c>
      <c r="L76" s="106">
        <f t="shared" si="22"/>
        <v>191</v>
      </c>
      <c r="M76" s="106">
        <f t="shared" si="22"/>
        <v>192</v>
      </c>
      <c r="N76" s="106">
        <f t="shared" si="22"/>
        <v>193</v>
      </c>
      <c r="O76" s="25">
        <f t="shared" si="6"/>
        <v>2250</v>
      </c>
      <c r="Q76" s="1">
        <v>1996</v>
      </c>
      <c r="R76" s="58">
        <f t="shared" si="7"/>
        <v>0.182</v>
      </c>
      <c r="S76" s="58">
        <f t="shared" si="7"/>
        <v>0.183</v>
      </c>
      <c r="T76" s="58">
        <f t="shared" si="7"/>
        <v>0.184</v>
      </c>
      <c r="U76" s="58">
        <f t="shared" si="7"/>
        <v>0.185</v>
      </c>
      <c r="V76" s="58">
        <f t="shared" si="7"/>
        <v>0.186</v>
      </c>
      <c r="W76" s="58">
        <f t="shared" si="7"/>
        <v>0.187</v>
      </c>
      <c r="X76" s="58">
        <f t="shared" si="7"/>
        <v>0.188</v>
      </c>
      <c r="Y76" s="58">
        <f t="shared" si="7"/>
        <v>0.189</v>
      </c>
      <c r="Z76" s="58">
        <f t="shared" si="7"/>
        <v>0.19</v>
      </c>
      <c r="AA76" s="58">
        <f t="shared" si="7"/>
        <v>0.191</v>
      </c>
      <c r="AB76" s="58">
        <f t="shared" si="7"/>
        <v>0.192</v>
      </c>
      <c r="AC76" s="58">
        <f t="shared" si="7"/>
        <v>0.193</v>
      </c>
      <c r="AD76" s="58">
        <f t="shared" si="7"/>
        <v>2.25</v>
      </c>
    </row>
    <row r="77" spans="2:30" x14ac:dyDescent="0.15">
      <c r="B77" s="1">
        <v>1997</v>
      </c>
      <c r="C77" s="106">
        <f t="shared" ref="C77:N77" si="23">C22+1</f>
        <v>194</v>
      </c>
      <c r="D77" s="106">
        <f t="shared" si="23"/>
        <v>195</v>
      </c>
      <c r="E77" s="106">
        <f t="shared" si="23"/>
        <v>196</v>
      </c>
      <c r="F77" s="106">
        <f t="shared" si="23"/>
        <v>197</v>
      </c>
      <c r="G77" s="106">
        <f t="shared" si="23"/>
        <v>198</v>
      </c>
      <c r="H77" s="106">
        <f t="shared" si="23"/>
        <v>199</v>
      </c>
      <c r="I77" s="106">
        <f t="shared" si="23"/>
        <v>200</v>
      </c>
      <c r="J77" s="106">
        <f t="shared" si="23"/>
        <v>201</v>
      </c>
      <c r="K77" s="106">
        <f t="shared" si="23"/>
        <v>202</v>
      </c>
      <c r="L77" s="106">
        <f t="shared" si="23"/>
        <v>203</v>
      </c>
      <c r="M77" s="106">
        <f t="shared" si="23"/>
        <v>204</v>
      </c>
      <c r="N77" s="106">
        <f t="shared" si="23"/>
        <v>205</v>
      </c>
      <c r="O77" s="25">
        <f t="shared" si="6"/>
        <v>2394</v>
      </c>
      <c r="Q77" s="1">
        <v>1997</v>
      </c>
      <c r="R77" s="58">
        <f t="shared" si="7"/>
        <v>0.19400000000000001</v>
      </c>
      <c r="S77" s="58">
        <f t="shared" si="7"/>
        <v>0.19500000000000001</v>
      </c>
      <c r="T77" s="58">
        <f t="shared" si="7"/>
        <v>0.19600000000000001</v>
      </c>
      <c r="U77" s="58">
        <f t="shared" si="7"/>
        <v>0.19700000000000001</v>
      </c>
      <c r="V77" s="58">
        <f t="shared" si="7"/>
        <v>0.19800000000000001</v>
      </c>
      <c r="W77" s="58">
        <f t="shared" si="7"/>
        <v>0.19900000000000001</v>
      </c>
      <c r="X77" s="58">
        <f t="shared" si="7"/>
        <v>0.2</v>
      </c>
      <c r="Y77" s="58">
        <f t="shared" si="7"/>
        <v>0.20100000000000001</v>
      </c>
      <c r="Z77" s="58">
        <f t="shared" si="7"/>
        <v>0.20200000000000001</v>
      </c>
      <c r="AA77" s="58">
        <f t="shared" si="7"/>
        <v>0.20300000000000001</v>
      </c>
      <c r="AB77" s="58">
        <f t="shared" si="7"/>
        <v>0.20399999999999999</v>
      </c>
      <c r="AC77" s="58">
        <f t="shared" si="7"/>
        <v>0.20499999999999999</v>
      </c>
      <c r="AD77" s="58">
        <f t="shared" si="7"/>
        <v>2.3940000000000001</v>
      </c>
    </row>
    <row r="78" spans="2:30" x14ac:dyDescent="0.15">
      <c r="B78" s="1">
        <v>1998</v>
      </c>
      <c r="C78" s="106">
        <f t="shared" ref="C78:N78" si="24">C23+1</f>
        <v>206</v>
      </c>
      <c r="D78" s="106">
        <f t="shared" si="24"/>
        <v>207</v>
      </c>
      <c r="E78" s="106">
        <f t="shared" si="24"/>
        <v>208</v>
      </c>
      <c r="F78" s="106">
        <f t="shared" si="24"/>
        <v>209</v>
      </c>
      <c r="G78" s="106">
        <f t="shared" si="24"/>
        <v>210</v>
      </c>
      <c r="H78" s="106">
        <f t="shared" si="24"/>
        <v>211</v>
      </c>
      <c r="I78" s="106">
        <f t="shared" si="24"/>
        <v>212</v>
      </c>
      <c r="J78" s="106">
        <f t="shared" si="24"/>
        <v>213</v>
      </c>
      <c r="K78" s="106">
        <f t="shared" si="24"/>
        <v>214</v>
      </c>
      <c r="L78" s="106">
        <f t="shared" si="24"/>
        <v>215</v>
      </c>
      <c r="M78" s="106">
        <f t="shared" si="24"/>
        <v>216</v>
      </c>
      <c r="N78" s="106">
        <f t="shared" si="24"/>
        <v>217</v>
      </c>
      <c r="O78" s="25">
        <f t="shared" si="6"/>
        <v>2538</v>
      </c>
      <c r="Q78" s="1">
        <v>1998</v>
      </c>
      <c r="R78" s="58">
        <f t="shared" si="7"/>
        <v>0.20599999999999999</v>
      </c>
      <c r="S78" s="58">
        <f t="shared" si="7"/>
        <v>0.20699999999999999</v>
      </c>
      <c r="T78" s="58">
        <f t="shared" si="7"/>
        <v>0.20799999999999999</v>
      </c>
      <c r="U78" s="58">
        <f t="shared" si="7"/>
        <v>0.20899999999999999</v>
      </c>
      <c r="V78" s="58">
        <f t="shared" si="7"/>
        <v>0.21</v>
      </c>
      <c r="W78" s="58">
        <f t="shared" si="7"/>
        <v>0.21099999999999999</v>
      </c>
      <c r="X78" s="58">
        <f t="shared" si="7"/>
        <v>0.21199999999999999</v>
      </c>
      <c r="Y78" s="58">
        <f t="shared" si="7"/>
        <v>0.21299999999999999</v>
      </c>
      <c r="Z78" s="58">
        <f t="shared" si="7"/>
        <v>0.214</v>
      </c>
      <c r="AA78" s="58">
        <f t="shared" si="7"/>
        <v>0.215</v>
      </c>
      <c r="AB78" s="58">
        <f t="shared" si="7"/>
        <v>0.216</v>
      </c>
      <c r="AC78" s="58">
        <f t="shared" si="7"/>
        <v>0.217</v>
      </c>
      <c r="AD78" s="58">
        <f t="shared" si="7"/>
        <v>2.5379999999999998</v>
      </c>
    </row>
    <row r="79" spans="2:30" x14ac:dyDescent="0.15">
      <c r="B79" s="1">
        <v>1999</v>
      </c>
      <c r="C79" s="106">
        <f t="shared" ref="C79:N79" si="25">C24+1</f>
        <v>218</v>
      </c>
      <c r="D79" s="106">
        <f t="shared" si="25"/>
        <v>219</v>
      </c>
      <c r="E79" s="106">
        <f t="shared" si="25"/>
        <v>220</v>
      </c>
      <c r="F79" s="106">
        <f t="shared" si="25"/>
        <v>221</v>
      </c>
      <c r="G79" s="106">
        <f t="shared" si="25"/>
        <v>222</v>
      </c>
      <c r="H79" s="106">
        <f t="shared" si="25"/>
        <v>223</v>
      </c>
      <c r="I79" s="106">
        <f t="shared" si="25"/>
        <v>224</v>
      </c>
      <c r="J79" s="106">
        <f t="shared" si="25"/>
        <v>225</v>
      </c>
      <c r="K79" s="106">
        <f t="shared" si="25"/>
        <v>226</v>
      </c>
      <c r="L79" s="106">
        <f t="shared" si="25"/>
        <v>227</v>
      </c>
      <c r="M79" s="106">
        <f t="shared" si="25"/>
        <v>228</v>
      </c>
      <c r="N79" s="106">
        <f t="shared" si="25"/>
        <v>229</v>
      </c>
      <c r="O79" s="25">
        <f t="shared" si="6"/>
        <v>2682</v>
      </c>
      <c r="Q79" s="1">
        <v>1999</v>
      </c>
      <c r="R79" s="58">
        <f t="shared" si="7"/>
        <v>0.218</v>
      </c>
      <c r="S79" s="58">
        <f t="shared" si="7"/>
        <v>0.219</v>
      </c>
      <c r="T79" s="58">
        <f t="shared" si="7"/>
        <v>0.22</v>
      </c>
      <c r="U79" s="58">
        <f t="shared" si="7"/>
        <v>0.221</v>
      </c>
      <c r="V79" s="58">
        <f t="shared" si="7"/>
        <v>0.222</v>
      </c>
      <c r="W79" s="58">
        <f t="shared" si="7"/>
        <v>0.223</v>
      </c>
      <c r="X79" s="58">
        <f t="shared" si="7"/>
        <v>0.224</v>
      </c>
      <c r="Y79" s="58">
        <f t="shared" si="7"/>
        <v>0.22500000000000001</v>
      </c>
      <c r="Z79" s="58">
        <f t="shared" si="7"/>
        <v>0.22600000000000001</v>
      </c>
      <c r="AA79" s="58">
        <f t="shared" si="7"/>
        <v>0.22700000000000001</v>
      </c>
      <c r="AB79" s="58">
        <f t="shared" si="7"/>
        <v>0.22800000000000001</v>
      </c>
      <c r="AC79" s="58">
        <f t="shared" si="7"/>
        <v>0.22900000000000001</v>
      </c>
      <c r="AD79" s="58">
        <f t="shared" si="7"/>
        <v>2.6819999999999999</v>
      </c>
    </row>
    <row r="80" spans="2:30" x14ac:dyDescent="0.15">
      <c r="B80" s="1">
        <v>2000</v>
      </c>
      <c r="C80" s="106">
        <f t="shared" ref="C80:N80" si="26">C25+1</f>
        <v>230</v>
      </c>
      <c r="D80" s="106">
        <f t="shared" si="26"/>
        <v>231</v>
      </c>
      <c r="E80" s="106">
        <f t="shared" si="26"/>
        <v>232</v>
      </c>
      <c r="F80" s="106">
        <f t="shared" si="26"/>
        <v>233</v>
      </c>
      <c r="G80" s="106">
        <f t="shared" si="26"/>
        <v>234</v>
      </c>
      <c r="H80" s="106">
        <f t="shared" si="26"/>
        <v>235</v>
      </c>
      <c r="I80" s="106">
        <f t="shared" si="26"/>
        <v>236</v>
      </c>
      <c r="J80" s="106">
        <f t="shared" si="26"/>
        <v>237</v>
      </c>
      <c r="K80" s="106">
        <f t="shared" si="26"/>
        <v>238</v>
      </c>
      <c r="L80" s="106">
        <f t="shared" si="26"/>
        <v>239</v>
      </c>
      <c r="M80" s="106">
        <f t="shared" si="26"/>
        <v>240</v>
      </c>
      <c r="N80" s="106">
        <f t="shared" si="26"/>
        <v>241</v>
      </c>
      <c r="O80" s="25">
        <f t="shared" si="6"/>
        <v>2826</v>
      </c>
      <c r="Q80" s="1">
        <v>2000</v>
      </c>
      <c r="R80" s="58">
        <f t="shared" si="7"/>
        <v>0.23</v>
      </c>
      <c r="S80" s="58">
        <f t="shared" si="7"/>
        <v>0.23100000000000001</v>
      </c>
      <c r="T80" s="58">
        <f t="shared" si="7"/>
        <v>0.23200000000000001</v>
      </c>
      <c r="U80" s="58">
        <f t="shared" si="7"/>
        <v>0.23300000000000001</v>
      </c>
      <c r="V80" s="58">
        <f t="shared" si="7"/>
        <v>0.23400000000000001</v>
      </c>
      <c r="W80" s="58">
        <f t="shared" si="7"/>
        <v>0.23499999999999999</v>
      </c>
      <c r="X80" s="58">
        <f t="shared" si="7"/>
        <v>0.23599999999999999</v>
      </c>
      <c r="Y80" s="58">
        <f t="shared" si="7"/>
        <v>0.23699999999999999</v>
      </c>
      <c r="Z80" s="58">
        <f t="shared" si="7"/>
        <v>0.23799999999999999</v>
      </c>
      <c r="AA80" s="58">
        <f t="shared" ref="Z80:AD97" si="27">L80/1000</f>
        <v>0.23899999999999999</v>
      </c>
      <c r="AB80" s="58">
        <f t="shared" si="27"/>
        <v>0.24</v>
      </c>
      <c r="AC80" s="58">
        <f t="shared" si="27"/>
        <v>0.24099999999999999</v>
      </c>
      <c r="AD80" s="58">
        <f t="shared" si="27"/>
        <v>2.8260000000000001</v>
      </c>
    </row>
    <row r="81" spans="2:33" x14ac:dyDescent="0.15">
      <c r="B81" s="1">
        <v>2001</v>
      </c>
      <c r="C81" s="106">
        <f t="shared" ref="C81:N81" si="28">C26+1</f>
        <v>242</v>
      </c>
      <c r="D81" s="106">
        <f t="shared" si="28"/>
        <v>243</v>
      </c>
      <c r="E81" s="106">
        <f t="shared" si="28"/>
        <v>244</v>
      </c>
      <c r="F81" s="106">
        <f t="shared" si="28"/>
        <v>245</v>
      </c>
      <c r="G81" s="106">
        <f t="shared" si="28"/>
        <v>246</v>
      </c>
      <c r="H81" s="106">
        <f t="shared" si="28"/>
        <v>247</v>
      </c>
      <c r="I81" s="106">
        <f t="shared" si="28"/>
        <v>248</v>
      </c>
      <c r="J81" s="106">
        <f t="shared" si="28"/>
        <v>249</v>
      </c>
      <c r="K81" s="106">
        <f t="shared" si="28"/>
        <v>250</v>
      </c>
      <c r="L81" s="106">
        <f t="shared" si="28"/>
        <v>251</v>
      </c>
      <c r="M81" s="106">
        <f t="shared" si="28"/>
        <v>252</v>
      </c>
      <c r="N81" s="106">
        <f t="shared" si="28"/>
        <v>253</v>
      </c>
      <c r="O81" s="25">
        <f t="shared" si="6"/>
        <v>2970</v>
      </c>
      <c r="Q81" s="1">
        <v>2001</v>
      </c>
      <c r="R81" s="58">
        <f t="shared" ref="R81:Y96" si="29">C81/1000</f>
        <v>0.24199999999999999</v>
      </c>
      <c r="S81" s="58">
        <f t="shared" si="29"/>
        <v>0.24299999999999999</v>
      </c>
      <c r="T81" s="58">
        <f t="shared" si="29"/>
        <v>0.24399999999999999</v>
      </c>
      <c r="U81" s="58">
        <f t="shared" si="29"/>
        <v>0.245</v>
      </c>
      <c r="V81" s="58">
        <f t="shared" si="29"/>
        <v>0.246</v>
      </c>
      <c r="W81" s="58">
        <f t="shared" si="29"/>
        <v>0.247</v>
      </c>
      <c r="X81" s="58">
        <f t="shared" si="29"/>
        <v>0.248</v>
      </c>
      <c r="Y81" s="58">
        <f t="shared" si="29"/>
        <v>0.249</v>
      </c>
      <c r="Z81" s="58">
        <f t="shared" si="27"/>
        <v>0.25</v>
      </c>
      <c r="AA81" s="58">
        <f t="shared" si="27"/>
        <v>0.251</v>
      </c>
      <c r="AB81" s="58">
        <f t="shared" si="27"/>
        <v>0.252</v>
      </c>
      <c r="AC81" s="58">
        <f t="shared" si="27"/>
        <v>0.253</v>
      </c>
      <c r="AD81" s="58">
        <f t="shared" si="27"/>
        <v>2.97</v>
      </c>
    </row>
    <row r="82" spans="2:33" x14ac:dyDescent="0.15">
      <c r="B82" s="1">
        <v>2002</v>
      </c>
      <c r="C82" s="106">
        <f t="shared" ref="C82:N82" si="30">C27+1</f>
        <v>254</v>
      </c>
      <c r="D82" s="106">
        <f t="shared" si="30"/>
        <v>255</v>
      </c>
      <c r="E82" s="106">
        <f t="shared" si="30"/>
        <v>256</v>
      </c>
      <c r="F82" s="106">
        <f t="shared" si="30"/>
        <v>257</v>
      </c>
      <c r="G82" s="106">
        <f t="shared" si="30"/>
        <v>258</v>
      </c>
      <c r="H82" s="106">
        <f t="shared" si="30"/>
        <v>259</v>
      </c>
      <c r="I82" s="106">
        <f t="shared" si="30"/>
        <v>260</v>
      </c>
      <c r="J82" s="106">
        <f t="shared" si="30"/>
        <v>261</v>
      </c>
      <c r="K82" s="106">
        <f t="shared" si="30"/>
        <v>262</v>
      </c>
      <c r="L82" s="106">
        <f t="shared" si="30"/>
        <v>263</v>
      </c>
      <c r="M82" s="106">
        <f t="shared" si="30"/>
        <v>264</v>
      </c>
      <c r="N82" s="106">
        <f t="shared" si="30"/>
        <v>265</v>
      </c>
      <c r="O82" s="25">
        <f t="shared" si="6"/>
        <v>3114</v>
      </c>
      <c r="Q82" s="1">
        <v>2002</v>
      </c>
      <c r="R82" s="58">
        <f t="shared" si="29"/>
        <v>0.254</v>
      </c>
      <c r="S82" s="58">
        <f t="shared" si="29"/>
        <v>0.255</v>
      </c>
      <c r="T82" s="58">
        <f t="shared" si="29"/>
        <v>0.25600000000000001</v>
      </c>
      <c r="U82" s="58">
        <f t="shared" si="29"/>
        <v>0.25700000000000001</v>
      </c>
      <c r="V82" s="58">
        <f t="shared" si="29"/>
        <v>0.25800000000000001</v>
      </c>
      <c r="W82" s="58">
        <f t="shared" si="29"/>
        <v>0.25900000000000001</v>
      </c>
      <c r="X82" s="58">
        <f t="shared" si="29"/>
        <v>0.26</v>
      </c>
      <c r="Y82" s="58">
        <f t="shared" si="29"/>
        <v>0.26100000000000001</v>
      </c>
      <c r="Z82" s="58">
        <f t="shared" si="27"/>
        <v>0.26200000000000001</v>
      </c>
      <c r="AA82" s="58">
        <f t="shared" si="27"/>
        <v>0.26300000000000001</v>
      </c>
      <c r="AB82" s="58">
        <f t="shared" si="27"/>
        <v>0.26400000000000001</v>
      </c>
      <c r="AC82" s="58">
        <f t="shared" si="27"/>
        <v>0.26500000000000001</v>
      </c>
      <c r="AD82" s="58">
        <f t="shared" si="27"/>
        <v>3.1139999999999999</v>
      </c>
    </row>
    <row r="83" spans="2:33" x14ac:dyDescent="0.15">
      <c r="B83" s="1">
        <v>2003</v>
      </c>
      <c r="C83" s="106">
        <f t="shared" ref="C83:N83" si="31">C28+1</f>
        <v>266</v>
      </c>
      <c r="D83" s="106">
        <f t="shared" si="31"/>
        <v>267</v>
      </c>
      <c r="E83" s="106">
        <f t="shared" si="31"/>
        <v>268</v>
      </c>
      <c r="F83" s="106">
        <f t="shared" si="31"/>
        <v>269</v>
      </c>
      <c r="G83" s="106">
        <f t="shared" si="31"/>
        <v>270</v>
      </c>
      <c r="H83" s="106">
        <f t="shared" si="31"/>
        <v>271</v>
      </c>
      <c r="I83" s="106">
        <f t="shared" si="31"/>
        <v>272</v>
      </c>
      <c r="J83" s="106">
        <f t="shared" si="31"/>
        <v>273</v>
      </c>
      <c r="K83" s="106">
        <f t="shared" si="31"/>
        <v>274</v>
      </c>
      <c r="L83" s="106">
        <f t="shared" si="31"/>
        <v>275</v>
      </c>
      <c r="M83" s="106">
        <f t="shared" si="31"/>
        <v>276</v>
      </c>
      <c r="N83" s="106">
        <f t="shared" si="31"/>
        <v>277</v>
      </c>
      <c r="O83" s="25">
        <f t="shared" si="6"/>
        <v>3258</v>
      </c>
      <c r="Q83" s="1">
        <v>2003</v>
      </c>
      <c r="R83" s="58">
        <f t="shared" si="29"/>
        <v>0.26600000000000001</v>
      </c>
      <c r="S83" s="58">
        <f t="shared" si="29"/>
        <v>0.26700000000000002</v>
      </c>
      <c r="T83" s="58">
        <f t="shared" si="29"/>
        <v>0.26800000000000002</v>
      </c>
      <c r="U83" s="58">
        <f t="shared" si="29"/>
        <v>0.26900000000000002</v>
      </c>
      <c r="V83" s="58">
        <f t="shared" si="29"/>
        <v>0.27</v>
      </c>
      <c r="W83" s="58">
        <f t="shared" si="29"/>
        <v>0.27100000000000002</v>
      </c>
      <c r="X83" s="58">
        <f t="shared" si="29"/>
        <v>0.27200000000000002</v>
      </c>
      <c r="Y83" s="58">
        <f t="shared" si="29"/>
        <v>0.27300000000000002</v>
      </c>
      <c r="Z83" s="58">
        <f t="shared" si="27"/>
        <v>0.27400000000000002</v>
      </c>
      <c r="AA83" s="58">
        <f t="shared" si="27"/>
        <v>0.27500000000000002</v>
      </c>
      <c r="AB83" s="58">
        <f t="shared" si="27"/>
        <v>0.27600000000000002</v>
      </c>
      <c r="AC83" s="58">
        <f t="shared" si="27"/>
        <v>0.27700000000000002</v>
      </c>
      <c r="AD83" s="58">
        <f t="shared" si="27"/>
        <v>3.258</v>
      </c>
    </row>
    <row r="84" spans="2:33" x14ac:dyDescent="0.15">
      <c r="B84" s="1">
        <v>2004</v>
      </c>
      <c r="C84" s="106">
        <f t="shared" ref="C84:N84" si="32">C29+1</f>
        <v>278</v>
      </c>
      <c r="D84" s="106">
        <f t="shared" si="32"/>
        <v>279</v>
      </c>
      <c r="E84" s="106">
        <f t="shared" si="32"/>
        <v>280</v>
      </c>
      <c r="F84" s="106">
        <f t="shared" si="32"/>
        <v>281</v>
      </c>
      <c r="G84" s="106">
        <f t="shared" si="32"/>
        <v>282</v>
      </c>
      <c r="H84" s="106">
        <f t="shared" si="32"/>
        <v>283</v>
      </c>
      <c r="I84" s="106">
        <f t="shared" si="32"/>
        <v>284</v>
      </c>
      <c r="J84" s="106">
        <f t="shared" si="32"/>
        <v>285</v>
      </c>
      <c r="K84" s="106">
        <f t="shared" si="32"/>
        <v>286</v>
      </c>
      <c r="L84" s="106">
        <f t="shared" si="32"/>
        <v>287</v>
      </c>
      <c r="M84" s="106">
        <f t="shared" si="32"/>
        <v>288</v>
      </c>
      <c r="N84" s="106">
        <f t="shared" si="32"/>
        <v>289</v>
      </c>
      <c r="O84" s="25">
        <f t="shared" si="6"/>
        <v>3402</v>
      </c>
      <c r="Q84" s="1">
        <v>2004</v>
      </c>
      <c r="R84" s="58">
        <f t="shared" si="29"/>
        <v>0.27800000000000002</v>
      </c>
      <c r="S84" s="58">
        <f t="shared" si="29"/>
        <v>0.27900000000000003</v>
      </c>
      <c r="T84" s="58">
        <f t="shared" si="29"/>
        <v>0.28000000000000003</v>
      </c>
      <c r="U84" s="58">
        <f t="shared" si="29"/>
        <v>0.28100000000000003</v>
      </c>
      <c r="V84" s="58">
        <f t="shared" si="29"/>
        <v>0.28199999999999997</v>
      </c>
      <c r="W84" s="58">
        <f t="shared" si="29"/>
        <v>0.28299999999999997</v>
      </c>
      <c r="X84" s="58">
        <f t="shared" si="29"/>
        <v>0.28399999999999997</v>
      </c>
      <c r="Y84" s="58">
        <f t="shared" si="29"/>
        <v>0.28499999999999998</v>
      </c>
      <c r="Z84" s="58">
        <f t="shared" si="27"/>
        <v>0.28599999999999998</v>
      </c>
      <c r="AA84" s="58">
        <f t="shared" si="27"/>
        <v>0.28699999999999998</v>
      </c>
      <c r="AB84" s="58">
        <f t="shared" si="27"/>
        <v>0.28799999999999998</v>
      </c>
      <c r="AC84" s="58">
        <f t="shared" si="27"/>
        <v>0.28899999999999998</v>
      </c>
      <c r="AD84" s="58">
        <f t="shared" si="27"/>
        <v>3.4020000000000001</v>
      </c>
    </row>
    <row r="85" spans="2:33" x14ac:dyDescent="0.15">
      <c r="B85" s="1">
        <v>2005</v>
      </c>
      <c r="C85" s="106">
        <f t="shared" ref="C85:N85" si="33">C30+1</f>
        <v>290</v>
      </c>
      <c r="D85" s="106">
        <f t="shared" si="33"/>
        <v>291</v>
      </c>
      <c r="E85" s="106">
        <f t="shared" si="33"/>
        <v>292</v>
      </c>
      <c r="F85" s="106">
        <f t="shared" si="33"/>
        <v>293</v>
      </c>
      <c r="G85" s="106">
        <f t="shared" si="33"/>
        <v>294</v>
      </c>
      <c r="H85" s="106">
        <f t="shared" si="33"/>
        <v>295</v>
      </c>
      <c r="I85" s="106">
        <f t="shared" si="33"/>
        <v>296</v>
      </c>
      <c r="J85" s="106">
        <f t="shared" si="33"/>
        <v>297</v>
      </c>
      <c r="K85" s="106">
        <f t="shared" si="33"/>
        <v>298</v>
      </c>
      <c r="L85" s="106">
        <f t="shared" si="33"/>
        <v>299</v>
      </c>
      <c r="M85" s="106">
        <f t="shared" si="33"/>
        <v>300</v>
      </c>
      <c r="N85" s="106">
        <f t="shared" si="33"/>
        <v>301</v>
      </c>
      <c r="O85" s="25">
        <f t="shared" si="6"/>
        <v>3546</v>
      </c>
      <c r="Q85" s="1">
        <v>2005</v>
      </c>
      <c r="R85" s="58">
        <f t="shared" si="29"/>
        <v>0.28999999999999998</v>
      </c>
      <c r="S85" s="58">
        <f t="shared" si="29"/>
        <v>0.29099999999999998</v>
      </c>
      <c r="T85" s="58">
        <f t="shared" si="29"/>
        <v>0.29199999999999998</v>
      </c>
      <c r="U85" s="58">
        <f t="shared" si="29"/>
        <v>0.29299999999999998</v>
      </c>
      <c r="V85" s="58">
        <f t="shared" si="29"/>
        <v>0.29399999999999998</v>
      </c>
      <c r="W85" s="58">
        <f t="shared" si="29"/>
        <v>0.29499999999999998</v>
      </c>
      <c r="X85" s="58">
        <f t="shared" si="29"/>
        <v>0.29599999999999999</v>
      </c>
      <c r="Y85" s="58">
        <f t="shared" si="29"/>
        <v>0.29699999999999999</v>
      </c>
      <c r="Z85" s="58">
        <f t="shared" si="27"/>
        <v>0.29799999999999999</v>
      </c>
      <c r="AA85" s="58">
        <f t="shared" si="27"/>
        <v>0.29899999999999999</v>
      </c>
      <c r="AB85" s="58">
        <f t="shared" si="27"/>
        <v>0.3</v>
      </c>
      <c r="AC85" s="58">
        <f t="shared" si="27"/>
        <v>0.30099999999999999</v>
      </c>
      <c r="AD85" s="58">
        <f t="shared" si="27"/>
        <v>3.5459999999999998</v>
      </c>
    </row>
    <row r="86" spans="2:33" x14ac:dyDescent="0.15">
      <c r="B86" s="1">
        <v>2006</v>
      </c>
      <c r="C86" s="106">
        <f t="shared" ref="C86:N86" si="34">C31+1</f>
        <v>302</v>
      </c>
      <c r="D86" s="106">
        <f t="shared" si="34"/>
        <v>303</v>
      </c>
      <c r="E86" s="106">
        <f t="shared" si="34"/>
        <v>304</v>
      </c>
      <c r="F86" s="106">
        <f t="shared" si="34"/>
        <v>305</v>
      </c>
      <c r="G86" s="106">
        <f t="shared" si="34"/>
        <v>306</v>
      </c>
      <c r="H86" s="106">
        <f t="shared" si="34"/>
        <v>307</v>
      </c>
      <c r="I86" s="106">
        <f t="shared" si="34"/>
        <v>308</v>
      </c>
      <c r="J86" s="106">
        <f t="shared" si="34"/>
        <v>309</v>
      </c>
      <c r="K86" s="106">
        <f t="shared" si="34"/>
        <v>310</v>
      </c>
      <c r="L86" s="106">
        <f t="shared" si="34"/>
        <v>311</v>
      </c>
      <c r="M86" s="106">
        <f t="shared" si="34"/>
        <v>312</v>
      </c>
      <c r="N86" s="106">
        <f t="shared" si="34"/>
        <v>313</v>
      </c>
      <c r="O86" s="25">
        <f t="shared" si="6"/>
        <v>3690</v>
      </c>
      <c r="Q86" s="1">
        <v>2006</v>
      </c>
      <c r="R86" s="58">
        <f t="shared" si="29"/>
        <v>0.30199999999999999</v>
      </c>
      <c r="S86" s="58">
        <f t="shared" si="29"/>
        <v>0.30299999999999999</v>
      </c>
      <c r="T86" s="58">
        <f t="shared" si="29"/>
        <v>0.30399999999999999</v>
      </c>
      <c r="U86" s="58">
        <f t="shared" si="29"/>
        <v>0.30499999999999999</v>
      </c>
      <c r="V86" s="58">
        <f t="shared" si="29"/>
        <v>0.30599999999999999</v>
      </c>
      <c r="W86" s="58">
        <f t="shared" si="29"/>
        <v>0.307</v>
      </c>
      <c r="X86" s="58">
        <f t="shared" si="29"/>
        <v>0.308</v>
      </c>
      <c r="Y86" s="58">
        <f t="shared" si="29"/>
        <v>0.309</v>
      </c>
      <c r="Z86" s="58">
        <f t="shared" si="27"/>
        <v>0.31</v>
      </c>
      <c r="AA86" s="58">
        <f t="shared" si="27"/>
        <v>0.311</v>
      </c>
      <c r="AB86" s="58">
        <f t="shared" si="27"/>
        <v>0.312</v>
      </c>
      <c r="AC86" s="58">
        <f t="shared" si="27"/>
        <v>0.313</v>
      </c>
      <c r="AD86" s="58">
        <f t="shared" si="27"/>
        <v>3.69</v>
      </c>
    </row>
    <row r="87" spans="2:33" x14ac:dyDescent="0.15">
      <c r="B87" s="1">
        <v>2007</v>
      </c>
      <c r="C87" s="106">
        <f t="shared" ref="C87:N87" si="35">C32+1</f>
        <v>314</v>
      </c>
      <c r="D87" s="106">
        <f t="shared" si="35"/>
        <v>315</v>
      </c>
      <c r="E87" s="106">
        <f t="shared" si="35"/>
        <v>316</v>
      </c>
      <c r="F87" s="106">
        <f t="shared" si="35"/>
        <v>317</v>
      </c>
      <c r="G87" s="106">
        <f t="shared" si="35"/>
        <v>318</v>
      </c>
      <c r="H87" s="106">
        <f t="shared" si="35"/>
        <v>319</v>
      </c>
      <c r="I87" s="106">
        <f t="shared" si="35"/>
        <v>320</v>
      </c>
      <c r="J87" s="106">
        <f t="shared" si="35"/>
        <v>321</v>
      </c>
      <c r="K87" s="106">
        <f t="shared" si="35"/>
        <v>322</v>
      </c>
      <c r="L87" s="106">
        <f t="shared" si="35"/>
        <v>323</v>
      </c>
      <c r="M87" s="106">
        <f t="shared" si="35"/>
        <v>324</v>
      </c>
      <c r="N87" s="106">
        <f t="shared" si="35"/>
        <v>325</v>
      </c>
      <c r="O87" s="25">
        <f t="shared" si="6"/>
        <v>3834</v>
      </c>
      <c r="Q87" s="1">
        <v>2007</v>
      </c>
      <c r="R87" s="58">
        <f t="shared" si="29"/>
        <v>0.314</v>
      </c>
      <c r="S87" s="58">
        <f t="shared" si="29"/>
        <v>0.315</v>
      </c>
      <c r="T87" s="58">
        <f t="shared" si="29"/>
        <v>0.316</v>
      </c>
      <c r="U87" s="58">
        <f t="shared" si="29"/>
        <v>0.317</v>
      </c>
      <c r="V87" s="58">
        <f t="shared" si="29"/>
        <v>0.318</v>
      </c>
      <c r="W87" s="58">
        <f t="shared" si="29"/>
        <v>0.31900000000000001</v>
      </c>
      <c r="X87" s="58">
        <f t="shared" si="29"/>
        <v>0.32</v>
      </c>
      <c r="Y87" s="58">
        <f t="shared" si="29"/>
        <v>0.32100000000000001</v>
      </c>
      <c r="Z87" s="58">
        <f t="shared" si="27"/>
        <v>0.32200000000000001</v>
      </c>
      <c r="AA87" s="58">
        <f t="shared" si="27"/>
        <v>0.32300000000000001</v>
      </c>
      <c r="AB87" s="58">
        <f t="shared" si="27"/>
        <v>0.32400000000000001</v>
      </c>
      <c r="AC87" s="58">
        <f t="shared" si="27"/>
        <v>0.32500000000000001</v>
      </c>
      <c r="AD87" s="58">
        <f t="shared" si="27"/>
        <v>3.8340000000000001</v>
      </c>
      <c r="AE87" s="10"/>
      <c r="AF87" s="10"/>
      <c r="AG87" s="10"/>
    </row>
    <row r="88" spans="2:33" x14ac:dyDescent="0.15">
      <c r="B88" s="1">
        <v>2008</v>
      </c>
      <c r="C88" s="106">
        <f t="shared" ref="C88:N88" si="36">C33+1</f>
        <v>326</v>
      </c>
      <c r="D88" s="106">
        <f t="shared" si="36"/>
        <v>327</v>
      </c>
      <c r="E88" s="106">
        <f t="shared" si="36"/>
        <v>328</v>
      </c>
      <c r="F88" s="106">
        <f t="shared" si="36"/>
        <v>329</v>
      </c>
      <c r="G88" s="106">
        <f t="shared" si="36"/>
        <v>330</v>
      </c>
      <c r="H88" s="106">
        <f t="shared" si="36"/>
        <v>331</v>
      </c>
      <c r="I88" s="106">
        <f t="shared" si="36"/>
        <v>332</v>
      </c>
      <c r="J88" s="106">
        <f t="shared" si="36"/>
        <v>333</v>
      </c>
      <c r="K88" s="106">
        <f t="shared" si="36"/>
        <v>334</v>
      </c>
      <c r="L88" s="106">
        <f t="shared" si="36"/>
        <v>335</v>
      </c>
      <c r="M88" s="106">
        <f t="shared" si="36"/>
        <v>336</v>
      </c>
      <c r="N88" s="106">
        <f t="shared" si="36"/>
        <v>337</v>
      </c>
      <c r="O88" s="25">
        <f t="shared" si="6"/>
        <v>3978</v>
      </c>
      <c r="Q88" s="1">
        <v>2008</v>
      </c>
      <c r="R88" s="58">
        <f t="shared" si="29"/>
        <v>0.32600000000000001</v>
      </c>
      <c r="S88" s="58">
        <f t="shared" si="29"/>
        <v>0.32700000000000001</v>
      </c>
      <c r="T88" s="58">
        <f t="shared" si="29"/>
        <v>0.32800000000000001</v>
      </c>
      <c r="U88" s="58">
        <f t="shared" si="29"/>
        <v>0.32900000000000001</v>
      </c>
      <c r="V88" s="58">
        <f t="shared" si="29"/>
        <v>0.33</v>
      </c>
      <c r="W88" s="58">
        <f t="shared" si="29"/>
        <v>0.33100000000000002</v>
      </c>
      <c r="X88" s="58">
        <f t="shared" si="29"/>
        <v>0.33200000000000002</v>
      </c>
      <c r="Y88" s="58">
        <f t="shared" si="29"/>
        <v>0.33300000000000002</v>
      </c>
      <c r="Z88" s="58">
        <f t="shared" si="27"/>
        <v>0.33400000000000002</v>
      </c>
      <c r="AA88" s="58">
        <f t="shared" si="27"/>
        <v>0.33500000000000002</v>
      </c>
      <c r="AB88" s="58">
        <f t="shared" si="27"/>
        <v>0.33600000000000002</v>
      </c>
      <c r="AC88" s="58">
        <f t="shared" si="27"/>
        <v>0.33700000000000002</v>
      </c>
      <c r="AD88" s="58">
        <f t="shared" si="27"/>
        <v>3.9780000000000002</v>
      </c>
      <c r="AE88" s="10"/>
      <c r="AF88" s="10"/>
      <c r="AG88" s="10"/>
    </row>
    <row r="89" spans="2:33" x14ac:dyDescent="0.15">
      <c r="B89" s="1">
        <v>2009</v>
      </c>
      <c r="C89" s="106">
        <f t="shared" ref="C89:N89" si="37">C34+1</f>
        <v>338</v>
      </c>
      <c r="D89" s="106">
        <f t="shared" si="37"/>
        <v>339</v>
      </c>
      <c r="E89" s="106">
        <f t="shared" si="37"/>
        <v>340</v>
      </c>
      <c r="F89" s="106">
        <f t="shared" si="37"/>
        <v>341</v>
      </c>
      <c r="G89" s="106">
        <f t="shared" si="37"/>
        <v>342</v>
      </c>
      <c r="H89" s="106">
        <f t="shared" si="37"/>
        <v>343</v>
      </c>
      <c r="I89" s="106">
        <f t="shared" si="37"/>
        <v>344</v>
      </c>
      <c r="J89" s="106">
        <f t="shared" si="37"/>
        <v>345</v>
      </c>
      <c r="K89" s="106">
        <f t="shared" si="37"/>
        <v>346</v>
      </c>
      <c r="L89" s="106">
        <f t="shared" si="37"/>
        <v>347</v>
      </c>
      <c r="M89" s="106">
        <f t="shared" si="37"/>
        <v>348</v>
      </c>
      <c r="N89" s="106">
        <f t="shared" si="37"/>
        <v>349</v>
      </c>
      <c r="O89" s="25">
        <f t="shared" si="6"/>
        <v>4122</v>
      </c>
      <c r="Q89" s="2">
        <v>2009</v>
      </c>
      <c r="R89" s="60">
        <f t="shared" si="29"/>
        <v>0.33800000000000002</v>
      </c>
      <c r="S89" s="60">
        <f t="shared" si="29"/>
        <v>0.33900000000000002</v>
      </c>
      <c r="T89" s="60">
        <f t="shared" si="29"/>
        <v>0.34</v>
      </c>
      <c r="U89" s="60">
        <f t="shared" si="29"/>
        <v>0.34100000000000003</v>
      </c>
      <c r="V89" s="60">
        <f t="shared" si="29"/>
        <v>0.34200000000000003</v>
      </c>
      <c r="W89" s="60">
        <f t="shared" si="29"/>
        <v>0.34300000000000003</v>
      </c>
      <c r="X89" s="60">
        <f t="shared" si="29"/>
        <v>0.34399999999999997</v>
      </c>
      <c r="Y89" s="60">
        <f t="shared" si="29"/>
        <v>0.34499999999999997</v>
      </c>
      <c r="Z89" s="60">
        <f t="shared" si="27"/>
        <v>0.34599999999999997</v>
      </c>
      <c r="AA89" s="60">
        <f t="shared" si="27"/>
        <v>0.34699999999999998</v>
      </c>
      <c r="AB89" s="60">
        <f t="shared" si="27"/>
        <v>0.34799999999999998</v>
      </c>
      <c r="AC89" s="60">
        <f t="shared" si="27"/>
        <v>0.34899999999999998</v>
      </c>
      <c r="AD89" s="58">
        <f t="shared" si="27"/>
        <v>4.1219999999999999</v>
      </c>
      <c r="AE89" s="10"/>
      <c r="AF89" s="10"/>
      <c r="AG89" s="10"/>
    </row>
    <row r="90" spans="2:33" x14ac:dyDescent="0.15">
      <c r="B90" s="1">
        <v>2010</v>
      </c>
      <c r="C90" s="106">
        <f t="shared" ref="C90:N90" si="38">C35+1</f>
        <v>350</v>
      </c>
      <c r="D90" s="106">
        <f t="shared" si="38"/>
        <v>351</v>
      </c>
      <c r="E90" s="106">
        <f t="shared" si="38"/>
        <v>352</v>
      </c>
      <c r="F90" s="106">
        <f t="shared" si="38"/>
        <v>353</v>
      </c>
      <c r="G90" s="106">
        <f t="shared" si="38"/>
        <v>354</v>
      </c>
      <c r="H90" s="106">
        <f t="shared" si="38"/>
        <v>355</v>
      </c>
      <c r="I90" s="106">
        <f t="shared" si="38"/>
        <v>356</v>
      </c>
      <c r="J90" s="106">
        <f t="shared" si="38"/>
        <v>357</v>
      </c>
      <c r="K90" s="106">
        <f t="shared" si="38"/>
        <v>358</v>
      </c>
      <c r="L90" s="106">
        <f t="shared" si="38"/>
        <v>359</v>
      </c>
      <c r="M90" s="106">
        <f t="shared" si="38"/>
        <v>360</v>
      </c>
      <c r="N90" s="106">
        <f t="shared" si="38"/>
        <v>361</v>
      </c>
      <c r="O90" s="25">
        <f t="shared" si="6"/>
        <v>4266</v>
      </c>
      <c r="Q90" s="2">
        <v>2010</v>
      </c>
      <c r="R90" s="60">
        <f t="shared" si="29"/>
        <v>0.35</v>
      </c>
      <c r="S90" s="60">
        <f t="shared" si="29"/>
        <v>0.35099999999999998</v>
      </c>
      <c r="T90" s="60">
        <f t="shared" si="29"/>
        <v>0.35199999999999998</v>
      </c>
      <c r="U90" s="60">
        <f t="shared" si="29"/>
        <v>0.35299999999999998</v>
      </c>
      <c r="V90" s="60">
        <f t="shared" si="29"/>
        <v>0.35399999999999998</v>
      </c>
      <c r="W90" s="60">
        <f t="shared" si="29"/>
        <v>0.35499999999999998</v>
      </c>
      <c r="X90" s="60">
        <f>I90/1000</f>
        <v>0.35599999999999998</v>
      </c>
      <c r="Y90" s="60">
        <f>J90/1000</f>
        <v>0.35699999999999998</v>
      </c>
      <c r="Z90" s="60">
        <f t="shared" si="27"/>
        <v>0.35799999999999998</v>
      </c>
      <c r="AA90" s="60">
        <f t="shared" si="27"/>
        <v>0.35899999999999999</v>
      </c>
      <c r="AB90" s="60">
        <f t="shared" si="27"/>
        <v>0.36</v>
      </c>
      <c r="AC90" s="60">
        <f>N90/1000</f>
        <v>0.36099999999999999</v>
      </c>
      <c r="AD90" s="58">
        <f t="shared" si="27"/>
        <v>4.266</v>
      </c>
      <c r="AE90" s="10"/>
      <c r="AF90" s="10"/>
      <c r="AG90" s="10"/>
    </row>
    <row r="91" spans="2:33" x14ac:dyDescent="0.15">
      <c r="B91" s="1">
        <v>2011</v>
      </c>
      <c r="C91" s="106">
        <f t="shared" ref="C91:N91" si="39">C36+1</f>
        <v>362</v>
      </c>
      <c r="D91" s="106">
        <f t="shared" si="39"/>
        <v>363</v>
      </c>
      <c r="E91" s="106">
        <f t="shared" si="39"/>
        <v>364</v>
      </c>
      <c r="F91" s="106">
        <f t="shared" si="39"/>
        <v>365</v>
      </c>
      <c r="G91" s="106">
        <f t="shared" si="39"/>
        <v>366</v>
      </c>
      <c r="H91" s="106">
        <f t="shared" si="39"/>
        <v>367</v>
      </c>
      <c r="I91" s="106">
        <f t="shared" si="39"/>
        <v>368</v>
      </c>
      <c r="J91" s="106">
        <f t="shared" si="39"/>
        <v>369</v>
      </c>
      <c r="K91" s="106">
        <f t="shared" si="39"/>
        <v>370</v>
      </c>
      <c r="L91" s="106">
        <f t="shared" si="39"/>
        <v>371</v>
      </c>
      <c r="M91" s="106">
        <f t="shared" si="39"/>
        <v>372</v>
      </c>
      <c r="N91" s="106">
        <f t="shared" si="39"/>
        <v>373</v>
      </c>
      <c r="O91" s="25">
        <f t="shared" si="6"/>
        <v>4410</v>
      </c>
      <c r="Q91" s="2">
        <v>2011</v>
      </c>
      <c r="R91" s="60">
        <f t="shared" si="29"/>
        <v>0.36199999999999999</v>
      </c>
      <c r="S91" s="60">
        <f t="shared" si="29"/>
        <v>0.36299999999999999</v>
      </c>
      <c r="T91" s="60">
        <f t="shared" si="29"/>
        <v>0.36399999999999999</v>
      </c>
      <c r="U91" s="60">
        <f t="shared" si="29"/>
        <v>0.36499999999999999</v>
      </c>
      <c r="V91" s="60">
        <f t="shared" si="29"/>
        <v>0.36599999999999999</v>
      </c>
      <c r="W91" s="60">
        <f t="shared" si="29"/>
        <v>0.36699999999999999</v>
      </c>
      <c r="X91" s="60">
        <f t="shared" si="29"/>
        <v>0.36799999999999999</v>
      </c>
      <c r="Y91" s="60">
        <f t="shared" si="29"/>
        <v>0.36899999999999999</v>
      </c>
      <c r="Z91" s="60">
        <f t="shared" si="27"/>
        <v>0.37</v>
      </c>
      <c r="AA91" s="60">
        <f t="shared" si="27"/>
        <v>0.371</v>
      </c>
      <c r="AB91" s="60">
        <f>M91/1000</f>
        <v>0.372</v>
      </c>
      <c r="AC91" s="60">
        <f>N91/1000</f>
        <v>0.373</v>
      </c>
      <c r="AD91" s="58">
        <f t="shared" si="27"/>
        <v>4.41</v>
      </c>
      <c r="AE91" s="10"/>
      <c r="AF91" s="10"/>
      <c r="AG91" s="10"/>
    </row>
    <row r="92" spans="2:33" x14ac:dyDescent="0.15">
      <c r="B92" s="2">
        <v>2012</v>
      </c>
      <c r="C92" s="106">
        <f t="shared" ref="C92:N92" si="40">C37+1</f>
        <v>374</v>
      </c>
      <c r="D92" s="106">
        <f t="shared" si="40"/>
        <v>375</v>
      </c>
      <c r="E92" s="106">
        <f t="shared" si="40"/>
        <v>376</v>
      </c>
      <c r="F92" s="106">
        <f t="shared" si="40"/>
        <v>377</v>
      </c>
      <c r="G92" s="106">
        <f t="shared" si="40"/>
        <v>378</v>
      </c>
      <c r="H92" s="106">
        <f t="shared" si="40"/>
        <v>379</v>
      </c>
      <c r="I92" s="106">
        <f t="shared" si="40"/>
        <v>380</v>
      </c>
      <c r="J92" s="106">
        <f t="shared" si="40"/>
        <v>381</v>
      </c>
      <c r="K92" s="106">
        <f t="shared" si="40"/>
        <v>382</v>
      </c>
      <c r="L92" s="106">
        <f t="shared" si="40"/>
        <v>383</v>
      </c>
      <c r="M92" s="106">
        <f t="shared" si="40"/>
        <v>384</v>
      </c>
      <c r="N92" s="106">
        <f t="shared" si="40"/>
        <v>385</v>
      </c>
      <c r="O92" s="29">
        <f t="shared" si="6"/>
        <v>4554</v>
      </c>
      <c r="Q92" s="2">
        <v>2012</v>
      </c>
      <c r="R92" s="60">
        <f t="shared" si="29"/>
        <v>0.374</v>
      </c>
      <c r="S92" s="60">
        <f t="shared" si="29"/>
        <v>0.375</v>
      </c>
      <c r="T92" s="60">
        <f t="shared" si="29"/>
        <v>0.376</v>
      </c>
      <c r="U92" s="60">
        <f t="shared" si="29"/>
        <v>0.377</v>
      </c>
      <c r="V92" s="60">
        <f t="shared" si="29"/>
        <v>0.378</v>
      </c>
      <c r="W92" s="60">
        <f t="shared" si="29"/>
        <v>0.379</v>
      </c>
      <c r="X92" s="60">
        <f t="shared" si="29"/>
        <v>0.38</v>
      </c>
      <c r="Y92" s="60">
        <f t="shared" si="29"/>
        <v>0.38100000000000001</v>
      </c>
      <c r="Z92" s="60">
        <f t="shared" si="27"/>
        <v>0.38200000000000001</v>
      </c>
      <c r="AA92" s="60">
        <f t="shared" si="27"/>
        <v>0.38300000000000001</v>
      </c>
      <c r="AB92" s="60">
        <f>M92/1000</f>
        <v>0.38400000000000001</v>
      </c>
      <c r="AC92" s="29">
        <f>N92/1000</f>
        <v>0.38500000000000001</v>
      </c>
      <c r="AD92" s="60">
        <f t="shared" si="27"/>
        <v>4.5540000000000003</v>
      </c>
      <c r="AE92" s="10"/>
      <c r="AF92" s="10"/>
      <c r="AG92" s="10"/>
    </row>
    <row r="93" spans="2:33" x14ac:dyDescent="0.15">
      <c r="B93" s="2">
        <v>2013</v>
      </c>
      <c r="C93" s="106">
        <f t="shared" ref="C93:N93" si="41">C38+1</f>
        <v>386</v>
      </c>
      <c r="D93" s="106">
        <f t="shared" si="41"/>
        <v>387</v>
      </c>
      <c r="E93" s="106">
        <f t="shared" si="41"/>
        <v>388</v>
      </c>
      <c r="F93" s="106">
        <f t="shared" si="41"/>
        <v>389</v>
      </c>
      <c r="G93" s="106">
        <f t="shared" si="41"/>
        <v>390</v>
      </c>
      <c r="H93" s="106">
        <f t="shared" si="41"/>
        <v>391</v>
      </c>
      <c r="I93" s="106">
        <f t="shared" si="41"/>
        <v>392</v>
      </c>
      <c r="J93" s="106">
        <f t="shared" si="41"/>
        <v>393</v>
      </c>
      <c r="K93" s="106">
        <f t="shared" si="41"/>
        <v>394</v>
      </c>
      <c r="L93" s="106">
        <f t="shared" si="41"/>
        <v>395</v>
      </c>
      <c r="M93" s="106">
        <f t="shared" si="41"/>
        <v>396</v>
      </c>
      <c r="N93" s="106">
        <f t="shared" si="41"/>
        <v>397</v>
      </c>
      <c r="O93" s="29">
        <f t="shared" si="6"/>
        <v>4698</v>
      </c>
      <c r="Q93" s="2">
        <v>2013</v>
      </c>
      <c r="R93" s="60">
        <f t="shared" si="29"/>
        <v>0.38600000000000001</v>
      </c>
      <c r="S93" s="60">
        <f t="shared" si="29"/>
        <v>0.38700000000000001</v>
      </c>
      <c r="T93" s="60">
        <f t="shared" si="29"/>
        <v>0.38800000000000001</v>
      </c>
      <c r="U93" s="60">
        <f t="shared" si="29"/>
        <v>0.38900000000000001</v>
      </c>
      <c r="V93" s="60">
        <f t="shared" si="29"/>
        <v>0.39</v>
      </c>
      <c r="W93" s="60">
        <f t="shared" si="29"/>
        <v>0.39100000000000001</v>
      </c>
      <c r="X93" s="60">
        <f t="shared" si="29"/>
        <v>0.39200000000000002</v>
      </c>
      <c r="Y93" s="60">
        <f t="shared" si="29"/>
        <v>0.39300000000000002</v>
      </c>
      <c r="Z93" s="60">
        <f t="shared" si="27"/>
        <v>0.39400000000000002</v>
      </c>
      <c r="AA93" s="60">
        <f t="shared" si="27"/>
        <v>0.39500000000000002</v>
      </c>
      <c r="AB93" s="60">
        <f t="shared" si="27"/>
        <v>0.39600000000000002</v>
      </c>
      <c r="AC93" s="60">
        <f t="shared" si="27"/>
        <v>0.39700000000000002</v>
      </c>
      <c r="AD93" s="60">
        <f t="shared" si="27"/>
        <v>4.6980000000000004</v>
      </c>
      <c r="AE93" s="10"/>
      <c r="AF93" s="10"/>
      <c r="AG93" s="10"/>
    </row>
    <row r="94" spans="2:33" x14ac:dyDescent="0.15">
      <c r="B94" s="2">
        <v>2014</v>
      </c>
      <c r="C94" s="106">
        <f t="shared" ref="C94:N94" si="42">C39+1</f>
        <v>398</v>
      </c>
      <c r="D94" s="106">
        <f t="shared" si="42"/>
        <v>399</v>
      </c>
      <c r="E94" s="106">
        <f t="shared" si="42"/>
        <v>400</v>
      </c>
      <c r="F94" s="106">
        <f t="shared" si="42"/>
        <v>401</v>
      </c>
      <c r="G94" s="106">
        <f t="shared" si="42"/>
        <v>402</v>
      </c>
      <c r="H94" s="106">
        <f t="shared" si="42"/>
        <v>403</v>
      </c>
      <c r="I94" s="106">
        <f t="shared" si="42"/>
        <v>404</v>
      </c>
      <c r="J94" s="106">
        <f t="shared" si="42"/>
        <v>405</v>
      </c>
      <c r="K94" s="106">
        <f t="shared" si="42"/>
        <v>406</v>
      </c>
      <c r="L94" s="106">
        <f t="shared" si="42"/>
        <v>407</v>
      </c>
      <c r="M94" s="106">
        <f t="shared" si="42"/>
        <v>408</v>
      </c>
      <c r="N94" s="106">
        <f t="shared" si="42"/>
        <v>409</v>
      </c>
      <c r="O94" s="29">
        <f t="shared" si="6"/>
        <v>4842</v>
      </c>
      <c r="Q94" s="2">
        <v>2014</v>
      </c>
      <c r="R94" s="60">
        <f t="shared" si="29"/>
        <v>0.39800000000000002</v>
      </c>
      <c r="S94" s="60">
        <f t="shared" si="29"/>
        <v>0.39900000000000002</v>
      </c>
      <c r="T94" s="60">
        <f t="shared" si="29"/>
        <v>0.4</v>
      </c>
      <c r="U94" s="60">
        <f t="shared" si="29"/>
        <v>0.40100000000000002</v>
      </c>
      <c r="V94" s="60">
        <f t="shared" si="29"/>
        <v>0.40200000000000002</v>
      </c>
      <c r="W94" s="60">
        <f t="shared" si="29"/>
        <v>0.40300000000000002</v>
      </c>
      <c r="X94" s="60">
        <f>I94/1000</f>
        <v>0.40400000000000003</v>
      </c>
      <c r="Y94" s="60">
        <f>J94/1000</f>
        <v>0.40500000000000003</v>
      </c>
      <c r="Z94" s="60">
        <f t="shared" si="27"/>
        <v>0.40600000000000003</v>
      </c>
      <c r="AA94" s="60">
        <f t="shared" si="27"/>
        <v>0.40699999999999997</v>
      </c>
      <c r="AB94" s="60">
        <f t="shared" si="27"/>
        <v>0.40799999999999997</v>
      </c>
      <c r="AC94" s="60">
        <f t="shared" si="27"/>
        <v>0.40899999999999997</v>
      </c>
      <c r="AD94" s="60">
        <f t="shared" si="27"/>
        <v>4.8419999999999996</v>
      </c>
      <c r="AE94" s="10"/>
      <c r="AF94" s="10"/>
      <c r="AG94" s="10"/>
    </row>
    <row r="95" spans="2:33" x14ac:dyDescent="0.15">
      <c r="B95" s="2">
        <v>2015</v>
      </c>
      <c r="C95" s="106">
        <f t="shared" ref="C95:N95" si="43">C40+1</f>
        <v>410</v>
      </c>
      <c r="D95" s="106">
        <f t="shared" si="43"/>
        <v>411</v>
      </c>
      <c r="E95" s="106">
        <f t="shared" si="43"/>
        <v>412</v>
      </c>
      <c r="F95" s="106">
        <f t="shared" si="43"/>
        <v>413</v>
      </c>
      <c r="G95" s="106">
        <f t="shared" si="43"/>
        <v>414</v>
      </c>
      <c r="H95" s="106">
        <f t="shared" si="43"/>
        <v>415</v>
      </c>
      <c r="I95" s="106">
        <f t="shared" si="43"/>
        <v>416</v>
      </c>
      <c r="J95" s="106">
        <f t="shared" si="43"/>
        <v>417</v>
      </c>
      <c r="K95" s="106">
        <f t="shared" si="43"/>
        <v>418</v>
      </c>
      <c r="L95" s="106">
        <f t="shared" si="43"/>
        <v>419</v>
      </c>
      <c r="M95" s="106">
        <f t="shared" si="43"/>
        <v>420</v>
      </c>
      <c r="N95" s="106">
        <f t="shared" si="43"/>
        <v>421</v>
      </c>
      <c r="O95" s="29">
        <f t="shared" si="6"/>
        <v>4986</v>
      </c>
      <c r="Q95" s="2">
        <v>2015</v>
      </c>
      <c r="R95" s="60">
        <f t="shared" si="29"/>
        <v>0.41</v>
      </c>
      <c r="S95" s="60">
        <f t="shared" si="29"/>
        <v>0.41099999999999998</v>
      </c>
      <c r="T95" s="60">
        <f t="shared" si="29"/>
        <v>0.41199999999999998</v>
      </c>
      <c r="U95" s="60">
        <f t="shared" si="29"/>
        <v>0.41299999999999998</v>
      </c>
      <c r="V95" s="60">
        <f t="shared" si="29"/>
        <v>0.41399999999999998</v>
      </c>
      <c r="W95" s="60">
        <f t="shared" si="29"/>
        <v>0.41499999999999998</v>
      </c>
      <c r="X95" s="60">
        <f>I95/1000</f>
        <v>0.41599999999999998</v>
      </c>
      <c r="Y95" s="60">
        <f>J95/1000</f>
        <v>0.41699999999999998</v>
      </c>
      <c r="Z95" s="60">
        <f t="shared" si="27"/>
        <v>0.41799999999999998</v>
      </c>
      <c r="AA95" s="60">
        <f t="shared" si="27"/>
        <v>0.41899999999999998</v>
      </c>
      <c r="AB95" s="60">
        <f t="shared" si="27"/>
        <v>0.42</v>
      </c>
      <c r="AC95" s="60">
        <f t="shared" si="27"/>
        <v>0.42099999999999999</v>
      </c>
      <c r="AD95" s="60">
        <f t="shared" si="27"/>
        <v>4.9859999999999998</v>
      </c>
      <c r="AE95" s="10"/>
      <c r="AF95" s="10"/>
      <c r="AG95" s="10"/>
    </row>
    <row r="96" spans="2:33" x14ac:dyDescent="0.15">
      <c r="B96" s="2">
        <v>2016</v>
      </c>
      <c r="C96" s="106">
        <f t="shared" ref="C96:N96" si="44">C41+1</f>
        <v>422</v>
      </c>
      <c r="D96" s="106">
        <f t="shared" si="44"/>
        <v>423</v>
      </c>
      <c r="E96" s="106">
        <f t="shared" si="44"/>
        <v>424</v>
      </c>
      <c r="F96" s="106">
        <f t="shared" si="44"/>
        <v>425</v>
      </c>
      <c r="G96" s="106">
        <f t="shared" si="44"/>
        <v>426</v>
      </c>
      <c r="H96" s="106">
        <f t="shared" si="44"/>
        <v>427</v>
      </c>
      <c r="I96" s="106">
        <f t="shared" si="44"/>
        <v>428</v>
      </c>
      <c r="J96" s="106">
        <f t="shared" si="44"/>
        <v>429</v>
      </c>
      <c r="K96" s="106">
        <f t="shared" si="44"/>
        <v>430</v>
      </c>
      <c r="L96" s="106">
        <f t="shared" si="44"/>
        <v>431</v>
      </c>
      <c r="M96" s="106">
        <f t="shared" si="44"/>
        <v>432</v>
      </c>
      <c r="N96" s="106">
        <f t="shared" si="44"/>
        <v>433</v>
      </c>
      <c r="O96" s="29">
        <f t="shared" si="6"/>
        <v>5130</v>
      </c>
      <c r="Q96" s="2">
        <v>2016</v>
      </c>
      <c r="R96" s="60">
        <f t="shared" si="29"/>
        <v>0.42199999999999999</v>
      </c>
      <c r="S96" s="60">
        <f t="shared" si="29"/>
        <v>0.42299999999999999</v>
      </c>
      <c r="T96" s="60">
        <f t="shared" si="29"/>
        <v>0.42399999999999999</v>
      </c>
      <c r="U96" s="60">
        <f t="shared" si="29"/>
        <v>0.42499999999999999</v>
      </c>
      <c r="V96" s="60">
        <f t="shared" si="29"/>
        <v>0.42599999999999999</v>
      </c>
      <c r="W96" s="60">
        <f t="shared" si="29"/>
        <v>0.42699999999999999</v>
      </c>
      <c r="X96" s="60">
        <f t="shared" si="29"/>
        <v>0.42799999999999999</v>
      </c>
      <c r="Y96" s="60">
        <f>J96/1000</f>
        <v>0.42899999999999999</v>
      </c>
      <c r="Z96" s="60">
        <f t="shared" si="27"/>
        <v>0.43</v>
      </c>
      <c r="AA96" s="60">
        <f t="shared" si="27"/>
        <v>0.43099999999999999</v>
      </c>
      <c r="AB96" s="60">
        <f t="shared" si="27"/>
        <v>0.432</v>
      </c>
      <c r="AC96" s="60">
        <f t="shared" si="27"/>
        <v>0.433</v>
      </c>
      <c r="AD96" s="60">
        <f t="shared" si="27"/>
        <v>5.13</v>
      </c>
      <c r="AE96" s="10"/>
      <c r="AF96" s="10"/>
      <c r="AG96" s="10"/>
    </row>
    <row r="97" spans="2:33" x14ac:dyDescent="0.15">
      <c r="B97" s="2">
        <v>2017</v>
      </c>
      <c r="C97" s="106">
        <f t="shared" ref="C97:N97" si="45">C42+1</f>
        <v>434</v>
      </c>
      <c r="D97" s="106">
        <f t="shared" si="45"/>
        <v>435</v>
      </c>
      <c r="E97" s="106">
        <f t="shared" si="45"/>
        <v>436</v>
      </c>
      <c r="F97" s="106">
        <f t="shared" si="45"/>
        <v>437</v>
      </c>
      <c r="G97" s="106">
        <f t="shared" si="45"/>
        <v>438</v>
      </c>
      <c r="H97" s="106">
        <f t="shared" si="45"/>
        <v>439</v>
      </c>
      <c r="I97" s="106">
        <f t="shared" si="45"/>
        <v>440</v>
      </c>
      <c r="J97" s="106">
        <f t="shared" si="45"/>
        <v>441</v>
      </c>
      <c r="K97" s="106">
        <f t="shared" si="45"/>
        <v>442</v>
      </c>
      <c r="L97" s="106">
        <f t="shared" si="45"/>
        <v>443</v>
      </c>
      <c r="M97" s="106">
        <f t="shared" si="45"/>
        <v>444</v>
      </c>
      <c r="N97" s="106">
        <f t="shared" si="45"/>
        <v>445</v>
      </c>
      <c r="O97" s="29">
        <f t="shared" si="6"/>
        <v>5274</v>
      </c>
      <c r="Q97" s="2">
        <v>2017</v>
      </c>
      <c r="R97" s="60">
        <f t="shared" ref="R97:AA99" si="46">C97/1000</f>
        <v>0.434</v>
      </c>
      <c r="S97" s="60">
        <f t="shared" si="46"/>
        <v>0.435</v>
      </c>
      <c r="T97" s="60">
        <f t="shared" si="46"/>
        <v>0.436</v>
      </c>
      <c r="U97" s="60">
        <f t="shared" si="46"/>
        <v>0.437</v>
      </c>
      <c r="V97" s="60">
        <f t="shared" si="46"/>
        <v>0.438</v>
      </c>
      <c r="W97" s="60">
        <f t="shared" si="46"/>
        <v>0.439</v>
      </c>
      <c r="X97" s="60">
        <f>I97/1000</f>
        <v>0.44</v>
      </c>
      <c r="Y97" s="60">
        <f>J97/1000</f>
        <v>0.441</v>
      </c>
      <c r="Z97" s="60">
        <f>K97/1000</f>
        <v>0.442</v>
      </c>
      <c r="AA97" s="60">
        <f>L97/1000</f>
        <v>0.443</v>
      </c>
      <c r="AB97" s="60">
        <f>M97/1000</f>
        <v>0.44400000000000001</v>
      </c>
      <c r="AC97" s="60">
        <f t="shared" si="27"/>
        <v>0.44500000000000001</v>
      </c>
      <c r="AD97" s="60">
        <f>O97/1000</f>
        <v>5.274</v>
      </c>
      <c r="AE97" s="10"/>
      <c r="AF97" s="10"/>
      <c r="AG97" s="10"/>
    </row>
    <row r="98" spans="2:33" x14ac:dyDescent="0.15">
      <c r="B98" s="2">
        <v>2018</v>
      </c>
      <c r="C98" s="106">
        <f t="shared" ref="C98:N99" si="47">C43+1</f>
        <v>446</v>
      </c>
      <c r="D98" s="106">
        <f t="shared" si="47"/>
        <v>447</v>
      </c>
      <c r="E98" s="106">
        <f t="shared" si="47"/>
        <v>448</v>
      </c>
      <c r="F98" s="106">
        <f t="shared" si="47"/>
        <v>449</v>
      </c>
      <c r="G98" s="106">
        <f t="shared" si="47"/>
        <v>450</v>
      </c>
      <c r="H98" s="106">
        <f t="shared" si="47"/>
        <v>451</v>
      </c>
      <c r="I98" s="106">
        <f t="shared" si="47"/>
        <v>452</v>
      </c>
      <c r="J98" s="106">
        <f t="shared" si="47"/>
        <v>453</v>
      </c>
      <c r="K98" s="106">
        <f t="shared" si="47"/>
        <v>454</v>
      </c>
      <c r="L98" s="106">
        <f t="shared" si="47"/>
        <v>455</v>
      </c>
      <c r="M98" s="106">
        <f t="shared" si="47"/>
        <v>456</v>
      </c>
      <c r="N98" s="106">
        <f t="shared" si="47"/>
        <v>457</v>
      </c>
      <c r="O98" s="29">
        <f t="shared" si="6"/>
        <v>5418</v>
      </c>
      <c r="Q98" s="2">
        <v>2018</v>
      </c>
      <c r="R98" s="60">
        <f t="shared" si="46"/>
        <v>0.44600000000000001</v>
      </c>
      <c r="S98" s="60">
        <f t="shared" si="46"/>
        <v>0.44700000000000001</v>
      </c>
      <c r="T98" s="60">
        <f t="shared" si="46"/>
        <v>0.44800000000000001</v>
      </c>
      <c r="U98" s="60">
        <f t="shared" si="46"/>
        <v>0.44900000000000001</v>
      </c>
      <c r="V98" s="60">
        <f t="shared" si="46"/>
        <v>0.45</v>
      </c>
      <c r="W98" s="60">
        <f t="shared" si="46"/>
        <v>0.45100000000000001</v>
      </c>
      <c r="X98" s="60">
        <f t="shared" si="46"/>
        <v>0.45200000000000001</v>
      </c>
      <c r="Y98" s="60">
        <f t="shared" si="46"/>
        <v>0.45300000000000001</v>
      </c>
      <c r="Z98" s="60">
        <f t="shared" si="46"/>
        <v>0.45400000000000001</v>
      </c>
      <c r="AA98" s="60">
        <f t="shared" si="46"/>
        <v>0.45500000000000002</v>
      </c>
      <c r="AB98" s="60">
        <f>M98/1000</f>
        <v>0.45600000000000002</v>
      </c>
      <c r="AC98" s="60"/>
      <c r="AD98" s="60">
        <f>O98/1000</f>
        <v>5.4180000000000001</v>
      </c>
      <c r="AE98" s="10"/>
      <c r="AF98" s="10"/>
      <c r="AG98" s="10"/>
    </row>
    <row r="99" spans="2:33" x14ac:dyDescent="0.15">
      <c r="B99" s="4">
        <v>2019</v>
      </c>
      <c r="C99" s="106">
        <f>C44+1</f>
        <v>458</v>
      </c>
      <c r="D99" s="106">
        <f t="shared" si="47"/>
        <v>459</v>
      </c>
      <c r="E99" s="106">
        <f t="shared" si="47"/>
        <v>460</v>
      </c>
      <c r="F99" s="106">
        <f t="shared" si="47"/>
        <v>461</v>
      </c>
      <c r="G99" s="106">
        <f t="shared" si="47"/>
        <v>462</v>
      </c>
      <c r="H99" s="106">
        <f t="shared" si="47"/>
        <v>463</v>
      </c>
      <c r="I99" s="106">
        <f t="shared" si="47"/>
        <v>464</v>
      </c>
      <c r="J99" s="106">
        <f t="shared" si="47"/>
        <v>465</v>
      </c>
      <c r="K99" s="106">
        <f t="shared" si="47"/>
        <v>466</v>
      </c>
      <c r="L99" s="106">
        <f t="shared" si="47"/>
        <v>467</v>
      </c>
      <c r="M99" s="106">
        <f t="shared" si="47"/>
        <v>468</v>
      </c>
      <c r="N99" s="106">
        <f t="shared" si="47"/>
        <v>469</v>
      </c>
      <c r="O99" s="31">
        <f t="shared" si="6"/>
        <v>5562</v>
      </c>
      <c r="Q99" s="4">
        <v>2019</v>
      </c>
      <c r="R99" s="67">
        <f t="shared" si="46"/>
        <v>0.45800000000000002</v>
      </c>
      <c r="S99" s="67">
        <f t="shared" si="46"/>
        <v>0.45900000000000002</v>
      </c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>
        <f>O99/1000</f>
        <v>5.5620000000000003</v>
      </c>
      <c r="AE99" s="10"/>
      <c r="AF99" s="10"/>
      <c r="AG99" s="10"/>
    </row>
    <row r="100" spans="2:33" ht="15" x14ac:dyDescent="0.15">
      <c r="B100" s="1" t="s">
        <v>102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P100" s="10"/>
      <c r="Q100" s="107" t="s">
        <v>102</v>
      </c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2:33" x14ac:dyDescent="0.1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2:33" hidden="1" x14ac:dyDescent="0.15">
      <c r="C102" s="10"/>
      <c r="D102" s="23">
        <v>39264</v>
      </c>
      <c r="E102" s="10" t="s">
        <v>94</v>
      </c>
      <c r="F102" s="55">
        <f t="shared" ref="F102:F107" si="48">SUM(I87:M87)</f>
        <v>1610</v>
      </c>
      <c r="G102" s="57"/>
      <c r="H102" s="1" t="s">
        <v>95</v>
      </c>
      <c r="I102" s="25">
        <f>AVERAGE(F102:F106)</f>
        <v>1730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2:33" hidden="1" x14ac:dyDescent="0.15">
      <c r="C103" s="10"/>
      <c r="D103" s="23">
        <v>39630</v>
      </c>
      <c r="E103" s="10" t="s">
        <v>94</v>
      </c>
      <c r="F103" s="55">
        <f t="shared" si="48"/>
        <v>1670</v>
      </c>
      <c r="G103" s="57"/>
      <c r="H103" s="57"/>
      <c r="I103" s="57"/>
      <c r="J103" s="10"/>
      <c r="K103" s="10"/>
      <c r="L103" s="10"/>
      <c r="M103" s="10"/>
      <c r="N103" s="10"/>
      <c r="O103" s="10"/>
    </row>
    <row r="104" spans="2:33" hidden="1" x14ac:dyDescent="0.15">
      <c r="C104" s="10"/>
      <c r="D104" s="23">
        <v>39995</v>
      </c>
      <c r="E104" s="1" t="s">
        <v>94</v>
      </c>
      <c r="F104" s="55">
        <f t="shared" si="48"/>
        <v>1730</v>
      </c>
      <c r="G104" s="57"/>
      <c r="H104" s="57"/>
      <c r="I104" s="57"/>
      <c r="J104" s="10"/>
      <c r="K104" s="10"/>
      <c r="L104" s="10"/>
      <c r="M104" s="10"/>
      <c r="N104" s="10"/>
      <c r="O104" s="10"/>
    </row>
    <row r="105" spans="2:33" hidden="1" x14ac:dyDescent="0.15">
      <c r="D105" s="23">
        <v>40360</v>
      </c>
      <c r="E105" s="10" t="s">
        <v>94</v>
      </c>
      <c r="F105" s="55">
        <f t="shared" si="48"/>
        <v>1790</v>
      </c>
      <c r="H105" s="57" t="s">
        <v>96</v>
      </c>
      <c r="I105" s="70">
        <f>F107/F106</f>
        <v>1.0324324324324323</v>
      </c>
    </row>
    <row r="106" spans="2:33" hidden="1" x14ac:dyDescent="0.15">
      <c r="D106" s="23">
        <v>40725</v>
      </c>
      <c r="E106" s="1" t="s">
        <v>94</v>
      </c>
      <c r="F106" s="55">
        <f t="shared" si="48"/>
        <v>1850</v>
      </c>
      <c r="H106" s="57" t="s">
        <v>97</v>
      </c>
      <c r="I106" s="70">
        <f>F107/I102</f>
        <v>1.1040462427745665</v>
      </c>
    </row>
    <row r="107" spans="2:33" hidden="1" x14ac:dyDescent="0.15">
      <c r="D107" s="27">
        <v>41091</v>
      </c>
      <c r="E107" s="10" t="s">
        <v>94</v>
      </c>
      <c r="F107" s="55">
        <f t="shared" si="48"/>
        <v>1910</v>
      </c>
      <c r="G107" s="10"/>
      <c r="H107" s="10"/>
    </row>
    <row r="108" spans="2:33" x14ac:dyDescent="0.15">
      <c r="F108" s="55"/>
      <c r="I108" s="32"/>
      <c r="J108" s="32"/>
    </row>
    <row r="109" spans="2:33" x14ac:dyDescent="0.15">
      <c r="C109" s="84"/>
      <c r="D109" s="84"/>
      <c r="E109" s="84"/>
      <c r="F109" s="84"/>
      <c r="G109" s="84"/>
      <c r="H109" s="84"/>
      <c r="I109" s="84"/>
      <c r="J109" s="84"/>
      <c r="K109" s="84"/>
      <c r="L109" s="84"/>
    </row>
    <row r="110" spans="2:33" x14ac:dyDescent="0.15">
      <c r="J110" s="33"/>
    </row>
    <row r="111" spans="2:33" x14ac:dyDescent="0.15"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</row>
    <row r="112" spans="2:33" x14ac:dyDescent="0.15">
      <c r="J112" s="33"/>
    </row>
    <row r="113" spans="2:11" x14ac:dyDescent="0.15">
      <c r="J113" s="33"/>
    </row>
    <row r="114" spans="2:11" x14ac:dyDescent="0.15">
      <c r="B114" s="3"/>
      <c r="J114" s="33"/>
      <c r="K114" s="33"/>
    </row>
    <row r="115" spans="2:11" x14ac:dyDescent="0.15">
      <c r="J115" s="33"/>
      <c r="K115" s="33"/>
    </row>
  </sheetData>
  <pageMargins left="0" right="0" top="0.74803149606299213" bottom="0.74803149606299213" header="0.31496062992125984" footer="0.31496062992125984"/>
  <pageSetup paperSize="9" scale="5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499984740745262"/>
  </sheetPr>
  <dimension ref="A1:AB47"/>
  <sheetViews>
    <sheetView zoomScale="85" zoomScaleNormal="85" zoomScalePageLayoutView="85" workbookViewId="0">
      <selection activeCell="J21" sqref="J21"/>
    </sheetView>
  </sheetViews>
  <sheetFormatPr baseColWidth="10" defaultColWidth="8.83203125" defaultRowHeight="14" x14ac:dyDescent="0.15"/>
  <cols>
    <col min="2" max="2" width="11.6640625" bestFit="1" customWidth="1"/>
    <col min="6" max="6" width="10.5" style="108" bestFit="1" customWidth="1"/>
    <col min="7" max="7" width="10.5" style="108" customWidth="1"/>
    <col min="8" max="8" width="3.5" style="108" customWidth="1"/>
    <col min="9" max="9" width="12.1640625" style="108" customWidth="1"/>
    <col min="10" max="16" width="10.5" style="108" customWidth="1"/>
    <col min="18" max="19" width="12" bestFit="1" customWidth="1"/>
    <col min="20" max="20" width="10.6640625" bestFit="1" customWidth="1"/>
    <col min="21" max="21" width="12" bestFit="1" customWidth="1"/>
    <col min="22" max="22" width="10.6640625" bestFit="1" customWidth="1"/>
    <col min="23" max="24" width="12" bestFit="1" customWidth="1"/>
    <col min="25" max="25" width="13.1640625" bestFit="1" customWidth="1"/>
    <col min="26" max="27" width="12" bestFit="1" customWidth="1"/>
    <col min="28" max="28" width="13.1640625" bestFit="1" customWidth="1"/>
  </cols>
  <sheetData>
    <row r="1" spans="1:28" x14ac:dyDescent="0.15">
      <c r="A1" t="s">
        <v>126</v>
      </c>
    </row>
    <row r="2" spans="1:28" x14ac:dyDescent="0.15">
      <c r="I2" s="109"/>
      <c r="J2" s="109"/>
      <c r="K2" s="109"/>
      <c r="L2" s="109"/>
      <c r="M2" s="109"/>
      <c r="N2" s="109"/>
    </row>
    <row r="3" spans="1:28" x14ac:dyDescent="0.15">
      <c r="A3" t="s">
        <v>127</v>
      </c>
      <c r="D3" s="110"/>
      <c r="E3" s="110" t="s">
        <v>128</v>
      </c>
      <c r="F3" s="111" t="s">
        <v>129</v>
      </c>
      <c r="G3" s="111" t="s">
        <v>129</v>
      </c>
      <c r="H3" s="111"/>
      <c r="I3" s="112"/>
      <c r="J3" s="112"/>
      <c r="K3" s="112"/>
      <c r="L3" s="112"/>
      <c r="M3" s="112"/>
      <c r="N3" s="112"/>
      <c r="O3" s="111"/>
      <c r="P3" s="111"/>
    </row>
    <row r="4" spans="1:28" x14ac:dyDescent="0.15">
      <c r="B4" s="56" t="s">
        <v>130</v>
      </c>
      <c r="C4" s="113" t="s">
        <v>131</v>
      </c>
      <c r="D4" s="113" t="s">
        <v>132</v>
      </c>
      <c r="E4" s="113" t="s">
        <v>133</v>
      </c>
      <c r="F4" s="114" t="s">
        <v>134</v>
      </c>
      <c r="G4" s="115" t="s">
        <v>135</v>
      </c>
      <c r="H4" s="116"/>
      <c r="I4" s="117"/>
      <c r="J4" s="117"/>
      <c r="K4" s="117"/>
      <c r="L4" s="117"/>
      <c r="M4" s="117"/>
      <c r="N4" s="117"/>
      <c r="O4" s="116"/>
      <c r="P4" s="116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</row>
    <row r="5" spans="1:28" x14ac:dyDescent="0.15">
      <c r="B5" s="119">
        <v>43305</v>
      </c>
      <c r="C5" s="120">
        <v>1</v>
      </c>
      <c r="D5" s="120">
        <f>100-C5</f>
        <v>99</v>
      </c>
      <c r="E5" s="120">
        <f>SUM(C5:D5)</f>
        <v>100</v>
      </c>
      <c r="F5" s="121">
        <f>C5/E5*100</f>
        <v>1</v>
      </c>
      <c r="G5" s="122">
        <f>(100-F5)</f>
        <v>99</v>
      </c>
      <c r="H5" s="121"/>
      <c r="I5" s="123"/>
      <c r="J5" s="123"/>
      <c r="K5" s="123"/>
      <c r="L5" s="123"/>
      <c r="M5" s="123"/>
      <c r="N5" s="123"/>
      <c r="O5" s="121"/>
      <c r="P5" s="121"/>
      <c r="R5" s="118"/>
      <c r="S5" s="124"/>
      <c r="T5" s="124"/>
      <c r="U5" s="124"/>
      <c r="V5" s="124"/>
      <c r="W5" s="124"/>
      <c r="X5" s="124"/>
      <c r="Y5" s="124"/>
      <c r="Z5" s="125"/>
      <c r="AA5" s="125"/>
      <c r="AB5" s="125"/>
    </row>
    <row r="6" spans="1:28" x14ac:dyDescent="0.15">
      <c r="B6" s="119">
        <v>43315</v>
      </c>
      <c r="C6" s="120">
        <v>2</v>
      </c>
      <c r="D6" s="120">
        <f t="shared" ref="D6:D13" si="0">100-C6</f>
        <v>98</v>
      </c>
      <c r="E6" s="120">
        <f t="shared" ref="E6:E13" si="1">SUM(C6:D6)</f>
        <v>100</v>
      </c>
      <c r="F6" s="121">
        <f>C6/E6*100</f>
        <v>2</v>
      </c>
      <c r="G6" s="122">
        <f t="shared" ref="G6:G13" si="2">(100-F6)</f>
        <v>98</v>
      </c>
      <c r="H6" s="121"/>
      <c r="I6" s="123"/>
      <c r="J6" s="123"/>
      <c r="K6" s="123"/>
      <c r="L6" s="123"/>
      <c r="M6" s="123"/>
      <c r="N6" s="123"/>
      <c r="O6" s="121"/>
      <c r="P6" s="121"/>
      <c r="S6" s="125"/>
      <c r="T6" s="125"/>
      <c r="U6" s="125"/>
      <c r="V6" s="125"/>
      <c r="W6" s="125"/>
      <c r="X6" s="125"/>
      <c r="Y6" s="125"/>
      <c r="Z6" s="125"/>
      <c r="AA6" s="125"/>
      <c r="AB6" s="125"/>
    </row>
    <row r="7" spans="1:28" x14ac:dyDescent="0.15">
      <c r="B7" s="119">
        <v>43334</v>
      </c>
      <c r="C7" s="120">
        <v>3</v>
      </c>
      <c r="D7" s="120">
        <f t="shared" si="0"/>
        <v>97</v>
      </c>
      <c r="E7" s="120">
        <f t="shared" si="1"/>
        <v>100</v>
      </c>
      <c r="F7" s="121">
        <f t="shared" ref="F7:F13" si="3">C7/E7*100</f>
        <v>3</v>
      </c>
      <c r="G7" s="122">
        <f t="shared" si="2"/>
        <v>97</v>
      </c>
      <c r="H7" s="121"/>
      <c r="I7" s="123"/>
      <c r="J7" s="123"/>
      <c r="K7" s="123"/>
      <c r="L7" s="123"/>
      <c r="M7" s="123"/>
      <c r="N7" s="123"/>
      <c r="O7" s="121"/>
      <c r="P7" s="121"/>
      <c r="S7" s="125"/>
      <c r="T7" s="125"/>
      <c r="U7" s="125"/>
      <c r="V7" s="125"/>
      <c r="W7" s="125"/>
      <c r="X7" s="125"/>
      <c r="Y7" s="125"/>
      <c r="Z7" s="125"/>
      <c r="AA7" s="125"/>
      <c r="AB7" s="125"/>
    </row>
    <row r="8" spans="1:28" x14ac:dyDescent="0.15">
      <c r="B8" s="119">
        <v>43343</v>
      </c>
      <c r="C8" s="120">
        <v>4</v>
      </c>
      <c r="D8" s="120">
        <f t="shared" si="0"/>
        <v>96</v>
      </c>
      <c r="E8" s="120">
        <f t="shared" si="1"/>
        <v>100</v>
      </c>
      <c r="F8" s="121">
        <f>C8/E8*100</f>
        <v>4</v>
      </c>
      <c r="G8" s="122">
        <f t="shared" si="2"/>
        <v>96</v>
      </c>
      <c r="H8" s="121"/>
      <c r="I8" s="123"/>
      <c r="J8" s="123"/>
      <c r="K8" s="123"/>
      <c r="L8" s="123"/>
      <c r="M8" s="123"/>
      <c r="N8" s="123"/>
      <c r="O8" s="121"/>
      <c r="P8" s="121"/>
    </row>
    <row r="9" spans="1:28" x14ac:dyDescent="0.15">
      <c r="B9" s="119">
        <v>43383</v>
      </c>
      <c r="C9" s="120">
        <v>5</v>
      </c>
      <c r="D9" s="120">
        <f t="shared" si="0"/>
        <v>95</v>
      </c>
      <c r="E9" s="120">
        <f t="shared" si="1"/>
        <v>100</v>
      </c>
      <c r="F9" s="121">
        <f t="shared" si="3"/>
        <v>5</v>
      </c>
      <c r="G9" s="122">
        <f t="shared" si="2"/>
        <v>95</v>
      </c>
      <c r="H9" s="121"/>
      <c r="I9" s="123"/>
      <c r="J9" s="123"/>
      <c r="K9" s="123"/>
      <c r="L9" s="123"/>
      <c r="M9" s="123"/>
      <c r="N9" s="123"/>
      <c r="O9" s="121"/>
      <c r="P9" s="121"/>
    </row>
    <row r="10" spans="1:28" x14ac:dyDescent="0.15">
      <c r="B10" s="119">
        <v>43410</v>
      </c>
      <c r="C10" s="120">
        <v>6</v>
      </c>
      <c r="D10" s="120">
        <f t="shared" si="0"/>
        <v>94</v>
      </c>
      <c r="E10" s="120">
        <f t="shared" si="1"/>
        <v>100</v>
      </c>
      <c r="F10" s="126">
        <f t="shared" si="3"/>
        <v>6</v>
      </c>
      <c r="G10" s="122">
        <f t="shared" si="2"/>
        <v>94</v>
      </c>
      <c r="H10" s="126"/>
      <c r="I10" s="127"/>
      <c r="J10" s="127"/>
      <c r="K10" s="127"/>
      <c r="L10" s="127"/>
      <c r="M10" s="127"/>
      <c r="N10" s="127"/>
      <c r="O10" s="126"/>
      <c r="P10" s="126"/>
    </row>
    <row r="11" spans="1:28" x14ac:dyDescent="0.15">
      <c r="B11" s="119">
        <v>43431</v>
      </c>
      <c r="C11" s="120">
        <v>7</v>
      </c>
      <c r="D11" s="120">
        <f t="shared" si="0"/>
        <v>93</v>
      </c>
      <c r="E11" s="120">
        <f t="shared" si="1"/>
        <v>100</v>
      </c>
      <c r="F11" s="126">
        <f t="shared" si="3"/>
        <v>7.0000000000000009</v>
      </c>
      <c r="G11" s="122">
        <f t="shared" si="2"/>
        <v>93</v>
      </c>
      <c r="H11" s="126"/>
      <c r="I11" s="127"/>
      <c r="J11" s="127"/>
      <c r="K11" s="127"/>
      <c r="L11" s="127"/>
      <c r="M11" s="127"/>
      <c r="N11" s="127"/>
      <c r="O11" s="126"/>
      <c r="P11" s="126"/>
    </row>
    <row r="12" spans="1:28" x14ac:dyDescent="0.15">
      <c r="B12" s="128">
        <v>43452</v>
      </c>
      <c r="C12" s="120">
        <v>8</v>
      </c>
      <c r="D12" s="120">
        <f t="shared" si="0"/>
        <v>92</v>
      </c>
      <c r="E12" s="120">
        <f t="shared" si="1"/>
        <v>100</v>
      </c>
      <c r="F12" s="122">
        <f t="shared" si="3"/>
        <v>8</v>
      </c>
      <c r="G12" s="122">
        <f t="shared" si="2"/>
        <v>92</v>
      </c>
      <c r="H12" s="126"/>
      <c r="I12" s="127"/>
      <c r="J12" s="127"/>
      <c r="K12" s="127"/>
      <c r="L12" s="127"/>
      <c r="M12" s="127"/>
      <c r="N12" s="127"/>
      <c r="O12" s="126"/>
      <c r="P12" s="126"/>
    </row>
    <row r="13" spans="1:28" x14ac:dyDescent="0.15">
      <c r="B13" s="128">
        <v>43460</v>
      </c>
      <c r="C13" s="129">
        <v>9</v>
      </c>
      <c r="D13" s="120">
        <f t="shared" si="0"/>
        <v>91</v>
      </c>
      <c r="E13" s="129">
        <f t="shared" si="1"/>
        <v>100</v>
      </c>
      <c r="F13" s="122">
        <f t="shared" si="3"/>
        <v>9</v>
      </c>
      <c r="G13" s="122">
        <f t="shared" si="2"/>
        <v>91</v>
      </c>
      <c r="H13" s="126"/>
      <c r="I13" s="127"/>
      <c r="J13" s="127"/>
      <c r="K13" s="127"/>
      <c r="L13" s="127"/>
      <c r="M13" s="127"/>
      <c r="N13" s="127"/>
      <c r="O13" s="126"/>
      <c r="P13" s="126"/>
    </row>
    <row r="14" spans="1:28" x14ac:dyDescent="0.15">
      <c r="B14" s="130"/>
      <c r="C14" s="131"/>
      <c r="D14" s="131"/>
      <c r="E14" s="131"/>
      <c r="F14" s="132"/>
      <c r="G14" s="132"/>
      <c r="H14" s="126"/>
      <c r="I14" s="127"/>
      <c r="J14" s="127"/>
      <c r="K14" s="127"/>
      <c r="L14" s="127"/>
      <c r="M14" s="127"/>
      <c r="N14" s="127"/>
      <c r="O14" s="126"/>
      <c r="P14" s="126"/>
    </row>
    <row r="15" spans="1:28" x14ac:dyDescent="0.15">
      <c r="G15" s="126"/>
      <c r="I15" s="109"/>
      <c r="J15" s="109"/>
      <c r="K15" s="109"/>
      <c r="L15" s="109"/>
      <c r="M15" s="109"/>
      <c r="N15" s="109"/>
    </row>
    <row r="16" spans="1:28" x14ac:dyDescent="0.15">
      <c r="G16" s="126"/>
      <c r="I16" s="109"/>
      <c r="J16" s="109"/>
      <c r="K16" s="109"/>
      <c r="L16" s="109"/>
      <c r="M16" s="109"/>
      <c r="N16" s="109"/>
    </row>
    <row r="17" spans="1:20" x14ac:dyDescent="0.15">
      <c r="G17" s="126"/>
      <c r="I17" s="109"/>
      <c r="J17" s="109"/>
      <c r="K17" s="109"/>
      <c r="L17" s="109"/>
      <c r="M17" s="109"/>
      <c r="N17" s="109"/>
    </row>
    <row r="18" spans="1:20" x14ac:dyDescent="0.15">
      <c r="G18" s="126"/>
      <c r="I18" s="109"/>
      <c r="J18" s="109"/>
      <c r="K18" s="109"/>
      <c r="L18" s="109"/>
      <c r="M18" s="109"/>
      <c r="N18" s="109"/>
    </row>
    <row r="19" spans="1:20" x14ac:dyDescent="0.15">
      <c r="I19" s="109"/>
      <c r="J19" s="109"/>
      <c r="K19" s="133" t="s">
        <v>136</v>
      </c>
      <c r="M19" s="109"/>
      <c r="N19" s="109"/>
    </row>
    <row r="20" spans="1:20" x14ac:dyDescent="0.15">
      <c r="I20" s="109"/>
      <c r="J20" s="109"/>
      <c r="K20" s="109"/>
      <c r="L20" s="109"/>
      <c r="M20" s="109"/>
      <c r="N20" s="109"/>
      <c r="O20" s="109"/>
    </row>
    <row r="21" spans="1:20" x14ac:dyDescent="0.15">
      <c r="I21" s="109"/>
      <c r="J21" s="109"/>
      <c r="K21" s="109"/>
      <c r="L21" s="109"/>
      <c r="M21" s="109"/>
      <c r="N21" s="109"/>
      <c r="O21" s="109"/>
    </row>
    <row r="22" spans="1:20" x14ac:dyDescent="0.15">
      <c r="A22" t="s">
        <v>137</v>
      </c>
      <c r="D22" s="110"/>
      <c r="E22" s="110" t="s">
        <v>89</v>
      </c>
      <c r="F22" s="111" t="s">
        <v>129</v>
      </c>
      <c r="G22" s="111" t="s">
        <v>129</v>
      </c>
      <c r="H22" s="111"/>
      <c r="I22" s="112"/>
      <c r="J22" s="112"/>
      <c r="K22" s="112"/>
      <c r="L22" s="112"/>
      <c r="M22" s="112"/>
      <c r="N22" s="112"/>
      <c r="O22" s="112"/>
      <c r="P22" s="111"/>
    </row>
    <row r="23" spans="1:20" x14ac:dyDescent="0.15">
      <c r="B23" s="134" t="s">
        <v>138</v>
      </c>
      <c r="C23" s="113" t="s">
        <v>131</v>
      </c>
      <c r="D23" s="113" t="s">
        <v>132</v>
      </c>
      <c r="E23" s="135" t="s">
        <v>92</v>
      </c>
      <c r="F23" s="115" t="s">
        <v>134</v>
      </c>
      <c r="G23" s="115" t="s">
        <v>135</v>
      </c>
      <c r="H23" s="116"/>
      <c r="I23" s="117"/>
      <c r="J23" s="117"/>
      <c r="K23" s="117"/>
      <c r="L23" s="117"/>
      <c r="M23" s="117"/>
      <c r="N23" s="117"/>
      <c r="O23" s="117"/>
      <c r="P23" s="116"/>
    </row>
    <row r="24" spans="1:20" x14ac:dyDescent="0.15">
      <c r="B24" s="136">
        <v>1</v>
      </c>
      <c r="C24" s="137">
        <v>1</v>
      </c>
      <c r="D24" s="120">
        <f>100-C24</f>
        <v>99</v>
      </c>
      <c r="E24" s="120">
        <f t="shared" ref="E24:E35" si="4">SUM(C24:D24)</f>
        <v>100</v>
      </c>
      <c r="F24" s="122">
        <f t="shared" ref="F24:F35" si="5">C24/E24*100</f>
        <v>1</v>
      </c>
      <c r="G24" s="122">
        <f t="shared" ref="G24:G36" si="6">(100-F24)</f>
        <v>99</v>
      </c>
      <c r="H24" s="126"/>
      <c r="I24" s="127"/>
      <c r="J24" s="127"/>
      <c r="K24" s="127"/>
      <c r="L24" s="127"/>
      <c r="M24" s="127"/>
      <c r="N24" s="127"/>
      <c r="O24" s="127"/>
      <c r="P24" s="126"/>
      <c r="T24" t="s">
        <v>139</v>
      </c>
    </row>
    <row r="25" spans="1:20" x14ac:dyDescent="0.15">
      <c r="B25" s="136">
        <v>2</v>
      </c>
      <c r="C25" s="137">
        <v>2</v>
      </c>
      <c r="D25" s="120">
        <f t="shared" ref="D25:D37" si="7">100-C25</f>
        <v>98</v>
      </c>
      <c r="E25" s="120">
        <f t="shared" si="4"/>
        <v>100</v>
      </c>
      <c r="F25" s="122">
        <f t="shared" si="5"/>
        <v>2</v>
      </c>
      <c r="G25" s="122">
        <f t="shared" si="6"/>
        <v>98</v>
      </c>
      <c r="H25" s="126"/>
      <c r="I25" s="127"/>
      <c r="J25" s="127"/>
      <c r="K25" s="127"/>
      <c r="L25" s="127"/>
      <c r="M25" s="127"/>
      <c r="N25" s="127"/>
      <c r="O25" s="127"/>
      <c r="P25" s="126"/>
    </row>
    <row r="26" spans="1:20" x14ac:dyDescent="0.15">
      <c r="B26" s="136">
        <v>3</v>
      </c>
      <c r="C26" s="138">
        <v>3</v>
      </c>
      <c r="D26" s="120">
        <f t="shared" si="7"/>
        <v>97</v>
      </c>
      <c r="E26" s="120">
        <f t="shared" si="4"/>
        <v>100</v>
      </c>
      <c r="F26" s="122">
        <f t="shared" si="5"/>
        <v>3</v>
      </c>
      <c r="G26" s="122">
        <f t="shared" si="6"/>
        <v>97</v>
      </c>
      <c r="H26" s="126"/>
      <c r="I26" s="127"/>
      <c r="J26" s="127"/>
      <c r="K26" s="127"/>
      <c r="L26" s="127"/>
      <c r="M26" s="127"/>
      <c r="N26" s="127"/>
      <c r="O26" s="127"/>
      <c r="P26" s="126"/>
    </row>
    <row r="27" spans="1:20" x14ac:dyDescent="0.15">
      <c r="B27" s="136">
        <v>4</v>
      </c>
      <c r="C27" s="137">
        <v>4</v>
      </c>
      <c r="D27" s="120">
        <f t="shared" si="7"/>
        <v>96</v>
      </c>
      <c r="E27" s="120">
        <f t="shared" si="4"/>
        <v>100</v>
      </c>
      <c r="F27" s="139"/>
      <c r="G27" s="139"/>
      <c r="H27" s="126"/>
      <c r="I27" s="127"/>
      <c r="J27" s="127"/>
      <c r="K27" s="127"/>
      <c r="L27" s="127"/>
      <c r="M27" s="127"/>
      <c r="N27" s="127"/>
      <c r="O27" s="127"/>
      <c r="P27" s="126"/>
    </row>
    <row r="28" spans="1:20" x14ac:dyDescent="0.15">
      <c r="B28" s="136">
        <v>5</v>
      </c>
      <c r="C28" s="137">
        <v>5</v>
      </c>
      <c r="D28" s="120">
        <f t="shared" si="7"/>
        <v>95</v>
      </c>
      <c r="E28" s="120">
        <f t="shared" si="4"/>
        <v>100</v>
      </c>
      <c r="F28" s="122">
        <f t="shared" si="5"/>
        <v>5</v>
      </c>
      <c r="G28" s="122">
        <f t="shared" si="6"/>
        <v>95</v>
      </c>
      <c r="H28" s="126"/>
      <c r="I28" s="127"/>
      <c r="J28" s="127"/>
      <c r="K28" s="127"/>
      <c r="L28" s="127"/>
      <c r="M28" s="127"/>
      <c r="N28" s="127"/>
      <c r="O28" s="127"/>
      <c r="P28" s="126"/>
    </row>
    <row r="29" spans="1:20" x14ac:dyDescent="0.15">
      <c r="B29" s="140">
        <v>6</v>
      </c>
      <c r="C29" s="138">
        <v>6</v>
      </c>
      <c r="D29" s="120">
        <f t="shared" si="7"/>
        <v>94</v>
      </c>
      <c r="E29" s="120">
        <f t="shared" si="4"/>
        <v>100</v>
      </c>
      <c r="F29" s="122">
        <f t="shared" si="5"/>
        <v>6</v>
      </c>
      <c r="G29" s="122">
        <f t="shared" si="6"/>
        <v>94</v>
      </c>
      <c r="H29" s="126"/>
      <c r="I29" s="127"/>
      <c r="J29" s="127"/>
      <c r="K29" s="127"/>
      <c r="L29" s="127"/>
      <c r="M29" s="127"/>
      <c r="N29" s="127"/>
      <c r="O29" s="127"/>
      <c r="P29" s="126"/>
    </row>
    <row r="30" spans="1:20" x14ac:dyDescent="0.15">
      <c r="B30" s="140">
        <v>7</v>
      </c>
      <c r="C30" s="137">
        <v>7</v>
      </c>
      <c r="D30" s="120">
        <f t="shared" si="7"/>
        <v>93</v>
      </c>
      <c r="E30" s="120">
        <f t="shared" si="4"/>
        <v>100</v>
      </c>
      <c r="F30" s="122">
        <f t="shared" si="5"/>
        <v>7.0000000000000009</v>
      </c>
      <c r="G30" s="122">
        <f t="shared" si="6"/>
        <v>93</v>
      </c>
      <c r="H30" s="126"/>
      <c r="I30" s="127"/>
      <c r="J30" s="127"/>
      <c r="K30" s="127"/>
      <c r="L30" s="127"/>
      <c r="M30" s="127"/>
      <c r="N30" s="127"/>
      <c r="O30" s="127"/>
      <c r="P30" s="126"/>
    </row>
    <row r="31" spans="1:20" x14ac:dyDescent="0.15">
      <c r="B31" s="140">
        <v>8</v>
      </c>
      <c r="C31" s="137">
        <v>8</v>
      </c>
      <c r="D31" s="120">
        <f t="shared" si="7"/>
        <v>92</v>
      </c>
      <c r="E31" s="120">
        <f t="shared" si="4"/>
        <v>100</v>
      </c>
      <c r="F31" s="122">
        <f t="shared" si="5"/>
        <v>8</v>
      </c>
      <c r="G31" s="122">
        <f t="shared" si="6"/>
        <v>92</v>
      </c>
      <c r="H31" s="126"/>
      <c r="I31" s="127"/>
      <c r="J31" s="127"/>
      <c r="K31" s="127"/>
      <c r="L31" s="127"/>
      <c r="M31" s="127"/>
      <c r="N31" s="127"/>
      <c r="O31" s="127"/>
      <c r="P31" s="126"/>
    </row>
    <row r="32" spans="1:20" x14ac:dyDescent="0.15">
      <c r="B32" s="140">
        <v>9</v>
      </c>
      <c r="C32" s="138">
        <v>9</v>
      </c>
      <c r="D32" s="120">
        <f t="shared" si="7"/>
        <v>91</v>
      </c>
      <c r="E32" s="120">
        <f t="shared" si="4"/>
        <v>100</v>
      </c>
      <c r="F32" s="122">
        <f t="shared" si="5"/>
        <v>9</v>
      </c>
      <c r="G32" s="122">
        <f t="shared" si="6"/>
        <v>91</v>
      </c>
      <c r="H32" s="126"/>
      <c r="I32" s="127"/>
      <c r="J32" s="127"/>
      <c r="K32" s="127"/>
      <c r="L32" s="127"/>
      <c r="M32" s="127"/>
      <c r="N32" s="127"/>
      <c r="O32" s="127"/>
      <c r="P32" s="126"/>
    </row>
    <row r="33" spans="2:16" x14ac:dyDescent="0.15">
      <c r="B33" s="140">
        <v>10</v>
      </c>
      <c r="C33" s="137">
        <v>10</v>
      </c>
      <c r="D33" s="120">
        <f>100-C33</f>
        <v>90</v>
      </c>
      <c r="E33" s="120">
        <f t="shared" si="4"/>
        <v>100</v>
      </c>
      <c r="F33" s="122">
        <f t="shared" si="5"/>
        <v>10</v>
      </c>
      <c r="G33" s="122">
        <f t="shared" si="6"/>
        <v>90</v>
      </c>
      <c r="H33" s="126"/>
      <c r="I33" s="127"/>
      <c r="J33" s="127"/>
      <c r="K33" s="127"/>
      <c r="L33" s="127"/>
      <c r="M33" s="127"/>
      <c r="N33" s="127"/>
      <c r="O33" s="127"/>
      <c r="P33" s="126"/>
    </row>
    <row r="34" spans="2:16" x14ac:dyDescent="0.15">
      <c r="B34" s="136">
        <v>11</v>
      </c>
      <c r="C34" s="137">
        <v>11</v>
      </c>
      <c r="D34" s="120">
        <f t="shared" si="7"/>
        <v>89</v>
      </c>
      <c r="E34" s="141">
        <f t="shared" si="4"/>
        <v>100</v>
      </c>
      <c r="F34" s="142">
        <f t="shared" si="5"/>
        <v>11</v>
      </c>
      <c r="G34" s="142">
        <f t="shared" si="6"/>
        <v>89</v>
      </c>
      <c r="H34" s="126"/>
      <c r="I34" s="127"/>
      <c r="J34" s="127"/>
      <c r="K34" s="127"/>
      <c r="L34" s="127"/>
      <c r="M34" s="127"/>
      <c r="N34" s="127"/>
      <c r="O34" s="127"/>
      <c r="P34" s="126"/>
    </row>
    <row r="35" spans="2:16" x14ac:dyDescent="0.15">
      <c r="B35" s="136">
        <v>12</v>
      </c>
      <c r="C35" s="138">
        <v>12</v>
      </c>
      <c r="D35" s="120">
        <f t="shared" si="7"/>
        <v>88</v>
      </c>
      <c r="E35" s="120">
        <f t="shared" si="4"/>
        <v>100</v>
      </c>
      <c r="F35" s="122">
        <f t="shared" si="5"/>
        <v>12</v>
      </c>
      <c r="G35" s="122">
        <f t="shared" si="6"/>
        <v>88</v>
      </c>
      <c r="H35" s="126"/>
      <c r="I35" s="127"/>
      <c r="J35" s="127"/>
      <c r="K35" s="127"/>
      <c r="L35" s="127"/>
      <c r="M35" s="127"/>
      <c r="N35" s="127"/>
      <c r="O35" s="127"/>
      <c r="P35" s="126"/>
    </row>
    <row r="36" spans="2:16" x14ac:dyDescent="0.15">
      <c r="B36" s="136">
        <v>1</v>
      </c>
      <c r="C36" s="137">
        <v>13</v>
      </c>
      <c r="D36" s="120">
        <f t="shared" si="7"/>
        <v>87</v>
      </c>
      <c r="E36" s="120">
        <f>SUM(C36:D36)</f>
        <v>100</v>
      </c>
      <c r="F36" s="122">
        <f>C36/E36*100</f>
        <v>13</v>
      </c>
      <c r="G36" s="122">
        <f t="shared" si="6"/>
        <v>87</v>
      </c>
      <c r="H36" s="126"/>
      <c r="I36" s="109"/>
      <c r="J36" s="109"/>
      <c r="K36" s="109"/>
      <c r="L36" s="109"/>
      <c r="M36" s="109"/>
      <c r="N36" s="109"/>
      <c r="O36" s="109"/>
    </row>
    <row r="37" spans="2:16" x14ac:dyDescent="0.15">
      <c r="B37" s="143">
        <v>2</v>
      </c>
      <c r="C37" s="137">
        <v>14</v>
      </c>
      <c r="D37" s="120">
        <f t="shared" si="7"/>
        <v>86</v>
      </c>
      <c r="E37" s="144">
        <f>SUM(C37:D37)</f>
        <v>100</v>
      </c>
      <c r="F37" s="145">
        <f>C37/E37*100</f>
        <v>14.000000000000002</v>
      </c>
      <c r="G37" s="145">
        <f>(100-F37)</f>
        <v>86</v>
      </c>
      <c r="H37" s="126"/>
      <c r="I37" s="109"/>
      <c r="J37" s="109"/>
      <c r="K37" s="109"/>
      <c r="L37" s="109"/>
      <c r="M37" s="109"/>
      <c r="N37" s="109"/>
      <c r="O37" s="109"/>
    </row>
    <row r="38" spans="2:16" x14ac:dyDescent="0.15">
      <c r="B38" s="136"/>
      <c r="I38" s="109"/>
      <c r="J38" s="133" t="s">
        <v>140</v>
      </c>
      <c r="L38" s="109"/>
      <c r="M38" s="109"/>
      <c r="N38" s="109"/>
      <c r="O38" s="109"/>
    </row>
    <row r="39" spans="2:16" x14ac:dyDescent="0.15">
      <c r="B39" s="136"/>
      <c r="I39" s="109"/>
      <c r="J39" s="109"/>
      <c r="K39" s="109"/>
      <c r="L39" s="109"/>
      <c r="M39" s="109"/>
      <c r="N39" s="109"/>
      <c r="O39" s="109"/>
    </row>
    <row r="40" spans="2:16" x14ac:dyDescent="0.15">
      <c r="B40" s="136"/>
      <c r="F40"/>
      <c r="G40"/>
      <c r="H40"/>
      <c r="I40"/>
      <c r="J40"/>
      <c r="K40"/>
      <c r="L40"/>
    </row>
    <row r="41" spans="2:16" x14ac:dyDescent="0.15">
      <c r="C41" s="125"/>
      <c r="D41" s="146"/>
      <c r="E41" s="146"/>
      <c r="F41" s="146"/>
      <c r="G41" s="146"/>
      <c r="H41" s="146"/>
      <c r="I41" s="146"/>
      <c r="J41" s="146"/>
      <c r="K41" s="146"/>
      <c r="L41" s="146"/>
      <c r="M41"/>
      <c r="N41"/>
      <c r="O41"/>
      <c r="P41"/>
    </row>
    <row r="42" spans="2:16" x14ac:dyDescent="0.15">
      <c r="C42" s="125"/>
      <c r="D42" s="125"/>
      <c r="E42" s="125"/>
      <c r="F42" s="125"/>
      <c r="G42" s="125"/>
      <c r="H42" s="125"/>
      <c r="I42" s="147"/>
      <c r="J42" s="147"/>
      <c r="K42" s="147"/>
      <c r="L42" s="147"/>
      <c r="M42" s="148"/>
      <c r="N42" s="148"/>
      <c r="O42" s="148"/>
      <c r="P42"/>
    </row>
    <row r="43" spans="2:16" x14ac:dyDescent="0.15">
      <c r="C43" s="149"/>
      <c r="F43" s="150"/>
      <c r="G43" s="150"/>
      <c r="H43" s="151"/>
      <c r="I43" s="152"/>
      <c r="J43" s="152"/>
      <c r="K43" s="152"/>
      <c r="L43" s="152"/>
      <c r="M43" s="152"/>
      <c r="N43" s="152"/>
      <c r="O43" s="152"/>
      <c r="P43" s="152"/>
    </row>
    <row r="44" spans="2:16" x14ac:dyDescent="0.15">
      <c r="H44" s="151"/>
      <c r="I44" s="152"/>
      <c r="J44" s="152"/>
      <c r="K44" s="152"/>
      <c r="L44" s="152"/>
      <c r="M44" s="152"/>
      <c r="N44" s="152"/>
      <c r="O44" s="152"/>
      <c r="P44" s="152"/>
    </row>
    <row r="45" spans="2:16" x14ac:dyDescent="0.15">
      <c r="H45" s="151"/>
      <c r="I45" s="152"/>
      <c r="J45" s="152"/>
      <c r="K45" s="152"/>
      <c r="L45" s="152"/>
      <c r="M45" s="152"/>
      <c r="N45" s="152"/>
      <c r="O45" s="152"/>
      <c r="P45" s="152"/>
    </row>
    <row r="47" spans="2:16" x14ac:dyDescent="0.15">
      <c r="J47" s="108" t="s">
        <v>139</v>
      </c>
    </row>
  </sheetData>
  <pageMargins left="0.31496062992125984" right="0.11811023622047245" top="0.55118110236220474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BS109"/>
  <sheetViews>
    <sheetView showGridLines="0" tabSelected="1" zoomScale="70" zoomScaleNormal="70" zoomScalePageLayoutView="70" workbookViewId="0">
      <selection activeCell="L123" sqref="L123"/>
    </sheetView>
  </sheetViews>
  <sheetFormatPr baseColWidth="10" defaultColWidth="9" defaultRowHeight="14" x14ac:dyDescent="0.15"/>
  <cols>
    <col min="1" max="1" width="9" style="1"/>
    <col min="2" max="3" width="11.6640625" style="1" customWidth="1"/>
    <col min="4" max="4" width="12.33203125" style="1" customWidth="1"/>
    <col min="5" max="5" width="11.5" style="1" customWidth="1"/>
    <col min="6" max="6" width="12.6640625" style="1" customWidth="1"/>
    <col min="7" max="7" width="11" style="1" customWidth="1"/>
    <col min="8" max="8" width="11.6640625" style="1" customWidth="1"/>
    <col min="9" max="9" width="12" style="1" customWidth="1"/>
    <col min="10" max="10" width="4.6640625" style="1" customWidth="1"/>
    <col min="11" max="11" width="11.5" style="1" customWidth="1"/>
    <col min="12" max="12" width="12" style="1" customWidth="1"/>
    <col min="13" max="13" width="13.6640625" style="1" customWidth="1"/>
    <col min="14" max="14" width="14" style="1" bestFit="1" customWidth="1"/>
    <col min="15" max="15" width="13" style="1" customWidth="1"/>
    <col min="16" max="16" width="13.1640625" style="1" customWidth="1"/>
    <col min="17" max="17" width="12.33203125" style="1" customWidth="1"/>
    <col min="18" max="18" width="10.5" style="1" bestFit="1" customWidth="1"/>
    <col min="19" max="19" width="12.1640625" style="1" customWidth="1"/>
    <col min="20" max="20" width="8.5" style="1" bestFit="1" customWidth="1"/>
    <col min="21" max="21" width="12.5" style="1" customWidth="1"/>
    <col min="22" max="22" width="13" style="1" bestFit="1" customWidth="1"/>
    <col min="23" max="23" width="8.33203125" style="1" customWidth="1"/>
    <col min="24" max="30" width="9.5" style="1" customWidth="1"/>
    <col min="31" max="31" width="8.5" style="1" bestFit="1" customWidth="1"/>
    <col min="32" max="32" width="9.5" style="1" customWidth="1"/>
    <col min="33" max="33" width="7.1640625" style="1" customWidth="1"/>
    <col min="34" max="34" width="9.5" style="1" customWidth="1"/>
    <col min="35" max="35" width="7.83203125" style="1" customWidth="1"/>
    <col min="36" max="36" width="9.5" style="1" customWidth="1"/>
    <col min="37" max="37" width="8.5" style="1" customWidth="1"/>
    <col min="38" max="38" width="9.5" style="1" customWidth="1"/>
    <col min="39" max="39" width="5.1640625" style="1" customWidth="1"/>
    <col min="40" max="40" width="9.5" style="1" customWidth="1"/>
    <col min="41" max="41" width="3.83203125" style="1" customWidth="1"/>
    <col min="42" max="42" width="9.5" style="1" customWidth="1"/>
    <col min="43" max="43" width="1.83203125" style="1" customWidth="1"/>
    <col min="44" max="16384" width="9" style="1"/>
  </cols>
  <sheetData>
    <row r="1" spans="1:42" x14ac:dyDescent="0.15">
      <c r="A1" s="1" t="s">
        <v>0</v>
      </c>
      <c r="B1" s="1" t="s">
        <v>2</v>
      </c>
    </row>
    <row r="2" spans="1:42" x14ac:dyDescent="0.15">
      <c r="A2" s="1" t="s">
        <v>3</v>
      </c>
      <c r="B2" s="1" t="s">
        <v>4</v>
      </c>
    </row>
    <row r="3" spans="1:42" ht="17" x14ac:dyDescent="0.15">
      <c r="A3" s="1" t="s">
        <v>5</v>
      </c>
      <c r="B3" s="1" t="s">
        <v>6</v>
      </c>
      <c r="W3" s="44" t="s">
        <v>7</v>
      </c>
    </row>
    <row r="4" spans="1:42" x14ac:dyDescent="0.15">
      <c r="A4" s="1" t="s">
        <v>8</v>
      </c>
      <c r="B4" s="1" t="s">
        <v>9</v>
      </c>
      <c r="U4" s="3" t="s">
        <v>10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5" t="s">
        <v>11</v>
      </c>
    </row>
    <row r="5" spans="1:42" s="7" customFormat="1" x14ac:dyDescent="0.15">
      <c r="A5" s="6" t="s">
        <v>12</v>
      </c>
      <c r="B5" s="6" t="s">
        <v>13</v>
      </c>
      <c r="C5" s="6"/>
      <c r="D5" s="6" t="s">
        <v>14</v>
      </c>
      <c r="E5" s="6" t="s">
        <v>15</v>
      </c>
      <c r="F5" s="6" t="s">
        <v>16</v>
      </c>
      <c r="G5" s="6" t="s">
        <v>17</v>
      </c>
      <c r="H5" s="6" t="s">
        <v>18</v>
      </c>
      <c r="I5" s="6" t="s">
        <v>19</v>
      </c>
      <c r="J5" s="6"/>
      <c r="K5" s="6" t="s">
        <v>20</v>
      </c>
      <c r="L5" s="6"/>
      <c r="M5" s="6" t="s">
        <v>21</v>
      </c>
      <c r="N5" s="6"/>
      <c r="O5" s="6" t="s">
        <v>22</v>
      </c>
      <c r="P5" s="6"/>
      <c r="Q5" s="6" t="s">
        <v>23</v>
      </c>
      <c r="R5" s="6"/>
      <c r="S5" s="6" t="s">
        <v>24</v>
      </c>
      <c r="T5" s="6"/>
      <c r="U5" s="6" t="s">
        <v>25</v>
      </c>
      <c r="V5" s="1"/>
      <c r="W5" s="6" t="s">
        <v>12</v>
      </c>
      <c r="X5" s="5" t="s">
        <v>13</v>
      </c>
      <c r="Y5" s="5" t="s">
        <v>14</v>
      </c>
      <c r="Z5" s="5" t="s">
        <v>15</v>
      </c>
      <c r="AA5" s="5" t="s">
        <v>16</v>
      </c>
      <c r="AB5" s="5" t="s">
        <v>17</v>
      </c>
      <c r="AC5" s="5" t="s">
        <v>18</v>
      </c>
      <c r="AD5" s="155" t="s">
        <v>19</v>
      </c>
      <c r="AE5" s="156"/>
      <c r="AF5" s="155" t="s">
        <v>20</v>
      </c>
      <c r="AG5" s="156"/>
      <c r="AH5" s="155" t="s">
        <v>21</v>
      </c>
      <c r="AI5" s="156"/>
      <c r="AJ5" s="155" t="s">
        <v>22</v>
      </c>
      <c r="AK5" s="156"/>
      <c r="AL5" s="155" t="s">
        <v>23</v>
      </c>
      <c r="AM5" s="156"/>
      <c r="AN5" s="155" t="s">
        <v>24</v>
      </c>
      <c r="AO5" s="156"/>
      <c r="AP5" s="5" t="s">
        <v>25</v>
      </c>
    </row>
    <row r="6" spans="1:42" s="7" customFormat="1" x14ac:dyDescent="0.15">
      <c r="A6" s="8">
        <v>1981</v>
      </c>
      <c r="B6" s="9">
        <v>1</v>
      </c>
      <c r="C6" s="9"/>
      <c r="D6" s="9">
        <f>B6+1</f>
        <v>2</v>
      </c>
      <c r="E6" s="9">
        <f>D6+1</f>
        <v>3</v>
      </c>
      <c r="F6" s="9">
        <f t="shared" ref="F6:I6" si="0">E6+1</f>
        <v>4</v>
      </c>
      <c r="G6" s="9">
        <f t="shared" si="0"/>
        <v>5</v>
      </c>
      <c r="H6" s="9">
        <f t="shared" si="0"/>
        <v>6</v>
      </c>
      <c r="I6" s="9">
        <f t="shared" si="0"/>
        <v>7</v>
      </c>
      <c r="J6" s="9"/>
      <c r="K6" s="9">
        <f>I6+1</f>
        <v>8</v>
      </c>
      <c r="L6" s="9"/>
      <c r="M6" s="9">
        <f>K6+1</f>
        <v>9</v>
      </c>
      <c r="N6" s="9"/>
      <c r="O6" s="9">
        <f>M6+1</f>
        <v>10</v>
      </c>
      <c r="P6" s="9"/>
      <c r="Q6" s="9">
        <f>O6+1</f>
        <v>11</v>
      </c>
      <c r="R6" s="9"/>
      <c r="S6" s="9">
        <f>Q6+1</f>
        <v>12</v>
      </c>
      <c r="T6" s="9"/>
      <c r="U6" s="9"/>
      <c r="V6" s="32" t="s">
        <v>68</v>
      </c>
      <c r="W6" s="8">
        <v>1981</v>
      </c>
      <c r="X6" s="11">
        <f t="shared" ref="X6:X40" si="1">B6/1000</f>
        <v>1E-3</v>
      </c>
      <c r="Y6" s="11">
        <f t="shared" ref="Y6:Y41" si="2">D6/1000</f>
        <v>2E-3</v>
      </c>
      <c r="Z6" s="11">
        <f t="shared" ref="Z6:Z43" si="3">E6/1000</f>
        <v>3.0000000000000001E-3</v>
      </c>
      <c r="AA6" s="11">
        <f t="shared" ref="AA6:AB43" si="4">F6/1000</f>
        <v>4.0000000000000001E-3</v>
      </c>
      <c r="AB6" s="11">
        <f t="shared" ref="AB6:AB41" si="5">G6/1000</f>
        <v>5.0000000000000001E-3</v>
      </c>
      <c r="AC6" s="11">
        <f t="shared" ref="AC6:AD43" si="6">H6/1000</f>
        <v>6.0000000000000001E-3</v>
      </c>
      <c r="AD6" s="11">
        <f t="shared" ref="AD6:AD42" si="7">I6/1000</f>
        <v>7.0000000000000001E-3</v>
      </c>
      <c r="AE6" s="11"/>
      <c r="AF6" s="11">
        <f t="shared" ref="AF6:AF43" si="8">K6/1000</f>
        <v>8.0000000000000002E-3</v>
      </c>
      <c r="AG6" s="11"/>
      <c r="AH6" s="11">
        <f t="shared" ref="AH6:AH43" si="9">M6/1000</f>
        <v>8.9999999999999993E-3</v>
      </c>
      <c r="AI6" s="11"/>
      <c r="AJ6" s="11">
        <f t="shared" ref="AJ6:AJ43" si="10">O6/1000</f>
        <v>0.01</v>
      </c>
      <c r="AK6" s="11"/>
      <c r="AL6" s="11">
        <f t="shared" ref="AL6:AL41" si="11">Q6/1000</f>
        <v>1.0999999999999999E-2</v>
      </c>
      <c r="AM6" s="11"/>
      <c r="AN6" s="11">
        <f t="shared" ref="AN6:AN41" si="12">S6/1000</f>
        <v>1.2E-2</v>
      </c>
      <c r="AO6" s="11"/>
      <c r="AP6" s="11">
        <f t="shared" ref="AP6:AP41" si="13">U6/1000</f>
        <v>0</v>
      </c>
    </row>
    <row r="7" spans="1:42" s="7" customFormat="1" x14ac:dyDescent="0.15">
      <c r="A7" s="8">
        <v>1982</v>
      </c>
      <c r="B7" s="9">
        <v>13</v>
      </c>
      <c r="C7" s="9"/>
      <c r="D7" s="9">
        <f t="shared" ref="D7:D44" si="14">B7+1</f>
        <v>14</v>
      </c>
      <c r="E7" s="9">
        <f t="shared" ref="E7:I44" si="15">D7+1</f>
        <v>15</v>
      </c>
      <c r="F7" s="9">
        <f t="shared" si="15"/>
        <v>16</v>
      </c>
      <c r="G7" s="9">
        <f t="shared" si="15"/>
        <v>17</v>
      </c>
      <c r="H7" s="9">
        <f t="shared" si="15"/>
        <v>18</v>
      </c>
      <c r="I7" s="9">
        <f t="shared" si="15"/>
        <v>19</v>
      </c>
      <c r="J7" s="9"/>
      <c r="K7" s="9">
        <f t="shared" ref="K7:K44" si="16">I7+1</f>
        <v>20</v>
      </c>
      <c r="L7" s="9"/>
      <c r="M7" s="9">
        <f t="shared" ref="M7:M44" si="17">K7+1</f>
        <v>21</v>
      </c>
      <c r="N7" s="9"/>
      <c r="O7" s="9">
        <f t="shared" ref="O7:O44" si="18">M7+1</f>
        <v>22</v>
      </c>
      <c r="P7" s="9"/>
      <c r="Q7" s="9">
        <f t="shared" ref="Q7:Q44" si="19">O7+1</f>
        <v>23</v>
      </c>
      <c r="R7" s="9"/>
      <c r="S7" s="9">
        <f t="shared" ref="S7:S44" si="20">Q7+1</f>
        <v>24</v>
      </c>
      <c r="T7" s="9"/>
      <c r="U7" s="9"/>
      <c r="V7" s="32" t="s">
        <v>69</v>
      </c>
      <c r="W7" s="8">
        <v>1982</v>
      </c>
      <c r="X7" s="11">
        <f t="shared" si="1"/>
        <v>1.2999999999999999E-2</v>
      </c>
      <c r="Y7" s="11">
        <f t="shared" si="2"/>
        <v>1.4E-2</v>
      </c>
      <c r="Z7" s="11">
        <f t="shared" si="3"/>
        <v>1.4999999999999999E-2</v>
      </c>
      <c r="AA7" s="11">
        <f t="shared" si="4"/>
        <v>1.6E-2</v>
      </c>
      <c r="AB7" s="11">
        <f t="shared" si="5"/>
        <v>1.7000000000000001E-2</v>
      </c>
      <c r="AC7" s="11">
        <f t="shared" si="6"/>
        <v>1.7999999999999999E-2</v>
      </c>
      <c r="AD7" s="11">
        <f t="shared" si="7"/>
        <v>1.9E-2</v>
      </c>
      <c r="AE7" s="11"/>
      <c r="AF7" s="11">
        <f t="shared" si="8"/>
        <v>0.02</v>
      </c>
      <c r="AG7" s="11"/>
      <c r="AH7" s="11">
        <f t="shared" si="9"/>
        <v>2.1000000000000001E-2</v>
      </c>
      <c r="AI7" s="11"/>
      <c r="AJ7" s="11">
        <f t="shared" si="10"/>
        <v>2.1999999999999999E-2</v>
      </c>
      <c r="AK7" s="11"/>
      <c r="AL7" s="11">
        <f t="shared" si="11"/>
        <v>2.3E-2</v>
      </c>
      <c r="AM7" s="11"/>
      <c r="AN7" s="11">
        <f t="shared" si="12"/>
        <v>2.4E-2</v>
      </c>
      <c r="AO7" s="11"/>
      <c r="AP7" s="11">
        <f t="shared" si="13"/>
        <v>0</v>
      </c>
    </row>
    <row r="8" spans="1:42" s="7" customFormat="1" x14ac:dyDescent="0.15">
      <c r="A8" s="8">
        <v>1983</v>
      </c>
      <c r="B8" s="9">
        <v>25</v>
      </c>
      <c r="C8" s="9"/>
      <c r="D8" s="9">
        <f t="shared" si="14"/>
        <v>26</v>
      </c>
      <c r="E8" s="9">
        <f t="shared" si="15"/>
        <v>27</v>
      </c>
      <c r="F8" s="9">
        <f t="shared" si="15"/>
        <v>28</v>
      </c>
      <c r="G8" s="9">
        <f t="shared" si="15"/>
        <v>29</v>
      </c>
      <c r="H8" s="9">
        <f t="shared" si="15"/>
        <v>30</v>
      </c>
      <c r="I8" s="9">
        <f t="shared" si="15"/>
        <v>31</v>
      </c>
      <c r="J8" s="9"/>
      <c r="K8" s="9">
        <f t="shared" si="16"/>
        <v>32</v>
      </c>
      <c r="L8" s="9"/>
      <c r="M8" s="9">
        <f t="shared" si="17"/>
        <v>33</v>
      </c>
      <c r="N8" s="9"/>
      <c r="O8" s="9">
        <f t="shared" si="18"/>
        <v>34</v>
      </c>
      <c r="P8" s="9"/>
      <c r="Q8" s="9">
        <f t="shared" si="19"/>
        <v>35</v>
      </c>
      <c r="R8" s="9"/>
      <c r="S8" s="9">
        <f t="shared" si="20"/>
        <v>36</v>
      </c>
      <c r="T8" s="9"/>
      <c r="U8" s="9"/>
      <c r="V8" s="32" t="s">
        <v>70</v>
      </c>
      <c r="W8" s="8">
        <v>1983</v>
      </c>
      <c r="X8" s="11">
        <f t="shared" si="1"/>
        <v>2.5000000000000001E-2</v>
      </c>
      <c r="Y8" s="11">
        <f t="shared" si="2"/>
        <v>2.5999999999999999E-2</v>
      </c>
      <c r="Z8" s="11">
        <f t="shared" si="3"/>
        <v>2.7E-2</v>
      </c>
      <c r="AA8" s="11">
        <f t="shared" si="4"/>
        <v>2.8000000000000001E-2</v>
      </c>
      <c r="AB8" s="11">
        <f t="shared" si="5"/>
        <v>2.9000000000000001E-2</v>
      </c>
      <c r="AC8" s="11">
        <f t="shared" si="6"/>
        <v>0.03</v>
      </c>
      <c r="AD8" s="11">
        <f t="shared" si="7"/>
        <v>3.1E-2</v>
      </c>
      <c r="AE8" s="11"/>
      <c r="AF8" s="11">
        <f t="shared" si="8"/>
        <v>3.2000000000000001E-2</v>
      </c>
      <c r="AG8" s="11"/>
      <c r="AH8" s="11">
        <f t="shared" si="9"/>
        <v>3.3000000000000002E-2</v>
      </c>
      <c r="AI8" s="11"/>
      <c r="AJ8" s="11">
        <f t="shared" si="10"/>
        <v>3.4000000000000002E-2</v>
      </c>
      <c r="AK8" s="11"/>
      <c r="AL8" s="11">
        <f t="shared" si="11"/>
        <v>3.5000000000000003E-2</v>
      </c>
      <c r="AM8" s="11"/>
      <c r="AN8" s="11">
        <f t="shared" si="12"/>
        <v>3.5999999999999997E-2</v>
      </c>
      <c r="AO8" s="11"/>
      <c r="AP8" s="11">
        <f t="shared" si="13"/>
        <v>0</v>
      </c>
    </row>
    <row r="9" spans="1:42" s="7" customFormat="1" x14ac:dyDescent="0.15">
      <c r="A9" s="8">
        <v>1984</v>
      </c>
      <c r="B9" s="9">
        <v>37</v>
      </c>
      <c r="C9" s="9"/>
      <c r="D9" s="9">
        <f t="shared" si="14"/>
        <v>38</v>
      </c>
      <c r="E9" s="9">
        <f t="shared" si="15"/>
        <v>39</v>
      </c>
      <c r="F9" s="9">
        <f t="shared" si="15"/>
        <v>40</v>
      </c>
      <c r="G9" s="9">
        <f t="shared" si="15"/>
        <v>41</v>
      </c>
      <c r="H9" s="9">
        <f t="shared" si="15"/>
        <v>42</v>
      </c>
      <c r="I9" s="9">
        <f t="shared" si="15"/>
        <v>43</v>
      </c>
      <c r="J9" s="9"/>
      <c r="K9" s="9">
        <f t="shared" si="16"/>
        <v>44</v>
      </c>
      <c r="L9" s="9"/>
      <c r="M9" s="9">
        <f t="shared" si="17"/>
        <v>45</v>
      </c>
      <c r="N9" s="9"/>
      <c r="O9" s="9">
        <f t="shared" si="18"/>
        <v>46</v>
      </c>
      <c r="P9" s="9"/>
      <c r="Q9" s="9">
        <f t="shared" si="19"/>
        <v>47</v>
      </c>
      <c r="R9" s="9"/>
      <c r="S9" s="9">
        <f t="shared" si="20"/>
        <v>48</v>
      </c>
      <c r="T9" s="9"/>
      <c r="U9" s="9"/>
      <c r="V9" s="32" t="s">
        <v>71</v>
      </c>
      <c r="W9" s="8">
        <v>1984</v>
      </c>
      <c r="X9" s="11">
        <f t="shared" si="1"/>
        <v>3.6999999999999998E-2</v>
      </c>
      <c r="Y9" s="11">
        <f t="shared" si="2"/>
        <v>3.7999999999999999E-2</v>
      </c>
      <c r="Z9" s="11">
        <f t="shared" si="3"/>
        <v>3.9E-2</v>
      </c>
      <c r="AA9" s="11">
        <f t="shared" si="4"/>
        <v>0.04</v>
      </c>
      <c r="AB9" s="11">
        <f t="shared" si="5"/>
        <v>4.1000000000000002E-2</v>
      </c>
      <c r="AC9" s="11">
        <f t="shared" si="6"/>
        <v>4.2000000000000003E-2</v>
      </c>
      <c r="AD9" s="11">
        <f t="shared" si="7"/>
        <v>4.2999999999999997E-2</v>
      </c>
      <c r="AE9" s="11"/>
      <c r="AF9" s="11">
        <f t="shared" si="8"/>
        <v>4.3999999999999997E-2</v>
      </c>
      <c r="AG9" s="11"/>
      <c r="AH9" s="11">
        <f t="shared" si="9"/>
        <v>4.4999999999999998E-2</v>
      </c>
      <c r="AI9" s="11"/>
      <c r="AJ9" s="11">
        <f t="shared" si="10"/>
        <v>4.5999999999999999E-2</v>
      </c>
      <c r="AK9" s="11"/>
      <c r="AL9" s="11">
        <f t="shared" si="11"/>
        <v>4.7E-2</v>
      </c>
      <c r="AM9" s="11"/>
      <c r="AN9" s="11">
        <f t="shared" si="12"/>
        <v>4.8000000000000001E-2</v>
      </c>
      <c r="AO9" s="11"/>
      <c r="AP9" s="11">
        <f t="shared" si="13"/>
        <v>0</v>
      </c>
    </row>
    <row r="10" spans="1:42" s="7" customFormat="1" x14ac:dyDescent="0.15">
      <c r="A10" s="8">
        <v>1985</v>
      </c>
      <c r="B10" s="9">
        <v>49</v>
      </c>
      <c r="C10" s="9"/>
      <c r="D10" s="9">
        <f t="shared" si="14"/>
        <v>50</v>
      </c>
      <c r="E10" s="9">
        <f t="shared" si="15"/>
        <v>51</v>
      </c>
      <c r="F10" s="9">
        <f t="shared" si="15"/>
        <v>52</v>
      </c>
      <c r="G10" s="9">
        <f t="shared" si="15"/>
        <v>53</v>
      </c>
      <c r="H10" s="9">
        <f t="shared" si="15"/>
        <v>54</v>
      </c>
      <c r="I10" s="9">
        <f t="shared" si="15"/>
        <v>55</v>
      </c>
      <c r="J10" s="9"/>
      <c r="K10" s="9">
        <f t="shared" si="16"/>
        <v>56</v>
      </c>
      <c r="L10" s="9"/>
      <c r="M10" s="9">
        <f t="shared" si="17"/>
        <v>57</v>
      </c>
      <c r="N10" s="9"/>
      <c r="O10" s="9">
        <f t="shared" si="18"/>
        <v>58</v>
      </c>
      <c r="P10" s="9"/>
      <c r="Q10" s="9">
        <f t="shared" si="19"/>
        <v>59</v>
      </c>
      <c r="R10" s="9"/>
      <c r="S10" s="9">
        <f t="shared" si="20"/>
        <v>60</v>
      </c>
      <c r="T10" s="9"/>
      <c r="U10" s="9"/>
      <c r="V10" s="32" t="s">
        <v>72</v>
      </c>
      <c r="W10" s="8">
        <v>1985</v>
      </c>
      <c r="X10" s="11">
        <f t="shared" si="1"/>
        <v>4.9000000000000002E-2</v>
      </c>
      <c r="Y10" s="11">
        <f t="shared" si="2"/>
        <v>0.05</v>
      </c>
      <c r="Z10" s="11">
        <f t="shared" si="3"/>
        <v>5.0999999999999997E-2</v>
      </c>
      <c r="AA10" s="11">
        <f t="shared" si="4"/>
        <v>5.1999999999999998E-2</v>
      </c>
      <c r="AB10" s="11">
        <f t="shared" si="5"/>
        <v>5.2999999999999999E-2</v>
      </c>
      <c r="AC10" s="11">
        <f t="shared" si="6"/>
        <v>5.3999999999999999E-2</v>
      </c>
      <c r="AD10" s="11">
        <f t="shared" si="7"/>
        <v>5.5E-2</v>
      </c>
      <c r="AE10" s="11"/>
      <c r="AF10" s="11">
        <f t="shared" si="8"/>
        <v>5.6000000000000001E-2</v>
      </c>
      <c r="AG10" s="11"/>
      <c r="AH10" s="11">
        <f t="shared" si="9"/>
        <v>5.7000000000000002E-2</v>
      </c>
      <c r="AI10" s="11"/>
      <c r="AJ10" s="11">
        <f t="shared" si="10"/>
        <v>5.8000000000000003E-2</v>
      </c>
      <c r="AK10" s="11"/>
      <c r="AL10" s="11">
        <f t="shared" si="11"/>
        <v>5.8999999999999997E-2</v>
      </c>
      <c r="AM10" s="11"/>
      <c r="AN10" s="11">
        <f t="shared" si="12"/>
        <v>0.06</v>
      </c>
      <c r="AO10" s="11"/>
      <c r="AP10" s="11">
        <f t="shared" si="13"/>
        <v>0</v>
      </c>
    </row>
    <row r="11" spans="1:42" s="7" customFormat="1" x14ac:dyDescent="0.15">
      <c r="A11" s="8">
        <v>1986</v>
      </c>
      <c r="B11" s="9">
        <v>61</v>
      </c>
      <c r="C11" s="9"/>
      <c r="D11" s="9">
        <f t="shared" si="14"/>
        <v>62</v>
      </c>
      <c r="E11" s="9">
        <f t="shared" si="15"/>
        <v>63</v>
      </c>
      <c r="F11" s="9">
        <f t="shared" si="15"/>
        <v>64</v>
      </c>
      <c r="G11" s="9">
        <f t="shared" si="15"/>
        <v>65</v>
      </c>
      <c r="H11" s="9">
        <f t="shared" si="15"/>
        <v>66</v>
      </c>
      <c r="I11" s="9">
        <f t="shared" si="15"/>
        <v>67</v>
      </c>
      <c r="J11" s="9"/>
      <c r="K11" s="9">
        <f t="shared" si="16"/>
        <v>68</v>
      </c>
      <c r="L11" s="9"/>
      <c r="M11" s="9">
        <f t="shared" si="17"/>
        <v>69</v>
      </c>
      <c r="N11" s="9"/>
      <c r="O11" s="9">
        <f t="shared" si="18"/>
        <v>70</v>
      </c>
      <c r="P11" s="9"/>
      <c r="Q11" s="9">
        <f t="shared" si="19"/>
        <v>71</v>
      </c>
      <c r="R11" s="9"/>
      <c r="S11" s="9">
        <f t="shared" si="20"/>
        <v>72</v>
      </c>
      <c r="T11" s="9"/>
      <c r="U11" s="9"/>
      <c r="V11" s="32" t="s">
        <v>73</v>
      </c>
      <c r="W11" s="8">
        <v>1986</v>
      </c>
      <c r="X11" s="11">
        <f t="shared" si="1"/>
        <v>6.0999999999999999E-2</v>
      </c>
      <c r="Y11" s="11">
        <f t="shared" si="2"/>
        <v>6.2E-2</v>
      </c>
      <c r="Z11" s="11">
        <f t="shared" si="3"/>
        <v>6.3E-2</v>
      </c>
      <c r="AA11" s="11">
        <f t="shared" si="4"/>
        <v>6.4000000000000001E-2</v>
      </c>
      <c r="AB11" s="11">
        <f t="shared" si="5"/>
        <v>6.5000000000000002E-2</v>
      </c>
      <c r="AC11" s="11">
        <f t="shared" si="6"/>
        <v>6.6000000000000003E-2</v>
      </c>
      <c r="AD11" s="11">
        <f t="shared" si="7"/>
        <v>6.7000000000000004E-2</v>
      </c>
      <c r="AE11" s="11"/>
      <c r="AF11" s="11">
        <f t="shared" si="8"/>
        <v>6.8000000000000005E-2</v>
      </c>
      <c r="AG11" s="11"/>
      <c r="AH11" s="11">
        <f t="shared" si="9"/>
        <v>6.9000000000000006E-2</v>
      </c>
      <c r="AI11" s="11"/>
      <c r="AJ11" s="11">
        <f t="shared" si="10"/>
        <v>7.0000000000000007E-2</v>
      </c>
      <c r="AK11" s="11"/>
      <c r="AL11" s="11">
        <f t="shared" si="11"/>
        <v>7.0999999999999994E-2</v>
      </c>
      <c r="AM11" s="11"/>
      <c r="AN11" s="11">
        <f t="shared" si="12"/>
        <v>7.1999999999999995E-2</v>
      </c>
      <c r="AO11" s="11"/>
      <c r="AP11" s="11">
        <f t="shared" si="13"/>
        <v>0</v>
      </c>
    </row>
    <row r="12" spans="1:42" s="7" customFormat="1" x14ac:dyDescent="0.15">
      <c r="A12" s="8">
        <v>1987</v>
      </c>
      <c r="B12" s="9">
        <v>73</v>
      </c>
      <c r="C12" s="9"/>
      <c r="D12" s="9">
        <f t="shared" si="14"/>
        <v>74</v>
      </c>
      <c r="E12" s="9">
        <f t="shared" si="15"/>
        <v>75</v>
      </c>
      <c r="F12" s="9">
        <f t="shared" si="15"/>
        <v>76</v>
      </c>
      <c r="G12" s="9">
        <f t="shared" si="15"/>
        <v>77</v>
      </c>
      <c r="H12" s="9">
        <f t="shared" si="15"/>
        <v>78</v>
      </c>
      <c r="I12" s="9">
        <f t="shared" si="15"/>
        <v>79</v>
      </c>
      <c r="J12" s="9"/>
      <c r="K12" s="9">
        <f t="shared" si="16"/>
        <v>80</v>
      </c>
      <c r="L12" s="9"/>
      <c r="M12" s="9">
        <f t="shared" si="17"/>
        <v>81</v>
      </c>
      <c r="N12" s="9"/>
      <c r="O12" s="9">
        <f t="shared" si="18"/>
        <v>82</v>
      </c>
      <c r="P12" s="9"/>
      <c r="Q12" s="9">
        <f t="shared" si="19"/>
        <v>83</v>
      </c>
      <c r="R12" s="9"/>
      <c r="S12" s="9">
        <f t="shared" si="20"/>
        <v>84</v>
      </c>
      <c r="T12" s="9"/>
      <c r="U12" s="9"/>
      <c r="V12" s="32" t="s">
        <v>74</v>
      </c>
      <c r="W12" s="8">
        <v>1987</v>
      </c>
      <c r="X12" s="11">
        <f t="shared" si="1"/>
        <v>7.2999999999999995E-2</v>
      </c>
      <c r="Y12" s="11">
        <f t="shared" si="2"/>
        <v>7.3999999999999996E-2</v>
      </c>
      <c r="Z12" s="11">
        <f t="shared" si="3"/>
        <v>7.4999999999999997E-2</v>
      </c>
      <c r="AA12" s="11">
        <f t="shared" si="4"/>
        <v>7.5999999999999998E-2</v>
      </c>
      <c r="AB12" s="11">
        <f t="shared" si="5"/>
        <v>7.6999999999999999E-2</v>
      </c>
      <c r="AC12" s="11">
        <f t="shared" si="6"/>
        <v>7.8E-2</v>
      </c>
      <c r="AD12" s="11">
        <f t="shared" si="7"/>
        <v>7.9000000000000001E-2</v>
      </c>
      <c r="AE12" s="11"/>
      <c r="AF12" s="11">
        <f t="shared" si="8"/>
        <v>0.08</v>
      </c>
      <c r="AG12" s="11"/>
      <c r="AH12" s="11">
        <f t="shared" si="9"/>
        <v>8.1000000000000003E-2</v>
      </c>
      <c r="AI12" s="11"/>
      <c r="AJ12" s="11">
        <f t="shared" si="10"/>
        <v>8.2000000000000003E-2</v>
      </c>
      <c r="AK12" s="11"/>
      <c r="AL12" s="11">
        <f t="shared" si="11"/>
        <v>8.3000000000000004E-2</v>
      </c>
      <c r="AM12" s="11"/>
      <c r="AN12" s="11">
        <f t="shared" si="12"/>
        <v>8.4000000000000005E-2</v>
      </c>
      <c r="AO12" s="11"/>
      <c r="AP12" s="11">
        <f t="shared" si="13"/>
        <v>0</v>
      </c>
    </row>
    <row r="13" spans="1:42" s="7" customFormat="1" x14ac:dyDescent="0.15">
      <c r="A13" s="8">
        <v>1988</v>
      </c>
      <c r="B13" s="9">
        <v>85</v>
      </c>
      <c r="C13" s="9"/>
      <c r="D13" s="9">
        <f t="shared" si="14"/>
        <v>86</v>
      </c>
      <c r="E13" s="9">
        <f t="shared" si="15"/>
        <v>87</v>
      </c>
      <c r="F13" s="9">
        <f t="shared" si="15"/>
        <v>88</v>
      </c>
      <c r="G13" s="9">
        <f t="shared" si="15"/>
        <v>89</v>
      </c>
      <c r="H13" s="9">
        <f t="shared" si="15"/>
        <v>90</v>
      </c>
      <c r="I13" s="9">
        <f t="shared" si="15"/>
        <v>91</v>
      </c>
      <c r="J13" s="9"/>
      <c r="K13" s="9">
        <f t="shared" si="16"/>
        <v>92</v>
      </c>
      <c r="L13" s="9"/>
      <c r="M13" s="9">
        <f t="shared" si="17"/>
        <v>93</v>
      </c>
      <c r="N13" s="9"/>
      <c r="O13" s="9">
        <f t="shared" si="18"/>
        <v>94</v>
      </c>
      <c r="P13" s="9"/>
      <c r="Q13" s="9">
        <f t="shared" si="19"/>
        <v>95</v>
      </c>
      <c r="R13" s="9"/>
      <c r="S13" s="9">
        <f t="shared" si="20"/>
        <v>96</v>
      </c>
      <c r="T13" s="9"/>
      <c r="U13" s="9"/>
      <c r="V13" s="32" t="s">
        <v>67</v>
      </c>
      <c r="W13" s="8">
        <v>1988</v>
      </c>
      <c r="X13" s="11">
        <f t="shared" si="1"/>
        <v>8.5000000000000006E-2</v>
      </c>
      <c r="Y13" s="11">
        <f t="shared" si="2"/>
        <v>8.5999999999999993E-2</v>
      </c>
      <c r="Z13" s="11">
        <f t="shared" si="3"/>
        <v>8.6999999999999994E-2</v>
      </c>
      <c r="AA13" s="11">
        <f t="shared" si="4"/>
        <v>8.7999999999999995E-2</v>
      </c>
      <c r="AB13" s="11">
        <f t="shared" si="5"/>
        <v>8.8999999999999996E-2</v>
      </c>
      <c r="AC13" s="11">
        <f t="shared" si="6"/>
        <v>0.09</v>
      </c>
      <c r="AD13" s="11">
        <f t="shared" si="7"/>
        <v>9.0999999999999998E-2</v>
      </c>
      <c r="AE13" s="11"/>
      <c r="AF13" s="11">
        <f t="shared" si="8"/>
        <v>9.1999999999999998E-2</v>
      </c>
      <c r="AG13" s="11"/>
      <c r="AH13" s="11">
        <f t="shared" si="9"/>
        <v>9.2999999999999999E-2</v>
      </c>
      <c r="AI13" s="11"/>
      <c r="AJ13" s="11">
        <f t="shared" si="10"/>
        <v>9.4E-2</v>
      </c>
      <c r="AK13" s="11"/>
      <c r="AL13" s="11">
        <f t="shared" si="11"/>
        <v>9.5000000000000001E-2</v>
      </c>
      <c r="AM13" s="11"/>
      <c r="AN13" s="11">
        <f t="shared" si="12"/>
        <v>9.6000000000000002E-2</v>
      </c>
      <c r="AO13" s="11"/>
      <c r="AP13" s="11">
        <f t="shared" si="13"/>
        <v>0</v>
      </c>
    </row>
    <row r="14" spans="1:42" s="7" customFormat="1" x14ac:dyDescent="0.15">
      <c r="A14" s="8">
        <v>1989</v>
      </c>
      <c r="B14" s="9">
        <v>97</v>
      </c>
      <c r="C14" s="9"/>
      <c r="D14" s="9">
        <f t="shared" si="14"/>
        <v>98</v>
      </c>
      <c r="E14" s="9">
        <f t="shared" si="15"/>
        <v>99</v>
      </c>
      <c r="F14" s="9">
        <f t="shared" si="15"/>
        <v>100</v>
      </c>
      <c r="G14" s="9">
        <f t="shared" si="15"/>
        <v>101</v>
      </c>
      <c r="H14" s="9">
        <f t="shared" si="15"/>
        <v>102</v>
      </c>
      <c r="I14" s="9">
        <f t="shared" si="15"/>
        <v>103</v>
      </c>
      <c r="J14" s="9"/>
      <c r="K14" s="9">
        <f t="shared" si="16"/>
        <v>104</v>
      </c>
      <c r="L14" s="9"/>
      <c r="M14" s="9">
        <f t="shared" si="17"/>
        <v>105</v>
      </c>
      <c r="N14" s="9"/>
      <c r="O14" s="9">
        <f t="shared" si="18"/>
        <v>106</v>
      </c>
      <c r="P14" s="9"/>
      <c r="Q14" s="9">
        <f t="shared" si="19"/>
        <v>107</v>
      </c>
      <c r="R14" s="9"/>
      <c r="S14" s="9">
        <f t="shared" si="20"/>
        <v>108</v>
      </c>
      <c r="T14" s="9"/>
      <c r="U14" s="9"/>
      <c r="V14" s="32" t="s">
        <v>64</v>
      </c>
      <c r="W14" s="8">
        <v>1989</v>
      </c>
      <c r="X14" s="11">
        <f t="shared" si="1"/>
        <v>9.7000000000000003E-2</v>
      </c>
      <c r="Y14" s="11">
        <f t="shared" si="2"/>
        <v>9.8000000000000004E-2</v>
      </c>
      <c r="Z14" s="11">
        <f t="shared" si="3"/>
        <v>9.9000000000000005E-2</v>
      </c>
      <c r="AA14" s="11">
        <f t="shared" si="4"/>
        <v>0.1</v>
      </c>
      <c r="AB14" s="11">
        <f t="shared" si="5"/>
        <v>0.10100000000000001</v>
      </c>
      <c r="AC14" s="11">
        <f t="shared" si="6"/>
        <v>0.10199999999999999</v>
      </c>
      <c r="AD14" s="11">
        <f t="shared" si="7"/>
        <v>0.10299999999999999</v>
      </c>
      <c r="AE14" s="11"/>
      <c r="AF14" s="11">
        <f t="shared" si="8"/>
        <v>0.104</v>
      </c>
      <c r="AG14" s="11"/>
      <c r="AH14" s="11">
        <f t="shared" si="9"/>
        <v>0.105</v>
      </c>
      <c r="AI14" s="11"/>
      <c r="AJ14" s="11">
        <f t="shared" si="10"/>
        <v>0.106</v>
      </c>
      <c r="AK14" s="11"/>
      <c r="AL14" s="11">
        <f t="shared" si="11"/>
        <v>0.107</v>
      </c>
      <c r="AM14" s="11"/>
      <c r="AN14" s="11">
        <f t="shared" si="12"/>
        <v>0.108</v>
      </c>
      <c r="AO14" s="11"/>
      <c r="AP14" s="11">
        <f t="shared" si="13"/>
        <v>0</v>
      </c>
    </row>
    <row r="15" spans="1:42" s="7" customFormat="1" x14ac:dyDescent="0.15">
      <c r="A15" s="8">
        <v>1990</v>
      </c>
      <c r="B15" s="9">
        <v>109</v>
      </c>
      <c r="C15" s="9"/>
      <c r="D15" s="9">
        <f t="shared" si="14"/>
        <v>110</v>
      </c>
      <c r="E15" s="9">
        <f t="shared" si="15"/>
        <v>111</v>
      </c>
      <c r="F15" s="9">
        <f t="shared" si="15"/>
        <v>112</v>
      </c>
      <c r="G15" s="9">
        <f t="shared" si="15"/>
        <v>113</v>
      </c>
      <c r="H15" s="9">
        <f t="shared" si="15"/>
        <v>114</v>
      </c>
      <c r="I15" s="9">
        <f t="shared" si="15"/>
        <v>115</v>
      </c>
      <c r="J15" s="9"/>
      <c r="K15" s="9">
        <f t="shared" si="16"/>
        <v>116</v>
      </c>
      <c r="L15" s="9"/>
      <c r="M15" s="9">
        <f t="shared" si="17"/>
        <v>117</v>
      </c>
      <c r="N15" s="9"/>
      <c r="O15" s="9">
        <f t="shared" si="18"/>
        <v>118</v>
      </c>
      <c r="P15" s="9"/>
      <c r="Q15" s="9">
        <f t="shared" si="19"/>
        <v>119</v>
      </c>
      <c r="R15" s="9"/>
      <c r="S15" s="9">
        <f t="shared" si="20"/>
        <v>120</v>
      </c>
      <c r="T15" s="9"/>
      <c r="U15" s="9"/>
      <c r="V15" s="32" t="s">
        <v>65</v>
      </c>
      <c r="W15" s="8">
        <v>1990</v>
      </c>
      <c r="X15" s="11">
        <f t="shared" si="1"/>
        <v>0.109</v>
      </c>
      <c r="Y15" s="11">
        <f t="shared" si="2"/>
        <v>0.11</v>
      </c>
      <c r="Z15" s="11">
        <f t="shared" si="3"/>
        <v>0.111</v>
      </c>
      <c r="AA15" s="11">
        <f t="shared" si="4"/>
        <v>0.112</v>
      </c>
      <c r="AB15" s="11">
        <f t="shared" si="5"/>
        <v>0.113</v>
      </c>
      <c r="AC15" s="11">
        <f t="shared" si="6"/>
        <v>0.114</v>
      </c>
      <c r="AD15" s="11">
        <f t="shared" si="7"/>
        <v>0.115</v>
      </c>
      <c r="AE15" s="11"/>
      <c r="AF15" s="11">
        <f t="shared" si="8"/>
        <v>0.11600000000000001</v>
      </c>
      <c r="AG15" s="11"/>
      <c r="AH15" s="11">
        <f t="shared" si="9"/>
        <v>0.11700000000000001</v>
      </c>
      <c r="AI15" s="11"/>
      <c r="AJ15" s="11">
        <f t="shared" si="10"/>
        <v>0.11799999999999999</v>
      </c>
      <c r="AK15" s="11"/>
      <c r="AL15" s="11">
        <f t="shared" si="11"/>
        <v>0.11899999999999999</v>
      </c>
      <c r="AM15" s="11"/>
      <c r="AN15" s="11">
        <f t="shared" si="12"/>
        <v>0.12</v>
      </c>
      <c r="AO15" s="11"/>
      <c r="AP15" s="11">
        <f t="shared" si="13"/>
        <v>0</v>
      </c>
    </row>
    <row r="16" spans="1:42" s="7" customFormat="1" x14ac:dyDescent="0.15">
      <c r="A16" s="8">
        <v>1991</v>
      </c>
      <c r="B16" s="9">
        <v>121</v>
      </c>
      <c r="C16" s="9"/>
      <c r="D16" s="9">
        <f t="shared" si="14"/>
        <v>122</v>
      </c>
      <c r="E16" s="9">
        <f t="shared" si="15"/>
        <v>123</v>
      </c>
      <c r="F16" s="9">
        <f t="shared" si="15"/>
        <v>124</v>
      </c>
      <c r="G16" s="9">
        <f t="shared" si="15"/>
        <v>125</v>
      </c>
      <c r="H16" s="9">
        <f t="shared" si="15"/>
        <v>126</v>
      </c>
      <c r="I16" s="9">
        <f t="shared" si="15"/>
        <v>127</v>
      </c>
      <c r="J16" s="9"/>
      <c r="K16" s="9">
        <f t="shared" si="16"/>
        <v>128</v>
      </c>
      <c r="L16" s="9"/>
      <c r="M16" s="9">
        <f t="shared" si="17"/>
        <v>129</v>
      </c>
      <c r="N16" s="9"/>
      <c r="O16" s="9">
        <f t="shared" si="18"/>
        <v>130</v>
      </c>
      <c r="P16" s="9"/>
      <c r="Q16" s="9">
        <f t="shared" si="19"/>
        <v>131</v>
      </c>
      <c r="R16" s="9"/>
      <c r="S16" s="9">
        <f t="shared" si="20"/>
        <v>132</v>
      </c>
      <c r="T16" s="9"/>
      <c r="U16" s="9"/>
      <c r="V16" s="32" t="s">
        <v>66</v>
      </c>
      <c r="W16" s="8">
        <v>1991</v>
      </c>
      <c r="X16" s="11">
        <f t="shared" si="1"/>
        <v>0.121</v>
      </c>
      <c r="Y16" s="11">
        <f t="shared" si="2"/>
        <v>0.122</v>
      </c>
      <c r="Z16" s="11">
        <f t="shared" si="3"/>
        <v>0.123</v>
      </c>
      <c r="AA16" s="11">
        <f t="shared" si="4"/>
        <v>0.124</v>
      </c>
      <c r="AB16" s="11">
        <f t="shared" si="5"/>
        <v>0.125</v>
      </c>
      <c r="AC16" s="11">
        <f t="shared" si="6"/>
        <v>0.126</v>
      </c>
      <c r="AD16" s="11">
        <f t="shared" si="7"/>
        <v>0.127</v>
      </c>
      <c r="AE16" s="11"/>
      <c r="AF16" s="11">
        <f t="shared" si="8"/>
        <v>0.128</v>
      </c>
      <c r="AG16" s="11"/>
      <c r="AH16" s="11">
        <f t="shared" si="9"/>
        <v>0.129</v>
      </c>
      <c r="AI16" s="11"/>
      <c r="AJ16" s="11">
        <f t="shared" si="10"/>
        <v>0.13</v>
      </c>
      <c r="AK16" s="11"/>
      <c r="AL16" s="11">
        <f t="shared" si="11"/>
        <v>0.13100000000000001</v>
      </c>
      <c r="AM16" s="11"/>
      <c r="AN16" s="11">
        <f t="shared" si="12"/>
        <v>0.13200000000000001</v>
      </c>
      <c r="AO16" s="11"/>
      <c r="AP16" s="11">
        <f t="shared" si="13"/>
        <v>0</v>
      </c>
    </row>
    <row r="17" spans="1:42" s="7" customFormat="1" x14ac:dyDescent="0.15">
      <c r="A17" s="8">
        <v>1992</v>
      </c>
      <c r="B17" s="9">
        <v>133</v>
      </c>
      <c r="C17" s="9"/>
      <c r="D17" s="9">
        <f t="shared" si="14"/>
        <v>134</v>
      </c>
      <c r="E17" s="9">
        <f t="shared" si="15"/>
        <v>135</v>
      </c>
      <c r="F17" s="9">
        <f t="shared" si="15"/>
        <v>136</v>
      </c>
      <c r="G17" s="9">
        <f t="shared" si="15"/>
        <v>137</v>
      </c>
      <c r="H17" s="9">
        <f t="shared" si="15"/>
        <v>138</v>
      </c>
      <c r="I17" s="9">
        <f t="shared" si="15"/>
        <v>139</v>
      </c>
      <c r="J17" s="9"/>
      <c r="K17" s="9">
        <f t="shared" si="16"/>
        <v>140</v>
      </c>
      <c r="L17" s="9"/>
      <c r="M17" s="9">
        <f t="shared" si="17"/>
        <v>141</v>
      </c>
      <c r="N17" s="9"/>
      <c r="O17" s="9">
        <f t="shared" si="18"/>
        <v>142</v>
      </c>
      <c r="P17" s="9"/>
      <c r="Q17" s="9">
        <f t="shared" si="19"/>
        <v>143</v>
      </c>
      <c r="R17" s="9"/>
      <c r="S17" s="9">
        <f t="shared" si="20"/>
        <v>144</v>
      </c>
      <c r="T17" s="9"/>
      <c r="U17" s="9"/>
      <c r="V17" s="32" t="s">
        <v>38</v>
      </c>
      <c r="W17" s="8">
        <v>1992</v>
      </c>
      <c r="X17" s="11">
        <f t="shared" si="1"/>
        <v>0.13300000000000001</v>
      </c>
      <c r="Y17" s="11">
        <f t="shared" si="2"/>
        <v>0.13400000000000001</v>
      </c>
      <c r="Z17" s="11">
        <f t="shared" si="3"/>
        <v>0.13500000000000001</v>
      </c>
      <c r="AA17" s="11">
        <f t="shared" si="4"/>
        <v>0.13600000000000001</v>
      </c>
      <c r="AB17" s="11">
        <f t="shared" si="5"/>
        <v>0.13700000000000001</v>
      </c>
      <c r="AC17" s="11">
        <f t="shared" si="6"/>
        <v>0.13800000000000001</v>
      </c>
      <c r="AD17" s="11">
        <f t="shared" si="7"/>
        <v>0.13900000000000001</v>
      </c>
      <c r="AE17" s="11"/>
      <c r="AF17" s="11">
        <f t="shared" si="8"/>
        <v>0.14000000000000001</v>
      </c>
      <c r="AG17" s="11"/>
      <c r="AH17" s="11">
        <f t="shared" si="9"/>
        <v>0.14099999999999999</v>
      </c>
      <c r="AI17" s="11"/>
      <c r="AJ17" s="11">
        <f t="shared" si="10"/>
        <v>0.14199999999999999</v>
      </c>
      <c r="AK17" s="11"/>
      <c r="AL17" s="11">
        <f t="shared" si="11"/>
        <v>0.14299999999999999</v>
      </c>
      <c r="AM17" s="11"/>
      <c r="AN17" s="11">
        <f t="shared" si="12"/>
        <v>0.14399999999999999</v>
      </c>
      <c r="AO17" s="11"/>
      <c r="AP17" s="11">
        <f t="shared" si="13"/>
        <v>0</v>
      </c>
    </row>
    <row r="18" spans="1:42" s="7" customFormat="1" x14ac:dyDescent="0.15">
      <c r="A18" s="8">
        <v>1993</v>
      </c>
      <c r="B18" s="9">
        <v>145</v>
      </c>
      <c r="C18" s="9"/>
      <c r="D18" s="9">
        <f t="shared" si="14"/>
        <v>146</v>
      </c>
      <c r="E18" s="9">
        <f t="shared" si="15"/>
        <v>147</v>
      </c>
      <c r="F18" s="9">
        <f t="shared" si="15"/>
        <v>148</v>
      </c>
      <c r="G18" s="9">
        <f t="shared" si="15"/>
        <v>149</v>
      </c>
      <c r="H18" s="9">
        <f t="shared" si="15"/>
        <v>150</v>
      </c>
      <c r="I18" s="9">
        <f t="shared" si="15"/>
        <v>151</v>
      </c>
      <c r="J18" s="9"/>
      <c r="K18" s="9">
        <f t="shared" si="16"/>
        <v>152</v>
      </c>
      <c r="L18" s="9"/>
      <c r="M18" s="9">
        <f t="shared" si="17"/>
        <v>153</v>
      </c>
      <c r="N18" s="9"/>
      <c r="O18" s="9">
        <f t="shared" si="18"/>
        <v>154</v>
      </c>
      <c r="P18" s="9"/>
      <c r="Q18" s="9">
        <f t="shared" si="19"/>
        <v>155</v>
      </c>
      <c r="R18" s="9"/>
      <c r="S18" s="9">
        <f t="shared" si="20"/>
        <v>156</v>
      </c>
      <c r="T18" s="9"/>
      <c r="U18" s="9"/>
      <c r="V18" s="32" t="s">
        <v>39</v>
      </c>
      <c r="W18" s="8">
        <v>1993</v>
      </c>
      <c r="X18" s="11">
        <f t="shared" si="1"/>
        <v>0.14499999999999999</v>
      </c>
      <c r="Y18" s="11">
        <f t="shared" si="2"/>
        <v>0.14599999999999999</v>
      </c>
      <c r="Z18" s="11">
        <f t="shared" si="3"/>
        <v>0.14699999999999999</v>
      </c>
      <c r="AA18" s="11">
        <f t="shared" si="4"/>
        <v>0.14799999999999999</v>
      </c>
      <c r="AB18" s="11">
        <f t="shared" si="5"/>
        <v>0.14899999999999999</v>
      </c>
      <c r="AC18" s="11">
        <f t="shared" si="6"/>
        <v>0.15</v>
      </c>
      <c r="AD18" s="11">
        <f t="shared" si="7"/>
        <v>0.151</v>
      </c>
      <c r="AE18" s="11"/>
      <c r="AF18" s="11">
        <f t="shared" si="8"/>
        <v>0.152</v>
      </c>
      <c r="AG18" s="11"/>
      <c r="AH18" s="11">
        <f t="shared" si="9"/>
        <v>0.153</v>
      </c>
      <c r="AI18" s="11"/>
      <c r="AJ18" s="11">
        <f t="shared" si="10"/>
        <v>0.154</v>
      </c>
      <c r="AK18" s="11"/>
      <c r="AL18" s="11">
        <f t="shared" si="11"/>
        <v>0.155</v>
      </c>
      <c r="AM18" s="11"/>
      <c r="AN18" s="11">
        <f t="shared" si="12"/>
        <v>0.156</v>
      </c>
      <c r="AO18" s="11"/>
      <c r="AP18" s="11">
        <f t="shared" si="13"/>
        <v>0</v>
      </c>
    </row>
    <row r="19" spans="1:42" s="7" customFormat="1" x14ac:dyDescent="0.15">
      <c r="A19" s="8">
        <v>1994</v>
      </c>
      <c r="B19" s="9">
        <v>157</v>
      </c>
      <c r="C19" s="9"/>
      <c r="D19" s="9">
        <f t="shared" si="14"/>
        <v>158</v>
      </c>
      <c r="E19" s="9">
        <f t="shared" si="15"/>
        <v>159</v>
      </c>
      <c r="F19" s="9">
        <f t="shared" si="15"/>
        <v>160</v>
      </c>
      <c r="G19" s="9">
        <f t="shared" si="15"/>
        <v>161</v>
      </c>
      <c r="H19" s="9">
        <f t="shared" si="15"/>
        <v>162</v>
      </c>
      <c r="I19" s="9">
        <f t="shared" si="15"/>
        <v>163</v>
      </c>
      <c r="J19" s="9"/>
      <c r="K19" s="9">
        <f t="shared" si="16"/>
        <v>164</v>
      </c>
      <c r="L19" s="9"/>
      <c r="M19" s="9">
        <f t="shared" si="17"/>
        <v>165</v>
      </c>
      <c r="N19" s="9"/>
      <c r="O19" s="9">
        <f t="shared" si="18"/>
        <v>166</v>
      </c>
      <c r="P19" s="9"/>
      <c r="Q19" s="9">
        <f t="shared" si="19"/>
        <v>167</v>
      </c>
      <c r="R19" s="9"/>
      <c r="S19" s="9">
        <f t="shared" si="20"/>
        <v>168</v>
      </c>
      <c r="T19" s="9"/>
      <c r="U19" s="9"/>
      <c r="V19" s="32" t="s">
        <v>40</v>
      </c>
      <c r="W19" s="8">
        <v>1994</v>
      </c>
      <c r="X19" s="11">
        <f t="shared" si="1"/>
        <v>0.157</v>
      </c>
      <c r="Y19" s="11">
        <f t="shared" si="2"/>
        <v>0.158</v>
      </c>
      <c r="Z19" s="11">
        <f t="shared" si="3"/>
        <v>0.159</v>
      </c>
      <c r="AA19" s="11">
        <f t="shared" si="4"/>
        <v>0.16</v>
      </c>
      <c r="AB19" s="11">
        <f t="shared" si="5"/>
        <v>0.161</v>
      </c>
      <c r="AC19" s="11">
        <f t="shared" si="6"/>
        <v>0.16200000000000001</v>
      </c>
      <c r="AD19" s="11">
        <f t="shared" si="7"/>
        <v>0.16300000000000001</v>
      </c>
      <c r="AE19" s="11"/>
      <c r="AF19" s="11">
        <f t="shared" si="8"/>
        <v>0.16400000000000001</v>
      </c>
      <c r="AG19" s="11"/>
      <c r="AH19" s="11">
        <f t="shared" si="9"/>
        <v>0.16500000000000001</v>
      </c>
      <c r="AI19" s="11"/>
      <c r="AJ19" s="11">
        <f t="shared" si="10"/>
        <v>0.16600000000000001</v>
      </c>
      <c r="AK19" s="11"/>
      <c r="AL19" s="11">
        <f t="shared" si="11"/>
        <v>0.16700000000000001</v>
      </c>
      <c r="AM19" s="11"/>
      <c r="AN19" s="11">
        <f t="shared" si="12"/>
        <v>0.16800000000000001</v>
      </c>
      <c r="AO19" s="11"/>
      <c r="AP19" s="11">
        <f t="shared" si="13"/>
        <v>0</v>
      </c>
    </row>
    <row r="20" spans="1:42" s="7" customFormat="1" x14ac:dyDescent="0.15">
      <c r="A20" s="8">
        <v>1995</v>
      </c>
      <c r="B20" s="9">
        <v>169</v>
      </c>
      <c r="C20" s="9"/>
      <c r="D20" s="9">
        <f t="shared" si="14"/>
        <v>170</v>
      </c>
      <c r="E20" s="9">
        <f t="shared" si="15"/>
        <v>171</v>
      </c>
      <c r="F20" s="9">
        <f t="shared" si="15"/>
        <v>172</v>
      </c>
      <c r="G20" s="9">
        <f t="shared" si="15"/>
        <v>173</v>
      </c>
      <c r="H20" s="9">
        <f t="shared" si="15"/>
        <v>174</v>
      </c>
      <c r="I20" s="9">
        <f t="shared" si="15"/>
        <v>175</v>
      </c>
      <c r="J20" s="9"/>
      <c r="K20" s="9">
        <f t="shared" si="16"/>
        <v>176</v>
      </c>
      <c r="L20" s="9"/>
      <c r="M20" s="9">
        <f t="shared" si="17"/>
        <v>177</v>
      </c>
      <c r="N20" s="9"/>
      <c r="O20" s="9">
        <f t="shared" si="18"/>
        <v>178</v>
      </c>
      <c r="P20" s="9"/>
      <c r="Q20" s="9">
        <f t="shared" si="19"/>
        <v>179</v>
      </c>
      <c r="R20" s="9"/>
      <c r="S20" s="9">
        <f t="shared" si="20"/>
        <v>180</v>
      </c>
      <c r="T20" s="9"/>
      <c r="U20" s="9"/>
      <c r="V20" s="32" t="s">
        <v>41</v>
      </c>
      <c r="W20" s="8">
        <v>1995</v>
      </c>
      <c r="X20" s="11">
        <f t="shared" si="1"/>
        <v>0.16900000000000001</v>
      </c>
      <c r="Y20" s="11">
        <f t="shared" si="2"/>
        <v>0.17</v>
      </c>
      <c r="Z20" s="11">
        <f t="shared" si="3"/>
        <v>0.17100000000000001</v>
      </c>
      <c r="AA20" s="11">
        <f t="shared" si="4"/>
        <v>0.17199999999999999</v>
      </c>
      <c r="AB20" s="11">
        <f t="shared" si="5"/>
        <v>0.17299999999999999</v>
      </c>
      <c r="AC20" s="11">
        <f t="shared" si="6"/>
        <v>0.17399999999999999</v>
      </c>
      <c r="AD20" s="11">
        <f t="shared" si="7"/>
        <v>0.17499999999999999</v>
      </c>
      <c r="AE20" s="11"/>
      <c r="AF20" s="11">
        <f t="shared" si="8"/>
        <v>0.17599999999999999</v>
      </c>
      <c r="AG20" s="11"/>
      <c r="AH20" s="11">
        <f t="shared" si="9"/>
        <v>0.17699999999999999</v>
      </c>
      <c r="AI20" s="11"/>
      <c r="AJ20" s="11">
        <f t="shared" si="10"/>
        <v>0.17799999999999999</v>
      </c>
      <c r="AK20" s="11"/>
      <c r="AL20" s="11">
        <f t="shared" si="11"/>
        <v>0.17899999999999999</v>
      </c>
      <c r="AM20" s="11"/>
      <c r="AN20" s="11">
        <f t="shared" si="12"/>
        <v>0.18</v>
      </c>
      <c r="AO20" s="11"/>
      <c r="AP20" s="11">
        <f t="shared" si="13"/>
        <v>0</v>
      </c>
    </row>
    <row r="21" spans="1:42" s="7" customFormat="1" x14ac:dyDescent="0.15">
      <c r="A21" s="8">
        <v>1996</v>
      </c>
      <c r="B21" s="9">
        <v>181</v>
      </c>
      <c r="C21" s="9"/>
      <c r="D21" s="9">
        <f t="shared" si="14"/>
        <v>182</v>
      </c>
      <c r="E21" s="9">
        <f t="shared" si="15"/>
        <v>183</v>
      </c>
      <c r="F21" s="9">
        <f t="shared" si="15"/>
        <v>184</v>
      </c>
      <c r="G21" s="9">
        <f t="shared" si="15"/>
        <v>185</v>
      </c>
      <c r="H21" s="9">
        <f t="shared" si="15"/>
        <v>186</v>
      </c>
      <c r="I21" s="9">
        <f t="shared" si="15"/>
        <v>187</v>
      </c>
      <c r="J21" s="9"/>
      <c r="K21" s="9">
        <f t="shared" si="16"/>
        <v>188</v>
      </c>
      <c r="L21" s="9"/>
      <c r="M21" s="9">
        <f t="shared" si="17"/>
        <v>189</v>
      </c>
      <c r="N21" s="9"/>
      <c r="O21" s="9">
        <f t="shared" si="18"/>
        <v>190</v>
      </c>
      <c r="P21" s="9"/>
      <c r="Q21" s="9">
        <f t="shared" si="19"/>
        <v>191</v>
      </c>
      <c r="R21" s="9"/>
      <c r="S21" s="9">
        <f t="shared" si="20"/>
        <v>192</v>
      </c>
      <c r="T21" s="9"/>
      <c r="U21" s="9"/>
      <c r="V21" s="32" t="s">
        <v>42</v>
      </c>
      <c r="W21" s="8">
        <v>1996</v>
      </c>
      <c r="X21" s="11">
        <f t="shared" si="1"/>
        <v>0.18099999999999999</v>
      </c>
      <c r="Y21" s="11">
        <f t="shared" si="2"/>
        <v>0.182</v>
      </c>
      <c r="Z21" s="11">
        <f t="shared" si="3"/>
        <v>0.183</v>
      </c>
      <c r="AA21" s="11">
        <f t="shared" si="4"/>
        <v>0.184</v>
      </c>
      <c r="AB21" s="11">
        <f t="shared" si="5"/>
        <v>0.185</v>
      </c>
      <c r="AC21" s="11">
        <f t="shared" si="6"/>
        <v>0.186</v>
      </c>
      <c r="AD21" s="11">
        <f t="shared" si="7"/>
        <v>0.187</v>
      </c>
      <c r="AE21" s="11"/>
      <c r="AF21" s="11">
        <f t="shared" si="8"/>
        <v>0.188</v>
      </c>
      <c r="AG21" s="11"/>
      <c r="AH21" s="11">
        <f t="shared" si="9"/>
        <v>0.189</v>
      </c>
      <c r="AI21" s="11"/>
      <c r="AJ21" s="11">
        <f t="shared" si="10"/>
        <v>0.19</v>
      </c>
      <c r="AK21" s="11"/>
      <c r="AL21" s="11">
        <f t="shared" si="11"/>
        <v>0.191</v>
      </c>
      <c r="AM21" s="11"/>
      <c r="AN21" s="11">
        <f t="shared" si="12"/>
        <v>0.192</v>
      </c>
      <c r="AO21" s="11"/>
      <c r="AP21" s="11">
        <f t="shared" si="13"/>
        <v>0</v>
      </c>
    </row>
    <row r="22" spans="1:42" s="7" customFormat="1" x14ac:dyDescent="0.15">
      <c r="A22" s="8">
        <v>1997</v>
      </c>
      <c r="B22" s="9">
        <v>193</v>
      </c>
      <c r="C22" s="9"/>
      <c r="D22" s="9">
        <f t="shared" si="14"/>
        <v>194</v>
      </c>
      <c r="E22" s="9">
        <f t="shared" si="15"/>
        <v>195</v>
      </c>
      <c r="F22" s="9">
        <f t="shared" si="15"/>
        <v>196</v>
      </c>
      <c r="G22" s="9">
        <f t="shared" si="15"/>
        <v>197</v>
      </c>
      <c r="H22" s="9">
        <f t="shared" si="15"/>
        <v>198</v>
      </c>
      <c r="I22" s="9">
        <f t="shared" si="15"/>
        <v>199</v>
      </c>
      <c r="J22" s="9"/>
      <c r="K22" s="9">
        <f t="shared" si="16"/>
        <v>200</v>
      </c>
      <c r="L22" s="9"/>
      <c r="M22" s="9">
        <f t="shared" si="17"/>
        <v>201</v>
      </c>
      <c r="N22" s="9"/>
      <c r="O22" s="9">
        <f t="shared" si="18"/>
        <v>202</v>
      </c>
      <c r="P22" s="9"/>
      <c r="Q22" s="9">
        <f t="shared" si="19"/>
        <v>203</v>
      </c>
      <c r="R22" s="9"/>
      <c r="S22" s="9">
        <f t="shared" si="20"/>
        <v>204</v>
      </c>
      <c r="T22" s="9"/>
      <c r="U22" s="9"/>
      <c r="V22" s="32" t="s">
        <v>43</v>
      </c>
      <c r="W22" s="8">
        <v>1997</v>
      </c>
      <c r="X22" s="11">
        <f t="shared" si="1"/>
        <v>0.193</v>
      </c>
      <c r="Y22" s="11">
        <f t="shared" si="2"/>
        <v>0.19400000000000001</v>
      </c>
      <c r="Z22" s="11">
        <f t="shared" si="3"/>
        <v>0.19500000000000001</v>
      </c>
      <c r="AA22" s="11">
        <f t="shared" si="4"/>
        <v>0.19600000000000001</v>
      </c>
      <c r="AB22" s="11">
        <f t="shared" si="5"/>
        <v>0.19700000000000001</v>
      </c>
      <c r="AC22" s="11">
        <f t="shared" si="6"/>
        <v>0.19800000000000001</v>
      </c>
      <c r="AD22" s="11">
        <f t="shared" si="7"/>
        <v>0.19900000000000001</v>
      </c>
      <c r="AE22" s="11"/>
      <c r="AF22" s="11">
        <f t="shared" si="8"/>
        <v>0.2</v>
      </c>
      <c r="AG22" s="11"/>
      <c r="AH22" s="11">
        <f t="shared" si="9"/>
        <v>0.20100000000000001</v>
      </c>
      <c r="AI22" s="11"/>
      <c r="AJ22" s="11">
        <f t="shared" si="10"/>
        <v>0.20200000000000001</v>
      </c>
      <c r="AK22" s="11"/>
      <c r="AL22" s="11">
        <f t="shared" si="11"/>
        <v>0.20300000000000001</v>
      </c>
      <c r="AM22" s="11"/>
      <c r="AN22" s="11">
        <f t="shared" si="12"/>
        <v>0.20399999999999999</v>
      </c>
      <c r="AO22" s="11"/>
      <c r="AP22" s="11">
        <f t="shared" si="13"/>
        <v>0</v>
      </c>
    </row>
    <row r="23" spans="1:42" s="7" customFormat="1" x14ac:dyDescent="0.15">
      <c r="A23" s="8">
        <v>1998</v>
      </c>
      <c r="B23" s="9">
        <v>205</v>
      </c>
      <c r="C23" s="9"/>
      <c r="D23" s="9">
        <f t="shared" si="14"/>
        <v>206</v>
      </c>
      <c r="E23" s="9">
        <f t="shared" si="15"/>
        <v>207</v>
      </c>
      <c r="F23" s="9">
        <f t="shared" si="15"/>
        <v>208</v>
      </c>
      <c r="G23" s="9">
        <f t="shared" si="15"/>
        <v>209</v>
      </c>
      <c r="H23" s="9">
        <f t="shared" si="15"/>
        <v>210</v>
      </c>
      <c r="I23" s="9">
        <f t="shared" si="15"/>
        <v>211</v>
      </c>
      <c r="J23" s="9"/>
      <c r="K23" s="9">
        <f t="shared" si="16"/>
        <v>212</v>
      </c>
      <c r="L23" s="9"/>
      <c r="M23" s="9">
        <f t="shared" si="17"/>
        <v>213</v>
      </c>
      <c r="N23" s="9"/>
      <c r="O23" s="9">
        <f t="shared" si="18"/>
        <v>214</v>
      </c>
      <c r="P23" s="9"/>
      <c r="Q23" s="9">
        <f t="shared" si="19"/>
        <v>215</v>
      </c>
      <c r="R23" s="9"/>
      <c r="S23" s="9">
        <f t="shared" si="20"/>
        <v>216</v>
      </c>
      <c r="T23" s="9"/>
      <c r="U23" s="9"/>
      <c r="V23" s="32" t="s">
        <v>44</v>
      </c>
      <c r="W23" s="8">
        <v>1998</v>
      </c>
      <c r="X23" s="11">
        <f t="shared" si="1"/>
        <v>0.20499999999999999</v>
      </c>
      <c r="Y23" s="11">
        <f t="shared" si="2"/>
        <v>0.20599999999999999</v>
      </c>
      <c r="Z23" s="11">
        <f t="shared" si="3"/>
        <v>0.20699999999999999</v>
      </c>
      <c r="AA23" s="11">
        <f t="shared" si="4"/>
        <v>0.20799999999999999</v>
      </c>
      <c r="AB23" s="11">
        <f t="shared" si="5"/>
        <v>0.20899999999999999</v>
      </c>
      <c r="AC23" s="11">
        <f t="shared" si="6"/>
        <v>0.21</v>
      </c>
      <c r="AD23" s="11">
        <f t="shared" si="7"/>
        <v>0.21099999999999999</v>
      </c>
      <c r="AE23" s="11"/>
      <c r="AF23" s="11">
        <f t="shared" si="8"/>
        <v>0.21199999999999999</v>
      </c>
      <c r="AG23" s="11"/>
      <c r="AH23" s="11">
        <f t="shared" si="9"/>
        <v>0.21299999999999999</v>
      </c>
      <c r="AI23" s="11"/>
      <c r="AJ23" s="11">
        <f t="shared" si="10"/>
        <v>0.214</v>
      </c>
      <c r="AK23" s="11"/>
      <c r="AL23" s="11">
        <f t="shared" si="11"/>
        <v>0.215</v>
      </c>
      <c r="AM23" s="11"/>
      <c r="AN23" s="11">
        <f t="shared" si="12"/>
        <v>0.216</v>
      </c>
      <c r="AO23" s="11"/>
      <c r="AP23" s="11">
        <f t="shared" si="13"/>
        <v>0</v>
      </c>
    </row>
    <row r="24" spans="1:42" s="7" customFormat="1" x14ac:dyDescent="0.15">
      <c r="A24" s="8">
        <v>1999</v>
      </c>
      <c r="B24" s="9">
        <v>217</v>
      </c>
      <c r="C24" s="9"/>
      <c r="D24" s="9">
        <f t="shared" si="14"/>
        <v>218</v>
      </c>
      <c r="E24" s="9">
        <f t="shared" si="15"/>
        <v>219</v>
      </c>
      <c r="F24" s="9">
        <f t="shared" si="15"/>
        <v>220</v>
      </c>
      <c r="G24" s="9">
        <f t="shared" si="15"/>
        <v>221</v>
      </c>
      <c r="H24" s="9">
        <f t="shared" si="15"/>
        <v>222</v>
      </c>
      <c r="I24" s="9">
        <f t="shared" si="15"/>
        <v>223</v>
      </c>
      <c r="J24" s="9"/>
      <c r="K24" s="9">
        <f t="shared" si="16"/>
        <v>224</v>
      </c>
      <c r="L24" s="9"/>
      <c r="M24" s="9">
        <f t="shared" si="17"/>
        <v>225</v>
      </c>
      <c r="N24" s="9"/>
      <c r="O24" s="9">
        <f t="shared" si="18"/>
        <v>226</v>
      </c>
      <c r="P24" s="9"/>
      <c r="Q24" s="9">
        <f t="shared" si="19"/>
        <v>227</v>
      </c>
      <c r="R24" s="9"/>
      <c r="S24" s="9">
        <f t="shared" si="20"/>
        <v>228</v>
      </c>
      <c r="T24" s="9"/>
      <c r="U24" s="9"/>
      <c r="V24" s="32" t="s">
        <v>45</v>
      </c>
      <c r="W24" s="8">
        <v>1999</v>
      </c>
      <c r="X24" s="11">
        <f t="shared" si="1"/>
        <v>0.217</v>
      </c>
      <c r="Y24" s="11">
        <f t="shared" si="2"/>
        <v>0.218</v>
      </c>
      <c r="Z24" s="11">
        <f t="shared" si="3"/>
        <v>0.219</v>
      </c>
      <c r="AA24" s="11">
        <f t="shared" si="4"/>
        <v>0.22</v>
      </c>
      <c r="AB24" s="11">
        <f t="shared" si="5"/>
        <v>0.221</v>
      </c>
      <c r="AC24" s="11">
        <f t="shared" si="6"/>
        <v>0.222</v>
      </c>
      <c r="AD24" s="11">
        <f t="shared" si="7"/>
        <v>0.223</v>
      </c>
      <c r="AE24" s="11"/>
      <c r="AF24" s="11">
        <f t="shared" si="8"/>
        <v>0.224</v>
      </c>
      <c r="AG24" s="11"/>
      <c r="AH24" s="11">
        <f t="shared" si="9"/>
        <v>0.22500000000000001</v>
      </c>
      <c r="AI24" s="11"/>
      <c r="AJ24" s="11">
        <f t="shared" si="10"/>
        <v>0.22600000000000001</v>
      </c>
      <c r="AK24" s="11"/>
      <c r="AL24" s="11">
        <f t="shared" si="11"/>
        <v>0.22700000000000001</v>
      </c>
      <c r="AM24" s="11"/>
      <c r="AN24" s="11">
        <f t="shared" si="12"/>
        <v>0.22800000000000001</v>
      </c>
      <c r="AO24" s="11"/>
      <c r="AP24" s="11">
        <f t="shared" si="13"/>
        <v>0</v>
      </c>
    </row>
    <row r="25" spans="1:42" s="7" customFormat="1" x14ac:dyDescent="0.15">
      <c r="A25" s="8">
        <v>2000</v>
      </c>
      <c r="B25" s="9">
        <v>229</v>
      </c>
      <c r="C25" s="9"/>
      <c r="D25" s="9">
        <f t="shared" si="14"/>
        <v>230</v>
      </c>
      <c r="E25" s="9">
        <f t="shared" si="15"/>
        <v>231</v>
      </c>
      <c r="F25" s="9">
        <f t="shared" si="15"/>
        <v>232</v>
      </c>
      <c r="G25" s="9">
        <f t="shared" si="15"/>
        <v>233</v>
      </c>
      <c r="H25" s="9">
        <f t="shared" si="15"/>
        <v>234</v>
      </c>
      <c r="I25" s="9">
        <f t="shared" si="15"/>
        <v>235</v>
      </c>
      <c r="J25" s="9"/>
      <c r="K25" s="9">
        <f t="shared" si="16"/>
        <v>236</v>
      </c>
      <c r="L25" s="9"/>
      <c r="M25" s="9">
        <f t="shared" si="17"/>
        <v>237</v>
      </c>
      <c r="N25" s="9"/>
      <c r="O25" s="9">
        <f t="shared" si="18"/>
        <v>238</v>
      </c>
      <c r="P25" s="9"/>
      <c r="Q25" s="9">
        <f t="shared" si="19"/>
        <v>239</v>
      </c>
      <c r="R25" s="9"/>
      <c r="S25" s="9">
        <f t="shared" si="20"/>
        <v>240</v>
      </c>
      <c r="T25" s="9"/>
      <c r="U25" s="9"/>
      <c r="V25" s="32" t="s">
        <v>46</v>
      </c>
      <c r="W25" s="8">
        <v>2000</v>
      </c>
      <c r="X25" s="11">
        <f t="shared" si="1"/>
        <v>0.22900000000000001</v>
      </c>
      <c r="Y25" s="11">
        <f t="shared" si="2"/>
        <v>0.23</v>
      </c>
      <c r="Z25" s="11">
        <f t="shared" si="3"/>
        <v>0.23100000000000001</v>
      </c>
      <c r="AA25" s="11">
        <f t="shared" si="4"/>
        <v>0.23200000000000001</v>
      </c>
      <c r="AB25" s="11">
        <f t="shared" si="5"/>
        <v>0.23300000000000001</v>
      </c>
      <c r="AC25" s="11">
        <f t="shared" si="6"/>
        <v>0.23400000000000001</v>
      </c>
      <c r="AD25" s="11">
        <f t="shared" si="7"/>
        <v>0.23499999999999999</v>
      </c>
      <c r="AE25" s="11"/>
      <c r="AF25" s="11">
        <f t="shared" si="8"/>
        <v>0.23599999999999999</v>
      </c>
      <c r="AG25" s="11"/>
      <c r="AH25" s="11">
        <f t="shared" si="9"/>
        <v>0.23699999999999999</v>
      </c>
      <c r="AI25" s="11"/>
      <c r="AJ25" s="11">
        <f t="shared" si="10"/>
        <v>0.23799999999999999</v>
      </c>
      <c r="AK25" s="11"/>
      <c r="AL25" s="11">
        <f t="shared" si="11"/>
        <v>0.23899999999999999</v>
      </c>
      <c r="AM25" s="11"/>
      <c r="AN25" s="11">
        <f t="shared" si="12"/>
        <v>0.24</v>
      </c>
      <c r="AO25" s="11"/>
      <c r="AP25" s="11">
        <f t="shared" si="13"/>
        <v>0</v>
      </c>
    </row>
    <row r="26" spans="1:42" s="7" customFormat="1" x14ac:dyDescent="0.15">
      <c r="A26" s="8">
        <v>2001</v>
      </c>
      <c r="B26" s="9">
        <v>241</v>
      </c>
      <c r="C26" s="9"/>
      <c r="D26" s="9">
        <f t="shared" si="14"/>
        <v>242</v>
      </c>
      <c r="E26" s="9">
        <f t="shared" si="15"/>
        <v>243</v>
      </c>
      <c r="F26" s="9">
        <f t="shared" si="15"/>
        <v>244</v>
      </c>
      <c r="G26" s="9">
        <f t="shared" si="15"/>
        <v>245</v>
      </c>
      <c r="H26" s="9">
        <f t="shared" si="15"/>
        <v>246</v>
      </c>
      <c r="I26" s="9">
        <f t="shared" si="15"/>
        <v>247</v>
      </c>
      <c r="J26" s="9"/>
      <c r="K26" s="9">
        <f t="shared" si="16"/>
        <v>248</v>
      </c>
      <c r="L26" s="9"/>
      <c r="M26" s="9">
        <f t="shared" si="17"/>
        <v>249</v>
      </c>
      <c r="N26" s="9"/>
      <c r="O26" s="9">
        <f t="shared" si="18"/>
        <v>250</v>
      </c>
      <c r="P26" s="9"/>
      <c r="Q26" s="9">
        <f t="shared" si="19"/>
        <v>251</v>
      </c>
      <c r="R26" s="9"/>
      <c r="S26" s="9">
        <f t="shared" si="20"/>
        <v>252</v>
      </c>
      <c r="T26" s="9"/>
      <c r="U26" s="9"/>
      <c r="V26" s="32" t="s">
        <v>47</v>
      </c>
      <c r="W26" s="8">
        <v>2001</v>
      </c>
      <c r="X26" s="11">
        <f t="shared" si="1"/>
        <v>0.24099999999999999</v>
      </c>
      <c r="Y26" s="11">
        <f t="shared" si="2"/>
        <v>0.24199999999999999</v>
      </c>
      <c r="Z26" s="11">
        <f t="shared" si="3"/>
        <v>0.24299999999999999</v>
      </c>
      <c r="AA26" s="11">
        <f t="shared" si="4"/>
        <v>0.24399999999999999</v>
      </c>
      <c r="AB26" s="11">
        <f t="shared" si="5"/>
        <v>0.245</v>
      </c>
      <c r="AC26" s="11">
        <f t="shared" si="6"/>
        <v>0.246</v>
      </c>
      <c r="AD26" s="11">
        <f t="shared" si="7"/>
        <v>0.247</v>
      </c>
      <c r="AE26" s="11"/>
      <c r="AF26" s="11">
        <f t="shared" si="8"/>
        <v>0.248</v>
      </c>
      <c r="AG26" s="11"/>
      <c r="AH26" s="11">
        <f t="shared" si="9"/>
        <v>0.249</v>
      </c>
      <c r="AI26" s="11"/>
      <c r="AJ26" s="11">
        <f t="shared" si="10"/>
        <v>0.25</v>
      </c>
      <c r="AK26" s="11"/>
      <c r="AL26" s="11">
        <f t="shared" si="11"/>
        <v>0.251</v>
      </c>
      <c r="AM26" s="11"/>
      <c r="AN26" s="11">
        <f t="shared" si="12"/>
        <v>0.252</v>
      </c>
      <c r="AO26" s="11"/>
      <c r="AP26" s="11">
        <f t="shared" si="13"/>
        <v>0</v>
      </c>
    </row>
    <row r="27" spans="1:42" s="7" customFormat="1" x14ac:dyDescent="0.15">
      <c r="A27" s="8">
        <v>2002</v>
      </c>
      <c r="B27" s="9">
        <v>253</v>
      </c>
      <c r="C27" s="9"/>
      <c r="D27" s="9">
        <f t="shared" si="14"/>
        <v>254</v>
      </c>
      <c r="E27" s="9">
        <f t="shared" si="15"/>
        <v>255</v>
      </c>
      <c r="F27" s="9">
        <f t="shared" si="15"/>
        <v>256</v>
      </c>
      <c r="G27" s="9">
        <f t="shared" si="15"/>
        <v>257</v>
      </c>
      <c r="H27" s="9">
        <f t="shared" si="15"/>
        <v>258</v>
      </c>
      <c r="I27" s="9">
        <f t="shared" si="15"/>
        <v>259</v>
      </c>
      <c r="J27" s="9"/>
      <c r="K27" s="9">
        <f t="shared" si="16"/>
        <v>260</v>
      </c>
      <c r="L27" s="9"/>
      <c r="M27" s="9">
        <f t="shared" si="17"/>
        <v>261</v>
      </c>
      <c r="N27" s="9"/>
      <c r="O27" s="9">
        <f t="shared" si="18"/>
        <v>262</v>
      </c>
      <c r="P27" s="9"/>
      <c r="Q27" s="9">
        <f t="shared" si="19"/>
        <v>263</v>
      </c>
      <c r="R27" s="9"/>
      <c r="S27" s="9">
        <f t="shared" si="20"/>
        <v>264</v>
      </c>
      <c r="T27" s="9"/>
      <c r="U27" s="9"/>
      <c r="V27" s="32" t="s">
        <v>48</v>
      </c>
      <c r="W27" s="8">
        <v>2002</v>
      </c>
      <c r="X27" s="11">
        <f t="shared" si="1"/>
        <v>0.253</v>
      </c>
      <c r="Y27" s="11">
        <f t="shared" si="2"/>
        <v>0.254</v>
      </c>
      <c r="Z27" s="11">
        <f t="shared" si="3"/>
        <v>0.255</v>
      </c>
      <c r="AA27" s="11">
        <f t="shared" si="4"/>
        <v>0.25600000000000001</v>
      </c>
      <c r="AB27" s="11">
        <f t="shared" si="5"/>
        <v>0.25700000000000001</v>
      </c>
      <c r="AC27" s="11">
        <f t="shared" si="6"/>
        <v>0.25800000000000001</v>
      </c>
      <c r="AD27" s="11">
        <f t="shared" si="7"/>
        <v>0.25900000000000001</v>
      </c>
      <c r="AE27" s="11"/>
      <c r="AF27" s="11">
        <f t="shared" si="8"/>
        <v>0.26</v>
      </c>
      <c r="AG27" s="11"/>
      <c r="AH27" s="11">
        <f t="shared" si="9"/>
        <v>0.26100000000000001</v>
      </c>
      <c r="AI27" s="11"/>
      <c r="AJ27" s="11">
        <f t="shared" si="10"/>
        <v>0.26200000000000001</v>
      </c>
      <c r="AK27" s="11"/>
      <c r="AL27" s="11">
        <f t="shared" si="11"/>
        <v>0.26300000000000001</v>
      </c>
      <c r="AM27" s="11"/>
      <c r="AN27" s="11">
        <f t="shared" si="12"/>
        <v>0.26400000000000001</v>
      </c>
      <c r="AO27" s="11"/>
      <c r="AP27" s="11">
        <f t="shared" si="13"/>
        <v>0</v>
      </c>
    </row>
    <row r="28" spans="1:42" s="7" customFormat="1" x14ac:dyDescent="0.15">
      <c r="A28" s="8">
        <v>2003</v>
      </c>
      <c r="B28" s="9">
        <v>265</v>
      </c>
      <c r="C28" s="9"/>
      <c r="D28" s="9">
        <f t="shared" si="14"/>
        <v>266</v>
      </c>
      <c r="E28" s="9">
        <f t="shared" si="15"/>
        <v>267</v>
      </c>
      <c r="F28" s="9">
        <f t="shared" si="15"/>
        <v>268</v>
      </c>
      <c r="G28" s="9">
        <f t="shared" si="15"/>
        <v>269</v>
      </c>
      <c r="H28" s="9">
        <f t="shared" si="15"/>
        <v>270</v>
      </c>
      <c r="I28" s="9">
        <f t="shared" si="15"/>
        <v>271</v>
      </c>
      <c r="J28" s="9"/>
      <c r="K28" s="9">
        <f t="shared" si="16"/>
        <v>272</v>
      </c>
      <c r="L28" s="9"/>
      <c r="M28" s="9">
        <f t="shared" si="17"/>
        <v>273</v>
      </c>
      <c r="N28" s="9"/>
      <c r="O28" s="9">
        <f t="shared" si="18"/>
        <v>274</v>
      </c>
      <c r="P28" s="9"/>
      <c r="Q28" s="9">
        <f t="shared" si="19"/>
        <v>275</v>
      </c>
      <c r="R28" s="9"/>
      <c r="S28" s="9">
        <f t="shared" si="20"/>
        <v>276</v>
      </c>
      <c r="T28" s="9"/>
      <c r="U28" s="9"/>
      <c r="V28" s="32" t="s">
        <v>49</v>
      </c>
      <c r="W28" s="8">
        <v>2003</v>
      </c>
      <c r="X28" s="11">
        <f t="shared" si="1"/>
        <v>0.26500000000000001</v>
      </c>
      <c r="Y28" s="11">
        <f t="shared" si="2"/>
        <v>0.26600000000000001</v>
      </c>
      <c r="Z28" s="11">
        <f t="shared" si="3"/>
        <v>0.26700000000000002</v>
      </c>
      <c r="AA28" s="11">
        <f t="shared" si="4"/>
        <v>0.26800000000000002</v>
      </c>
      <c r="AB28" s="11">
        <f t="shared" si="5"/>
        <v>0.26900000000000002</v>
      </c>
      <c r="AC28" s="11">
        <f t="shared" si="6"/>
        <v>0.27</v>
      </c>
      <c r="AD28" s="11">
        <f t="shared" si="7"/>
        <v>0.27100000000000002</v>
      </c>
      <c r="AE28" s="11"/>
      <c r="AF28" s="11">
        <f t="shared" si="8"/>
        <v>0.27200000000000002</v>
      </c>
      <c r="AG28" s="11"/>
      <c r="AH28" s="11">
        <f t="shared" si="9"/>
        <v>0.27300000000000002</v>
      </c>
      <c r="AI28" s="11"/>
      <c r="AJ28" s="11">
        <f t="shared" si="10"/>
        <v>0.27400000000000002</v>
      </c>
      <c r="AK28" s="11"/>
      <c r="AL28" s="11">
        <f t="shared" si="11"/>
        <v>0.27500000000000002</v>
      </c>
      <c r="AM28" s="11"/>
      <c r="AN28" s="11">
        <f t="shared" si="12"/>
        <v>0.27600000000000002</v>
      </c>
      <c r="AO28" s="11"/>
      <c r="AP28" s="11">
        <f t="shared" si="13"/>
        <v>0</v>
      </c>
    </row>
    <row r="29" spans="1:42" s="7" customFormat="1" x14ac:dyDescent="0.15">
      <c r="A29" s="8">
        <v>2004</v>
      </c>
      <c r="B29" s="9">
        <v>277</v>
      </c>
      <c r="C29" s="9"/>
      <c r="D29" s="9">
        <f t="shared" si="14"/>
        <v>278</v>
      </c>
      <c r="E29" s="9">
        <f t="shared" si="15"/>
        <v>279</v>
      </c>
      <c r="F29" s="9">
        <f t="shared" si="15"/>
        <v>280</v>
      </c>
      <c r="G29" s="9">
        <f t="shared" si="15"/>
        <v>281</v>
      </c>
      <c r="H29" s="9">
        <f t="shared" si="15"/>
        <v>282</v>
      </c>
      <c r="I29" s="9">
        <f t="shared" si="15"/>
        <v>283</v>
      </c>
      <c r="J29" s="9"/>
      <c r="K29" s="9">
        <f t="shared" si="16"/>
        <v>284</v>
      </c>
      <c r="L29" s="9"/>
      <c r="M29" s="9">
        <f t="shared" si="17"/>
        <v>285</v>
      </c>
      <c r="N29" s="9"/>
      <c r="O29" s="9">
        <f t="shared" si="18"/>
        <v>286</v>
      </c>
      <c r="P29" s="9"/>
      <c r="Q29" s="9">
        <f t="shared" si="19"/>
        <v>287</v>
      </c>
      <c r="R29" s="9"/>
      <c r="S29" s="9">
        <f t="shared" si="20"/>
        <v>288</v>
      </c>
      <c r="T29" s="9"/>
      <c r="U29" s="9"/>
      <c r="V29" s="32" t="s">
        <v>50</v>
      </c>
      <c r="W29" s="8">
        <v>2004</v>
      </c>
      <c r="X29" s="11">
        <f t="shared" si="1"/>
        <v>0.27700000000000002</v>
      </c>
      <c r="Y29" s="11">
        <f t="shared" si="2"/>
        <v>0.27800000000000002</v>
      </c>
      <c r="Z29" s="11">
        <f t="shared" si="3"/>
        <v>0.27900000000000003</v>
      </c>
      <c r="AA29" s="11">
        <f t="shared" si="4"/>
        <v>0.28000000000000003</v>
      </c>
      <c r="AB29" s="11">
        <f t="shared" si="5"/>
        <v>0.28100000000000003</v>
      </c>
      <c r="AC29" s="11">
        <f t="shared" si="6"/>
        <v>0.28199999999999997</v>
      </c>
      <c r="AD29" s="11">
        <f t="shared" si="7"/>
        <v>0.28299999999999997</v>
      </c>
      <c r="AE29" s="11"/>
      <c r="AF29" s="11">
        <f t="shared" si="8"/>
        <v>0.28399999999999997</v>
      </c>
      <c r="AG29" s="11"/>
      <c r="AH29" s="11">
        <f t="shared" si="9"/>
        <v>0.28499999999999998</v>
      </c>
      <c r="AI29" s="11"/>
      <c r="AJ29" s="11">
        <f t="shared" si="10"/>
        <v>0.28599999999999998</v>
      </c>
      <c r="AK29" s="11"/>
      <c r="AL29" s="11">
        <f t="shared" si="11"/>
        <v>0.28699999999999998</v>
      </c>
      <c r="AM29" s="11"/>
      <c r="AN29" s="11">
        <f t="shared" si="12"/>
        <v>0.28799999999999998</v>
      </c>
      <c r="AO29" s="11"/>
      <c r="AP29" s="11">
        <f t="shared" si="13"/>
        <v>0</v>
      </c>
    </row>
    <row r="30" spans="1:42" s="7" customFormat="1" x14ac:dyDescent="0.15">
      <c r="A30" s="8">
        <v>2005</v>
      </c>
      <c r="B30" s="9">
        <v>289</v>
      </c>
      <c r="C30" s="9"/>
      <c r="D30" s="9">
        <f t="shared" si="14"/>
        <v>290</v>
      </c>
      <c r="E30" s="9">
        <f t="shared" si="15"/>
        <v>291</v>
      </c>
      <c r="F30" s="9">
        <f t="shared" si="15"/>
        <v>292</v>
      </c>
      <c r="G30" s="9">
        <f t="shared" si="15"/>
        <v>293</v>
      </c>
      <c r="H30" s="9">
        <f t="shared" si="15"/>
        <v>294</v>
      </c>
      <c r="I30" s="9">
        <f t="shared" si="15"/>
        <v>295</v>
      </c>
      <c r="J30" s="9"/>
      <c r="K30" s="9">
        <f t="shared" si="16"/>
        <v>296</v>
      </c>
      <c r="L30" s="9"/>
      <c r="M30" s="9">
        <f t="shared" si="17"/>
        <v>297</v>
      </c>
      <c r="N30" s="9"/>
      <c r="O30" s="9">
        <f t="shared" si="18"/>
        <v>298</v>
      </c>
      <c r="P30" s="9"/>
      <c r="Q30" s="9">
        <f t="shared" si="19"/>
        <v>299</v>
      </c>
      <c r="R30" s="9"/>
      <c r="S30" s="9">
        <f t="shared" si="20"/>
        <v>300</v>
      </c>
      <c r="T30" s="9"/>
      <c r="U30" s="9"/>
      <c r="V30" s="32" t="s">
        <v>51</v>
      </c>
      <c r="W30" s="8">
        <v>2005</v>
      </c>
      <c r="X30" s="11">
        <f t="shared" si="1"/>
        <v>0.28899999999999998</v>
      </c>
      <c r="Y30" s="11">
        <f t="shared" si="2"/>
        <v>0.28999999999999998</v>
      </c>
      <c r="Z30" s="11">
        <f t="shared" si="3"/>
        <v>0.29099999999999998</v>
      </c>
      <c r="AA30" s="11">
        <f t="shared" si="4"/>
        <v>0.29199999999999998</v>
      </c>
      <c r="AB30" s="11">
        <f t="shared" si="5"/>
        <v>0.29299999999999998</v>
      </c>
      <c r="AC30" s="11">
        <f t="shared" si="6"/>
        <v>0.29399999999999998</v>
      </c>
      <c r="AD30" s="11">
        <f t="shared" si="7"/>
        <v>0.29499999999999998</v>
      </c>
      <c r="AE30" s="11"/>
      <c r="AF30" s="11">
        <f t="shared" si="8"/>
        <v>0.29599999999999999</v>
      </c>
      <c r="AG30" s="11"/>
      <c r="AH30" s="11">
        <f t="shared" si="9"/>
        <v>0.29699999999999999</v>
      </c>
      <c r="AI30" s="11"/>
      <c r="AJ30" s="11">
        <f t="shared" si="10"/>
        <v>0.29799999999999999</v>
      </c>
      <c r="AK30" s="11"/>
      <c r="AL30" s="11">
        <f t="shared" si="11"/>
        <v>0.29899999999999999</v>
      </c>
      <c r="AM30" s="11"/>
      <c r="AN30" s="11">
        <f t="shared" si="12"/>
        <v>0.3</v>
      </c>
      <c r="AO30" s="11"/>
      <c r="AP30" s="11">
        <f t="shared" si="13"/>
        <v>0</v>
      </c>
    </row>
    <row r="31" spans="1:42" s="7" customFormat="1" x14ac:dyDescent="0.15">
      <c r="A31" s="8">
        <v>2006</v>
      </c>
      <c r="B31" s="9">
        <v>301</v>
      </c>
      <c r="C31" s="9"/>
      <c r="D31" s="9">
        <f t="shared" si="14"/>
        <v>302</v>
      </c>
      <c r="E31" s="9">
        <f t="shared" si="15"/>
        <v>303</v>
      </c>
      <c r="F31" s="9">
        <f t="shared" si="15"/>
        <v>304</v>
      </c>
      <c r="G31" s="9">
        <f t="shared" si="15"/>
        <v>305</v>
      </c>
      <c r="H31" s="9">
        <f t="shared" si="15"/>
        <v>306</v>
      </c>
      <c r="I31" s="9">
        <f t="shared" si="15"/>
        <v>307</v>
      </c>
      <c r="J31" s="9"/>
      <c r="K31" s="9">
        <f t="shared" si="16"/>
        <v>308</v>
      </c>
      <c r="L31" s="9"/>
      <c r="M31" s="9">
        <f t="shared" si="17"/>
        <v>309</v>
      </c>
      <c r="N31" s="9"/>
      <c r="O31" s="9">
        <f t="shared" si="18"/>
        <v>310</v>
      </c>
      <c r="P31" s="9"/>
      <c r="Q31" s="9">
        <f t="shared" si="19"/>
        <v>311</v>
      </c>
      <c r="R31" s="9"/>
      <c r="S31" s="9">
        <f t="shared" si="20"/>
        <v>312</v>
      </c>
      <c r="T31" s="9"/>
      <c r="U31" s="9"/>
      <c r="V31" s="32" t="s">
        <v>52</v>
      </c>
      <c r="W31" s="8">
        <v>2006</v>
      </c>
      <c r="X31" s="11">
        <f t="shared" si="1"/>
        <v>0.30099999999999999</v>
      </c>
      <c r="Y31" s="11">
        <f t="shared" si="2"/>
        <v>0.30199999999999999</v>
      </c>
      <c r="Z31" s="11">
        <f t="shared" si="3"/>
        <v>0.30299999999999999</v>
      </c>
      <c r="AA31" s="11">
        <f t="shared" si="4"/>
        <v>0.30399999999999999</v>
      </c>
      <c r="AB31" s="11">
        <f t="shared" si="5"/>
        <v>0.30499999999999999</v>
      </c>
      <c r="AC31" s="11">
        <f t="shared" si="6"/>
        <v>0.30599999999999999</v>
      </c>
      <c r="AD31" s="11">
        <f t="shared" si="7"/>
        <v>0.307</v>
      </c>
      <c r="AE31" s="11"/>
      <c r="AF31" s="11">
        <f t="shared" si="8"/>
        <v>0.308</v>
      </c>
      <c r="AG31" s="11"/>
      <c r="AH31" s="11">
        <f t="shared" si="9"/>
        <v>0.309</v>
      </c>
      <c r="AI31" s="11"/>
      <c r="AJ31" s="11">
        <f t="shared" si="10"/>
        <v>0.31</v>
      </c>
      <c r="AK31" s="11"/>
      <c r="AL31" s="11">
        <f t="shared" si="11"/>
        <v>0.311</v>
      </c>
      <c r="AM31" s="11"/>
      <c r="AN31" s="11">
        <f t="shared" si="12"/>
        <v>0.312</v>
      </c>
      <c r="AO31" s="11"/>
      <c r="AP31" s="11">
        <f t="shared" si="13"/>
        <v>0</v>
      </c>
    </row>
    <row r="32" spans="1:42" s="7" customFormat="1" x14ac:dyDescent="0.15">
      <c r="A32" s="8">
        <v>2007</v>
      </c>
      <c r="B32" s="9">
        <v>313</v>
      </c>
      <c r="C32" s="9"/>
      <c r="D32" s="9">
        <f t="shared" si="14"/>
        <v>314</v>
      </c>
      <c r="E32" s="9">
        <f t="shared" si="15"/>
        <v>315</v>
      </c>
      <c r="F32" s="9">
        <f t="shared" si="15"/>
        <v>316</v>
      </c>
      <c r="G32" s="9">
        <f t="shared" si="15"/>
        <v>317</v>
      </c>
      <c r="H32" s="9">
        <f t="shared" si="15"/>
        <v>318</v>
      </c>
      <c r="I32" s="9">
        <f t="shared" si="15"/>
        <v>319</v>
      </c>
      <c r="J32" s="9"/>
      <c r="K32" s="9">
        <f t="shared" si="16"/>
        <v>320</v>
      </c>
      <c r="L32" s="9"/>
      <c r="M32" s="9">
        <f t="shared" si="17"/>
        <v>321</v>
      </c>
      <c r="N32" s="9"/>
      <c r="O32" s="9">
        <f t="shared" si="18"/>
        <v>322</v>
      </c>
      <c r="P32" s="9"/>
      <c r="Q32" s="9">
        <f t="shared" si="19"/>
        <v>323</v>
      </c>
      <c r="R32" s="9"/>
      <c r="S32" s="9">
        <f t="shared" si="20"/>
        <v>324</v>
      </c>
      <c r="T32" s="9"/>
      <c r="U32" s="9"/>
      <c r="V32" s="32" t="s">
        <v>53</v>
      </c>
      <c r="W32" s="8">
        <v>2007</v>
      </c>
      <c r="X32" s="11">
        <f t="shared" si="1"/>
        <v>0.313</v>
      </c>
      <c r="Y32" s="11">
        <f t="shared" si="2"/>
        <v>0.314</v>
      </c>
      <c r="Z32" s="11">
        <f t="shared" si="3"/>
        <v>0.315</v>
      </c>
      <c r="AA32" s="11">
        <f t="shared" si="4"/>
        <v>0.316</v>
      </c>
      <c r="AB32" s="11">
        <f t="shared" si="5"/>
        <v>0.317</v>
      </c>
      <c r="AC32" s="11">
        <f t="shared" si="6"/>
        <v>0.318</v>
      </c>
      <c r="AD32" s="11">
        <f t="shared" si="7"/>
        <v>0.31900000000000001</v>
      </c>
      <c r="AE32" s="11"/>
      <c r="AF32" s="11">
        <f t="shared" si="8"/>
        <v>0.32</v>
      </c>
      <c r="AG32" s="11"/>
      <c r="AH32" s="11">
        <f t="shared" si="9"/>
        <v>0.32100000000000001</v>
      </c>
      <c r="AI32" s="11"/>
      <c r="AJ32" s="11">
        <f t="shared" si="10"/>
        <v>0.32200000000000001</v>
      </c>
      <c r="AK32" s="11"/>
      <c r="AL32" s="11">
        <f t="shared" si="11"/>
        <v>0.32300000000000001</v>
      </c>
      <c r="AM32" s="11"/>
      <c r="AN32" s="11">
        <f t="shared" si="12"/>
        <v>0.32400000000000001</v>
      </c>
      <c r="AO32" s="11"/>
      <c r="AP32" s="11">
        <f t="shared" si="13"/>
        <v>0</v>
      </c>
    </row>
    <row r="33" spans="1:44" s="7" customFormat="1" x14ac:dyDescent="0.15">
      <c r="A33" s="8">
        <v>2008</v>
      </c>
      <c r="B33" s="9">
        <v>325</v>
      </c>
      <c r="C33" s="9"/>
      <c r="D33" s="9">
        <f t="shared" si="14"/>
        <v>326</v>
      </c>
      <c r="E33" s="9">
        <f t="shared" si="15"/>
        <v>327</v>
      </c>
      <c r="F33" s="9">
        <f t="shared" si="15"/>
        <v>328</v>
      </c>
      <c r="G33" s="9">
        <f t="shared" si="15"/>
        <v>329</v>
      </c>
      <c r="H33" s="9">
        <f t="shared" si="15"/>
        <v>330</v>
      </c>
      <c r="I33" s="9">
        <f t="shared" si="15"/>
        <v>331</v>
      </c>
      <c r="J33" s="9"/>
      <c r="K33" s="9">
        <f t="shared" si="16"/>
        <v>332</v>
      </c>
      <c r="L33" s="9"/>
      <c r="M33" s="9">
        <f t="shared" si="17"/>
        <v>333</v>
      </c>
      <c r="N33" s="9"/>
      <c r="O33" s="9">
        <f t="shared" si="18"/>
        <v>334</v>
      </c>
      <c r="P33" s="9"/>
      <c r="Q33" s="9">
        <f t="shared" si="19"/>
        <v>335</v>
      </c>
      <c r="R33" s="9"/>
      <c r="S33" s="9">
        <f t="shared" si="20"/>
        <v>336</v>
      </c>
      <c r="T33" s="9"/>
      <c r="U33" s="9"/>
      <c r="V33" s="32" t="s">
        <v>54</v>
      </c>
      <c r="W33" s="8">
        <v>2008</v>
      </c>
      <c r="X33" s="11">
        <f t="shared" si="1"/>
        <v>0.32500000000000001</v>
      </c>
      <c r="Y33" s="11">
        <f t="shared" si="2"/>
        <v>0.32600000000000001</v>
      </c>
      <c r="Z33" s="11">
        <f t="shared" si="3"/>
        <v>0.32700000000000001</v>
      </c>
      <c r="AA33" s="11">
        <f t="shared" si="4"/>
        <v>0.32800000000000001</v>
      </c>
      <c r="AB33" s="11">
        <f t="shared" si="5"/>
        <v>0.32900000000000001</v>
      </c>
      <c r="AC33" s="11">
        <f t="shared" si="6"/>
        <v>0.33</v>
      </c>
      <c r="AD33" s="11">
        <f t="shared" si="7"/>
        <v>0.33100000000000002</v>
      </c>
      <c r="AE33" s="11"/>
      <c r="AF33" s="11">
        <f t="shared" si="8"/>
        <v>0.33200000000000002</v>
      </c>
      <c r="AG33" s="11"/>
      <c r="AH33" s="11">
        <f t="shared" si="9"/>
        <v>0.33300000000000002</v>
      </c>
      <c r="AI33" s="11"/>
      <c r="AJ33" s="11">
        <f t="shared" si="10"/>
        <v>0.33400000000000002</v>
      </c>
      <c r="AK33" s="11"/>
      <c r="AL33" s="11">
        <f t="shared" si="11"/>
        <v>0.33500000000000002</v>
      </c>
      <c r="AM33" s="11"/>
      <c r="AN33" s="11">
        <f t="shared" si="12"/>
        <v>0.33600000000000002</v>
      </c>
      <c r="AO33" s="11"/>
      <c r="AP33" s="11">
        <f t="shared" si="13"/>
        <v>0</v>
      </c>
      <c r="AQ33" s="10"/>
      <c r="AR33" s="10"/>
    </row>
    <row r="34" spans="1:44" s="7" customFormat="1" x14ac:dyDescent="0.15">
      <c r="A34" s="8">
        <v>2009</v>
      </c>
      <c r="B34" s="9">
        <v>337</v>
      </c>
      <c r="C34" s="9"/>
      <c r="D34" s="9">
        <f t="shared" si="14"/>
        <v>338</v>
      </c>
      <c r="E34" s="9">
        <f t="shared" si="15"/>
        <v>339</v>
      </c>
      <c r="F34" s="9">
        <f t="shared" si="15"/>
        <v>340</v>
      </c>
      <c r="G34" s="9">
        <f t="shared" si="15"/>
        <v>341</v>
      </c>
      <c r="H34" s="9">
        <f t="shared" si="15"/>
        <v>342</v>
      </c>
      <c r="I34" s="9">
        <f t="shared" si="15"/>
        <v>343</v>
      </c>
      <c r="J34" s="9"/>
      <c r="K34" s="9">
        <f t="shared" si="16"/>
        <v>344</v>
      </c>
      <c r="L34" s="9"/>
      <c r="M34" s="9">
        <f t="shared" si="17"/>
        <v>345</v>
      </c>
      <c r="N34" s="9"/>
      <c r="O34" s="9">
        <f t="shared" si="18"/>
        <v>346</v>
      </c>
      <c r="P34" s="9"/>
      <c r="Q34" s="9">
        <f t="shared" si="19"/>
        <v>347</v>
      </c>
      <c r="R34" s="9"/>
      <c r="S34" s="9">
        <f t="shared" si="20"/>
        <v>348</v>
      </c>
      <c r="T34" s="9"/>
      <c r="U34" s="9"/>
      <c r="V34" s="32" t="s">
        <v>55</v>
      </c>
      <c r="W34" s="8">
        <v>2009</v>
      </c>
      <c r="X34" s="11">
        <f t="shared" si="1"/>
        <v>0.33700000000000002</v>
      </c>
      <c r="Y34" s="11">
        <f t="shared" si="2"/>
        <v>0.33800000000000002</v>
      </c>
      <c r="Z34" s="11">
        <f t="shared" si="3"/>
        <v>0.33900000000000002</v>
      </c>
      <c r="AA34" s="11">
        <f t="shared" si="4"/>
        <v>0.34</v>
      </c>
      <c r="AB34" s="11">
        <f t="shared" si="5"/>
        <v>0.34100000000000003</v>
      </c>
      <c r="AC34" s="11">
        <f t="shared" si="6"/>
        <v>0.34200000000000003</v>
      </c>
      <c r="AD34" s="11">
        <f t="shared" si="7"/>
        <v>0.34300000000000003</v>
      </c>
      <c r="AE34" s="11"/>
      <c r="AF34" s="11">
        <f t="shared" si="8"/>
        <v>0.34399999999999997</v>
      </c>
      <c r="AG34" s="11"/>
      <c r="AH34" s="11">
        <f t="shared" si="9"/>
        <v>0.34499999999999997</v>
      </c>
      <c r="AI34" s="11"/>
      <c r="AJ34" s="11">
        <f t="shared" si="10"/>
        <v>0.34599999999999997</v>
      </c>
      <c r="AK34" s="11"/>
      <c r="AL34" s="11">
        <f t="shared" si="11"/>
        <v>0.34699999999999998</v>
      </c>
      <c r="AM34" s="11"/>
      <c r="AN34" s="11">
        <f t="shared" si="12"/>
        <v>0.34799999999999998</v>
      </c>
      <c r="AO34" s="11"/>
      <c r="AP34" s="11">
        <f t="shared" si="13"/>
        <v>0</v>
      </c>
      <c r="AQ34" s="10"/>
      <c r="AR34" s="10"/>
    </row>
    <row r="35" spans="1:44" s="7" customFormat="1" x14ac:dyDescent="0.15">
      <c r="A35" s="8">
        <v>2010</v>
      </c>
      <c r="B35" s="9">
        <v>349</v>
      </c>
      <c r="C35" s="1"/>
      <c r="D35" s="9">
        <f t="shared" si="14"/>
        <v>350</v>
      </c>
      <c r="E35" s="9">
        <f t="shared" si="15"/>
        <v>351</v>
      </c>
      <c r="F35" s="9">
        <f t="shared" si="15"/>
        <v>352</v>
      </c>
      <c r="G35" s="9">
        <f t="shared" si="15"/>
        <v>353</v>
      </c>
      <c r="H35" s="9">
        <f t="shared" si="15"/>
        <v>354</v>
      </c>
      <c r="I35" s="9">
        <f t="shared" si="15"/>
        <v>355</v>
      </c>
      <c r="J35" s="9"/>
      <c r="K35" s="9">
        <f t="shared" si="16"/>
        <v>356</v>
      </c>
      <c r="L35" s="12"/>
      <c r="M35" s="9">
        <f t="shared" si="17"/>
        <v>357</v>
      </c>
      <c r="N35" s="9"/>
      <c r="O35" s="9">
        <f t="shared" si="18"/>
        <v>358</v>
      </c>
      <c r="P35" s="9"/>
      <c r="Q35" s="9">
        <f t="shared" si="19"/>
        <v>359</v>
      </c>
      <c r="R35" s="12"/>
      <c r="S35" s="9">
        <f t="shared" si="20"/>
        <v>360</v>
      </c>
      <c r="U35" s="9"/>
      <c r="V35" s="32" t="s">
        <v>56</v>
      </c>
      <c r="W35" s="13">
        <v>2010</v>
      </c>
      <c r="X35" s="14">
        <f t="shared" si="1"/>
        <v>0.34899999999999998</v>
      </c>
      <c r="Y35" s="14">
        <f t="shared" si="2"/>
        <v>0.35</v>
      </c>
      <c r="Z35" s="14">
        <f t="shared" si="3"/>
        <v>0.35099999999999998</v>
      </c>
      <c r="AA35" s="14">
        <f t="shared" si="4"/>
        <v>0.35199999999999998</v>
      </c>
      <c r="AB35" s="14">
        <f t="shared" si="5"/>
        <v>0.35299999999999998</v>
      </c>
      <c r="AC35" s="14">
        <f t="shared" si="6"/>
        <v>0.35399999999999998</v>
      </c>
      <c r="AD35" s="14">
        <f t="shared" si="7"/>
        <v>0.35499999999999998</v>
      </c>
      <c r="AE35" s="14"/>
      <c r="AF35" s="14">
        <f t="shared" si="8"/>
        <v>0.35599999999999998</v>
      </c>
      <c r="AG35" s="14"/>
      <c r="AH35" s="14">
        <f t="shared" si="9"/>
        <v>0.35699999999999998</v>
      </c>
      <c r="AI35" s="14"/>
      <c r="AJ35" s="14">
        <f t="shared" si="10"/>
        <v>0.35799999999999998</v>
      </c>
      <c r="AK35" s="14"/>
      <c r="AL35" s="14">
        <f t="shared" si="11"/>
        <v>0.35899999999999999</v>
      </c>
      <c r="AM35" s="14"/>
      <c r="AN35" s="11">
        <f t="shared" si="12"/>
        <v>0.36</v>
      </c>
      <c r="AO35" s="11"/>
      <c r="AP35" s="11">
        <f t="shared" si="13"/>
        <v>0</v>
      </c>
      <c r="AQ35" s="10"/>
      <c r="AR35" s="10"/>
    </row>
    <row r="36" spans="1:44" s="7" customFormat="1" x14ac:dyDescent="0.15">
      <c r="A36" s="8">
        <v>2011</v>
      </c>
      <c r="B36" s="9">
        <v>361</v>
      </c>
      <c r="C36" s="9"/>
      <c r="D36" s="9">
        <f t="shared" si="14"/>
        <v>362</v>
      </c>
      <c r="E36" s="9">
        <f t="shared" si="15"/>
        <v>363</v>
      </c>
      <c r="F36" s="9">
        <f t="shared" si="15"/>
        <v>364</v>
      </c>
      <c r="G36" s="9">
        <f t="shared" si="15"/>
        <v>365</v>
      </c>
      <c r="H36" s="9">
        <f t="shared" si="15"/>
        <v>366</v>
      </c>
      <c r="I36" s="9">
        <f t="shared" si="15"/>
        <v>367</v>
      </c>
      <c r="J36" s="9"/>
      <c r="K36" s="9">
        <f t="shared" si="16"/>
        <v>368</v>
      </c>
      <c r="M36" s="9">
        <f t="shared" si="17"/>
        <v>369</v>
      </c>
      <c r="N36" s="9"/>
      <c r="O36" s="9">
        <f t="shared" si="18"/>
        <v>370</v>
      </c>
      <c r="Q36" s="9">
        <f t="shared" si="19"/>
        <v>371</v>
      </c>
      <c r="S36" s="9">
        <f t="shared" si="20"/>
        <v>372</v>
      </c>
      <c r="U36" s="9"/>
      <c r="V36" s="32" t="s">
        <v>57</v>
      </c>
      <c r="W36" s="13">
        <v>2011</v>
      </c>
      <c r="X36" s="14">
        <f t="shared" si="1"/>
        <v>0.36099999999999999</v>
      </c>
      <c r="Y36" s="14">
        <f t="shared" si="2"/>
        <v>0.36199999999999999</v>
      </c>
      <c r="Z36" s="14">
        <f t="shared" si="3"/>
        <v>0.36299999999999999</v>
      </c>
      <c r="AA36" s="14">
        <f t="shared" si="4"/>
        <v>0.36399999999999999</v>
      </c>
      <c r="AB36" s="14">
        <f t="shared" si="5"/>
        <v>0.36499999999999999</v>
      </c>
      <c r="AC36" s="14">
        <f t="shared" si="6"/>
        <v>0.36599999999999999</v>
      </c>
      <c r="AD36" s="14">
        <f t="shared" si="7"/>
        <v>0.36699999999999999</v>
      </c>
      <c r="AE36" s="14"/>
      <c r="AF36" s="14">
        <f t="shared" si="8"/>
        <v>0.36799999999999999</v>
      </c>
      <c r="AG36" s="14"/>
      <c r="AH36" s="14">
        <f t="shared" si="9"/>
        <v>0.36899999999999999</v>
      </c>
      <c r="AI36" s="14"/>
      <c r="AJ36" s="14">
        <f t="shared" si="10"/>
        <v>0.37</v>
      </c>
      <c r="AK36" s="14"/>
      <c r="AL36" s="14">
        <f t="shared" si="11"/>
        <v>0.371</v>
      </c>
      <c r="AM36" s="14"/>
      <c r="AN36" s="14">
        <f t="shared" si="12"/>
        <v>0.372</v>
      </c>
      <c r="AO36" s="14"/>
      <c r="AP36" s="14">
        <f t="shared" si="13"/>
        <v>0</v>
      </c>
      <c r="AQ36" s="10"/>
      <c r="AR36" s="10"/>
    </row>
    <row r="37" spans="1:44" s="7" customFormat="1" x14ac:dyDescent="0.15">
      <c r="A37" s="13">
        <v>2012</v>
      </c>
      <c r="B37" s="9">
        <v>373</v>
      </c>
      <c r="C37" s="15"/>
      <c r="D37" s="9">
        <f t="shared" si="14"/>
        <v>374</v>
      </c>
      <c r="E37" s="9">
        <f t="shared" si="15"/>
        <v>375</v>
      </c>
      <c r="F37" s="9">
        <f t="shared" si="15"/>
        <v>376</v>
      </c>
      <c r="G37" s="9">
        <f t="shared" si="15"/>
        <v>377</v>
      </c>
      <c r="H37" s="9">
        <f t="shared" si="15"/>
        <v>378</v>
      </c>
      <c r="I37" s="9">
        <f t="shared" si="15"/>
        <v>379</v>
      </c>
      <c r="J37" s="9"/>
      <c r="K37" s="9">
        <f t="shared" si="16"/>
        <v>380</v>
      </c>
      <c r="L37" s="17"/>
      <c r="M37" s="9">
        <f t="shared" si="17"/>
        <v>381</v>
      </c>
      <c r="N37" s="15"/>
      <c r="O37" s="9">
        <f t="shared" si="18"/>
        <v>382</v>
      </c>
      <c r="P37" s="15"/>
      <c r="Q37" s="9">
        <f t="shared" si="19"/>
        <v>383</v>
      </c>
      <c r="R37" s="17"/>
      <c r="S37" s="9">
        <f t="shared" si="20"/>
        <v>384</v>
      </c>
      <c r="T37" s="16"/>
      <c r="U37" s="9"/>
      <c r="V37" s="32" t="s">
        <v>58</v>
      </c>
      <c r="W37" s="13">
        <v>2012</v>
      </c>
      <c r="X37" s="14">
        <f t="shared" si="1"/>
        <v>0.373</v>
      </c>
      <c r="Y37" s="14">
        <f t="shared" si="2"/>
        <v>0.374</v>
      </c>
      <c r="Z37" s="14">
        <f t="shared" si="3"/>
        <v>0.375</v>
      </c>
      <c r="AA37" s="14">
        <f t="shared" si="4"/>
        <v>0.376</v>
      </c>
      <c r="AB37" s="14">
        <f t="shared" si="5"/>
        <v>0.377</v>
      </c>
      <c r="AC37" s="14">
        <f t="shared" si="6"/>
        <v>0.378</v>
      </c>
      <c r="AD37" s="14">
        <f t="shared" si="7"/>
        <v>0.379</v>
      </c>
      <c r="AE37" s="14"/>
      <c r="AF37" s="14">
        <f t="shared" si="8"/>
        <v>0.38</v>
      </c>
      <c r="AG37" s="14"/>
      <c r="AH37" s="14">
        <f t="shared" si="9"/>
        <v>0.38100000000000001</v>
      </c>
      <c r="AI37" s="14"/>
      <c r="AJ37" s="14">
        <f t="shared" si="10"/>
        <v>0.38200000000000001</v>
      </c>
      <c r="AK37" s="14"/>
      <c r="AL37" s="14">
        <f t="shared" si="11"/>
        <v>0.38300000000000001</v>
      </c>
      <c r="AM37" s="14"/>
      <c r="AN37" s="18">
        <f t="shared" si="12"/>
        <v>0.38400000000000001</v>
      </c>
      <c r="AO37" s="18"/>
      <c r="AP37" s="18">
        <f t="shared" si="13"/>
        <v>0</v>
      </c>
      <c r="AQ37" s="10"/>
      <c r="AR37" s="10"/>
    </row>
    <row r="38" spans="1:44" s="7" customFormat="1" x14ac:dyDescent="0.15">
      <c r="A38" s="13">
        <v>2013</v>
      </c>
      <c r="B38" s="9">
        <v>385</v>
      </c>
      <c r="C38" s="15"/>
      <c r="D38" s="9">
        <f t="shared" si="14"/>
        <v>386</v>
      </c>
      <c r="E38" s="9">
        <f t="shared" si="15"/>
        <v>387</v>
      </c>
      <c r="F38" s="9">
        <f t="shared" si="15"/>
        <v>388</v>
      </c>
      <c r="G38" s="9">
        <f t="shared" si="15"/>
        <v>389</v>
      </c>
      <c r="H38" s="9">
        <f t="shared" si="15"/>
        <v>390</v>
      </c>
      <c r="I38" s="9">
        <f t="shared" si="15"/>
        <v>391</v>
      </c>
      <c r="J38" s="9"/>
      <c r="K38" s="9">
        <f t="shared" si="16"/>
        <v>392</v>
      </c>
      <c r="L38" s="17"/>
      <c r="M38" s="9">
        <f t="shared" si="17"/>
        <v>393</v>
      </c>
      <c r="N38" s="15"/>
      <c r="O38" s="9">
        <f t="shared" si="18"/>
        <v>394</v>
      </c>
      <c r="P38" s="15"/>
      <c r="Q38" s="9">
        <f t="shared" si="19"/>
        <v>395</v>
      </c>
      <c r="R38" s="17"/>
      <c r="S38" s="9">
        <f t="shared" si="20"/>
        <v>396</v>
      </c>
      <c r="T38" s="16"/>
      <c r="U38" s="9"/>
      <c r="V38" s="32" t="s">
        <v>59</v>
      </c>
      <c r="W38" s="13">
        <v>2013</v>
      </c>
      <c r="X38" s="14">
        <f t="shared" si="1"/>
        <v>0.38500000000000001</v>
      </c>
      <c r="Y38" s="14">
        <f t="shared" si="2"/>
        <v>0.38600000000000001</v>
      </c>
      <c r="Z38" s="14">
        <f t="shared" si="3"/>
        <v>0.38700000000000001</v>
      </c>
      <c r="AA38" s="14">
        <f t="shared" si="4"/>
        <v>0.38800000000000001</v>
      </c>
      <c r="AB38" s="14">
        <f t="shared" si="5"/>
        <v>0.38900000000000001</v>
      </c>
      <c r="AC38" s="14">
        <f t="shared" si="6"/>
        <v>0.39</v>
      </c>
      <c r="AD38" s="14">
        <f t="shared" si="7"/>
        <v>0.39100000000000001</v>
      </c>
      <c r="AE38" s="14"/>
      <c r="AF38" s="14">
        <f t="shared" si="8"/>
        <v>0.39200000000000002</v>
      </c>
      <c r="AG38" s="14"/>
      <c r="AH38" s="14">
        <f t="shared" si="9"/>
        <v>0.39300000000000002</v>
      </c>
      <c r="AI38" s="14"/>
      <c r="AJ38" s="14">
        <f t="shared" si="10"/>
        <v>0.39400000000000002</v>
      </c>
      <c r="AK38" s="14"/>
      <c r="AL38" s="14">
        <f t="shared" si="11"/>
        <v>0.39500000000000002</v>
      </c>
      <c r="AM38" s="14"/>
      <c r="AN38" s="14">
        <f t="shared" si="12"/>
        <v>0.39600000000000002</v>
      </c>
      <c r="AO38" s="36"/>
      <c r="AP38" s="18">
        <f t="shared" si="13"/>
        <v>0</v>
      </c>
      <c r="AQ38" s="10"/>
      <c r="AR38" s="10"/>
    </row>
    <row r="39" spans="1:44" s="7" customFormat="1" x14ac:dyDescent="0.15">
      <c r="A39" s="13">
        <v>2014</v>
      </c>
      <c r="B39" s="9">
        <v>397</v>
      </c>
      <c r="C39" s="15"/>
      <c r="D39" s="9">
        <f t="shared" si="14"/>
        <v>398</v>
      </c>
      <c r="E39" s="9">
        <f t="shared" si="15"/>
        <v>399</v>
      </c>
      <c r="F39" s="9">
        <f t="shared" si="15"/>
        <v>400</v>
      </c>
      <c r="G39" s="9">
        <f t="shared" si="15"/>
        <v>401</v>
      </c>
      <c r="H39" s="9">
        <f t="shared" si="15"/>
        <v>402</v>
      </c>
      <c r="I39" s="9">
        <f t="shared" si="15"/>
        <v>403</v>
      </c>
      <c r="J39" s="9"/>
      <c r="K39" s="9">
        <f t="shared" si="16"/>
        <v>404</v>
      </c>
      <c r="L39" s="41"/>
      <c r="M39" s="9">
        <f t="shared" si="17"/>
        <v>405</v>
      </c>
      <c r="N39" s="42"/>
      <c r="O39" s="9">
        <f t="shared" si="18"/>
        <v>406</v>
      </c>
      <c r="P39" s="42"/>
      <c r="Q39" s="9">
        <f t="shared" si="19"/>
        <v>407</v>
      </c>
      <c r="R39" s="42"/>
      <c r="S39" s="9">
        <f t="shared" si="20"/>
        <v>408</v>
      </c>
      <c r="T39" s="42"/>
      <c r="U39" s="9"/>
      <c r="V39" s="32" t="s">
        <v>60</v>
      </c>
      <c r="W39" s="13">
        <v>2014</v>
      </c>
      <c r="X39" s="14">
        <f t="shared" si="1"/>
        <v>0.39700000000000002</v>
      </c>
      <c r="Y39" s="14">
        <f t="shared" si="2"/>
        <v>0.39800000000000002</v>
      </c>
      <c r="Z39" s="14">
        <f t="shared" si="3"/>
        <v>0.39900000000000002</v>
      </c>
      <c r="AA39" s="14">
        <f t="shared" si="4"/>
        <v>0.4</v>
      </c>
      <c r="AB39" s="14">
        <f t="shared" si="5"/>
        <v>0.40100000000000002</v>
      </c>
      <c r="AC39" s="14">
        <f t="shared" si="6"/>
        <v>0.40200000000000002</v>
      </c>
      <c r="AD39" s="14">
        <f t="shared" si="7"/>
        <v>0.40300000000000002</v>
      </c>
      <c r="AE39" s="14"/>
      <c r="AF39" s="14">
        <f t="shared" si="8"/>
        <v>0.40400000000000003</v>
      </c>
      <c r="AG39" s="38"/>
      <c r="AH39" s="14">
        <f t="shared" si="9"/>
        <v>0.40500000000000003</v>
      </c>
      <c r="AI39" s="38"/>
      <c r="AJ39" s="14">
        <f t="shared" si="10"/>
        <v>0.40600000000000003</v>
      </c>
      <c r="AK39" s="38"/>
      <c r="AL39" s="14">
        <f t="shared" si="11"/>
        <v>0.40699999999999997</v>
      </c>
      <c r="AM39" s="38"/>
      <c r="AN39" s="14">
        <f t="shared" si="12"/>
        <v>0.40799999999999997</v>
      </c>
      <c r="AO39" s="38"/>
      <c r="AP39" s="18">
        <f t="shared" si="13"/>
        <v>0</v>
      </c>
      <c r="AQ39" s="10"/>
      <c r="AR39" s="10"/>
    </row>
    <row r="40" spans="1:44" s="7" customFormat="1" x14ac:dyDescent="0.15">
      <c r="A40" s="13">
        <v>2015</v>
      </c>
      <c r="B40" s="9">
        <v>409</v>
      </c>
      <c r="C40" s="15"/>
      <c r="D40" s="9">
        <f t="shared" si="14"/>
        <v>410</v>
      </c>
      <c r="E40" s="9">
        <f t="shared" si="15"/>
        <v>411</v>
      </c>
      <c r="F40" s="9">
        <f t="shared" si="15"/>
        <v>412</v>
      </c>
      <c r="G40" s="9">
        <f t="shared" si="15"/>
        <v>413</v>
      </c>
      <c r="H40" s="9">
        <f t="shared" si="15"/>
        <v>414</v>
      </c>
      <c r="I40" s="9">
        <f t="shared" si="15"/>
        <v>415</v>
      </c>
      <c r="J40" s="9"/>
      <c r="K40" s="9">
        <f t="shared" si="16"/>
        <v>416</v>
      </c>
      <c r="L40" s="41"/>
      <c r="M40" s="9">
        <f t="shared" si="17"/>
        <v>417</v>
      </c>
      <c r="N40" s="42"/>
      <c r="O40" s="9">
        <f t="shared" si="18"/>
        <v>418</v>
      </c>
      <c r="P40" s="42"/>
      <c r="Q40" s="9">
        <f t="shared" si="19"/>
        <v>419</v>
      </c>
      <c r="R40" s="42"/>
      <c r="S40" s="9">
        <f t="shared" si="20"/>
        <v>420</v>
      </c>
      <c r="T40" s="42"/>
      <c r="U40" s="9"/>
      <c r="V40" s="32" t="s">
        <v>61</v>
      </c>
      <c r="W40" s="13">
        <v>2015</v>
      </c>
      <c r="X40" s="14">
        <f t="shared" si="1"/>
        <v>0.40899999999999997</v>
      </c>
      <c r="Y40" s="14">
        <f t="shared" si="2"/>
        <v>0.41</v>
      </c>
      <c r="Z40" s="14">
        <f t="shared" si="3"/>
        <v>0.41099999999999998</v>
      </c>
      <c r="AA40" s="14">
        <f t="shared" si="4"/>
        <v>0.41199999999999998</v>
      </c>
      <c r="AB40" s="14">
        <f t="shared" si="5"/>
        <v>0.41299999999999998</v>
      </c>
      <c r="AC40" s="14">
        <f t="shared" si="6"/>
        <v>0.41399999999999998</v>
      </c>
      <c r="AD40" s="14">
        <f t="shared" si="7"/>
        <v>0.41499999999999998</v>
      </c>
      <c r="AE40" s="39"/>
      <c r="AF40" s="14">
        <f t="shared" si="8"/>
        <v>0.41599999999999998</v>
      </c>
      <c r="AG40" s="38"/>
      <c r="AH40" s="14">
        <f t="shared" si="9"/>
        <v>0.41699999999999998</v>
      </c>
      <c r="AI40" s="38"/>
      <c r="AJ40" s="14">
        <f t="shared" si="10"/>
        <v>0.41799999999999998</v>
      </c>
      <c r="AK40" s="38"/>
      <c r="AL40" s="14">
        <f t="shared" si="11"/>
        <v>0.41899999999999998</v>
      </c>
      <c r="AM40" s="38"/>
      <c r="AN40" s="14">
        <f t="shared" si="12"/>
        <v>0.42</v>
      </c>
      <c r="AO40" s="38"/>
      <c r="AP40" s="18">
        <f t="shared" si="13"/>
        <v>0</v>
      </c>
      <c r="AQ40" s="10"/>
      <c r="AR40" s="10"/>
    </row>
    <row r="41" spans="1:44" s="7" customFormat="1" x14ac:dyDescent="0.15">
      <c r="A41" s="13">
        <v>2016</v>
      </c>
      <c r="B41" s="9">
        <v>421</v>
      </c>
      <c r="C41" s="15"/>
      <c r="D41" s="9">
        <f t="shared" si="14"/>
        <v>422</v>
      </c>
      <c r="E41" s="9">
        <f t="shared" si="15"/>
        <v>423</v>
      </c>
      <c r="F41" s="9">
        <f t="shared" si="15"/>
        <v>424</v>
      </c>
      <c r="G41" s="9">
        <f t="shared" si="15"/>
        <v>425</v>
      </c>
      <c r="H41" s="9">
        <f t="shared" si="15"/>
        <v>426</v>
      </c>
      <c r="I41" s="9">
        <f t="shared" si="15"/>
        <v>427</v>
      </c>
      <c r="J41" s="9"/>
      <c r="K41" s="9">
        <f t="shared" si="16"/>
        <v>428</v>
      </c>
      <c r="L41" s="41"/>
      <c r="M41" s="9">
        <f t="shared" si="17"/>
        <v>429</v>
      </c>
      <c r="N41" s="42"/>
      <c r="O41" s="9">
        <f t="shared" si="18"/>
        <v>430</v>
      </c>
      <c r="P41" s="42"/>
      <c r="Q41" s="9">
        <f t="shared" si="19"/>
        <v>431</v>
      </c>
      <c r="R41" s="42"/>
      <c r="S41" s="9">
        <f t="shared" si="20"/>
        <v>432</v>
      </c>
      <c r="T41" s="42"/>
      <c r="U41" s="9"/>
      <c r="V41" s="32" t="s">
        <v>62</v>
      </c>
      <c r="W41" s="13">
        <v>2016</v>
      </c>
      <c r="X41" s="14">
        <f>B41/1000</f>
        <v>0.42099999999999999</v>
      </c>
      <c r="Y41" s="14">
        <f t="shared" si="2"/>
        <v>0.42199999999999999</v>
      </c>
      <c r="Z41" s="14">
        <f t="shared" si="3"/>
        <v>0.42299999999999999</v>
      </c>
      <c r="AA41" s="14">
        <f t="shared" si="4"/>
        <v>0.42399999999999999</v>
      </c>
      <c r="AB41" s="14">
        <f t="shared" si="5"/>
        <v>0.42499999999999999</v>
      </c>
      <c r="AC41" s="14">
        <f t="shared" si="6"/>
        <v>0.42599999999999999</v>
      </c>
      <c r="AD41" s="14">
        <f t="shared" si="7"/>
        <v>0.42699999999999999</v>
      </c>
      <c r="AE41" s="39"/>
      <c r="AF41" s="14">
        <f t="shared" si="8"/>
        <v>0.42799999999999999</v>
      </c>
      <c r="AG41" s="39"/>
      <c r="AH41" s="14">
        <f t="shared" si="9"/>
        <v>0.42899999999999999</v>
      </c>
      <c r="AI41" s="39"/>
      <c r="AJ41" s="14">
        <f t="shared" si="10"/>
        <v>0.43</v>
      </c>
      <c r="AK41" s="39"/>
      <c r="AL41" s="14">
        <f t="shared" si="11"/>
        <v>0.43099999999999999</v>
      </c>
      <c r="AM41" s="38"/>
      <c r="AN41" s="14">
        <f t="shared" si="12"/>
        <v>0.432</v>
      </c>
      <c r="AO41" s="38"/>
      <c r="AP41" s="18">
        <f t="shared" si="13"/>
        <v>0</v>
      </c>
      <c r="AQ41" s="10"/>
      <c r="AR41" s="55"/>
    </row>
    <row r="42" spans="1:44" s="7" customFormat="1" x14ac:dyDescent="0.15">
      <c r="A42" s="13">
        <v>2017</v>
      </c>
      <c r="B42" s="9">
        <v>433</v>
      </c>
      <c r="C42" s="15"/>
      <c r="D42" s="9">
        <f t="shared" si="14"/>
        <v>434</v>
      </c>
      <c r="E42" s="9">
        <f t="shared" si="15"/>
        <v>435</v>
      </c>
      <c r="F42" s="9">
        <f t="shared" si="15"/>
        <v>436</v>
      </c>
      <c r="G42" s="9">
        <f t="shared" si="15"/>
        <v>437</v>
      </c>
      <c r="H42" s="9">
        <f t="shared" si="15"/>
        <v>438</v>
      </c>
      <c r="I42" s="9">
        <f t="shared" si="15"/>
        <v>439</v>
      </c>
      <c r="J42" s="9"/>
      <c r="K42" s="9">
        <f t="shared" si="16"/>
        <v>440</v>
      </c>
      <c r="L42" s="41"/>
      <c r="M42" s="9">
        <f t="shared" si="17"/>
        <v>441</v>
      </c>
      <c r="N42" s="42"/>
      <c r="O42" s="9">
        <f t="shared" si="18"/>
        <v>442</v>
      </c>
      <c r="P42" s="42"/>
      <c r="Q42" s="9">
        <f t="shared" si="19"/>
        <v>443</v>
      </c>
      <c r="R42" s="53"/>
      <c r="S42" s="9">
        <f t="shared" si="20"/>
        <v>444</v>
      </c>
      <c r="T42" s="42"/>
      <c r="U42" s="9"/>
      <c r="V42" s="32" t="s">
        <v>63</v>
      </c>
      <c r="W42" s="13">
        <v>2017</v>
      </c>
      <c r="X42" s="14">
        <f>B42/1000</f>
        <v>0.433</v>
      </c>
      <c r="Y42" s="14">
        <f>D42/1000</f>
        <v>0.434</v>
      </c>
      <c r="Z42" s="14">
        <f t="shared" si="3"/>
        <v>0.435</v>
      </c>
      <c r="AA42" s="14">
        <f t="shared" si="4"/>
        <v>0.436</v>
      </c>
      <c r="AB42" s="14">
        <f t="shared" si="4"/>
        <v>0.437</v>
      </c>
      <c r="AC42" s="14">
        <f t="shared" si="6"/>
        <v>0.438</v>
      </c>
      <c r="AD42" s="14">
        <f t="shared" si="7"/>
        <v>0.439</v>
      </c>
      <c r="AE42" s="39"/>
      <c r="AF42" s="39" t="s">
        <v>75</v>
      </c>
      <c r="AG42" s="39"/>
      <c r="AH42" s="14">
        <f t="shared" si="9"/>
        <v>0.441</v>
      </c>
      <c r="AI42" s="42"/>
      <c r="AJ42" s="14">
        <f t="shared" si="10"/>
        <v>0.442</v>
      </c>
      <c r="AK42" s="42"/>
      <c r="AL42" s="14">
        <f>Q42/1000</f>
        <v>0.443</v>
      </c>
      <c r="AM42" s="54"/>
      <c r="AN42" s="14">
        <f>S42/1000</f>
        <v>0.44400000000000001</v>
      </c>
      <c r="AO42" s="38"/>
      <c r="AP42" s="18">
        <f>U42/1000</f>
        <v>0</v>
      </c>
      <c r="AQ42" s="10"/>
      <c r="AR42" s="50"/>
    </row>
    <row r="43" spans="1:44" s="7" customFormat="1" x14ac:dyDescent="0.15">
      <c r="A43" s="13">
        <v>2018</v>
      </c>
      <c r="B43" s="9">
        <v>445</v>
      </c>
      <c r="C43" s="15"/>
      <c r="D43" s="9">
        <f t="shared" si="14"/>
        <v>446</v>
      </c>
      <c r="E43" s="9">
        <f t="shared" si="15"/>
        <v>447</v>
      </c>
      <c r="F43" s="9">
        <f t="shared" si="15"/>
        <v>448</v>
      </c>
      <c r="G43" s="9">
        <f t="shared" si="15"/>
        <v>449</v>
      </c>
      <c r="H43" s="9">
        <f t="shared" si="15"/>
        <v>450</v>
      </c>
      <c r="I43" s="9">
        <f t="shared" si="15"/>
        <v>451</v>
      </c>
      <c r="J43" s="9"/>
      <c r="K43" s="9">
        <f t="shared" si="16"/>
        <v>452</v>
      </c>
      <c r="L43" s="41"/>
      <c r="M43" s="9">
        <f t="shared" si="17"/>
        <v>453</v>
      </c>
      <c r="N43" s="42"/>
      <c r="O43" s="9">
        <f t="shared" si="18"/>
        <v>454</v>
      </c>
      <c r="P43" s="42"/>
      <c r="Q43" s="9">
        <f t="shared" si="19"/>
        <v>455</v>
      </c>
      <c r="R43" s="42"/>
      <c r="S43" s="9">
        <f t="shared" si="20"/>
        <v>456</v>
      </c>
      <c r="T43" s="42"/>
      <c r="U43" s="9"/>
      <c r="V43" s="32" t="s">
        <v>37</v>
      </c>
      <c r="W43" s="13">
        <v>2018</v>
      </c>
      <c r="X43" s="14">
        <f>B43/1000</f>
        <v>0.44500000000000001</v>
      </c>
      <c r="Y43" s="14">
        <f>D43/1000</f>
        <v>0.44600000000000001</v>
      </c>
      <c r="Z43" s="14">
        <f t="shared" si="3"/>
        <v>0.44700000000000001</v>
      </c>
      <c r="AA43" s="14">
        <f t="shared" si="4"/>
        <v>0.44800000000000001</v>
      </c>
      <c r="AB43" s="14">
        <f t="shared" si="4"/>
        <v>0.44900000000000001</v>
      </c>
      <c r="AC43" s="14">
        <f t="shared" si="6"/>
        <v>0.45</v>
      </c>
      <c r="AD43" s="14">
        <f t="shared" si="6"/>
        <v>0.45100000000000001</v>
      </c>
      <c r="AE43" s="52"/>
      <c r="AF43" s="14">
        <f t="shared" si="8"/>
        <v>0.45200000000000001</v>
      </c>
      <c r="AG43" s="52"/>
      <c r="AH43" s="14">
        <f t="shared" si="9"/>
        <v>0.45300000000000001</v>
      </c>
      <c r="AI43" s="42"/>
      <c r="AJ43" s="14">
        <f t="shared" si="10"/>
        <v>0.45400000000000001</v>
      </c>
      <c r="AK43" s="42"/>
      <c r="AL43" s="14">
        <f>Q43/1000</f>
        <v>0.45500000000000002</v>
      </c>
      <c r="AM43" s="52"/>
      <c r="AN43" s="14">
        <f>S43/1000</f>
        <v>0.45600000000000002</v>
      </c>
      <c r="AO43" s="38"/>
      <c r="AP43" s="18">
        <f>U43/1000</f>
        <v>0</v>
      </c>
      <c r="AQ43" s="10"/>
      <c r="AR43" s="10"/>
    </row>
    <row r="44" spans="1:44" s="7" customFormat="1" x14ac:dyDescent="0.15">
      <c r="A44" s="19">
        <v>2019</v>
      </c>
      <c r="B44" s="9">
        <v>457</v>
      </c>
      <c r="C44" s="46"/>
      <c r="D44" s="9">
        <f t="shared" si="14"/>
        <v>458</v>
      </c>
      <c r="E44" s="9">
        <f t="shared" si="15"/>
        <v>459</v>
      </c>
      <c r="F44" s="9">
        <f t="shared" si="15"/>
        <v>460</v>
      </c>
      <c r="G44" s="9">
        <f t="shared" si="15"/>
        <v>461</v>
      </c>
      <c r="H44" s="9">
        <f t="shared" si="15"/>
        <v>462</v>
      </c>
      <c r="I44" s="9">
        <f t="shared" si="15"/>
        <v>463</v>
      </c>
      <c r="J44" s="9"/>
      <c r="K44" s="9">
        <f t="shared" si="16"/>
        <v>464</v>
      </c>
      <c r="L44" s="47"/>
      <c r="M44" s="9">
        <f t="shared" si="17"/>
        <v>465</v>
      </c>
      <c r="N44" s="46"/>
      <c r="O44" s="9">
        <f t="shared" si="18"/>
        <v>466</v>
      </c>
      <c r="P44" s="46"/>
      <c r="Q44" s="9">
        <f t="shared" si="19"/>
        <v>467</v>
      </c>
      <c r="R44" s="46"/>
      <c r="S44" s="9">
        <f t="shared" si="20"/>
        <v>468</v>
      </c>
      <c r="T44" s="4"/>
      <c r="U44" s="9"/>
      <c r="V44" s="32" t="s">
        <v>77</v>
      </c>
      <c r="W44" s="19">
        <v>2019</v>
      </c>
      <c r="X44" s="21">
        <f>B44/1000</f>
        <v>0.45700000000000002</v>
      </c>
      <c r="Y44" s="21">
        <f>D44/1000</f>
        <v>0.45800000000000002</v>
      </c>
      <c r="Z44" s="21">
        <f t="shared" ref="Z44" si="21">E44/1000</f>
        <v>0.45900000000000002</v>
      </c>
      <c r="AA44" s="21">
        <f t="shared" ref="AA44" si="22">F44/1000</f>
        <v>0.46</v>
      </c>
      <c r="AB44" s="21">
        <f t="shared" ref="AB44" si="23">G44/1000</f>
        <v>0.46100000000000002</v>
      </c>
      <c r="AC44" s="21">
        <f t="shared" ref="AC44" si="24">H44/1000</f>
        <v>0.46200000000000002</v>
      </c>
      <c r="AD44" s="21">
        <f t="shared" ref="AD44" si="25">I44/1000</f>
        <v>0.46300000000000002</v>
      </c>
      <c r="AE44" s="51"/>
      <c r="AF44" s="21">
        <f t="shared" ref="AF44" si="26">K44/1000</f>
        <v>0.46400000000000002</v>
      </c>
      <c r="AG44" s="51"/>
      <c r="AH44" s="21">
        <f t="shared" ref="AH44" si="27">M44/1000</f>
        <v>0.46500000000000002</v>
      </c>
      <c r="AI44" s="46"/>
      <c r="AJ44" s="21">
        <f t="shared" ref="AJ44" si="28">O44/1000</f>
        <v>0.46600000000000003</v>
      </c>
      <c r="AK44" s="46"/>
      <c r="AL44" s="21">
        <f>Q44/1000</f>
        <v>0.46700000000000003</v>
      </c>
      <c r="AM44" s="51"/>
      <c r="AN44" s="21"/>
      <c r="AO44" s="40"/>
      <c r="AP44" s="22">
        <f>U44/1000</f>
        <v>0</v>
      </c>
      <c r="AQ44" s="10"/>
      <c r="AR44" s="10"/>
    </row>
    <row r="45" spans="1:44" ht="17" x14ac:dyDescent="0.15">
      <c r="A45" s="1" t="s">
        <v>76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10"/>
      <c r="W45" s="45" t="s">
        <v>76</v>
      </c>
      <c r="AK45" s="37"/>
      <c r="AQ45" s="10"/>
      <c r="AR45" s="10"/>
    </row>
    <row r="46" spans="1:44" ht="17" x14ac:dyDescent="0.15">
      <c r="A46" s="1" t="s">
        <v>35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10"/>
      <c r="W46" s="45" t="s">
        <v>35</v>
      </c>
      <c r="AG46" s="35"/>
      <c r="AH46" s="35"/>
      <c r="AI46" s="35"/>
      <c r="AQ46" s="10"/>
      <c r="AR46" s="10"/>
    </row>
    <row r="47" spans="1:44" x14ac:dyDescent="0.15">
      <c r="D47" s="23"/>
      <c r="E47" s="10"/>
      <c r="F47" s="24"/>
      <c r="G47" s="10"/>
      <c r="H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Q47" s="10"/>
      <c r="AR47" s="10"/>
    </row>
    <row r="48" spans="1:44" x14ac:dyDescent="0.15">
      <c r="D48" s="23"/>
      <c r="E48" s="10"/>
      <c r="F48" s="24"/>
      <c r="G48" s="10"/>
      <c r="H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Q48" s="10"/>
      <c r="AR48" s="10"/>
    </row>
    <row r="49" spans="1:71" x14ac:dyDescent="0.15">
      <c r="D49" s="23"/>
      <c r="E49" s="10"/>
      <c r="F49" s="24"/>
      <c r="G49" s="10"/>
      <c r="H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Q49" s="10"/>
      <c r="AR49" s="10"/>
    </row>
    <row r="50" spans="1:71" x14ac:dyDescent="0.15">
      <c r="A50" s="1" t="s">
        <v>0</v>
      </c>
      <c r="B50" s="1" t="s">
        <v>2</v>
      </c>
      <c r="D50" s="23"/>
      <c r="E50" s="10"/>
      <c r="F50" s="24"/>
      <c r="G50" s="10"/>
      <c r="H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Q50" s="10"/>
      <c r="AR50" s="10"/>
    </row>
    <row r="51" spans="1:71" x14ac:dyDescent="0.15">
      <c r="A51" s="1" t="s">
        <v>3</v>
      </c>
      <c r="B51" s="1" t="s">
        <v>30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 spans="1:71" ht="17" x14ac:dyDescent="0.15">
      <c r="A52" s="1" t="s">
        <v>1</v>
      </c>
      <c r="B52" s="1" t="s">
        <v>31</v>
      </c>
      <c r="W52" s="44" t="s">
        <v>32</v>
      </c>
      <c r="X52" s="10"/>
      <c r="BF52" s="1" t="s">
        <v>32</v>
      </c>
    </row>
    <row r="53" spans="1:71" x14ac:dyDescent="0.15">
      <c r="A53" s="1" t="s">
        <v>8</v>
      </c>
      <c r="B53" s="1" t="s">
        <v>9</v>
      </c>
      <c r="U53" s="3" t="s">
        <v>33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5" t="s">
        <v>11</v>
      </c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5" t="s">
        <v>11</v>
      </c>
    </row>
    <row r="54" spans="1:71" x14ac:dyDescent="0.15">
      <c r="A54" s="6" t="s">
        <v>12</v>
      </c>
      <c r="B54" s="6" t="s">
        <v>13</v>
      </c>
      <c r="C54" s="6"/>
      <c r="D54" s="6" t="s">
        <v>14</v>
      </c>
      <c r="E54" s="6" t="s">
        <v>15</v>
      </c>
      <c r="F54" s="6" t="s">
        <v>16</v>
      </c>
      <c r="G54" s="6" t="s">
        <v>17</v>
      </c>
      <c r="H54" s="6" t="s">
        <v>18</v>
      </c>
      <c r="I54" s="6" t="s">
        <v>19</v>
      </c>
      <c r="J54" s="6"/>
      <c r="K54" s="6" t="s">
        <v>20</v>
      </c>
      <c r="L54" s="6"/>
      <c r="M54" s="6" t="s">
        <v>21</v>
      </c>
      <c r="N54" s="6"/>
      <c r="O54" s="6" t="s">
        <v>22</v>
      </c>
      <c r="P54" s="6"/>
      <c r="Q54" s="6" t="s">
        <v>23</v>
      </c>
      <c r="R54" s="6"/>
      <c r="S54" s="6" t="s">
        <v>24</v>
      </c>
      <c r="T54" s="6"/>
      <c r="U54" s="6" t="s">
        <v>25</v>
      </c>
      <c r="W54" s="6" t="s">
        <v>12</v>
      </c>
      <c r="X54" s="6" t="s">
        <v>13</v>
      </c>
      <c r="Y54" s="6" t="s">
        <v>14</v>
      </c>
      <c r="Z54" s="6" t="s">
        <v>15</v>
      </c>
      <c r="AA54" s="6" t="s">
        <v>16</v>
      </c>
      <c r="AB54" s="6" t="s">
        <v>17</v>
      </c>
      <c r="AC54" s="6" t="s">
        <v>18</v>
      </c>
      <c r="AD54" s="6" t="s">
        <v>19</v>
      </c>
      <c r="AE54" s="6"/>
      <c r="AF54" s="6" t="s">
        <v>20</v>
      </c>
      <c r="AG54" s="6"/>
      <c r="AH54" s="6" t="s">
        <v>21</v>
      </c>
      <c r="AI54" s="6"/>
      <c r="AJ54" s="6" t="s">
        <v>22</v>
      </c>
      <c r="AK54" s="6"/>
      <c r="AL54" s="6" t="s">
        <v>23</v>
      </c>
      <c r="AM54" s="6"/>
      <c r="AN54" s="6" t="s">
        <v>24</v>
      </c>
      <c r="AO54" s="6"/>
      <c r="AP54" s="6" t="s">
        <v>25</v>
      </c>
      <c r="BF54" s="6" t="s">
        <v>12</v>
      </c>
      <c r="BG54" s="6" t="s">
        <v>13</v>
      </c>
      <c r="BH54" s="6" t="s">
        <v>14</v>
      </c>
      <c r="BI54" s="6" t="s">
        <v>15</v>
      </c>
      <c r="BJ54" s="6" t="s">
        <v>16</v>
      </c>
      <c r="BK54" s="6" t="s">
        <v>17</v>
      </c>
      <c r="BL54" s="6" t="s">
        <v>18</v>
      </c>
      <c r="BM54" s="6" t="s">
        <v>19</v>
      </c>
      <c r="BN54" s="6" t="s">
        <v>20</v>
      </c>
      <c r="BO54" s="6" t="s">
        <v>21</v>
      </c>
      <c r="BP54" s="6" t="s">
        <v>22</v>
      </c>
      <c r="BQ54" s="6" t="s">
        <v>23</v>
      </c>
      <c r="BR54" s="6" t="s">
        <v>24</v>
      </c>
      <c r="BS54" s="6" t="s">
        <v>25</v>
      </c>
    </row>
    <row r="55" spans="1:71" x14ac:dyDescent="0.15">
      <c r="A55" s="1">
        <v>1981</v>
      </c>
      <c r="B55" s="9">
        <f>B6+468</f>
        <v>469</v>
      </c>
      <c r="C55" s="7"/>
      <c r="D55" s="9">
        <f>D6+468</f>
        <v>470</v>
      </c>
      <c r="E55" s="9">
        <f t="shared" ref="E55:K55" si="29">E6+468</f>
        <v>471</v>
      </c>
      <c r="F55" s="9">
        <f t="shared" si="29"/>
        <v>472</v>
      </c>
      <c r="G55" s="9">
        <f t="shared" si="29"/>
        <v>473</v>
      </c>
      <c r="H55" s="9">
        <f t="shared" si="29"/>
        <v>474</v>
      </c>
      <c r="I55" s="9">
        <f t="shared" si="29"/>
        <v>475</v>
      </c>
      <c r="J55" s="9"/>
      <c r="K55" s="9">
        <f t="shared" si="29"/>
        <v>476</v>
      </c>
      <c r="L55" s="7"/>
      <c r="M55" s="9">
        <f>M6+468</f>
        <v>477</v>
      </c>
      <c r="N55" s="7"/>
      <c r="O55" s="9">
        <f>O6+468</f>
        <v>478</v>
      </c>
      <c r="P55" s="7"/>
      <c r="Q55" s="9">
        <f>Q6+468</f>
        <v>479</v>
      </c>
      <c r="R55" s="7"/>
      <c r="S55" s="9">
        <f>S6+468</f>
        <v>480</v>
      </c>
      <c r="T55" s="7"/>
      <c r="U55" s="7"/>
      <c r="W55" s="1">
        <v>1981</v>
      </c>
      <c r="X55" s="11">
        <f t="shared" ref="X55:X93" si="30">B55/1000</f>
        <v>0.46899999999999997</v>
      </c>
      <c r="Y55" s="11">
        <f t="shared" ref="Y55:Y89" si="31">D55/1000</f>
        <v>0.47</v>
      </c>
      <c r="Z55" s="11">
        <f t="shared" ref="Z55:Z92" si="32">E55/1000</f>
        <v>0.47099999999999997</v>
      </c>
      <c r="AA55" s="11">
        <f t="shared" ref="AA55:AA92" si="33">F55/1000</f>
        <v>0.47199999999999998</v>
      </c>
      <c r="AB55" s="11">
        <f t="shared" ref="AB55:AC92" si="34">G55/1000</f>
        <v>0.47299999999999998</v>
      </c>
      <c r="AC55" s="11">
        <f t="shared" ref="AC55:AC89" si="35">H55/1000</f>
        <v>0.47399999999999998</v>
      </c>
      <c r="AD55" s="11">
        <f t="shared" ref="AD55:AD89" si="36">I55/1000</f>
        <v>0.47499999999999998</v>
      </c>
      <c r="AE55" s="11"/>
      <c r="AF55" s="11">
        <f t="shared" ref="AF55:AF92" si="37">K55/1000</f>
        <v>0.47599999999999998</v>
      </c>
      <c r="AG55" s="11"/>
      <c r="AH55" s="11">
        <f t="shared" ref="AH55:AH73" si="38">M55/1000</f>
        <v>0.47699999999999998</v>
      </c>
      <c r="AI55" s="11"/>
      <c r="AJ55" s="11">
        <f t="shared" ref="AJ55:AJ92" si="39">O55/1000</f>
        <v>0.47799999999999998</v>
      </c>
      <c r="AK55" s="11"/>
      <c r="AL55" s="11">
        <f t="shared" ref="AL55:AL89" si="40">Q55/1000</f>
        <v>0.47899999999999998</v>
      </c>
      <c r="AM55" s="11"/>
      <c r="AN55" s="11">
        <f t="shared" ref="AN55:AN84" si="41">S55/1000</f>
        <v>0.48</v>
      </c>
      <c r="AO55" s="11"/>
      <c r="AP55" s="11">
        <f t="shared" ref="AP55:AP90" si="42">U55/1000</f>
        <v>0</v>
      </c>
      <c r="BF55" s="1">
        <v>1981</v>
      </c>
      <c r="BG55" s="11">
        <v>123</v>
      </c>
      <c r="BH55" s="11">
        <v>123</v>
      </c>
      <c r="BI55" s="11">
        <v>123</v>
      </c>
      <c r="BJ55" s="11">
        <v>123</v>
      </c>
      <c r="BK55" s="11">
        <v>123</v>
      </c>
      <c r="BL55" s="11">
        <v>123</v>
      </c>
      <c r="BM55" s="11">
        <v>123</v>
      </c>
      <c r="BN55" s="11">
        <v>123</v>
      </c>
      <c r="BO55" s="11">
        <v>123</v>
      </c>
      <c r="BP55" s="11">
        <v>123</v>
      </c>
      <c r="BQ55" s="11">
        <v>123</v>
      </c>
      <c r="BR55" s="11">
        <v>123</v>
      </c>
      <c r="BS55" s="11">
        <v>1234</v>
      </c>
    </row>
    <row r="56" spans="1:71" x14ac:dyDescent="0.15">
      <c r="A56" s="1">
        <v>1982</v>
      </c>
      <c r="B56" s="9">
        <f t="shared" ref="B56:D93" si="43">B7+468</f>
        <v>481</v>
      </c>
      <c r="C56" s="7"/>
      <c r="D56" s="9">
        <f t="shared" si="43"/>
        <v>482</v>
      </c>
      <c r="E56" s="9">
        <f t="shared" ref="E56:K56" si="44">E7+468</f>
        <v>483</v>
      </c>
      <c r="F56" s="9">
        <f t="shared" si="44"/>
        <v>484</v>
      </c>
      <c r="G56" s="9">
        <f t="shared" si="44"/>
        <v>485</v>
      </c>
      <c r="H56" s="9">
        <f t="shared" si="44"/>
        <v>486</v>
      </c>
      <c r="I56" s="9">
        <f t="shared" si="44"/>
        <v>487</v>
      </c>
      <c r="J56" s="9"/>
      <c r="K56" s="9">
        <f t="shared" si="44"/>
        <v>488</v>
      </c>
      <c r="L56" s="7"/>
      <c r="M56" s="9">
        <f t="shared" ref="M56" si="45">M7+468</f>
        <v>489</v>
      </c>
      <c r="N56" s="7"/>
      <c r="O56" s="9">
        <f t="shared" ref="O56" si="46">O7+468</f>
        <v>490</v>
      </c>
      <c r="P56" s="7"/>
      <c r="Q56" s="9">
        <f t="shared" ref="Q56" si="47">Q7+468</f>
        <v>491</v>
      </c>
      <c r="R56" s="7"/>
      <c r="S56" s="9">
        <f t="shared" ref="S56" si="48">S7+468</f>
        <v>492</v>
      </c>
      <c r="T56" s="7"/>
      <c r="U56" s="7"/>
      <c r="W56" s="1">
        <v>1982</v>
      </c>
      <c r="X56" s="11">
        <f t="shared" si="30"/>
        <v>0.48099999999999998</v>
      </c>
      <c r="Y56" s="11">
        <f t="shared" si="31"/>
        <v>0.48199999999999998</v>
      </c>
      <c r="Z56" s="11">
        <f t="shared" si="32"/>
        <v>0.48299999999999998</v>
      </c>
      <c r="AA56" s="11">
        <f t="shared" si="33"/>
        <v>0.48399999999999999</v>
      </c>
      <c r="AB56" s="11">
        <f t="shared" si="34"/>
        <v>0.48499999999999999</v>
      </c>
      <c r="AC56" s="11">
        <f t="shared" si="35"/>
        <v>0.48599999999999999</v>
      </c>
      <c r="AD56" s="11">
        <f t="shared" si="36"/>
        <v>0.48699999999999999</v>
      </c>
      <c r="AE56" s="11"/>
      <c r="AF56" s="11">
        <f t="shared" si="37"/>
        <v>0.48799999999999999</v>
      </c>
      <c r="AG56" s="11"/>
      <c r="AH56" s="11">
        <f t="shared" si="38"/>
        <v>0.48899999999999999</v>
      </c>
      <c r="AI56" s="11"/>
      <c r="AJ56" s="11">
        <f t="shared" si="39"/>
        <v>0.49</v>
      </c>
      <c r="AK56" s="11"/>
      <c r="AL56" s="11">
        <f t="shared" si="40"/>
        <v>0.49099999999999999</v>
      </c>
      <c r="AM56" s="11"/>
      <c r="AN56" s="11">
        <f t="shared" si="41"/>
        <v>0.49199999999999999</v>
      </c>
      <c r="AO56" s="11"/>
      <c r="AP56" s="11">
        <f t="shared" si="42"/>
        <v>0</v>
      </c>
      <c r="BF56" s="1">
        <v>1982</v>
      </c>
      <c r="BG56" s="11">
        <v>123</v>
      </c>
      <c r="BH56" s="11">
        <v>123</v>
      </c>
      <c r="BI56" s="11">
        <v>123</v>
      </c>
      <c r="BJ56" s="11">
        <v>123</v>
      </c>
      <c r="BK56" s="11">
        <v>123</v>
      </c>
      <c r="BL56" s="11">
        <v>123</v>
      </c>
      <c r="BM56" s="11">
        <v>123</v>
      </c>
      <c r="BN56" s="11">
        <v>123</v>
      </c>
      <c r="BO56" s="11">
        <v>123</v>
      </c>
      <c r="BP56" s="11">
        <v>123</v>
      </c>
      <c r="BQ56" s="11">
        <v>123</v>
      </c>
      <c r="BR56" s="11">
        <v>123</v>
      </c>
      <c r="BS56" s="11">
        <v>1234</v>
      </c>
    </row>
    <row r="57" spans="1:71" x14ac:dyDescent="0.15">
      <c r="A57" s="1">
        <v>1983</v>
      </c>
      <c r="B57" s="9">
        <f t="shared" si="43"/>
        <v>493</v>
      </c>
      <c r="C57" s="7"/>
      <c r="D57" s="9">
        <f t="shared" si="43"/>
        <v>494</v>
      </c>
      <c r="E57" s="9">
        <f t="shared" ref="E57:K57" si="49">E8+468</f>
        <v>495</v>
      </c>
      <c r="F57" s="9">
        <f t="shared" si="49"/>
        <v>496</v>
      </c>
      <c r="G57" s="9">
        <f t="shared" si="49"/>
        <v>497</v>
      </c>
      <c r="H57" s="9">
        <f t="shared" si="49"/>
        <v>498</v>
      </c>
      <c r="I57" s="9">
        <f t="shared" si="49"/>
        <v>499</v>
      </c>
      <c r="J57" s="9"/>
      <c r="K57" s="9">
        <f t="shared" si="49"/>
        <v>500</v>
      </c>
      <c r="L57" s="7"/>
      <c r="M57" s="9">
        <f t="shared" ref="M57" si="50">M8+468</f>
        <v>501</v>
      </c>
      <c r="N57" s="7"/>
      <c r="O57" s="9">
        <f t="shared" ref="O57" si="51">O8+468</f>
        <v>502</v>
      </c>
      <c r="P57" s="7"/>
      <c r="Q57" s="9">
        <f t="shared" ref="Q57" si="52">Q8+468</f>
        <v>503</v>
      </c>
      <c r="R57" s="7"/>
      <c r="S57" s="9">
        <f t="shared" ref="S57" si="53">S8+468</f>
        <v>504</v>
      </c>
      <c r="T57" s="7"/>
      <c r="U57" s="7"/>
      <c r="W57" s="1">
        <v>1983</v>
      </c>
      <c r="X57" s="11">
        <f t="shared" si="30"/>
        <v>0.49299999999999999</v>
      </c>
      <c r="Y57" s="11">
        <f t="shared" si="31"/>
        <v>0.49399999999999999</v>
      </c>
      <c r="Z57" s="11">
        <f t="shared" si="32"/>
        <v>0.495</v>
      </c>
      <c r="AA57" s="11">
        <f t="shared" si="33"/>
        <v>0.496</v>
      </c>
      <c r="AB57" s="11">
        <f t="shared" si="34"/>
        <v>0.497</v>
      </c>
      <c r="AC57" s="11">
        <f t="shared" si="35"/>
        <v>0.498</v>
      </c>
      <c r="AD57" s="11">
        <f t="shared" si="36"/>
        <v>0.499</v>
      </c>
      <c r="AE57" s="11"/>
      <c r="AF57" s="11">
        <f t="shared" si="37"/>
        <v>0.5</v>
      </c>
      <c r="AG57" s="11"/>
      <c r="AH57" s="11">
        <f t="shared" si="38"/>
        <v>0.501</v>
      </c>
      <c r="AI57" s="11"/>
      <c r="AJ57" s="11">
        <f t="shared" si="39"/>
        <v>0.502</v>
      </c>
      <c r="AK57" s="11"/>
      <c r="AL57" s="11">
        <f t="shared" si="40"/>
        <v>0.503</v>
      </c>
      <c r="AM57" s="11"/>
      <c r="AN57" s="11">
        <f t="shared" si="41"/>
        <v>0.504</v>
      </c>
      <c r="AO57" s="11"/>
      <c r="AP57" s="11">
        <f t="shared" si="42"/>
        <v>0</v>
      </c>
      <c r="BF57" s="1">
        <v>1983</v>
      </c>
      <c r="BG57" s="11">
        <v>123</v>
      </c>
      <c r="BH57" s="11">
        <v>123</v>
      </c>
      <c r="BI57" s="11">
        <v>123</v>
      </c>
      <c r="BJ57" s="11">
        <v>123</v>
      </c>
      <c r="BK57" s="11">
        <v>123</v>
      </c>
      <c r="BL57" s="11">
        <v>123</v>
      </c>
      <c r="BM57" s="11">
        <v>123</v>
      </c>
      <c r="BN57" s="11">
        <v>123</v>
      </c>
      <c r="BO57" s="11">
        <v>123</v>
      </c>
      <c r="BP57" s="11">
        <v>123</v>
      </c>
      <c r="BQ57" s="11">
        <v>123</v>
      </c>
      <c r="BR57" s="11">
        <v>123</v>
      </c>
      <c r="BS57" s="11">
        <v>1234</v>
      </c>
    </row>
    <row r="58" spans="1:71" x14ac:dyDescent="0.15">
      <c r="A58" s="1">
        <v>1984</v>
      </c>
      <c r="B58" s="9">
        <f t="shared" si="43"/>
        <v>505</v>
      </c>
      <c r="C58" s="7"/>
      <c r="D58" s="9">
        <f t="shared" si="43"/>
        <v>506</v>
      </c>
      <c r="E58" s="9">
        <f t="shared" ref="E58:K58" si="54">E9+468</f>
        <v>507</v>
      </c>
      <c r="F58" s="9">
        <f t="shared" si="54"/>
        <v>508</v>
      </c>
      <c r="G58" s="9">
        <f t="shared" si="54"/>
        <v>509</v>
      </c>
      <c r="H58" s="9">
        <f t="shared" si="54"/>
        <v>510</v>
      </c>
      <c r="I58" s="9">
        <f t="shared" si="54"/>
        <v>511</v>
      </c>
      <c r="J58" s="9"/>
      <c r="K58" s="9">
        <f t="shared" si="54"/>
        <v>512</v>
      </c>
      <c r="L58" s="7"/>
      <c r="M58" s="9">
        <f t="shared" ref="M58" si="55">M9+468</f>
        <v>513</v>
      </c>
      <c r="N58" s="7"/>
      <c r="O58" s="9">
        <f t="shared" ref="O58" si="56">O9+468</f>
        <v>514</v>
      </c>
      <c r="P58" s="7"/>
      <c r="Q58" s="9">
        <f t="shared" ref="Q58" si="57">Q9+468</f>
        <v>515</v>
      </c>
      <c r="R58" s="7"/>
      <c r="S58" s="9">
        <f t="shared" ref="S58" si="58">S9+468</f>
        <v>516</v>
      </c>
      <c r="T58" s="7"/>
      <c r="U58" s="7"/>
      <c r="W58" s="1">
        <v>1984</v>
      </c>
      <c r="X58" s="11">
        <f t="shared" si="30"/>
        <v>0.505</v>
      </c>
      <c r="Y58" s="11">
        <f t="shared" si="31"/>
        <v>0.50600000000000001</v>
      </c>
      <c r="Z58" s="11">
        <f t="shared" si="32"/>
        <v>0.50700000000000001</v>
      </c>
      <c r="AA58" s="11">
        <f t="shared" si="33"/>
        <v>0.50800000000000001</v>
      </c>
      <c r="AB58" s="11">
        <f t="shared" si="34"/>
        <v>0.50900000000000001</v>
      </c>
      <c r="AC58" s="11">
        <f t="shared" si="35"/>
        <v>0.51</v>
      </c>
      <c r="AD58" s="11">
        <f t="shared" si="36"/>
        <v>0.51100000000000001</v>
      </c>
      <c r="AE58" s="11"/>
      <c r="AF58" s="11">
        <f t="shared" si="37"/>
        <v>0.51200000000000001</v>
      </c>
      <c r="AG58" s="11"/>
      <c r="AH58" s="11">
        <f t="shared" si="38"/>
        <v>0.51300000000000001</v>
      </c>
      <c r="AI58" s="11"/>
      <c r="AJ58" s="11">
        <f t="shared" si="39"/>
        <v>0.51400000000000001</v>
      </c>
      <c r="AK58" s="11"/>
      <c r="AL58" s="11">
        <f t="shared" si="40"/>
        <v>0.51500000000000001</v>
      </c>
      <c r="AM58" s="11"/>
      <c r="AN58" s="11">
        <f t="shared" si="41"/>
        <v>0.51600000000000001</v>
      </c>
      <c r="AO58" s="11"/>
      <c r="AP58" s="11">
        <f t="shared" si="42"/>
        <v>0</v>
      </c>
      <c r="BF58" s="1">
        <v>1984</v>
      </c>
      <c r="BG58" s="11">
        <v>123</v>
      </c>
      <c r="BH58" s="11">
        <v>123</v>
      </c>
      <c r="BI58" s="11">
        <v>123</v>
      </c>
      <c r="BJ58" s="11">
        <v>123</v>
      </c>
      <c r="BK58" s="11">
        <v>123</v>
      </c>
      <c r="BL58" s="11">
        <v>123</v>
      </c>
      <c r="BM58" s="11">
        <v>123</v>
      </c>
      <c r="BN58" s="11">
        <v>123</v>
      </c>
      <c r="BO58" s="11">
        <v>123</v>
      </c>
      <c r="BP58" s="11">
        <v>123</v>
      </c>
      <c r="BQ58" s="11">
        <v>123</v>
      </c>
      <c r="BR58" s="11">
        <v>123</v>
      </c>
      <c r="BS58" s="11">
        <v>1234</v>
      </c>
    </row>
    <row r="59" spans="1:71" x14ac:dyDescent="0.15">
      <c r="A59" s="1">
        <v>1985</v>
      </c>
      <c r="B59" s="9">
        <f t="shared" si="43"/>
        <v>517</v>
      </c>
      <c r="C59" s="7"/>
      <c r="D59" s="9">
        <f t="shared" si="43"/>
        <v>518</v>
      </c>
      <c r="E59" s="9">
        <f t="shared" ref="E59:K59" si="59">E10+468</f>
        <v>519</v>
      </c>
      <c r="F59" s="9">
        <f t="shared" si="59"/>
        <v>520</v>
      </c>
      <c r="G59" s="9">
        <f t="shared" si="59"/>
        <v>521</v>
      </c>
      <c r="H59" s="9">
        <f t="shared" si="59"/>
        <v>522</v>
      </c>
      <c r="I59" s="9">
        <f t="shared" si="59"/>
        <v>523</v>
      </c>
      <c r="J59" s="9"/>
      <c r="K59" s="9">
        <f t="shared" si="59"/>
        <v>524</v>
      </c>
      <c r="L59" s="7"/>
      <c r="M59" s="9">
        <f t="shared" ref="M59" si="60">M10+468</f>
        <v>525</v>
      </c>
      <c r="N59" s="7"/>
      <c r="O59" s="9">
        <f t="shared" ref="O59" si="61">O10+468</f>
        <v>526</v>
      </c>
      <c r="P59" s="7"/>
      <c r="Q59" s="9">
        <f t="shared" ref="Q59" si="62">Q10+468</f>
        <v>527</v>
      </c>
      <c r="R59" s="7"/>
      <c r="S59" s="9">
        <f t="shared" ref="S59" si="63">S10+468</f>
        <v>528</v>
      </c>
      <c r="T59" s="7"/>
      <c r="U59" s="7"/>
      <c r="W59" s="1">
        <v>1985</v>
      </c>
      <c r="X59" s="11">
        <f t="shared" si="30"/>
        <v>0.51700000000000002</v>
      </c>
      <c r="Y59" s="11">
        <f t="shared" si="31"/>
        <v>0.51800000000000002</v>
      </c>
      <c r="Z59" s="11">
        <f t="shared" si="32"/>
        <v>0.51900000000000002</v>
      </c>
      <c r="AA59" s="11">
        <f t="shared" si="33"/>
        <v>0.52</v>
      </c>
      <c r="AB59" s="11">
        <f t="shared" si="34"/>
        <v>0.52100000000000002</v>
      </c>
      <c r="AC59" s="11">
        <f t="shared" si="35"/>
        <v>0.52200000000000002</v>
      </c>
      <c r="AD59" s="11">
        <f t="shared" si="36"/>
        <v>0.52300000000000002</v>
      </c>
      <c r="AE59" s="11"/>
      <c r="AF59" s="11">
        <f t="shared" si="37"/>
        <v>0.52400000000000002</v>
      </c>
      <c r="AG59" s="11"/>
      <c r="AH59" s="11">
        <f t="shared" si="38"/>
        <v>0.52500000000000002</v>
      </c>
      <c r="AI59" s="11"/>
      <c r="AJ59" s="11">
        <f t="shared" si="39"/>
        <v>0.52600000000000002</v>
      </c>
      <c r="AK59" s="11"/>
      <c r="AL59" s="11">
        <f t="shared" si="40"/>
        <v>0.52700000000000002</v>
      </c>
      <c r="AM59" s="11"/>
      <c r="AN59" s="11">
        <f t="shared" si="41"/>
        <v>0.52800000000000002</v>
      </c>
      <c r="AO59" s="11"/>
      <c r="AP59" s="11">
        <f t="shared" si="42"/>
        <v>0</v>
      </c>
      <c r="BF59" s="1">
        <v>1985</v>
      </c>
      <c r="BG59" s="11">
        <v>123</v>
      </c>
      <c r="BH59" s="11">
        <v>123</v>
      </c>
      <c r="BI59" s="11">
        <v>123</v>
      </c>
      <c r="BJ59" s="11">
        <v>123</v>
      </c>
      <c r="BK59" s="11">
        <v>123</v>
      </c>
      <c r="BL59" s="11">
        <v>123</v>
      </c>
      <c r="BM59" s="11">
        <v>123</v>
      </c>
      <c r="BN59" s="11">
        <v>123</v>
      </c>
      <c r="BO59" s="11">
        <v>123</v>
      </c>
      <c r="BP59" s="11">
        <v>123</v>
      </c>
      <c r="BQ59" s="11">
        <v>123</v>
      </c>
      <c r="BR59" s="11">
        <v>123</v>
      </c>
      <c r="BS59" s="11">
        <v>1234</v>
      </c>
    </row>
    <row r="60" spans="1:71" x14ac:dyDescent="0.15">
      <c r="A60" s="1">
        <v>1986</v>
      </c>
      <c r="B60" s="9">
        <f t="shared" si="43"/>
        <v>529</v>
      </c>
      <c r="C60" s="7"/>
      <c r="D60" s="9">
        <f t="shared" si="43"/>
        <v>530</v>
      </c>
      <c r="E60" s="9">
        <f t="shared" ref="E60:K60" si="64">E11+468</f>
        <v>531</v>
      </c>
      <c r="F60" s="9">
        <f t="shared" si="64"/>
        <v>532</v>
      </c>
      <c r="G60" s="9">
        <f t="shared" si="64"/>
        <v>533</v>
      </c>
      <c r="H60" s="9">
        <f t="shared" si="64"/>
        <v>534</v>
      </c>
      <c r="I60" s="9">
        <f t="shared" si="64"/>
        <v>535</v>
      </c>
      <c r="J60" s="9"/>
      <c r="K60" s="9">
        <f t="shared" si="64"/>
        <v>536</v>
      </c>
      <c r="L60" s="7"/>
      <c r="M60" s="9">
        <f t="shared" ref="M60" si="65">M11+468</f>
        <v>537</v>
      </c>
      <c r="N60" s="7"/>
      <c r="O60" s="9">
        <f t="shared" ref="O60" si="66">O11+468</f>
        <v>538</v>
      </c>
      <c r="P60" s="7"/>
      <c r="Q60" s="9">
        <f t="shared" ref="Q60" si="67">Q11+468</f>
        <v>539</v>
      </c>
      <c r="R60" s="7"/>
      <c r="S60" s="9">
        <f t="shared" ref="S60" si="68">S11+468</f>
        <v>540</v>
      </c>
      <c r="T60" s="7"/>
      <c r="U60" s="7"/>
      <c r="W60" s="1">
        <v>1986</v>
      </c>
      <c r="X60" s="11">
        <f t="shared" si="30"/>
        <v>0.52900000000000003</v>
      </c>
      <c r="Y60" s="11">
        <f t="shared" si="31"/>
        <v>0.53</v>
      </c>
      <c r="Z60" s="11">
        <f t="shared" si="32"/>
        <v>0.53100000000000003</v>
      </c>
      <c r="AA60" s="11">
        <f t="shared" si="33"/>
        <v>0.53200000000000003</v>
      </c>
      <c r="AB60" s="11">
        <f t="shared" si="34"/>
        <v>0.53300000000000003</v>
      </c>
      <c r="AC60" s="11">
        <f t="shared" si="35"/>
        <v>0.53400000000000003</v>
      </c>
      <c r="AD60" s="11">
        <f t="shared" si="36"/>
        <v>0.53500000000000003</v>
      </c>
      <c r="AE60" s="11"/>
      <c r="AF60" s="11">
        <f t="shared" si="37"/>
        <v>0.53600000000000003</v>
      </c>
      <c r="AG60" s="11"/>
      <c r="AH60" s="11">
        <f t="shared" si="38"/>
        <v>0.53700000000000003</v>
      </c>
      <c r="AI60" s="11"/>
      <c r="AJ60" s="11">
        <f t="shared" si="39"/>
        <v>0.53800000000000003</v>
      </c>
      <c r="AK60" s="11"/>
      <c r="AL60" s="11">
        <f t="shared" si="40"/>
        <v>0.53900000000000003</v>
      </c>
      <c r="AM60" s="11"/>
      <c r="AN60" s="11">
        <f t="shared" si="41"/>
        <v>0.54</v>
      </c>
      <c r="AO60" s="11"/>
      <c r="AP60" s="11">
        <f t="shared" si="42"/>
        <v>0</v>
      </c>
      <c r="BF60" s="1">
        <v>1986</v>
      </c>
      <c r="BG60" s="11">
        <v>123</v>
      </c>
      <c r="BH60" s="11">
        <v>123</v>
      </c>
      <c r="BI60" s="11">
        <v>123</v>
      </c>
      <c r="BJ60" s="11">
        <v>123</v>
      </c>
      <c r="BK60" s="11">
        <v>123</v>
      </c>
      <c r="BL60" s="11">
        <v>123</v>
      </c>
      <c r="BM60" s="11">
        <v>123</v>
      </c>
      <c r="BN60" s="11">
        <v>123</v>
      </c>
      <c r="BO60" s="11">
        <v>123</v>
      </c>
      <c r="BP60" s="11">
        <v>123</v>
      </c>
      <c r="BQ60" s="11">
        <v>123</v>
      </c>
      <c r="BR60" s="11">
        <v>123</v>
      </c>
      <c r="BS60" s="11">
        <v>1234</v>
      </c>
    </row>
    <row r="61" spans="1:71" x14ac:dyDescent="0.15">
      <c r="A61" s="1">
        <v>1987</v>
      </c>
      <c r="B61" s="9">
        <f t="shared" si="43"/>
        <v>541</v>
      </c>
      <c r="C61" s="7"/>
      <c r="D61" s="9">
        <f t="shared" si="43"/>
        <v>542</v>
      </c>
      <c r="E61" s="9">
        <f t="shared" ref="E61:K61" si="69">E12+468</f>
        <v>543</v>
      </c>
      <c r="F61" s="9">
        <f t="shared" si="69"/>
        <v>544</v>
      </c>
      <c r="G61" s="9">
        <f t="shared" si="69"/>
        <v>545</v>
      </c>
      <c r="H61" s="9">
        <f t="shared" si="69"/>
        <v>546</v>
      </c>
      <c r="I61" s="9">
        <f t="shared" si="69"/>
        <v>547</v>
      </c>
      <c r="J61" s="9"/>
      <c r="K61" s="9">
        <f t="shared" si="69"/>
        <v>548</v>
      </c>
      <c r="L61" s="7"/>
      <c r="M61" s="9">
        <f t="shared" ref="M61" si="70">M12+468</f>
        <v>549</v>
      </c>
      <c r="N61" s="7"/>
      <c r="O61" s="9">
        <f t="shared" ref="O61" si="71">O12+468</f>
        <v>550</v>
      </c>
      <c r="P61" s="7"/>
      <c r="Q61" s="9">
        <f t="shared" ref="Q61" si="72">Q12+468</f>
        <v>551</v>
      </c>
      <c r="R61" s="7"/>
      <c r="S61" s="9">
        <f t="shared" ref="S61" si="73">S12+468</f>
        <v>552</v>
      </c>
      <c r="T61" s="7"/>
      <c r="U61" s="7"/>
      <c r="W61" s="1">
        <v>1987</v>
      </c>
      <c r="X61" s="11">
        <f t="shared" si="30"/>
        <v>0.54100000000000004</v>
      </c>
      <c r="Y61" s="11">
        <f t="shared" si="31"/>
        <v>0.54200000000000004</v>
      </c>
      <c r="Z61" s="11">
        <f t="shared" si="32"/>
        <v>0.54300000000000004</v>
      </c>
      <c r="AA61" s="11">
        <f t="shared" si="33"/>
        <v>0.54400000000000004</v>
      </c>
      <c r="AB61" s="11">
        <f t="shared" si="34"/>
        <v>0.54500000000000004</v>
      </c>
      <c r="AC61" s="11">
        <f t="shared" si="35"/>
        <v>0.54600000000000004</v>
      </c>
      <c r="AD61" s="11">
        <f t="shared" si="36"/>
        <v>0.54700000000000004</v>
      </c>
      <c r="AE61" s="11"/>
      <c r="AF61" s="11">
        <f t="shared" si="37"/>
        <v>0.54800000000000004</v>
      </c>
      <c r="AG61" s="11"/>
      <c r="AH61" s="11">
        <f t="shared" si="38"/>
        <v>0.54900000000000004</v>
      </c>
      <c r="AI61" s="11"/>
      <c r="AJ61" s="11">
        <f t="shared" si="39"/>
        <v>0.55000000000000004</v>
      </c>
      <c r="AK61" s="11"/>
      <c r="AL61" s="11">
        <f t="shared" si="40"/>
        <v>0.55100000000000005</v>
      </c>
      <c r="AM61" s="11"/>
      <c r="AN61" s="11">
        <f t="shared" si="41"/>
        <v>0.55200000000000005</v>
      </c>
      <c r="AO61" s="11"/>
      <c r="AP61" s="11">
        <f t="shared" si="42"/>
        <v>0</v>
      </c>
      <c r="BF61" s="1">
        <v>1987</v>
      </c>
      <c r="BG61" s="11">
        <v>123</v>
      </c>
      <c r="BH61" s="11">
        <v>123</v>
      </c>
      <c r="BI61" s="11">
        <v>123</v>
      </c>
      <c r="BJ61" s="11">
        <v>123</v>
      </c>
      <c r="BK61" s="11">
        <v>123</v>
      </c>
      <c r="BL61" s="11">
        <v>123</v>
      </c>
      <c r="BM61" s="11">
        <v>123</v>
      </c>
      <c r="BN61" s="11">
        <v>123</v>
      </c>
      <c r="BO61" s="11">
        <v>123</v>
      </c>
      <c r="BP61" s="11">
        <v>123</v>
      </c>
      <c r="BQ61" s="11">
        <v>123</v>
      </c>
      <c r="BR61" s="11">
        <v>123</v>
      </c>
      <c r="BS61" s="11">
        <v>1234</v>
      </c>
    </row>
    <row r="62" spans="1:71" x14ac:dyDescent="0.15">
      <c r="A62" s="1">
        <v>1988</v>
      </c>
      <c r="B62" s="9">
        <f t="shared" si="43"/>
        <v>553</v>
      </c>
      <c r="C62" s="7"/>
      <c r="D62" s="9">
        <f t="shared" si="43"/>
        <v>554</v>
      </c>
      <c r="E62" s="9">
        <f t="shared" ref="E62:K62" si="74">E13+468</f>
        <v>555</v>
      </c>
      <c r="F62" s="9">
        <f t="shared" si="74"/>
        <v>556</v>
      </c>
      <c r="G62" s="9">
        <f t="shared" si="74"/>
        <v>557</v>
      </c>
      <c r="H62" s="9">
        <f t="shared" si="74"/>
        <v>558</v>
      </c>
      <c r="I62" s="9">
        <f t="shared" si="74"/>
        <v>559</v>
      </c>
      <c r="J62" s="9"/>
      <c r="K62" s="9">
        <f t="shared" si="74"/>
        <v>560</v>
      </c>
      <c r="L62" s="7"/>
      <c r="M62" s="9">
        <f t="shared" ref="M62" si="75">M13+468</f>
        <v>561</v>
      </c>
      <c r="N62" s="7"/>
      <c r="O62" s="9">
        <f t="shared" ref="O62" si="76">O13+468</f>
        <v>562</v>
      </c>
      <c r="P62" s="7"/>
      <c r="Q62" s="9">
        <f t="shared" ref="Q62" si="77">Q13+468</f>
        <v>563</v>
      </c>
      <c r="R62" s="7"/>
      <c r="S62" s="9">
        <f t="shared" ref="S62" si="78">S13+468</f>
        <v>564</v>
      </c>
      <c r="T62" s="7"/>
      <c r="U62" s="7"/>
      <c r="W62" s="1">
        <v>1988</v>
      </c>
      <c r="X62" s="11">
        <f t="shared" si="30"/>
        <v>0.55300000000000005</v>
      </c>
      <c r="Y62" s="11">
        <f t="shared" si="31"/>
        <v>0.55400000000000005</v>
      </c>
      <c r="Z62" s="11">
        <f t="shared" si="32"/>
        <v>0.55500000000000005</v>
      </c>
      <c r="AA62" s="11">
        <f t="shared" si="33"/>
        <v>0.55600000000000005</v>
      </c>
      <c r="AB62" s="11">
        <f t="shared" si="34"/>
        <v>0.55700000000000005</v>
      </c>
      <c r="AC62" s="11">
        <f t="shared" si="35"/>
        <v>0.55800000000000005</v>
      </c>
      <c r="AD62" s="11">
        <f t="shared" si="36"/>
        <v>0.55900000000000005</v>
      </c>
      <c r="AE62" s="11"/>
      <c r="AF62" s="11">
        <f t="shared" si="37"/>
        <v>0.56000000000000005</v>
      </c>
      <c r="AG62" s="11"/>
      <c r="AH62" s="11">
        <f t="shared" si="38"/>
        <v>0.56100000000000005</v>
      </c>
      <c r="AI62" s="11"/>
      <c r="AJ62" s="11">
        <f t="shared" si="39"/>
        <v>0.56200000000000006</v>
      </c>
      <c r="AK62" s="11"/>
      <c r="AL62" s="11">
        <f t="shared" si="40"/>
        <v>0.56299999999999994</v>
      </c>
      <c r="AM62" s="11"/>
      <c r="AN62" s="11">
        <f t="shared" si="41"/>
        <v>0.56399999999999995</v>
      </c>
      <c r="AO62" s="11"/>
      <c r="AP62" s="11">
        <f t="shared" si="42"/>
        <v>0</v>
      </c>
      <c r="BF62" s="1">
        <v>1988</v>
      </c>
      <c r="BG62" s="11">
        <v>123</v>
      </c>
      <c r="BH62" s="11">
        <v>123</v>
      </c>
      <c r="BI62" s="11">
        <v>123</v>
      </c>
      <c r="BJ62" s="11">
        <v>123</v>
      </c>
      <c r="BK62" s="11">
        <v>123</v>
      </c>
      <c r="BL62" s="11">
        <v>123</v>
      </c>
      <c r="BM62" s="11">
        <v>123</v>
      </c>
      <c r="BN62" s="11">
        <v>123</v>
      </c>
      <c r="BO62" s="11">
        <v>123</v>
      </c>
      <c r="BP62" s="11">
        <v>123</v>
      </c>
      <c r="BQ62" s="11">
        <v>123</v>
      </c>
      <c r="BR62" s="11">
        <v>123</v>
      </c>
      <c r="BS62" s="11">
        <v>1234</v>
      </c>
    </row>
    <row r="63" spans="1:71" x14ac:dyDescent="0.15">
      <c r="A63" s="1">
        <v>1989</v>
      </c>
      <c r="B63" s="9">
        <f t="shared" si="43"/>
        <v>565</v>
      </c>
      <c r="C63" s="7"/>
      <c r="D63" s="9">
        <f t="shared" si="43"/>
        <v>566</v>
      </c>
      <c r="E63" s="9">
        <f t="shared" ref="E63:K63" si="79">E14+468</f>
        <v>567</v>
      </c>
      <c r="F63" s="9">
        <f t="shared" si="79"/>
        <v>568</v>
      </c>
      <c r="G63" s="9">
        <f t="shared" si="79"/>
        <v>569</v>
      </c>
      <c r="H63" s="9">
        <f t="shared" si="79"/>
        <v>570</v>
      </c>
      <c r="I63" s="9">
        <f t="shared" si="79"/>
        <v>571</v>
      </c>
      <c r="J63" s="9"/>
      <c r="K63" s="9">
        <f t="shared" si="79"/>
        <v>572</v>
      </c>
      <c r="L63" s="7"/>
      <c r="M63" s="9">
        <f t="shared" ref="M63" si="80">M14+468</f>
        <v>573</v>
      </c>
      <c r="N63" s="7"/>
      <c r="O63" s="9">
        <f t="shared" ref="O63" si="81">O14+468</f>
        <v>574</v>
      </c>
      <c r="P63" s="7"/>
      <c r="Q63" s="9">
        <f t="shared" ref="Q63" si="82">Q14+468</f>
        <v>575</v>
      </c>
      <c r="R63" s="7"/>
      <c r="S63" s="9">
        <f t="shared" ref="S63" si="83">S14+468</f>
        <v>576</v>
      </c>
      <c r="T63" s="7"/>
      <c r="U63" s="7"/>
      <c r="W63" s="1">
        <v>1989</v>
      </c>
      <c r="X63" s="11">
        <f t="shared" si="30"/>
        <v>0.56499999999999995</v>
      </c>
      <c r="Y63" s="11">
        <f t="shared" si="31"/>
        <v>0.56599999999999995</v>
      </c>
      <c r="Z63" s="11">
        <f t="shared" si="32"/>
        <v>0.56699999999999995</v>
      </c>
      <c r="AA63" s="11">
        <f t="shared" si="33"/>
        <v>0.56799999999999995</v>
      </c>
      <c r="AB63" s="11">
        <f t="shared" si="34"/>
        <v>0.56899999999999995</v>
      </c>
      <c r="AC63" s="11">
        <f t="shared" si="35"/>
        <v>0.56999999999999995</v>
      </c>
      <c r="AD63" s="11">
        <f t="shared" si="36"/>
        <v>0.57099999999999995</v>
      </c>
      <c r="AE63" s="11"/>
      <c r="AF63" s="11">
        <f t="shared" si="37"/>
        <v>0.57199999999999995</v>
      </c>
      <c r="AG63" s="11"/>
      <c r="AH63" s="11">
        <f t="shared" si="38"/>
        <v>0.57299999999999995</v>
      </c>
      <c r="AI63" s="11"/>
      <c r="AJ63" s="11">
        <f t="shared" si="39"/>
        <v>0.57399999999999995</v>
      </c>
      <c r="AK63" s="11"/>
      <c r="AL63" s="11">
        <f t="shared" si="40"/>
        <v>0.57499999999999996</v>
      </c>
      <c r="AM63" s="11"/>
      <c r="AN63" s="11">
        <f t="shared" si="41"/>
        <v>0.57599999999999996</v>
      </c>
      <c r="AO63" s="11"/>
      <c r="AP63" s="11">
        <f t="shared" si="42"/>
        <v>0</v>
      </c>
      <c r="BF63" s="1">
        <v>1989</v>
      </c>
      <c r="BG63" s="11">
        <v>123</v>
      </c>
      <c r="BH63" s="11">
        <v>123</v>
      </c>
      <c r="BI63" s="11">
        <v>123</v>
      </c>
      <c r="BJ63" s="11">
        <v>123</v>
      </c>
      <c r="BK63" s="11">
        <v>123</v>
      </c>
      <c r="BL63" s="11">
        <v>123</v>
      </c>
      <c r="BM63" s="11">
        <v>123</v>
      </c>
      <c r="BN63" s="11">
        <v>123</v>
      </c>
      <c r="BO63" s="11">
        <v>123</v>
      </c>
      <c r="BP63" s="11">
        <v>123</v>
      </c>
      <c r="BQ63" s="11">
        <v>123</v>
      </c>
      <c r="BR63" s="11">
        <v>123</v>
      </c>
      <c r="BS63" s="11">
        <v>1234</v>
      </c>
    </row>
    <row r="64" spans="1:71" x14ac:dyDescent="0.15">
      <c r="A64" s="1">
        <v>1990</v>
      </c>
      <c r="B64" s="9">
        <f t="shared" si="43"/>
        <v>577</v>
      </c>
      <c r="C64" s="7"/>
      <c r="D64" s="9">
        <f t="shared" si="43"/>
        <v>578</v>
      </c>
      <c r="E64" s="9">
        <f t="shared" ref="E64:K64" si="84">E15+468</f>
        <v>579</v>
      </c>
      <c r="F64" s="9">
        <f t="shared" si="84"/>
        <v>580</v>
      </c>
      <c r="G64" s="9">
        <f t="shared" si="84"/>
        <v>581</v>
      </c>
      <c r="H64" s="9">
        <f t="shared" si="84"/>
        <v>582</v>
      </c>
      <c r="I64" s="9">
        <f t="shared" si="84"/>
        <v>583</v>
      </c>
      <c r="J64" s="9"/>
      <c r="K64" s="9">
        <f t="shared" si="84"/>
        <v>584</v>
      </c>
      <c r="L64" s="7"/>
      <c r="M64" s="9">
        <f t="shared" ref="M64" si="85">M15+468</f>
        <v>585</v>
      </c>
      <c r="N64" s="7"/>
      <c r="O64" s="9">
        <f t="shared" ref="O64" si="86">O15+468</f>
        <v>586</v>
      </c>
      <c r="P64" s="7"/>
      <c r="Q64" s="9">
        <f t="shared" ref="Q64" si="87">Q15+468</f>
        <v>587</v>
      </c>
      <c r="R64" s="7"/>
      <c r="S64" s="9">
        <f t="shared" ref="S64" si="88">S15+468</f>
        <v>588</v>
      </c>
      <c r="T64" s="7"/>
      <c r="U64" s="7"/>
      <c r="W64" s="1">
        <v>1990</v>
      </c>
      <c r="X64" s="11">
        <f t="shared" si="30"/>
        <v>0.57699999999999996</v>
      </c>
      <c r="Y64" s="11">
        <f t="shared" si="31"/>
        <v>0.57799999999999996</v>
      </c>
      <c r="Z64" s="11">
        <f t="shared" si="32"/>
        <v>0.57899999999999996</v>
      </c>
      <c r="AA64" s="11">
        <f t="shared" si="33"/>
        <v>0.57999999999999996</v>
      </c>
      <c r="AB64" s="11">
        <f t="shared" si="34"/>
        <v>0.58099999999999996</v>
      </c>
      <c r="AC64" s="11">
        <f t="shared" si="35"/>
        <v>0.58199999999999996</v>
      </c>
      <c r="AD64" s="11">
        <f t="shared" si="36"/>
        <v>0.58299999999999996</v>
      </c>
      <c r="AE64" s="11"/>
      <c r="AF64" s="11">
        <f t="shared" si="37"/>
        <v>0.58399999999999996</v>
      </c>
      <c r="AG64" s="11"/>
      <c r="AH64" s="11">
        <f t="shared" si="38"/>
        <v>0.58499999999999996</v>
      </c>
      <c r="AI64" s="11"/>
      <c r="AJ64" s="11">
        <f t="shared" si="39"/>
        <v>0.58599999999999997</v>
      </c>
      <c r="AK64" s="11"/>
      <c r="AL64" s="11">
        <f t="shared" si="40"/>
        <v>0.58699999999999997</v>
      </c>
      <c r="AM64" s="11"/>
      <c r="AN64" s="11">
        <f t="shared" si="41"/>
        <v>0.58799999999999997</v>
      </c>
      <c r="AO64" s="11"/>
      <c r="AP64" s="11">
        <f t="shared" si="42"/>
        <v>0</v>
      </c>
      <c r="BF64" s="1">
        <v>1990</v>
      </c>
      <c r="BG64" s="11">
        <v>123</v>
      </c>
      <c r="BH64" s="11">
        <v>123</v>
      </c>
      <c r="BI64" s="11">
        <v>123</v>
      </c>
      <c r="BJ64" s="11">
        <v>123</v>
      </c>
      <c r="BK64" s="11">
        <v>123</v>
      </c>
      <c r="BL64" s="11">
        <v>123</v>
      </c>
      <c r="BM64" s="11">
        <v>123</v>
      </c>
      <c r="BN64" s="11">
        <v>123</v>
      </c>
      <c r="BO64" s="11">
        <v>123</v>
      </c>
      <c r="BP64" s="11">
        <v>123</v>
      </c>
      <c r="BQ64" s="11">
        <v>123</v>
      </c>
      <c r="BR64" s="11">
        <v>123</v>
      </c>
      <c r="BS64" s="11">
        <v>1234</v>
      </c>
    </row>
    <row r="65" spans="1:71" x14ac:dyDescent="0.15">
      <c r="A65" s="1">
        <v>1991</v>
      </c>
      <c r="B65" s="9">
        <f t="shared" si="43"/>
        <v>589</v>
      </c>
      <c r="C65" s="7"/>
      <c r="D65" s="9">
        <f t="shared" si="43"/>
        <v>590</v>
      </c>
      <c r="E65" s="9">
        <f t="shared" ref="E65:K65" si="89">E16+468</f>
        <v>591</v>
      </c>
      <c r="F65" s="9">
        <f t="shared" si="89"/>
        <v>592</v>
      </c>
      <c r="G65" s="9">
        <f t="shared" si="89"/>
        <v>593</v>
      </c>
      <c r="H65" s="9">
        <f t="shared" si="89"/>
        <v>594</v>
      </c>
      <c r="I65" s="9">
        <f t="shared" si="89"/>
        <v>595</v>
      </c>
      <c r="J65" s="9"/>
      <c r="K65" s="9">
        <f t="shared" si="89"/>
        <v>596</v>
      </c>
      <c r="L65" s="7"/>
      <c r="M65" s="9">
        <f t="shared" ref="M65" si="90">M16+468</f>
        <v>597</v>
      </c>
      <c r="N65" s="7"/>
      <c r="O65" s="9">
        <f t="shared" ref="O65" si="91">O16+468</f>
        <v>598</v>
      </c>
      <c r="P65" s="7"/>
      <c r="Q65" s="9">
        <f t="shared" ref="Q65" si="92">Q16+468</f>
        <v>599</v>
      </c>
      <c r="R65" s="7"/>
      <c r="S65" s="9">
        <f t="shared" ref="S65" si="93">S16+468</f>
        <v>600</v>
      </c>
      <c r="T65" s="7"/>
      <c r="U65" s="7"/>
      <c r="W65" s="1">
        <v>1991</v>
      </c>
      <c r="X65" s="11">
        <f t="shared" si="30"/>
        <v>0.58899999999999997</v>
      </c>
      <c r="Y65" s="11">
        <f t="shared" si="31"/>
        <v>0.59</v>
      </c>
      <c r="Z65" s="11">
        <f t="shared" si="32"/>
        <v>0.59099999999999997</v>
      </c>
      <c r="AA65" s="11">
        <f t="shared" si="33"/>
        <v>0.59199999999999997</v>
      </c>
      <c r="AB65" s="11">
        <f t="shared" si="34"/>
        <v>0.59299999999999997</v>
      </c>
      <c r="AC65" s="11">
        <f t="shared" si="35"/>
        <v>0.59399999999999997</v>
      </c>
      <c r="AD65" s="11">
        <f t="shared" si="36"/>
        <v>0.59499999999999997</v>
      </c>
      <c r="AE65" s="11"/>
      <c r="AF65" s="11">
        <f t="shared" si="37"/>
        <v>0.59599999999999997</v>
      </c>
      <c r="AG65" s="11"/>
      <c r="AH65" s="11">
        <f t="shared" si="38"/>
        <v>0.59699999999999998</v>
      </c>
      <c r="AI65" s="11"/>
      <c r="AJ65" s="11">
        <f t="shared" si="39"/>
        <v>0.59799999999999998</v>
      </c>
      <c r="AK65" s="11"/>
      <c r="AL65" s="11">
        <f t="shared" si="40"/>
        <v>0.59899999999999998</v>
      </c>
      <c r="AM65" s="11"/>
      <c r="AN65" s="11">
        <f t="shared" si="41"/>
        <v>0.6</v>
      </c>
      <c r="AO65" s="11"/>
      <c r="AP65" s="11">
        <f t="shared" si="42"/>
        <v>0</v>
      </c>
      <c r="BF65" s="1">
        <v>1991</v>
      </c>
      <c r="BG65" s="11">
        <v>123</v>
      </c>
      <c r="BH65" s="11">
        <v>123</v>
      </c>
      <c r="BI65" s="11">
        <v>123</v>
      </c>
      <c r="BJ65" s="11">
        <v>123</v>
      </c>
      <c r="BK65" s="11">
        <v>123</v>
      </c>
      <c r="BL65" s="11">
        <v>123</v>
      </c>
      <c r="BM65" s="11">
        <v>123</v>
      </c>
      <c r="BN65" s="11">
        <v>123</v>
      </c>
      <c r="BO65" s="11">
        <v>123</v>
      </c>
      <c r="BP65" s="11">
        <v>123</v>
      </c>
      <c r="BQ65" s="11">
        <v>123</v>
      </c>
      <c r="BR65" s="11">
        <v>123</v>
      </c>
      <c r="BS65" s="11">
        <v>1234</v>
      </c>
    </row>
    <row r="66" spans="1:71" x14ac:dyDescent="0.15">
      <c r="A66" s="1">
        <v>1992</v>
      </c>
      <c r="B66" s="9">
        <f t="shared" si="43"/>
        <v>601</v>
      </c>
      <c r="C66" s="7"/>
      <c r="D66" s="9">
        <f t="shared" si="43"/>
        <v>602</v>
      </c>
      <c r="E66" s="9">
        <f t="shared" ref="E66:K66" si="94">E17+468</f>
        <v>603</v>
      </c>
      <c r="F66" s="9">
        <f t="shared" si="94"/>
        <v>604</v>
      </c>
      <c r="G66" s="9">
        <f t="shared" si="94"/>
        <v>605</v>
      </c>
      <c r="H66" s="9">
        <f t="shared" si="94"/>
        <v>606</v>
      </c>
      <c r="I66" s="9">
        <f t="shared" si="94"/>
        <v>607</v>
      </c>
      <c r="J66" s="9"/>
      <c r="K66" s="9">
        <f t="shared" si="94"/>
        <v>608</v>
      </c>
      <c r="L66" s="7"/>
      <c r="M66" s="9">
        <f t="shared" ref="M66" si="95">M17+468</f>
        <v>609</v>
      </c>
      <c r="N66" s="7"/>
      <c r="O66" s="9">
        <f t="shared" ref="O66" si="96">O17+468</f>
        <v>610</v>
      </c>
      <c r="P66" s="7"/>
      <c r="Q66" s="9">
        <f t="shared" ref="Q66" si="97">Q17+468</f>
        <v>611</v>
      </c>
      <c r="R66" s="7"/>
      <c r="S66" s="9">
        <f t="shared" ref="S66" si="98">S17+468</f>
        <v>612</v>
      </c>
      <c r="T66" s="7"/>
      <c r="U66" s="7"/>
      <c r="W66" s="1">
        <v>1992</v>
      </c>
      <c r="X66" s="11">
        <f t="shared" si="30"/>
        <v>0.60099999999999998</v>
      </c>
      <c r="Y66" s="11">
        <f t="shared" si="31"/>
        <v>0.60199999999999998</v>
      </c>
      <c r="Z66" s="11">
        <f t="shared" si="32"/>
        <v>0.60299999999999998</v>
      </c>
      <c r="AA66" s="11">
        <f t="shared" si="33"/>
        <v>0.60399999999999998</v>
      </c>
      <c r="AB66" s="11">
        <f t="shared" si="34"/>
        <v>0.60499999999999998</v>
      </c>
      <c r="AC66" s="11">
        <f t="shared" si="35"/>
        <v>0.60599999999999998</v>
      </c>
      <c r="AD66" s="11">
        <f t="shared" si="36"/>
        <v>0.60699999999999998</v>
      </c>
      <c r="AE66" s="11"/>
      <c r="AF66" s="11">
        <f t="shared" si="37"/>
        <v>0.60799999999999998</v>
      </c>
      <c r="AG66" s="11"/>
      <c r="AH66" s="11">
        <f t="shared" si="38"/>
        <v>0.60899999999999999</v>
      </c>
      <c r="AI66" s="11"/>
      <c r="AJ66" s="11">
        <f t="shared" si="39"/>
        <v>0.61</v>
      </c>
      <c r="AK66" s="11"/>
      <c r="AL66" s="11">
        <f t="shared" si="40"/>
        <v>0.61099999999999999</v>
      </c>
      <c r="AM66" s="11"/>
      <c r="AN66" s="11">
        <f t="shared" si="41"/>
        <v>0.61199999999999999</v>
      </c>
      <c r="AO66" s="11"/>
      <c r="AP66" s="11">
        <f t="shared" si="42"/>
        <v>0</v>
      </c>
      <c r="BF66" s="1">
        <v>1992</v>
      </c>
      <c r="BG66" s="11">
        <v>123</v>
      </c>
      <c r="BH66" s="11">
        <v>123</v>
      </c>
      <c r="BI66" s="11">
        <v>123</v>
      </c>
      <c r="BJ66" s="11">
        <v>123</v>
      </c>
      <c r="BK66" s="11">
        <v>123</v>
      </c>
      <c r="BL66" s="11">
        <v>123</v>
      </c>
      <c r="BM66" s="11">
        <v>123</v>
      </c>
      <c r="BN66" s="11">
        <v>123</v>
      </c>
      <c r="BO66" s="11">
        <v>123</v>
      </c>
      <c r="BP66" s="11">
        <v>123</v>
      </c>
      <c r="BQ66" s="11">
        <v>123</v>
      </c>
      <c r="BR66" s="11">
        <v>123</v>
      </c>
      <c r="BS66" s="11">
        <v>1234</v>
      </c>
    </row>
    <row r="67" spans="1:71" x14ac:dyDescent="0.15">
      <c r="A67" s="1">
        <v>1993</v>
      </c>
      <c r="B67" s="9">
        <f t="shared" si="43"/>
        <v>613</v>
      </c>
      <c r="C67" s="7"/>
      <c r="D67" s="9">
        <f t="shared" si="43"/>
        <v>614</v>
      </c>
      <c r="E67" s="9">
        <f t="shared" ref="E67:K67" si="99">E18+468</f>
        <v>615</v>
      </c>
      <c r="F67" s="9">
        <f t="shared" si="99"/>
        <v>616</v>
      </c>
      <c r="G67" s="9">
        <f t="shared" si="99"/>
        <v>617</v>
      </c>
      <c r="H67" s="9">
        <f t="shared" si="99"/>
        <v>618</v>
      </c>
      <c r="I67" s="9">
        <f t="shared" si="99"/>
        <v>619</v>
      </c>
      <c r="J67" s="9"/>
      <c r="K67" s="9">
        <f t="shared" si="99"/>
        <v>620</v>
      </c>
      <c r="L67" s="7"/>
      <c r="M67" s="9">
        <f t="shared" ref="M67" si="100">M18+468</f>
        <v>621</v>
      </c>
      <c r="N67" s="7"/>
      <c r="O67" s="9">
        <f t="shared" ref="O67" si="101">O18+468</f>
        <v>622</v>
      </c>
      <c r="P67" s="7"/>
      <c r="Q67" s="9">
        <f t="shared" ref="Q67" si="102">Q18+468</f>
        <v>623</v>
      </c>
      <c r="R67" s="7"/>
      <c r="S67" s="9">
        <f t="shared" ref="S67" si="103">S18+468</f>
        <v>624</v>
      </c>
      <c r="T67" s="7"/>
      <c r="U67" s="7"/>
      <c r="W67" s="1">
        <v>1993</v>
      </c>
      <c r="X67" s="11">
        <f t="shared" si="30"/>
        <v>0.61299999999999999</v>
      </c>
      <c r="Y67" s="11">
        <f t="shared" si="31"/>
        <v>0.61399999999999999</v>
      </c>
      <c r="Z67" s="11">
        <f t="shared" si="32"/>
        <v>0.61499999999999999</v>
      </c>
      <c r="AA67" s="11">
        <f t="shared" si="33"/>
        <v>0.61599999999999999</v>
      </c>
      <c r="AB67" s="11">
        <f t="shared" si="34"/>
        <v>0.61699999999999999</v>
      </c>
      <c r="AC67" s="11">
        <f t="shared" si="35"/>
        <v>0.61799999999999999</v>
      </c>
      <c r="AD67" s="11">
        <f t="shared" si="36"/>
        <v>0.61899999999999999</v>
      </c>
      <c r="AE67" s="11"/>
      <c r="AF67" s="11">
        <f t="shared" si="37"/>
        <v>0.62</v>
      </c>
      <c r="AG67" s="11"/>
      <c r="AH67" s="11">
        <f t="shared" si="38"/>
        <v>0.621</v>
      </c>
      <c r="AI67" s="11"/>
      <c r="AJ67" s="11">
        <f t="shared" si="39"/>
        <v>0.622</v>
      </c>
      <c r="AK67" s="11"/>
      <c r="AL67" s="11">
        <f t="shared" si="40"/>
        <v>0.623</v>
      </c>
      <c r="AM67" s="11"/>
      <c r="AN67" s="11">
        <f t="shared" si="41"/>
        <v>0.624</v>
      </c>
      <c r="AO67" s="11"/>
      <c r="AP67" s="11">
        <f t="shared" si="42"/>
        <v>0</v>
      </c>
      <c r="BF67" s="1">
        <v>1993</v>
      </c>
      <c r="BG67" s="11">
        <v>123</v>
      </c>
      <c r="BH67" s="11">
        <v>123</v>
      </c>
      <c r="BI67" s="11">
        <v>123</v>
      </c>
      <c r="BJ67" s="11">
        <v>123</v>
      </c>
      <c r="BK67" s="11">
        <v>123</v>
      </c>
      <c r="BL67" s="11">
        <v>123</v>
      </c>
      <c r="BM67" s="11">
        <v>123</v>
      </c>
      <c r="BN67" s="11">
        <v>123</v>
      </c>
      <c r="BO67" s="11">
        <v>123</v>
      </c>
      <c r="BP67" s="11">
        <v>123</v>
      </c>
      <c r="BQ67" s="11">
        <v>123</v>
      </c>
      <c r="BR67" s="11">
        <v>123</v>
      </c>
      <c r="BS67" s="11">
        <v>1234</v>
      </c>
    </row>
    <row r="68" spans="1:71" x14ac:dyDescent="0.15">
      <c r="A68" s="1">
        <v>1994</v>
      </c>
      <c r="B68" s="9">
        <f t="shared" si="43"/>
        <v>625</v>
      </c>
      <c r="C68" s="7"/>
      <c r="D68" s="9">
        <f t="shared" si="43"/>
        <v>626</v>
      </c>
      <c r="E68" s="9">
        <f t="shared" ref="E68:K68" si="104">E19+468</f>
        <v>627</v>
      </c>
      <c r="F68" s="9">
        <f t="shared" si="104"/>
        <v>628</v>
      </c>
      <c r="G68" s="9">
        <f t="shared" si="104"/>
        <v>629</v>
      </c>
      <c r="H68" s="9">
        <f t="shared" si="104"/>
        <v>630</v>
      </c>
      <c r="I68" s="9">
        <f t="shared" si="104"/>
        <v>631</v>
      </c>
      <c r="J68" s="9"/>
      <c r="K68" s="9">
        <f t="shared" si="104"/>
        <v>632</v>
      </c>
      <c r="L68" s="7"/>
      <c r="M68" s="9">
        <f t="shared" ref="M68" si="105">M19+468</f>
        <v>633</v>
      </c>
      <c r="N68" s="7"/>
      <c r="O68" s="9">
        <f t="shared" ref="O68" si="106">O19+468</f>
        <v>634</v>
      </c>
      <c r="P68" s="7"/>
      <c r="Q68" s="9">
        <f t="shared" ref="Q68" si="107">Q19+468</f>
        <v>635</v>
      </c>
      <c r="R68" s="7"/>
      <c r="S68" s="9">
        <f t="shared" ref="S68" si="108">S19+468</f>
        <v>636</v>
      </c>
      <c r="T68" s="7"/>
      <c r="U68" s="7"/>
      <c r="W68" s="1">
        <v>1994</v>
      </c>
      <c r="X68" s="11">
        <f t="shared" si="30"/>
        <v>0.625</v>
      </c>
      <c r="Y68" s="11">
        <f t="shared" si="31"/>
        <v>0.626</v>
      </c>
      <c r="Z68" s="11">
        <f t="shared" si="32"/>
        <v>0.627</v>
      </c>
      <c r="AA68" s="11">
        <f t="shared" si="33"/>
        <v>0.628</v>
      </c>
      <c r="AB68" s="11">
        <f t="shared" si="34"/>
        <v>0.629</v>
      </c>
      <c r="AC68" s="11">
        <f t="shared" si="35"/>
        <v>0.63</v>
      </c>
      <c r="AD68" s="11">
        <f t="shared" si="36"/>
        <v>0.63100000000000001</v>
      </c>
      <c r="AE68" s="11"/>
      <c r="AF68" s="11">
        <f t="shared" si="37"/>
        <v>0.63200000000000001</v>
      </c>
      <c r="AG68" s="11"/>
      <c r="AH68" s="11">
        <f t="shared" si="38"/>
        <v>0.63300000000000001</v>
      </c>
      <c r="AI68" s="11"/>
      <c r="AJ68" s="11">
        <f t="shared" si="39"/>
        <v>0.63400000000000001</v>
      </c>
      <c r="AK68" s="11"/>
      <c r="AL68" s="11">
        <f t="shared" si="40"/>
        <v>0.63500000000000001</v>
      </c>
      <c r="AM68" s="11"/>
      <c r="AN68" s="11">
        <f t="shared" si="41"/>
        <v>0.63600000000000001</v>
      </c>
      <c r="AO68" s="11"/>
      <c r="AP68" s="11">
        <f t="shared" si="42"/>
        <v>0</v>
      </c>
      <c r="BF68" s="1">
        <v>1994</v>
      </c>
      <c r="BG68" s="11">
        <v>123</v>
      </c>
      <c r="BH68" s="11">
        <v>123</v>
      </c>
      <c r="BI68" s="11">
        <v>123</v>
      </c>
      <c r="BJ68" s="11">
        <v>123</v>
      </c>
      <c r="BK68" s="11">
        <v>123</v>
      </c>
      <c r="BL68" s="11">
        <v>123</v>
      </c>
      <c r="BM68" s="11">
        <v>123</v>
      </c>
      <c r="BN68" s="11">
        <v>123</v>
      </c>
      <c r="BO68" s="11">
        <v>123</v>
      </c>
      <c r="BP68" s="11">
        <v>123</v>
      </c>
      <c r="BQ68" s="11">
        <v>123</v>
      </c>
      <c r="BR68" s="11">
        <v>123</v>
      </c>
      <c r="BS68" s="11">
        <v>1234</v>
      </c>
    </row>
    <row r="69" spans="1:71" x14ac:dyDescent="0.15">
      <c r="A69" s="1">
        <v>1995</v>
      </c>
      <c r="B69" s="9">
        <f t="shared" si="43"/>
        <v>637</v>
      </c>
      <c r="C69" s="7"/>
      <c r="D69" s="9">
        <f t="shared" si="43"/>
        <v>638</v>
      </c>
      <c r="E69" s="9">
        <f t="shared" ref="E69:K69" si="109">E20+468</f>
        <v>639</v>
      </c>
      <c r="F69" s="9">
        <f t="shared" si="109"/>
        <v>640</v>
      </c>
      <c r="G69" s="9">
        <f t="shared" si="109"/>
        <v>641</v>
      </c>
      <c r="H69" s="9">
        <f t="shared" si="109"/>
        <v>642</v>
      </c>
      <c r="I69" s="9">
        <f t="shared" si="109"/>
        <v>643</v>
      </c>
      <c r="J69" s="9"/>
      <c r="K69" s="9">
        <f t="shared" si="109"/>
        <v>644</v>
      </c>
      <c r="L69" s="7"/>
      <c r="M69" s="9">
        <f t="shared" ref="M69" si="110">M20+468</f>
        <v>645</v>
      </c>
      <c r="N69" s="7"/>
      <c r="O69" s="9">
        <f t="shared" ref="O69" si="111">O20+468</f>
        <v>646</v>
      </c>
      <c r="P69" s="7"/>
      <c r="Q69" s="9">
        <f t="shared" ref="Q69" si="112">Q20+468</f>
        <v>647</v>
      </c>
      <c r="R69" s="7"/>
      <c r="S69" s="9">
        <f t="shared" ref="S69" si="113">S20+468</f>
        <v>648</v>
      </c>
      <c r="T69" s="7"/>
      <c r="U69" s="7"/>
      <c r="W69" s="1">
        <v>1995</v>
      </c>
      <c r="X69" s="11">
        <f t="shared" si="30"/>
        <v>0.63700000000000001</v>
      </c>
      <c r="Y69" s="11">
        <f t="shared" si="31"/>
        <v>0.63800000000000001</v>
      </c>
      <c r="Z69" s="11">
        <f t="shared" si="32"/>
        <v>0.63900000000000001</v>
      </c>
      <c r="AA69" s="11">
        <f t="shared" si="33"/>
        <v>0.64</v>
      </c>
      <c r="AB69" s="11">
        <f t="shared" si="34"/>
        <v>0.64100000000000001</v>
      </c>
      <c r="AC69" s="11">
        <f t="shared" si="35"/>
        <v>0.64200000000000002</v>
      </c>
      <c r="AD69" s="11">
        <f t="shared" si="36"/>
        <v>0.64300000000000002</v>
      </c>
      <c r="AE69" s="11"/>
      <c r="AF69" s="11">
        <f t="shared" si="37"/>
        <v>0.64400000000000002</v>
      </c>
      <c r="AG69" s="11"/>
      <c r="AH69" s="11">
        <f t="shared" si="38"/>
        <v>0.64500000000000002</v>
      </c>
      <c r="AI69" s="11"/>
      <c r="AJ69" s="11">
        <f t="shared" si="39"/>
        <v>0.64600000000000002</v>
      </c>
      <c r="AK69" s="11"/>
      <c r="AL69" s="11">
        <f t="shared" si="40"/>
        <v>0.64700000000000002</v>
      </c>
      <c r="AM69" s="11"/>
      <c r="AN69" s="11">
        <f t="shared" si="41"/>
        <v>0.64800000000000002</v>
      </c>
      <c r="AO69" s="11"/>
      <c r="AP69" s="11">
        <f t="shared" si="42"/>
        <v>0</v>
      </c>
      <c r="BF69" s="1">
        <v>1995</v>
      </c>
      <c r="BG69" s="11">
        <v>123</v>
      </c>
      <c r="BH69" s="11">
        <v>123</v>
      </c>
      <c r="BI69" s="11">
        <v>123</v>
      </c>
      <c r="BJ69" s="11">
        <v>123</v>
      </c>
      <c r="BK69" s="11">
        <v>123</v>
      </c>
      <c r="BL69" s="11">
        <v>123</v>
      </c>
      <c r="BM69" s="11">
        <v>123</v>
      </c>
      <c r="BN69" s="11">
        <v>123</v>
      </c>
      <c r="BO69" s="11">
        <v>123</v>
      </c>
      <c r="BP69" s="11">
        <v>123</v>
      </c>
      <c r="BQ69" s="11">
        <v>123</v>
      </c>
      <c r="BR69" s="11">
        <v>123</v>
      </c>
      <c r="BS69" s="11">
        <v>1234</v>
      </c>
    </row>
    <row r="70" spans="1:71" x14ac:dyDescent="0.15">
      <c r="A70" s="1">
        <v>1996</v>
      </c>
      <c r="B70" s="9">
        <f t="shared" si="43"/>
        <v>649</v>
      </c>
      <c r="C70" s="7"/>
      <c r="D70" s="9">
        <f t="shared" si="43"/>
        <v>650</v>
      </c>
      <c r="E70" s="9">
        <f t="shared" ref="E70:K70" si="114">E21+468</f>
        <v>651</v>
      </c>
      <c r="F70" s="9">
        <f t="shared" si="114"/>
        <v>652</v>
      </c>
      <c r="G70" s="9">
        <f t="shared" si="114"/>
        <v>653</v>
      </c>
      <c r="H70" s="9">
        <f t="shared" si="114"/>
        <v>654</v>
      </c>
      <c r="I70" s="9">
        <f t="shared" si="114"/>
        <v>655</v>
      </c>
      <c r="J70" s="9"/>
      <c r="K70" s="9">
        <f t="shared" si="114"/>
        <v>656</v>
      </c>
      <c r="L70" s="7"/>
      <c r="M70" s="9">
        <f t="shared" ref="M70" si="115">M21+468</f>
        <v>657</v>
      </c>
      <c r="N70" s="7"/>
      <c r="O70" s="9">
        <f t="shared" ref="O70" si="116">O21+468</f>
        <v>658</v>
      </c>
      <c r="P70" s="7"/>
      <c r="Q70" s="9">
        <f t="shared" ref="Q70" si="117">Q21+468</f>
        <v>659</v>
      </c>
      <c r="R70" s="7"/>
      <c r="S70" s="9">
        <f t="shared" ref="S70" si="118">S21+468</f>
        <v>660</v>
      </c>
      <c r="T70" s="7"/>
      <c r="U70" s="7"/>
      <c r="W70" s="1">
        <v>1996</v>
      </c>
      <c r="X70" s="11">
        <f t="shared" si="30"/>
        <v>0.64900000000000002</v>
      </c>
      <c r="Y70" s="11">
        <f t="shared" si="31"/>
        <v>0.65</v>
      </c>
      <c r="Z70" s="11">
        <f t="shared" si="32"/>
        <v>0.65100000000000002</v>
      </c>
      <c r="AA70" s="11">
        <f t="shared" si="33"/>
        <v>0.65200000000000002</v>
      </c>
      <c r="AB70" s="11">
        <f t="shared" si="34"/>
        <v>0.65300000000000002</v>
      </c>
      <c r="AC70" s="11">
        <f t="shared" si="35"/>
        <v>0.65400000000000003</v>
      </c>
      <c r="AD70" s="11">
        <f t="shared" si="36"/>
        <v>0.65500000000000003</v>
      </c>
      <c r="AE70" s="11"/>
      <c r="AF70" s="11">
        <f t="shared" si="37"/>
        <v>0.65600000000000003</v>
      </c>
      <c r="AG70" s="11"/>
      <c r="AH70" s="11">
        <f t="shared" si="38"/>
        <v>0.65700000000000003</v>
      </c>
      <c r="AI70" s="11"/>
      <c r="AJ70" s="11">
        <f t="shared" si="39"/>
        <v>0.65800000000000003</v>
      </c>
      <c r="AK70" s="11"/>
      <c r="AL70" s="11">
        <f t="shared" si="40"/>
        <v>0.65900000000000003</v>
      </c>
      <c r="AM70" s="11"/>
      <c r="AN70" s="11">
        <f t="shared" si="41"/>
        <v>0.66</v>
      </c>
      <c r="AO70" s="11"/>
      <c r="AP70" s="11">
        <f t="shared" si="42"/>
        <v>0</v>
      </c>
      <c r="BF70" s="1">
        <v>1996</v>
      </c>
      <c r="BG70" s="11">
        <v>123</v>
      </c>
      <c r="BH70" s="11">
        <v>123</v>
      </c>
      <c r="BI70" s="11">
        <v>123</v>
      </c>
      <c r="BJ70" s="11">
        <v>123</v>
      </c>
      <c r="BK70" s="11">
        <v>123</v>
      </c>
      <c r="BL70" s="11">
        <v>123</v>
      </c>
      <c r="BM70" s="11">
        <v>123</v>
      </c>
      <c r="BN70" s="11">
        <v>123</v>
      </c>
      <c r="BO70" s="11">
        <v>123</v>
      </c>
      <c r="BP70" s="11">
        <v>123</v>
      </c>
      <c r="BQ70" s="11">
        <v>123</v>
      </c>
      <c r="BR70" s="11">
        <v>123</v>
      </c>
      <c r="BS70" s="11">
        <v>1234</v>
      </c>
    </row>
    <row r="71" spans="1:71" x14ac:dyDescent="0.15">
      <c r="A71" s="1">
        <v>1997</v>
      </c>
      <c r="B71" s="9">
        <f t="shared" si="43"/>
        <v>661</v>
      </c>
      <c r="C71" s="7"/>
      <c r="D71" s="9">
        <f t="shared" si="43"/>
        <v>662</v>
      </c>
      <c r="E71" s="9">
        <f t="shared" ref="E71:K71" si="119">E22+468</f>
        <v>663</v>
      </c>
      <c r="F71" s="9">
        <f t="shared" si="119"/>
        <v>664</v>
      </c>
      <c r="G71" s="9">
        <f t="shared" si="119"/>
        <v>665</v>
      </c>
      <c r="H71" s="9">
        <f t="shared" si="119"/>
        <v>666</v>
      </c>
      <c r="I71" s="9">
        <f t="shared" si="119"/>
        <v>667</v>
      </c>
      <c r="J71" s="9"/>
      <c r="K71" s="9">
        <f t="shared" si="119"/>
        <v>668</v>
      </c>
      <c r="L71" s="7"/>
      <c r="M71" s="9">
        <f t="shared" ref="M71" si="120">M22+468</f>
        <v>669</v>
      </c>
      <c r="N71" s="7"/>
      <c r="O71" s="9">
        <f t="shared" ref="O71" si="121">O22+468</f>
        <v>670</v>
      </c>
      <c r="P71" s="7"/>
      <c r="Q71" s="9">
        <f t="shared" ref="Q71" si="122">Q22+468</f>
        <v>671</v>
      </c>
      <c r="R71" s="7"/>
      <c r="S71" s="9">
        <f t="shared" ref="S71" si="123">S22+468</f>
        <v>672</v>
      </c>
      <c r="T71" s="7"/>
      <c r="U71" s="7"/>
      <c r="W71" s="1">
        <v>1997</v>
      </c>
      <c r="X71" s="11">
        <f t="shared" si="30"/>
        <v>0.66100000000000003</v>
      </c>
      <c r="Y71" s="11">
        <f t="shared" si="31"/>
        <v>0.66200000000000003</v>
      </c>
      <c r="Z71" s="11">
        <f t="shared" si="32"/>
        <v>0.66300000000000003</v>
      </c>
      <c r="AA71" s="11">
        <f t="shared" si="33"/>
        <v>0.66400000000000003</v>
      </c>
      <c r="AB71" s="11">
        <f t="shared" si="34"/>
        <v>0.66500000000000004</v>
      </c>
      <c r="AC71" s="11">
        <f t="shared" si="35"/>
        <v>0.66600000000000004</v>
      </c>
      <c r="AD71" s="11">
        <f t="shared" si="36"/>
        <v>0.66700000000000004</v>
      </c>
      <c r="AE71" s="11"/>
      <c r="AF71" s="11">
        <f t="shared" si="37"/>
        <v>0.66800000000000004</v>
      </c>
      <c r="AG71" s="11"/>
      <c r="AH71" s="11">
        <f t="shared" si="38"/>
        <v>0.66900000000000004</v>
      </c>
      <c r="AI71" s="11"/>
      <c r="AJ71" s="11">
        <f t="shared" si="39"/>
        <v>0.67</v>
      </c>
      <c r="AK71" s="11"/>
      <c r="AL71" s="11">
        <f t="shared" si="40"/>
        <v>0.67100000000000004</v>
      </c>
      <c r="AM71" s="11"/>
      <c r="AN71" s="11">
        <f t="shared" si="41"/>
        <v>0.67200000000000004</v>
      </c>
      <c r="AO71" s="11"/>
      <c r="AP71" s="11">
        <f t="shared" si="42"/>
        <v>0</v>
      </c>
      <c r="BF71" s="1">
        <v>1997</v>
      </c>
      <c r="BG71" s="11">
        <v>123</v>
      </c>
      <c r="BH71" s="11">
        <v>123</v>
      </c>
      <c r="BI71" s="11">
        <v>123</v>
      </c>
      <c r="BJ71" s="11">
        <v>123</v>
      </c>
      <c r="BK71" s="11">
        <v>123</v>
      </c>
      <c r="BL71" s="11">
        <v>123</v>
      </c>
      <c r="BM71" s="11">
        <v>123</v>
      </c>
      <c r="BN71" s="11">
        <v>123</v>
      </c>
      <c r="BO71" s="11">
        <v>123</v>
      </c>
      <c r="BP71" s="11">
        <v>123</v>
      </c>
      <c r="BQ71" s="11">
        <v>123</v>
      </c>
      <c r="BR71" s="11">
        <v>123</v>
      </c>
      <c r="BS71" s="11">
        <v>1234</v>
      </c>
    </row>
    <row r="72" spans="1:71" x14ac:dyDescent="0.15">
      <c r="A72" s="1">
        <v>1998</v>
      </c>
      <c r="B72" s="9">
        <f t="shared" si="43"/>
        <v>673</v>
      </c>
      <c r="C72" s="7"/>
      <c r="D72" s="9">
        <f t="shared" si="43"/>
        <v>674</v>
      </c>
      <c r="E72" s="9">
        <f t="shared" ref="E72:K72" si="124">E23+468</f>
        <v>675</v>
      </c>
      <c r="F72" s="9">
        <f t="shared" si="124"/>
        <v>676</v>
      </c>
      <c r="G72" s="9">
        <f t="shared" si="124"/>
        <v>677</v>
      </c>
      <c r="H72" s="9">
        <f t="shared" si="124"/>
        <v>678</v>
      </c>
      <c r="I72" s="9">
        <f t="shared" si="124"/>
        <v>679</v>
      </c>
      <c r="J72" s="9"/>
      <c r="K72" s="9">
        <f t="shared" si="124"/>
        <v>680</v>
      </c>
      <c r="L72" s="7"/>
      <c r="M72" s="9">
        <f t="shared" ref="M72" si="125">M23+468</f>
        <v>681</v>
      </c>
      <c r="N72" s="7"/>
      <c r="O72" s="9">
        <f t="shared" ref="O72" si="126">O23+468</f>
        <v>682</v>
      </c>
      <c r="P72" s="7"/>
      <c r="Q72" s="9">
        <f t="shared" ref="Q72" si="127">Q23+468</f>
        <v>683</v>
      </c>
      <c r="R72" s="7"/>
      <c r="S72" s="9">
        <f t="shared" ref="S72" si="128">S23+468</f>
        <v>684</v>
      </c>
      <c r="T72" s="7"/>
      <c r="U72" s="7"/>
      <c r="W72" s="1">
        <v>1998</v>
      </c>
      <c r="X72" s="11">
        <f t="shared" si="30"/>
        <v>0.67300000000000004</v>
      </c>
      <c r="Y72" s="11">
        <f t="shared" si="31"/>
        <v>0.67400000000000004</v>
      </c>
      <c r="Z72" s="11">
        <f t="shared" si="32"/>
        <v>0.67500000000000004</v>
      </c>
      <c r="AA72" s="11">
        <f t="shared" si="33"/>
        <v>0.67600000000000005</v>
      </c>
      <c r="AB72" s="11">
        <f t="shared" si="34"/>
        <v>0.67700000000000005</v>
      </c>
      <c r="AC72" s="11">
        <f t="shared" si="35"/>
        <v>0.67800000000000005</v>
      </c>
      <c r="AD72" s="11">
        <f t="shared" si="36"/>
        <v>0.67900000000000005</v>
      </c>
      <c r="AE72" s="11"/>
      <c r="AF72" s="11">
        <f t="shared" si="37"/>
        <v>0.68</v>
      </c>
      <c r="AG72" s="11"/>
      <c r="AH72" s="11">
        <f t="shared" si="38"/>
        <v>0.68100000000000005</v>
      </c>
      <c r="AI72" s="11"/>
      <c r="AJ72" s="11">
        <f t="shared" si="39"/>
        <v>0.68200000000000005</v>
      </c>
      <c r="AK72" s="11"/>
      <c r="AL72" s="11">
        <f t="shared" si="40"/>
        <v>0.68300000000000005</v>
      </c>
      <c r="AM72" s="11"/>
      <c r="AN72" s="11">
        <f t="shared" si="41"/>
        <v>0.68400000000000005</v>
      </c>
      <c r="AO72" s="11"/>
      <c r="AP72" s="11">
        <f t="shared" si="42"/>
        <v>0</v>
      </c>
      <c r="BF72" s="1">
        <v>1998</v>
      </c>
      <c r="BG72" s="11">
        <v>123</v>
      </c>
      <c r="BH72" s="11">
        <v>123</v>
      </c>
      <c r="BI72" s="11">
        <v>123</v>
      </c>
      <c r="BJ72" s="11">
        <v>123</v>
      </c>
      <c r="BK72" s="11">
        <v>123</v>
      </c>
      <c r="BL72" s="11">
        <v>123</v>
      </c>
      <c r="BM72" s="11">
        <v>123</v>
      </c>
      <c r="BN72" s="11">
        <v>123</v>
      </c>
      <c r="BO72" s="11">
        <v>123</v>
      </c>
      <c r="BP72" s="11">
        <v>123</v>
      </c>
      <c r="BQ72" s="11">
        <v>123</v>
      </c>
      <c r="BR72" s="11">
        <v>123</v>
      </c>
      <c r="BS72" s="11">
        <v>1234</v>
      </c>
    </row>
    <row r="73" spans="1:71" x14ac:dyDescent="0.15">
      <c r="A73" s="1">
        <v>1999</v>
      </c>
      <c r="B73" s="9">
        <f t="shared" si="43"/>
        <v>685</v>
      </c>
      <c r="C73" s="7"/>
      <c r="D73" s="9">
        <f t="shared" si="43"/>
        <v>686</v>
      </c>
      <c r="E73" s="9">
        <f t="shared" ref="E73:K73" si="129">E24+468</f>
        <v>687</v>
      </c>
      <c r="F73" s="9">
        <f t="shared" si="129"/>
        <v>688</v>
      </c>
      <c r="G73" s="9">
        <f t="shared" si="129"/>
        <v>689</v>
      </c>
      <c r="H73" s="9">
        <f t="shared" si="129"/>
        <v>690</v>
      </c>
      <c r="I73" s="9">
        <f t="shared" si="129"/>
        <v>691</v>
      </c>
      <c r="J73" s="9"/>
      <c r="K73" s="9">
        <f t="shared" si="129"/>
        <v>692</v>
      </c>
      <c r="L73" s="7"/>
      <c r="M73" s="9">
        <f t="shared" ref="M73" si="130">M24+468</f>
        <v>693</v>
      </c>
      <c r="N73" s="7"/>
      <c r="O73" s="9">
        <f t="shared" ref="O73" si="131">O24+468</f>
        <v>694</v>
      </c>
      <c r="P73" s="7"/>
      <c r="Q73" s="9">
        <f t="shared" ref="Q73" si="132">Q24+468</f>
        <v>695</v>
      </c>
      <c r="R73" s="7"/>
      <c r="S73" s="9">
        <f t="shared" ref="S73" si="133">S24+468</f>
        <v>696</v>
      </c>
      <c r="T73" s="7"/>
      <c r="U73" s="7"/>
      <c r="W73" s="1">
        <v>1999</v>
      </c>
      <c r="X73" s="11">
        <f t="shared" si="30"/>
        <v>0.68500000000000005</v>
      </c>
      <c r="Y73" s="11">
        <f t="shared" si="31"/>
        <v>0.68600000000000005</v>
      </c>
      <c r="Z73" s="11">
        <f t="shared" si="32"/>
        <v>0.68700000000000006</v>
      </c>
      <c r="AA73" s="11">
        <f t="shared" si="33"/>
        <v>0.68799999999999994</v>
      </c>
      <c r="AB73" s="11">
        <f t="shared" si="34"/>
        <v>0.68899999999999995</v>
      </c>
      <c r="AC73" s="11">
        <f t="shared" si="35"/>
        <v>0.69</v>
      </c>
      <c r="AD73" s="11">
        <f t="shared" si="36"/>
        <v>0.69099999999999995</v>
      </c>
      <c r="AE73" s="11"/>
      <c r="AF73" s="11">
        <f t="shared" si="37"/>
        <v>0.69199999999999995</v>
      </c>
      <c r="AG73" s="11"/>
      <c r="AH73" s="11">
        <f t="shared" si="38"/>
        <v>0.69299999999999995</v>
      </c>
      <c r="AI73" s="11"/>
      <c r="AJ73" s="11">
        <f t="shared" si="39"/>
        <v>0.69399999999999995</v>
      </c>
      <c r="AK73" s="11"/>
      <c r="AL73" s="11">
        <f t="shared" si="40"/>
        <v>0.69499999999999995</v>
      </c>
      <c r="AM73" s="11"/>
      <c r="AN73" s="11">
        <f t="shared" si="41"/>
        <v>0.69599999999999995</v>
      </c>
      <c r="AO73" s="11"/>
      <c r="AP73" s="11">
        <f t="shared" si="42"/>
        <v>0</v>
      </c>
      <c r="BF73" s="1">
        <v>1999</v>
      </c>
      <c r="BG73" s="11">
        <v>123</v>
      </c>
      <c r="BH73" s="11">
        <v>123</v>
      </c>
      <c r="BI73" s="11">
        <v>123</v>
      </c>
      <c r="BJ73" s="11">
        <v>123</v>
      </c>
      <c r="BK73" s="11">
        <v>123</v>
      </c>
      <c r="BL73" s="11">
        <v>123</v>
      </c>
      <c r="BM73" s="11">
        <v>123</v>
      </c>
      <c r="BN73" s="11">
        <v>123</v>
      </c>
      <c r="BO73" s="11">
        <v>123</v>
      </c>
      <c r="BP73" s="11">
        <v>123</v>
      </c>
      <c r="BQ73" s="11">
        <v>123</v>
      </c>
      <c r="BR73" s="11">
        <v>123</v>
      </c>
      <c r="BS73" s="11">
        <v>1234</v>
      </c>
    </row>
    <row r="74" spans="1:71" x14ac:dyDescent="0.15">
      <c r="A74" s="1">
        <v>2000</v>
      </c>
      <c r="B74" s="9">
        <f t="shared" si="43"/>
        <v>697</v>
      </c>
      <c r="C74" s="7"/>
      <c r="D74" s="9">
        <f t="shared" si="43"/>
        <v>698</v>
      </c>
      <c r="E74" s="9">
        <f t="shared" ref="E74:K74" si="134">E25+468</f>
        <v>699</v>
      </c>
      <c r="F74" s="9">
        <f t="shared" si="134"/>
        <v>700</v>
      </c>
      <c r="G74" s="9">
        <f t="shared" si="134"/>
        <v>701</v>
      </c>
      <c r="H74" s="9">
        <f t="shared" si="134"/>
        <v>702</v>
      </c>
      <c r="I74" s="9">
        <f t="shared" si="134"/>
        <v>703</v>
      </c>
      <c r="J74" s="9"/>
      <c r="K74" s="9">
        <f t="shared" si="134"/>
        <v>704</v>
      </c>
      <c r="L74" s="7"/>
      <c r="M74" s="9">
        <f t="shared" ref="M74" si="135">M25+468</f>
        <v>705</v>
      </c>
      <c r="N74" s="7"/>
      <c r="O74" s="9">
        <f t="shared" ref="O74" si="136">O25+468</f>
        <v>706</v>
      </c>
      <c r="P74" s="7"/>
      <c r="Q74" s="9">
        <f t="shared" ref="Q74" si="137">Q25+468</f>
        <v>707</v>
      </c>
      <c r="R74" s="7"/>
      <c r="S74" s="9">
        <f t="shared" ref="S74" si="138">S25+468</f>
        <v>708</v>
      </c>
      <c r="T74" s="7"/>
      <c r="U74" s="7"/>
      <c r="W74" s="1">
        <v>2000</v>
      </c>
      <c r="X74" s="11">
        <f t="shared" si="30"/>
        <v>0.69699999999999995</v>
      </c>
      <c r="Y74" s="11">
        <f t="shared" si="31"/>
        <v>0.69799999999999995</v>
      </c>
      <c r="Z74" s="11">
        <f t="shared" si="32"/>
        <v>0.69899999999999995</v>
      </c>
      <c r="AA74" s="11">
        <f t="shared" si="33"/>
        <v>0.7</v>
      </c>
      <c r="AB74" s="11">
        <f t="shared" si="34"/>
        <v>0.70099999999999996</v>
      </c>
      <c r="AC74" s="11">
        <f t="shared" si="35"/>
        <v>0.70199999999999996</v>
      </c>
      <c r="AD74" s="11">
        <f t="shared" si="36"/>
        <v>0.70299999999999996</v>
      </c>
      <c r="AE74" s="11"/>
      <c r="AF74" s="11">
        <f t="shared" si="37"/>
        <v>0.70399999999999996</v>
      </c>
      <c r="AG74" s="11"/>
      <c r="AH74" s="11">
        <f t="shared" ref="AH74:AH92" si="139">M74/1000</f>
        <v>0.70499999999999996</v>
      </c>
      <c r="AI74" s="11"/>
      <c r="AJ74" s="11">
        <f t="shared" si="39"/>
        <v>0.70599999999999996</v>
      </c>
      <c r="AK74" s="11"/>
      <c r="AL74" s="11">
        <f t="shared" si="40"/>
        <v>0.70699999999999996</v>
      </c>
      <c r="AM74" s="11"/>
      <c r="AN74" s="11">
        <f t="shared" si="41"/>
        <v>0.70799999999999996</v>
      </c>
      <c r="AO74" s="11"/>
      <c r="AP74" s="11">
        <f t="shared" si="42"/>
        <v>0</v>
      </c>
      <c r="BF74" s="1">
        <v>2000</v>
      </c>
      <c r="BG74" s="11">
        <v>123</v>
      </c>
      <c r="BH74" s="11">
        <v>123</v>
      </c>
      <c r="BI74" s="11">
        <v>123</v>
      </c>
      <c r="BJ74" s="11">
        <v>123</v>
      </c>
      <c r="BK74" s="11">
        <v>123</v>
      </c>
      <c r="BL74" s="11">
        <v>123</v>
      </c>
      <c r="BM74" s="11">
        <v>123</v>
      </c>
      <c r="BN74" s="11">
        <v>123</v>
      </c>
      <c r="BO74" s="11">
        <v>123</v>
      </c>
      <c r="BP74" s="11">
        <v>123</v>
      </c>
      <c r="BQ74" s="11">
        <v>123</v>
      </c>
      <c r="BR74" s="11">
        <v>123</v>
      </c>
      <c r="BS74" s="11">
        <v>1234</v>
      </c>
    </row>
    <row r="75" spans="1:71" x14ac:dyDescent="0.15">
      <c r="A75" s="1">
        <v>2001</v>
      </c>
      <c r="B75" s="9">
        <f t="shared" si="43"/>
        <v>709</v>
      </c>
      <c r="C75" s="7"/>
      <c r="D75" s="9">
        <f t="shared" si="43"/>
        <v>710</v>
      </c>
      <c r="E75" s="9">
        <f t="shared" ref="E75:K75" si="140">E26+468</f>
        <v>711</v>
      </c>
      <c r="F75" s="9">
        <f t="shared" si="140"/>
        <v>712</v>
      </c>
      <c r="G75" s="9">
        <f t="shared" si="140"/>
        <v>713</v>
      </c>
      <c r="H75" s="9">
        <f t="shared" si="140"/>
        <v>714</v>
      </c>
      <c r="I75" s="9">
        <f t="shared" si="140"/>
        <v>715</v>
      </c>
      <c r="J75" s="9"/>
      <c r="K75" s="9">
        <f t="shared" si="140"/>
        <v>716</v>
      </c>
      <c r="L75" s="7"/>
      <c r="M75" s="9">
        <f t="shared" ref="M75" si="141">M26+468</f>
        <v>717</v>
      </c>
      <c r="N75" s="7"/>
      <c r="O75" s="9">
        <f t="shared" ref="O75" si="142">O26+468</f>
        <v>718</v>
      </c>
      <c r="P75" s="7"/>
      <c r="Q75" s="9">
        <f t="shared" ref="Q75" si="143">Q26+468</f>
        <v>719</v>
      </c>
      <c r="R75" s="7"/>
      <c r="S75" s="9">
        <f t="shared" ref="S75" si="144">S26+468</f>
        <v>720</v>
      </c>
      <c r="T75" s="7"/>
      <c r="U75" s="7"/>
      <c r="W75" s="1">
        <v>2001</v>
      </c>
      <c r="X75" s="11">
        <f t="shared" si="30"/>
        <v>0.70899999999999996</v>
      </c>
      <c r="Y75" s="11">
        <f t="shared" si="31"/>
        <v>0.71</v>
      </c>
      <c r="Z75" s="11">
        <f t="shared" si="32"/>
        <v>0.71099999999999997</v>
      </c>
      <c r="AA75" s="11">
        <f t="shared" si="33"/>
        <v>0.71199999999999997</v>
      </c>
      <c r="AB75" s="11">
        <f t="shared" si="34"/>
        <v>0.71299999999999997</v>
      </c>
      <c r="AC75" s="11">
        <f t="shared" si="35"/>
        <v>0.71399999999999997</v>
      </c>
      <c r="AD75" s="11">
        <f t="shared" si="36"/>
        <v>0.71499999999999997</v>
      </c>
      <c r="AE75" s="11"/>
      <c r="AF75" s="11">
        <f t="shared" si="37"/>
        <v>0.71599999999999997</v>
      </c>
      <c r="AG75" s="11"/>
      <c r="AH75" s="11">
        <f t="shared" si="139"/>
        <v>0.71699999999999997</v>
      </c>
      <c r="AI75" s="11"/>
      <c r="AJ75" s="11">
        <f t="shared" si="39"/>
        <v>0.71799999999999997</v>
      </c>
      <c r="AK75" s="11"/>
      <c r="AL75" s="11">
        <f t="shared" si="40"/>
        <v>0.71899999999999997</v>
      </c>
      <c r="AM75" s="11"/>
      <c r="AN75" s="11">
        <f t="shared" si="41"/>
        <v>0.72</v>
      </c>
      <c r="AO75" s="11"/>
      <c r="AP75" s="11">
        <f t="shared" si="42"/>
        <v>0</v>
      </c>
      <c r="BF75" s="1">
        <v>2001</v>
      </c>
      <c r="BG75" s="11">
        <v>123</v>
      </c>
      <c r="BH75" s="11">
        <v>123</v>
      </c>
      <c r="BI75" s="11">
        <v>123</v>
      </c>
      <c r="BJ75" s="11">
        <v>123</v>
      </c>
      <c r="BK75" s="11">
        <v>123</v>
      </c>
      <c r="BL75" s="11">
        <v>123</v>
      </c>
      <c r="BM75" s="11">
        <v>123</v>
      </c>
      <c r="BN75" s="11">
        <v>123</v>
      </c>
      <c r="BO75" s="11">
        <v>123</v>
      </c>
      <c r="BP75" s="11">
        <v>123</v>
      </c>
      <c r="BQ75" s="11">
        <v>123</v>
      </c>
      <c r="BR75" s="11">
        <v>123</v>
      </c>
      <c r="BS75" s="11">
        <v>1234</v>
      </c>
    </row>
    <row r="76" spans="1:71" x14ac:dyDescent="0.15">
      <c r="A76" s="1">
        <v>2002</v>
      </c>
      <c r="B76" s="9">
        <f t="shared" si="43"/>
        <v>721</v>
      </c>
      <c r="C76" s="7"/>
      <c r="D76" s="9">
        <f t="shared" si="43"/>
        <v>722</v>
      </c>
      <c r="E76" s="9">
        <f t="shared" ref="E76:K76" si="145">E27+468</f>
        <v>723</v>
      </c>
      <c r="F76" s="9">
        <f t="shared" si="145"/>
        <v>724</v>
      </c>
      <c r="G76" s="9">
        <f t="shared" si="145"/>
        <v>725</v>
      </c>
      <c r="H76" s="9">
        <f t="shared" si="145"/>
        <v>726</v>
      </c>
      <c r="I76" s="9">
        <f t="shared" si="145"/>
        <v>727</v>
      </c>
      <c r="J76" s="9"/>
      <c r="K76" s="9">
        <f t="shared" si="145"/>
        <v>728</v>
      </c>
      <c r="L76" s="7"/>
      <c r="M76" s="9">
        <f t="shared" ref="M76" si="146">M27+468</f>
        <v>729</v>
      </c>
      <c r="N76" s="7"/>
      <c r="O76" s="9">
        <f t="shared" ref="O76" si="147">O27+468</f>
        <v>730</v>
      </c>
      <c r="P76" s="7"/>
      <c r="Q76" s="9">
        <f t="shared" ref="Q76" si="148">Q27+468</f>
        <v>731</v>
      </c>
      <c r="R76" s="7"/>
      <c r="S76" s="9">
        <f t="shared" ref="S76" si="149">S27+468</f>
        <v>732</v>
      </c>
      <c r="T76" s="7"/>
      <c r="U76" s="7"/>
      <c r="W76" s="1">
        <v>2002</v>
      </c>
      <c r="X76" s="11">
        <f t="shared" si="30"/>
        <v>0.72099999999999997</v>
      </c>
      <c r="Y76" s="11">
        <f t="shared" si="31"/>
        <v>0.72199999999999998</v>
      </c>
      <c r="Z76" s="11">
        <f t="shared" si="32"/>
        <v>0.72299999999999998</v>
      </c>
      <c r="AA76" s="11">
        <f t="shared" si="33"/>
        <v>0.72399999999999998</v>
      </c>
      <c r="AB76" s="11">
        <f t="shared" si="34"/>
        <v>0.72499999999999998</v>
      </c>
      <c r="AC76" s="11">
        <f t="shared" si="35"/>
        <v>0.72599999999999998</v>
      </c>
      <c r="AD76" s="11">
        <f t="shared" si="36"/>
        <v>0.72699999999999998</v>
      </c>
      <c r="AE76" s="11"/>
      <c r="AF76" s="11">
        <f t="shared" si="37"/>
        <v>0.72799999999999998</v>
      </c>
      <c r="AG76" s="11"/>
      <c r="AH76" s="11">
        <f t="shared" si="139"/>
        <v>0.72899999999999998</v>
      </c>
      <c r="AI76" s="11"/>
      <c r="AJ76" s="11">
        <f t="shared" si="39"/>
        <v>0.73</v>
      </c>
      <c r="AK76" s="11"/>
      <c r="AL76" s="11">
        <f t="shared" si="40"/>
        <v>0.73099999999999998</v>
      </c>
      <c r="AM76" s="11"/>
      <c r="AN76" s="11">
        <f t="shared" si="41"/>
        <v>0.73199999999999998</v>
      </c>
      <c r="AO76" s="11"/>
      <c r="AP76" s="11">
        <f t="shared" si="42"/>
        <v>0</v>
      </c>
      <c r="BF76" s="1">
        <v>2002</v>
      </c>
      <c r="BG76" s="11">
        <v>123</v>
      </c>
      <c r="BH76" s="11">
        <v>123</v>
      </c>
      <c r="BI76" s="11">
        <v>123</v>
      </c>
      <c r="BJ76" s="11">
        <v>123</v>
      </c>
      <c r="BK76" s="11">
        <v>123</v>
      </c>
      <c r="BL76" s="11">
        <v>123</v>
      </c>
      <c r="BM76" s="11">
        <v>123</v>
      </c>
      <c r="BN76" s="11">
        <v>123</v>
      </c>
      <c r="BO76" s="11">
        <v>123</v>
      </c>
      <c r="BP76" s="11">
        <v>123</v>
      </c>
      <c r="BQ76" s="11">
        <v>123</v>
      </c>
      <c r="BR76" s="11">
        <v>123</v>
      </c>
      <c r="BS76" s="11">
        <v>1234</v>
      </c>
    </row>
    <row r="77" spans="1:71" x14ac:dyDescent="0.15">
      <c r="A77" s="1">
        <v>2003</v>
      </c>
      <c r="B77" s="9">
        <f t="shared" si="43"/>
        <v>733</v>
      </c>
      <c r="C77" s="7"/>
      <c r="D77" s="9">
        <f t="shared" si="43"/>
        <v>734</v>
      </c>
      <c r="E77" s="9">
        <f t="shared" ref="E77:K77" si="150">E28+468</f>
        <v>735</v>
      </c>
      <c r="F77" s="9">
        <f t="shared" si="150"/>
        <v>736</v>
      </c>
      <c r="G77" s="9">
        <f t="shared" si="150"/>
        <v>737</v>
      </c>
      <c r="H77" s="9">
        <f t="shared" si="150"/>
        <v>738</v>
      </c>
      <c r="I77" s="9">
        <f t="shared" si="150"/>
        <v>739</v>
      </c>
      <c r="J77" s="9"/>
      <c r="K77" s="9">
        <f t="shared" si="150"/>
        <v>740</v>
      </c>
      <c r="L77" s="7"/>
      <c r="M77" s="9">
        <f t="shared" ref="M77" si="151">M28+468</f>
        <v>741</v>
      </c>
      <c r="N77" s="7"/>
      <c r="O77" s="9">
        <f t="shared" ref="O77" si="152">O28+468</f>
        <v>742</v>
      </c>
      <c r="P77" s="7"/>
      <c r="Q77" s="9">
        <f t="shared" ref="Q77" si="153">Q28+468</f>
        <v>743</v>
      </c>
      <c r="R77" s="7"/>
      <c r="S77" s="9">
        <f t="shared" ref="S77" si="154">S28+468</f>
        <v>744</v>
      </c>
      <c r="T77" s="7"/>
      <c r="U77" s="7"/>
      <c r="W77" s="1">
        <v>2003</v>
      </c>
      <c r="X77" s="11">
        <f t="shared" si="30"/>
        <v>0.73299999999999998</v>
      </c>
      <c r="Y77" s="11">
        <f t="shared" si="31"/>
        <v>0.73399999999999999</v>
      </c>
      <c r="Z77" s="11">
        <f t="shared" si="32"/>
        <v>0.73499999999999999</v>
      </c>
      <c r="AA77" s="11">
        <f t="shared" si="33"/>
        <v>0.73599999999999999</v>
      </c>
      <c r="AB77" s="11">
        <f t="shared" si="34"/>
        <v>0.73699999999999999</v>
      </c>
      <c r="AC77" s="11">
        <f t="shared" si="35"/>
        <v>0.73799999999999999</v>
      </c>
      <c r="AD77" s="11">
        <f t="shared" si="36"/>
        <v>0.73899999999999999</v>
      </c>
      <c r="AE77" s="11"/>
      <c r="AF77" s="11">
        <f t="shared" si="37"/>
        <v>0.74</v>
      </c>
      <c r="AG77" s="11"/>
      <c r="AH77" s="11">
        <f t="shared" si="139"/>
        <v>0.74099999999999999</v>
      </c>
      <c r="AI77" s="11"/>
      <c r="AJ77" s="11">
        <f t="shared" si="39"/>
        <v>0.74199999999999999</v>
      </c>
      <c r="AK77" s="11"/>
      <c r="AL77" s="11">
        <f t="shared" si="40"/>
        <v>0.74299999999999999</v>
      </c>
      <c r="AM77" s="11"/>
      <c r="AN77" s="11">
        <f t="shared" si="41"/>
        <v>0.74399999999999999</v>
      </c>
      <c r="AO77" s="11"/>
      <c r="AP77" s="11">
        <f t="shared" si="42"/>
        <v>0</v>
      </c>
      <c r="BF77" s="1">
        <v>2003</v>
      </c>
      <c r="BG77" s="11">
        <v>123</v>
      </c>
      <c r="BH77" s="11">
        <v>123</v>
      </c>
      <c r="BI77" s="11">
        <v>123</v>
      </c>
      <c r="BJ77" s="11">
        <v>123</v>
      </c>
      <c r="BK77" s="11">
        <v>123</v>
      </c>
      <c r="BL77" s="11">
        <v>123</v>
      </c>
      <c r="BM77" s="11">
        <v>123</v>
      </c>
      <c r="BN77" s="11">
        <v>123</v>
      </c>
      <c r="BO77" s="11">
        <v>123</v>
      </c>
      <c r="BP77" s="11">
        <v>123</v>
      </c>
      <c r="BQ77" s="11">
        <v>123</v>
      </c>
      <c r="BR77" s="11">
        <v>123</v>
      </c>
      <c r="BS77" s="11">
        <v>1234</v>
      </c>
    </row>
    <row r="78" spans="1:71" x14ac:dyDescent="0.15">
      <c r="A78" s="1">
        <v>2004</v>
      </c>
      <c r="B78" s="9">
        <f t="shared" si="43"/>
        <v>745</v>
      </c>
      <c r="C78" s="7"/>
      <c r="D78" s="9">
        <f t="shared" si="43"/>
        <v>746</v>
      </c>
      <c r="E78" s="9">
        <f t="shared" ref="E78:K78" si="155">E29+468</f>
        <v>747</v>
      </c>
      <c r="F78" s="9">
        <f t="shared" si="155"/>
        <v>748</v>
      </c>
      <c r="G78" s="9">
        <f t="shared" si="155"/>
        <v>749</v>
      </c>
      <c r="H78" s="9">
        <f t="shared" si="155"/>
        <v>750</v>
      </c>
      <c r="I78" s="9">
        <f t="shared" si="155"/>
        <v>751</v>
      </c>
      <c r="J78" s="9"/>
      <c r="K78" s="9">
        <f t="shared" si="155"/>
        <v>752</v>
      </c>
      <c r="L78" s="7"/>
      <c r="M78" s="9">
        <f t="shared" ref="M78" si="156">M29+468</f>
        <v>753</v>
      </c>
      <c r="N78" s="7"/>
      <c r="O78" s="9">
        <f t="shared" ref="O78" si="157">O29+468</f>
        <v>754</v>
      </c>
      <c r="P78" s="7"/>
      <c r="Q78" s="9">
        <f t="shared" ref="Q78" si="158">Q29+468</f>
        <v>755</v>
      </c>
      <c r="R78" s="7"/>
      <c r="S78" s="9">
        <f t="shared" ref="S78" si="159">S29+468</f>
        <v>756</v>
      </c>
      <c r="T78" s="7"/>
      <c r="U78" s="7"/>
      <c r="W78" s="1">
        <v>2004</v>
      </c>
      <c r="X78" s="11">
        <f t="shared" si="30"/>
        <v>0.745</v>
      </c>
      <c r="Y78" s="11">
        <f t="shared" si="31"/>
        <v>0.746</v>
      </c>
      <c r="Z78" s="11">
        <f t="shared" si="32"/>
        <v>0.747</v>
      </c>
      <c r="AA78" s="11">
        <f t="shared" si="33"/>
        <v>0.748</v>
      </c>
      <c r="AB78" s="11">
        <f t="shared" si="34"/>
        <v>0.749</v>
      </c>
      <c r="AC78" s="11">
        <f t="shared" si="35"/>
        <v>0.75</v>
      </c>
      <c r="AD78" s="11">
        <f t="shared" si="36"/>
        <v>0.751</v>
      </c>
      <c r="AE78" s="11"/>
      <c r="AF78" s="11">
        <f t="shared" si="37"/>
        <v>0.752</v>
      </c>
      <c r="AG78" s="11"/>
      <c r="AH78" s="11">
        <f t="shared" si="139"/>
        <v>0.753</v>
      </c>
      <c r="AI78" s="11"/>
      <c r="AJ78" s="11">
        <f t="shared" si="39"/>
        <v>0.754</v>
      </c>
      <c r="AK78" s="11"/>
      <c r="AL78" s="11">
        <f t="shared" si="40"/>
        <v>0.755</v>
      </c>
      <c r="AM78" s="11"/>
      <c r="AN78" s="11">
        <f t="shared" si="41"/>
        <v>0.75600000000000001</v>
      </c>
      <c r="AO78" s="11"/>
      <c r="AP78" s="11">
        <f t="shared" si="42"/>
        <v>0</v>
      </c>
      <c r="BF78" s="1">
        <v>2004</v>
      </c>
      <c r="BG78" s="11">
        <v>123</v>
      </c>
      <c r="BH78" s="11">
        <v>123</v>
      </c>
      <c r="BI78" s="11">
        <v>123</v>
      </c>
      <c r="BJ78" s="11">
        <v>123</v>
      </c>
      <c r="BK78" s="11">
        <v>123</v>
      </c>
      <c r="BL78" s="11">
        <v>123</v>
      </c>
      <c r="BM78" s="11">
        <v>123</v>
      </c>
      <c r="BN78" s="11">
        <v>123</v>
      </c>
      <c r="BO78" s="11">
        <v>123</v>
      </c>
      <c r="BP78" s="11">
        <v>123</v>
      </c>
      <c r="BQ78" s="11">
        <v>123</v>
      </c>
      <c r="BR78" s="11">
        <v>123</v>
      </c>
      <c r="BS78" s="11">
        <v>1234</v>
      </c>
    </row>
    <row r="79" spans="1:71" x14ac:dyDescent="0.15">
      <c r="A79" s="1">
        <v>2005</v>
      </c>
      <c r="B79" s="9">
        <f t="shared" si="43"/>
        <v>757</v>
      </c>
      <c r="C79" s="7"/>
      <c r="D79" s="9">
        <f t="shared" si="43"/>
        <v>758</v>
      </c>
      <c r="E79" s="9">
        <f t="shared" ref="E79:K79" si="160">E30+468</f>
        <v>759</v>
      </c>
      <c r="F79" s="9">
        <f t="shared" si="160"/>
        <v>760</v>
      </c>
      <c r="G79" s="9">
        <f t="shared" si="160"/>
        <v>761</v>
      </c>
      <c r="H79" s="9">
        <f t="shared" si="160"/>
        <v>762</v>
      </c>
      <c r="I79" s="9">
        <f t="shared" si="160"/>
        <v>763</v>
      </c>
      <c r="J79" s="9"/>
      <c r="K79" s="9">
        <f t="shared" si="160"/>
        <v>764</v>
      </c>
      <c r="L79" s="7"/>
      <c r="M79" s="9">
        <f t="shared" ref="M79" si="161">M30+468</f>
        <v>765</v>
      </c>
      <c r="N79" s="7"/>
      <c r="O79" s="9">
        <f t="shared" ref="O79" si="162">O30+468</f>
        <v>766</v>
      </c>
      <c r="P79" s="7"/>
      <c r="Q79" s="9">
        <f t="shared" ref="Q79" si="163">Q30+468</f>
        <v>767</v>
      </c>
      <c r="R79" s="7"/>
      <c r="S79" s="9">
        <f t="shared" ref="S79" si="164">S30+468</f>
        <v>768</v>
      </c>
      <c r="T79" s="7"/>
      <c r="U79" s="7"/>
      <c r="W79" s="1">
        <v>2005</v>
      </c>
      <c r="X79" s="11">
        <f t="shared" si="30"/>
        <v>0.75700000000000001</v>
      </c>
      <c r="Y79" s="11">
        <f t="shared" si="31"/>
        <v>0.75800000000000001</v>
      </c>
      <c r="Z79" s="11">
        <f t="shared" si="32"/>
        <v>0.75900000000000001</v>
      </c>
      <c r="AA79" s="11">
        <f t="shared" si="33"/>
        <v>0.76</v>
      </c>
      <c r="AB79" s="11">
        <f t="shared" si="34"/>
        <v>0.76100000000000001</v>
      </c>
      <c r="AC79" s="11">
        <f t="shared" si="35"/>
        <v>0.76200000000000001</v>
      </c>
      <c r="AD79" s="11">
        <f t="shared" si="36"/>
        <v>0.76300000000000001</v>
      </c>
      <c r="AE79" s="11"/>
      <c r="AF79" s="11">
        <f t="shared" si="37"/>
        <v>0.76400000000000001</v>
      </c>
      <c r="AG79" s="11"/>
      <c r="AH79" s="11">
        <f t="shared" si="139"/>
        <v>0.76500000000000001</v>
      </c>
      <c r="AI79" s="11"/>
      <c r="AJ79" s="11">
        <f t="shared" si="39"/>
        <v>0.76600000000000001</v>
      </c>
      <c r="AK79" s="11"/>
      <c r="AL79" s="11">
        <f t="shared" si="40"/>
        <v>0.76700000000000002</v>
      </c>
      <c r="AM79" s="11"/>
      <c r="AN79" s="11">
        <f t="shared" si="41"/>
        <v>0.76800000000000002</v>
      </c>
      <c r="AO79" s="11"/>
      <c r="AP79" s="11">
        <f t="shared" si="42"/>
        <v>0</v>
      </c>
      <c r="BF79" s="1">
        <v>2005</v>
      </c>
      <c r="BG79" s="11">
        <v>123</v>
      </c>
      <c r="BH79" s="11">
        <v>123</v>
      </c>
      <c r="BI79" s="11">
        <v>123</v>
      </c>
      <c r="BJ79" s="11">
        <v>123</v>
      </c>
      <c r="BK79" s="11">
        <v>123</v>
      </c>
      <c r="BL79" s="11">
        <v>123</v>
      </c>
      <c r="BM79" s="11">
        <v>123</v>
      </c>
      <c r="BN79" s="11">
        <v>123</v>
      </c>
      <c r="BO79" s="11">
        <v>123</v>
      </c>
      <c r="BP79" s="11">
        <v>123</v>
      </c>
      <c r="BQ79" s="11">
        <v>123</v>
      </c>
      <c r="BR79" s="11">
        <v>123</v>
      </c>
      <c r="BS79" s="11">
        <v>1234</v>
      </c>
    </row>
    <row r="80" spans="1:71" x14ac:dyDescent="0.15">
      <c r="A80" s="1">
        <v>2006</v>
      </c>
      <c r="B80" s="9">
        <f t="shared" si="43"/>
        <v>769</v>
      </c>
      <c r="C80" s="7"/>
      <c r="D80" s="9">
        <f t="shared" si="43"/>
        <v>770</v>
      </c>
      <c r="E80" s="9">
        <f t="shared" ref="E80:K80" si="165">E31+468</f>
        <v>771</v>
      </c>
      <c r="F80" s="9">
        <f t="shared" si="165"/>
        <v>772</v>
      </c>
      <c r="G80" s="9">
        <f t="shared" si="165"/>
        <v>773</v>
      </c>
      <c r="H80" s="9">
        <f t="shared" si="165"/>
        <v>774</v>
      </c>
      <c r="I80" s="9">
        <f t="shared" si="165"/>
        <v>775</v>
      </c>
      <c r="J80" s="9"/>
      <c r="K80" s="9">
        <f t="shared" si="165"/>
        <v>776</v>
      </c>
      <c r="L80" s="7"/>
      <c r="M80" s="9">
        <f t="shared" ref="M80" si="166">M31+468</f>
        <v>777</v>
      </c>
      <c r="N80" s="7"/>
      <c r="O80" s="9">
        <f t="shared" ref="O80" si="167">O31+468</f>
        <v>778</v>
      </c>
      <c r="P80" s="7"/>
      <c r="Q80" s="9">
        <f t="shared" ref="Q80" si="168">Q31+468</f>
        <v>779</v>
      </c>
      <c r="R80" s="7"/>
      <c r="S80" s="9">
        <f t="shared" ref="S80" si="169">S31+468</f>
        <v>780</v>
      </c>
      <c r="T80" s="7"/>
      <c r="U80" s="7"/>
      <c r="W80" s="1">
        <v>2006</v>
      </c>
      <c r="X80" s="11">
        <f t="shared" si="30"/>
        <v>0.76900000000000002</v>
      </c>
      <c r="Y80" s="11">
        <f t="shared" si="31"/>
        <v>0.77</v>
      </c>
      <c r="Z80" s="11">
        <f t="shared" si="32"/>
        <v>0.77100000000000002</v>
      </c>
      <c r="AA80" s="11">
        <f t="shared" si="33"/>
        <v>0.77200000000000002</v>
      </c>
      <c r="AB80" s="11">
        <f t="shared" si="34"/>
        <v>0.77300000000000002</v>
      </c>
      <c r="AC80" s="11">
        <f t="shared" si="35"/>
        <v>0.77400000000000002</v>
      </c>
      <c r="AD80" s="11">
        <f t="shared" si="36"/>
        <v>0.77500000000000002</v>
      </c>
      <c r="AE80" s="11"/>
      <c r="AF80" s="11">
        <f t="shared" si="37"/>
        <v>0.77600000000000002</v>
      </c>
      <c r="AG80" s="11"/>
      <c r="AH80" s="11">
        <f t="shared" si="139"/>
        <v>0.77700000000000002</v>
      </c>
      <c r="AI80" s="11"/>
      <c r="AJ80" s="11">
        <f t="shared" si="39"/>
        <v>0.77800000000000002</v>
      </c>
      <c r="AK80" s="11"/>
      <c r="AL80" s="11">
        <f t="shared" si="40"/>
        <v>0.77900000000000003</v>
      </c>
      <c r="AM80" s="11"/>
      <c r="AN80" s="11">
        <f t="shared" si="41"/>
        <v>0.78</v>
      </c>
      <c r="AO80" s="11"/>
      <c r="AP80" s="11">
        <f t="shared" si="42"/>
        <v>0</v>
      </c>
      <c r="BF80" s="1">
        <v>2006</v>
      </c>
      <c r="BG80" s="11">
        <v>123</v>
      </c>
      <c r="BH80" s="11">
        <v>123</v>
      </c>
      <c r="BI80" s="11">
        <v>123</v>
      </c>
      <c r="BJ80" s="11">
        <v>123</v>
      </c>
      <c r="BK80" s="11">
        <v>123</v>
      </c>
      <c r="BL80" s="11">
        <v>123</v>
      </c>
      <c r="BM80" s="11">
        <v>123</v>
      </c>
      <c r="BN80" s="11">
        <v>123</v>
      </c>
      <c r="BO80" s="11">
        <v>123</v>
      </c>
      <c r="BP80" s="11">
        <v>123</v>
      </c>
      <c r="BQ80" s="11">
        <v>123</v>
      </c>
      <c r="BR80" s="11">
        <v>123</v>
      </c>
      <c r="BS80" s="11">
        <v>1234</v>
      </c>
    </row>
    <row r="81" spans="1:71" x14ac:dyDescent="0.15">
      <c r="A81" s="1">
        <v>2007</v>
      </c>
      <c r="B81" s="9">
        <f t="shared" si="43"/>
        <v>781</v>
      </c>
      <c r="C81" s="7"/>
      <c r="D81" s="9">
        <f t="shared" si="43"/>
        <v>782</v>
      </c>
      <c r="E81" s="9">
        <f t="shared" ref="E81:K81" si="170">E32+468</f>
        <v>783</v>
      </c>
      <c r="F81" s="9">
        <f t="shared" si="170"/>
        <v>784</v>
      </c>
      <c r="G81" s="9">
        <f t="shared" si="170"/>
        <v>785</v>
      </c>
      <c r="H81" s="9">
        <f t="shared" si="170"/>
        <v>786</v>
      </c>
      <c r="I81" s="9">
        <f t="shared" si="170"/>
        <v>787</v>
      </c>
      <c r="J81" s="9"/>
      <c r="K81" s="9">
        <f t="shared" si="170"/>
        <v>788</v>
      </c>
      <c r="L81" s="7"/>
      <c r="M81" s="9">
        <f t="shared" ref="M81" si="171">M32+468</f>
        <v>789</v>
      </c>
      <c r="N81" s="7"/>
      <c r="O81" s="9">
        <f t="shared" ref="O81" si="172">O32+468</f>
        <v>790</v>
      </c>
      <c r="P81" s="7"/>
      <c r="Q81" s="9">
        <f t="shared" ref="Q81" si="173">Q32+468</f>
        <v>791</v>
      </c>
      <c r="R81" s="7"/>
      <c r="S81" s="9">
        <f t="shared" ref="S81" si="174">S32+468</f>
        <v>792</v>
      </c>
      <c r="T81" s="7"/>
      <c r="U81" s="7"/>
      <c r="W81" s="1">
        <v>2007</v>
      </c>
      <c r="X81" s="11">
        <f t="shared" si="30"/>
        <v>0.78100000000000003</v>
      </c>
      <c r="Y81" s="11">
        <f t="shared" si="31"/>
        <v>0.78200000000000003</v>
      </c>
      <c r="Z81" s="11">
        <f t="shared" si="32"/>
        <v>0.78300000000000003</v>
      </c>
      <c r="AA81" s="11">
        <f t="shared" si="33"/>
        <v>0.78400000000000003</v>
      </c>
      <c r="AB81" s="11">
        <f t="shared" si="34"/>
        <v>0.78500000000000003</v>
      </c>
      <c r="AC81" s="11">
        <f t="shared" si="35"/>
        <v>0.78600000000000003</v>
      </c>
      <c r="AD81" s="11">
        <f t="shared" si="36"/>
        <v>0.78700000000000003</v>
      </c>
      <c r="AE81" s="11"/>
      <c r="AF81" s="11">
        <f t="shared" si="37"/>
        <v>0.78800000000000003</v>
      </c>
      <c r="AG81" s="11"/>
      <c r="AH81" s="11">
        <f t="shared" si="139"/>
        <v>0.78900000000000003</v>
      </c>
      <c r="AI81" s="11"/>
      <c r="AJ81" s="11">
        <f t="shared" si="39"/>
        <v>0.79</v>
      </c>
      <c r="AK81" s="11"/>
      <c r="AL81" s="11">
        <f t="shared" si="40"/>
        <v>0.79100000000000004</v>
      </c>
      <c r="AM81" s="11"/>
      <c r="AN81" s="11">
        <f t="shared" si="41"/>
        <v>0.79200000000000004</v>
      </c>
      <c r="AO81" s="11"/>
      <c r="AP81" s="11">
        <f t="shared" si="42"/>
        <v>0</v>
      </c>
      <c r="AQ81" s="10"/>
      <c r="AR81" s="10"/>
      <c r="BF81" s="1">
        <v>2007</v>
      </c>
      <c r="BG81" s="11">
        <v>123</v>
      </c>
      <c r="BH81" s="11">
        <v>123</v>
      </c>
      <c r="BI81" s="11">
        <v>123</v>
      </c>
      <c r="BJ81" s="11">
        <v>123</v>
      </c>
      <c r="BK81" s="11">
        <v>123</v>
      </c>
      <c r="BL81" s="11">
        <v>123</v>
      </c>
      <c r="BM81" s="11">
        <v>123</v>
      </c>
      <c r="BN81" s="11">
        <v>123</v>
      </c>
      <c r="BO81" s="11">
        <v>123</v>
      </c>
      <c r="BP81" s="11">
        <v>123</v>
      </c>
      <c r="BQ81" s="11">
        <v>123</v>
      </c>
      <c r="BR81" s="11">
        <v>123</v>
      </c>
      <c r="BS81" s="11">
        <v>1234</v>
      </c>
    </row>
    <row r="82" spans="1:71" x14ac:dyDescent="0.15">
      <c r="A82" s="1">
        <v>2008</v>
      </c>
      <c r="B82" s="9">
        <f t="shared" si="43"/>
        <v>793</v>
      </c>
      <c r="C82" s="7"/>
      <c r="D82" s="9">
        <f t="shared" si="43"/>
        <v>794</v>
      </c>
      <c r="E82" s="9">
        <f t="shared" ref="E82:K82" si="175">E33+468</f>
        <v>795</v>
      </c>
      <c r="F82" s="9">
        <f t="shared" si="175"/>
        <v>796</v>
      </c>
      <c r="G82" s="9">
        <f t="shared" si="175"/>
        <v>797</v>
      </c>
      <c r="H82" s="9">
        <f t="shared" si="175"/>
        <v>798</v>
      </c>
      <c r="I82" s="9">
        <f t="shared" si="175"/>
        <v>799</v>
      </c>
      <c r="J82" s="9"/>
      <c r="K82" s="9">
        <f t="shared" si="175"/>
        <v>800</v>
      </c>
      <c r="L82" s="7"/>
      <c r="M82" s="9">
        <f t="shared" ref="M82" si="176">M33+468</f>
        <v>801</v>
      </c>
      <c r="N82" s="7"/>
      <c r="O82" s="9">
        <f t="shared" ref="O82" si="177">O33+468</f>
        <v>802</v>
      </c>
      <c r="P82" s="7"/>
      <c r="Q82" s="9">
        <f t="shared" ref="Q82" si="178">Q33+468</f>
        <v>803</v>
      </c>
      <c r="R82" s="7"/>
      <c r="S82" s="9">
        <f t="shared" ref="S82" si="179">S33+468</f>
        <v>804</v>
      </c>
      <c r="T82" s="7"/>
      <c r="U82" s="7"/>
      <c r="W82" s="1">
        <v>2008</v>
      </c>
      <c r="X82" s="11">
        <f t="shared" si="30"/>
        <v>0.79300000000000004</v>
      </c>
      <c r="Y82" s="11">
        <f t="shared" si="31"/>
        <v>0.79400000000000004</v>
      </c>
      <c r="Z82" s="11">
        <f t="shared" si="32"/>
        <v>0.79500000000000004</v>
      </c>
      <c r="AA82" s="11">
        <f t="shared" si="33"/>
        <v>0.79600000000000004</v>
      </c>
      <c r="AB82" s="11">
        <f t="shared" si="34"/>
        <v>0.79700000000000004</v>
      </c>
      <c r="AC82" s="11">
        <f t="shared" si="35"/>
        <v>0.79800000000000004</v>
      </c>
      <c r="AD82" s="11">
        <f t="shared" si="36"/>
        <v>0.79900000000000004</v>
      </c>
      <c r="AE82" s="11"/>
      <c r="AF82" s="11">
        <f t="shared" si="37"/>
        <v>0.8</v>
      </c>
      <c r="AG82" s="11"/>
      <c r="AH82" s="11">
        <f t="shared" si="139"/>
        <v>0.80100000000000005</v>
      </c>
      <c r="AI82" s="11"/>
      <c r="AJ82" s="11">
        <f t="shared" si="39"/>
        <v>0.80200000000000005</v>
      </c>
      <c r="AK82" s="11"/>
      <c r="AL82" s="11">
        <f t="shared" si="40"/>
        <v>0.80300000000000005</v>
      </c>
      <c r="AM82" s="11"/>
      <c r="AN82" s="11">
        <f t="shared" si="41"/>
        <v>0.80400000000000005</v>
      </c>
      <c r="AO82" s="11"/>
      <c r="AP82" s="11">
        <f t="shared" si="42"/>
        <v>0</v>
      </c>
      <c r="AQ82" s="10"/>
      <c r="AR82" s="10"/>
      <c r="BF82" s="1">
        <v>2008</v>
      </c>
      <c r="BG82" s="11">
        <v>123</v>
      </c>
      <c r="BH82" s="11">
        <v>123</v>
      </c>
      <c r="BI82" s="11">
        <v>123</v>
      </c>
      <c r="BJ82" s="11">
        <v>123</v>
      </c>
      <c r="BK82" s="11">
        <v>123</v>
      </c>
      <c r="BL82" s="11">
        <v>123</v>
      </c>
      <c r="BM82" s="11">
        <v>123</v>
      </c>
      <c r="BN82" s="11">
        <v>123</v>
      </c>
      <c r="BO82" s="11">
        <v>123</v>
      </c>
      <c r="BP82" s="11">
        <v>123</v>
      </c>
      <c r="BQ82" s="11">
        <v>123</v>
      </c>
      <c r="BR82" s="11">
        <v>123</v>
      </c>
      <c r="BS82" s="11">
        <v>1234</v>
      </c>
    </row>
    <row r="83" spans="1:71" x14ac:dyDescent="0.15">
      <c r="A83" s="1">
        <v>2009</v>
      </c>
      <c r="B83" s="9">
        <f t="shared" si="43"/>
        <v>805</v>
      </c>
      <c r="C83" s="7"/>
      <c r="D83" s="9">
        <f t="shared" si="43"/>
        <v>806</v>
      </c>
      <c r="E83" s="9">
        <f t="shared" ref="E83:K83" si="180">E34+468</f>
        <v>807</v>
      </c>
      <c r="F83" s="9">
        <f t="shared" si="180"/>
        <v>808</v>
      </c>
      <c r="G83" s="9">
        <f t="shared" si="180"/>
        <v>809</v>
      </c>
      <c r="H83" s="9">
        <f t="shared" si="180"/>
        <v>810</v>
      </c>
      <c r="I83" s="9">
        <f t="shared" si="180"/>
        <v>811</v>
      </c>
      <c r="J83" s="9"/>
      <c r="K83" s="9">
        <f t="shared" si="180"/>
        <v>812</v>
      </c>
      <c r="L83" s="7"/>
      <c r="M83" s="9">
        <f t="shared" ref="M83" si="181">M34+468</f>
        <v>813</v>
      </c>
      <c r="N83" s="7"/>
      <c r="O83" s="9">
        <f t="shared" ref="O83" si="182">O34+468</f>
        <v>814</v>
      </c>
      <c r="P83" s="7"/>
      <c r="Q83" s="9">
        <f t="shared" ref="Q83" si="183">Q34+468</f>
        <v>815</v>
      </c>
      <c r="R83" s="7"/>
      <c r="S83" s="9">
        <f t="shared" ref="S83" si="184">S34+468</f>
        <v>816</v>
      </c>
      <c r="T83" s="7"/>
      <c r="U83" s="7"/>
      <c r="W83" s="1">
        <v>2009</v>
      </c>
      <c r="X83" s="11">
        <f t="shared" si="30"/>
        <v>0.80500000000000005</v>
      </c>
      <c r="Y83" s="11">
        <f t="shared" si="31"/>
        <v>0.80600000000000005</v>
      </c>
      <c r="Z83" s="11">
        <f t="shared" si="32"/>
        <v>0.80700000000000005</v>
      </c>
      <c r="AA83" s="11">
        <f t="shared" si="33"/>
        <v>0.80800000000000005</v>
      </c>
      <c r="AB83" s="11">
        <f t="shared" si="34"/>
        <v>0.80900000000000005</v>
      </c>
      <c r="AC83" s="11">
        <f t="shared" si="35"/>
        <v>0.81</v>
      </c>
      <c r="AD83" s="11">
        <f t="shared" si="36"/>
        <v>0.81100000000000005</v>
      </c>
      <c r="AE83" s="11"/>
      <c r="AF83" s="11">
        <f t="shared" si="37"/>
        <v>0.81200000000000006</v>
      </c>
      <c r="AG83" s="11"/>
      <c r="AH83" s="11">
        <f t="shared" si="139"/>
        <v>0.81299999999999994</v>
      </c>
      <c r="AI83" s="11"/>
      <c r="AJ83" s="11">
        <f t="shared" si="39"/>
        <v>0.81399999999999995</v>
      </c>
      <c r="AK83" s="11"/>
      <c r="AL83" s="11">
        <f t="shared" si="40"/>
        <v>0.81499999999999995</v>
      </c>
      <c r="AM83" s="11"/>
      <c r="AN83" s="11">
        <f t="shared" si="41"/>
        <v>0.81599999999999995</v>
      </c>
      <c r="AO83" s="11"/>
      <c r="AP83" s="11">
        <f t="shared" si="42"/>
        <v>0</v>
      </c>
      <c r="AQ83" s="10"/>
      <c r="AR83" s="10"/>
      <c r="BF83" s="1">
        <v>2009</v>
      </c>
      <c r="BG83" s="11">
        <v>123</v>
      </c>
      <c r="BH83" s="11">
        <v>123</v>
      </c>
      <c r="BI83" s="11">
        <v>123</v>
      </c>
      <c r="BJ83" s="11">
        <v>123</v>
      </c>
      <c r="BK83" s="11">
        <v>123</v>
      </c>
      <c r="BL83" s="11">
        <v>123</v>
      </c>
      <c r="BM83" s="11">
        <v>123</v>
      </c>
      <c r="BN83" s="11">
        <v>123</v>
      </c>
      <c r="BO83" s="11">
        <v>123</v>
      </c>
      <c r="BP83" s="11">
        <v>123</v>
      </c>
      <c r="BQ83" s="11">
        <v>123</v>
      </c>
      <c r="BR83" s="11">
        <v>123</v>
      </c>
      <c r="BS83" s="11">
        <v>1234</v>
      </c>
    </row>
    <row r="84" spans="1:71" x14ac:dyDescent="0.15">
      <c r="A84" s="1">
        <v>2010</v>
      </c>
      <c r="B84" s="9">
        <f t="shared" si="43"/>
        <v>817</v>
      </c>
      <c r="C84" s="12"/>
      <c r="D84" s="9">
        <f t="shared" si="43"/>
        <v>818</v>
      </c>
      <c r="E84" s="9">
        <f t="shared" ref="E84:K84" si="185">E35+468</f>
        <v>819</v>
      </c>
      <c r="F84" s="9">
        <f t="shared" si="185"/>
        <v>820</v>
      </c>
      <c r="G84" s="9">
        <f t="shared" si="185"/>
        <v>821</v>
      </c>
      <c r="H84" s="9">
        <f t="shared" si="185"/>
        <v>822</v>
      </c>
      <c r="I84" s="9">
        <f t="shared" si="185"/>
        <v>823</v>
      </c>
      <c r="J84" s="9"/>
      <c r="K84" s="9">
        <f t="shared" si="185"/>
        <v>824</v>
      </c>
      <c r="L84" s="7"/>
      <c r="M84" s="9">
        <f t="shared" ref="M84" si="186">M35+468</f>
        <v>825</v>
      </c>
      <c r="N84" s="12"/>
      <c r="O84" s="9">
        <f t="shared" ref="O84" si="187">O35+468</f>
        <v>826</v>
      </c>
      <c r="P84" s="12"/>
      <c r="Q84" s="9">
        <f t="shared" ref="Q84" si="188">Q35+468</f>
        <v>827</v>
      </c>
      <c r="R84" s="12"/>
      <c r="S84" s="9">
        <f t="shared" ref="S84" si="189">S35+468</f>
        <v>828</v>
      </c>
      <c r="T84" s="7"/>
      <c r="U84" s="7"/>
      <c r="W84" s="2">
        <v>2010</v>
      </c>
      <c r="X84" s="14">
        <f t="shared" si="30"/>
        <v>0.81699999999999995</v>
      </c>
      <c r="Y84" s="14">
        <f t="shared" si="31"/>
        <v>0.81799999999999995</v>
      </c>
      <c r="Z84" s="14">
        <f t="shared" si="32"/>
        <v>0.81899999999999995</v>
      </c>
      <c r="AA84" s="14">
        <f t="shared" si="33"/>
        <v>0.82</v>
      </c>
      <c r="AB84" s="14">
        <f t="shared" si="34"/>
        <v>0.82099999999999995</v>
      </c>
      <c r="AC84" s="14">
        <f t="shared" si="35"/>
        <v>0.82199999999999995</v>
      </c>
      <c r="AD84" s="14">
        <f t="shared" si="36"/>
        <v>0.82299999999999995</v>
      </c>
      <c r="AE84" s="14"/>
      <c r="AF84" s="14">
        <f t="shared" si="37"/>
        <v>0.82399999999999995</v>
      </c>
      <c r="AG84" s="14"/>
      <c r="AH84" s="14">
        <f t="shared" si="139"/>
        <v>0.82499999999999996</v>
      </c>
      <c r="AI84" s="14"/>
      <c r="AJ84" s="14">
        <f t="shared" si="39"/>
        <v>0.82599999999999996</v>
      </c>
      <c r="AK84" s="14"/>
      <c r="AL84" s="14">
        <f t="shared" si="40"/>
        <v>0.82699999999999996</v>
      </c>
      <c r="AM84" s="14"/>
      <c r="AN84" s="14">
        <f t="shared" si="41"/>
        <v>0.82799999999999996</v>
      </c>
      <c r="AO84" s="14"/>
      <c r="AP84" s="14">
        <f t="shared" si="42"/>
        <v>0</v>
      </c>
      <c r="AQ84" s="10"/>
      <c r="AR84" s="10"/>
      <c r="BF84" s="2">
        <v>2010</v>
      </c>
      <c r="BG84" s="11">
        <v>123</v>
      </c>
      <c r="BH84" s="11">
        <v>123</v>
      </c>
      <c r="BI84" s="11">
        <v>123</v>
      </c>
      <c r="BJ84" s="11">
        <v>123</v>
      </c>
      <c r="BK84" s="11">
        <v>123</v>
      </c>
      <c r="BL84" s="11">
        <v>123</v>
      </c>
      <c r="BM84" s="11">
        <v>123</v>
      </c>
      <c r="BN84" s="11">
        <v>123</v>
      </c>
      <c r="BO84" s="11">
        <v>123</v>
      </c>
      <c r="BP84" s="11">
        <v>123</v>
      </c>
      <c r="BQ84" s="11">
        <v>123</v>
      </c>
      <c r="BR84" s="11">
        <v>123</v>
      </c>
      <c r="BS84" s="11">
        <v>1234</v>
      </c>
    </row>
    <row r="85" spans="1:71" x14ac:dyDescent="0.15">
      <c r="A85" s="1">
        <v>2011</v>
      </c>
      <c r="B85" s="9">
        <f t="shared" si="43"/>
        <v>829</v>
      </c>
      <c r="C85" s="7"/>
      <c r="D85" s="9">
        <f t="shared" si="43"/>
        <v>830</v>
      </c>
      <c r="E85" s="9">
        <f t="shared" ref="E85:K85" si="190">E36+468</f>
        <v>831</v>
      </c>
      <c r="F85" s="9">
        <f t="shared" si="190"/>
        <v>832</v>
      </c>
      <c r="G85" s="9">
        <f t="shared" si="190"/>
        <v>833</v>
      </c>
      <c r="H85" s="9">
        <f t="shared" si="190"/>
        <v>834</v>
      </c>
      <c r="I85" s="9">
        <f t="shared" si="190"/>
        <v>835</v>
      </c>
      <c r="J85" s="9"/>
      <c r="K85" s="9">
        <f t="shared" si="190"/>
        <v>836</v>
      </c>
      <c r="L85" s="7"/>
      <c r="M85" s="9">
        <f t="shared" ref="M85" si="191">M36+468</f>
        <v>837</v>
      </c>
      <c r="N85" s="7"/>
      <c r="O85" s="9">
        <f t="shared" ref="O85" si="192">O36+468</f>
        <v>838</v>
      </c>
      <c r="P85" s="7"/>
      <c r="Q85" s="9">
        <f t="shared" ref="Q85" si="193">Q36+468</f>
        <v>839</v>
      </c>
      <c r="R85" s="7"/>
      <c r="S85" s="9">
        <f t="shared" ref="S85" si="194">S36+468</f>
        <v>840</v>
      </c>
      <c r="T85" s="7"/>
      <c r="U85" s="25"/>
      <c r="W85" s="2">
        <v>2011</v>
      </c>
      <c r="X85" s="14">
        <f t="shared" si="30"/>
        <v>0.82899999999999996</v>
      </c>
      <c r="Y85" s="14">
        <f t="shared" si="31"/>
        <v>0.83</v>
      </c>
      <c r="Z85" s="14">
        <f t="shared" si="32"/>
        <v>0.83099999999999996</v>
      </c>
      <c r="AA85" s="14">
        <f t="shared" si="33"/>
        <v>0.83199999999999996</v>
      </c>
      <c r="AB85" s="14">
        <f t="shared" si="34"/>
        <v>0.83299999999999996</v>
      </c>
      <c r="AC85" s="28">
        <f t="shared" si="35"/>
        <v>0.83399999999999996</v>
      </c>
      <c r="AD85" s="28">
        <f t="shared" si="36"/>
        <v>0.83499999999999996</v>
      </c>
      <c r="AE85" s="28"/>
      <c r="AF85" s="28">
        <f t="shared" si="37"/>
        <v>0.83599999999999997</v>
      </c>
      <c r="AG85" s="28"/>
      <c r="AH85" s="28">
        <f t="shared" si="139"/>
        <v>0.83699999999999997</v>
      </c>
      <c r="AI85" s="28"/>
      <c r="AJ85" s="28">
        <f t="shared" si="39"/>
        <v>0.83799999999999997</v>
      </c>
      <c r="AK85" s="28"/>
      <c r="AL85" s="28">
        <f t="shared" si="40"/>
        <v>0.83899999999999997</v>
      </c>
      <c r="AM85" s="28"/>
      <c r="AN85" s="28">
        <f t="shared" ref="AN85:AN93" si="195">S85/1000</f>
        <v>0.84</v>
      </c>
      <c r="AO85" s="28"/>
      <c r="AP85" s="28">
        <f t="shared" si="42"/>
        <v>0</v>
      </c>
      <c r="AQ85" s="10"/>
      <c r="AR85" s="10"/>
      <c r="BF85" s="2">
        <v>2011</v>
      </c>
      <c r="BG85" s="11">
        <v>123</v>
      </c>
      <c r="BH85" s="11">
        <v>123</v>
      </c>
      <c r="BI85" s="11">
        <v>123</v>
      </c>
      <c r="BJ85" s="11">
        <v>123</v>
      </c>
      <c r="BK85" s="11">
        <v>123</v>
      </c>
      <c r="BL85" s="11">
        <v>123</v>
      </c>
      <c r="BM85" s="11">
        <v>123</v>
      </c>
      <c r="BN85" s="11">
        <v>123</v>
      </c>
      <c r="BO85" s="11">
        <v>123</v>
      </c>
      <c r="BP85" s="11">
        <v>123</v>
      </c>
      <c r="BQ85" s="11">
        <v>123</v>
      </c>
      <c r="BR85" s="11">
        <v>123</v>
      </c>
      <c r="BS85" s="11">
        <v>1234</v>
      </c>
    </row>
    <row r="86" spans="1:71" x14ac:dyDescent="0.15">
      <c r="A86" s="2">
        <v>2012</v>
      </c>
      <c r="B86" s="9">
        <f t="shared" si="43"/>
        <v>841</v>
      </c>
      <c r="C86" s="16"/>
      <c r="D86" s="9">
        <f t="shared" si="43"/>
        <v>842</v>
      </c>
      <c r="E86" s="9">
        <f t="shared" ref="E86:K86" si="196">E37+468</f>
        <v>843</v>
      </c>
      <c r="F86" s="9">
        <f t="shared" si="196"/>
        <v>844</v>
      </c>
      <c r="G86" s="9">
        <f t="shared" si="196"/>
        <v>845</v>
      </c>
      <c r="H86" s="9">
        <f t="shared" si="196"/>
        <v>846</v>
      </c>
      <c r="I86" s="9">
        <f t="shared" si="196"/>
        <v>847</v>
      </c>
      <c r="J86" s="9"/>
      <c r="K86" s="9">
        <f t="shared" si="196"/>
        <v>848</v>
      </c>
      <c r="L86" s="16"/>
      <c r="M86" s="9">
        <f t="shared" ref="M86" si="197">M37+468</f>
        <v>849</v>
      </c>
      <c r="N86" s="16"/>
      <c r="O86" s="9">
        <f t="shared" ref="O86" si="198">O37+468</f>
        <v>850</v>
      </c>
      <c r="P86" s="16"/>
      <c r="Q86" s="9">
        <f t="shared" ref="Q86" si="199">Q37+468</f>
        <v>851</v>
      </c>
      <c r="R86" s="16"/>
      <c r="S86" s="9">
        <f t="shared" ref="S86" si="200">S37+468</f>
        <v>852</v>
      </c>
      <c r="T86" s="16"/>
      <c r="U86" s="29"/>
      <c r="W86" s="2">
        <v>2012</v>
      </c>
      <c r="X86" s="14">
        <f t="shared" si="30"/>
        <v>0.84099999999999997</v>
      </c>
      <c r="Y86" s="14">
        <f t="shared" si="31"/>
        <v>0.84199999999999997</v>
      </c>
      <c r="Z86" s="14">
        <f t="shared" si="32"/>
        <v>0.84299999999999997</v>
      </c>
      <c r="AA86" s="14">
        <f t="shared" si="33"/>
        <v>0.84399999999999997</v>
      </c>
      <c r="AB86" s="14">
        <f t="shared" si="34"/>
        <v>0.84499999999999997</v>
      </c>
      <c r="AC86" s="28">
        <f t="shared" si="35"/>
        <v>0.84599999999999997</v>
      </c>
      <c r="AD86" s="28">
        <f t="shared" si="36"/>
        <v>0.84699999999999998</v>
      </c>
      <c r="AE86" s="28"/>
      <c r="AF86" s="28">
        <f t="shared" si="37"/>
        <v>0.84799999999999998</v>
      </c>
      <c r="AG86" s="28"/>
      <c r="AH86" s="28">
        <f t="shared" si="139"/>
        <v>0.84899999999999998</v>
      </c>
      <c r="AI86" s="28"/>
      <c r="AJ86" s="28">
        <f t="shared" si="39"/>
        <v>0.85</v>
      </c>
      <c r="AK86" s="28"/>
      <c r="AL86" s="28">
        <f t="shared" si="40"/>
        <v>0.85099999999999998</v>
      </c>
      <c r="AM86" s="28"/>
      <c r="AN86" s="28">
        <f t="shared" si="195"/>
        <v>0.85199999999999998</v>
      </c>
      <c r="AO86" s="28"/>
      <c r="AP86" s="28">
        <f t="shared" si="42"/>
        <v>0</v>
      </c>
      <c r="AQ86" s="10"/>
      <c r="AR86" s="10"/>
      <c r="BF86" s="2">
        <v>2012</v>
      </c>
      <c r="BG86" s="11">
        <v>123</v>
      </c>
      <c r="BH86" s="11">
        <v>123</v>
      </c>
      <c r="BI86" s="11">
        <v>123</v>
      </c>
      <c r="BJ86" s="11">
        <v>123</v>
      </c>
      <c r="BK86" s="11">
        <v>123</v>
      </c>
      <c r="BL86" s="11">
        <v>123</v>
      </c>
      <c r="BM86" s="11">
        <v>123</v>
      </c>
      <c r="BN86" s="11">
        <v>123</v>
      </c>
      <c r="BO86" s="11">
        <v>123</v>
      </c>
      <c r="BP86" s="11">
        <v>123</v>
      </c>
      <c r="BQ86" s="11">
        <v>123</v>
      </c>
      <c r="BR86" s="11">
        <v>123</v>
      </c>
      <c r="BS86" s="11">
        <v>1234</v>
      </c>
    </row>
    <row r="87" spans="1:71" x14ac:dyDescent="0.15">
      <c r="A87" s="2">
        <v>2013</v>
      </c>
      <c r="B87" s="9">
        <f t="shared" si="43"/>
        <v>853</v>
      </c>
      <c r="C87" s="16"/>
      <c r="D87" s="9">
        <f t="shared" si="43"/>
        <v>854</v>
      </c>
      <c r="E87" s="9">
        <f t="shared" ref="E87:K87" si="201">E38+468</f>
        <v>855</v>
      </c>
      <c r="F87" s="9">
        <f t="shared" si="201"/>
        <v>856</v>
      </c>
      <c r="G87" s="9">
        <f t="shared" si="201"/>
        <v>857</v>
      </c>
      <c r="H87" s="9">
        <f t="shared" si="201"/>
        <v>858</v>
      </c>
      <c r="I87" s="9">
        <f t="shared" si="201"/>
        <v>859</v>
      </c>
      <c r="J87" s="9"/>
      <c r="K87" s="9">
        <f t="shared" si="201"/>
        <v>860</v>
      </c>
      <c r="L87" s="16"/>
      <c r="M87" s="9">
        <f t="shared" ref="M87" si="202">M38+468</f>
        <v>861</v>
      </c>
      <c r="N87" s="16"/>
      <c r="O87" s="9">
        <f t="shared" ref="O87" si="203">O38+468</f>
        <v>862</v>
      </c>
      <c r="P87" s="16"/>
      <c r="Q87" s="9">
        <f t="shared" ref="Q87" si="204">Q38+468</f>
        <v>863</v>
      </c>
      <c r="R87" s="16"/>
      <c r="S87" s="9">
        <f t="shared" ref="S87" si="205">S38+468</f>
        <v>864</v>
      </c>
      <c r="T87" s="16"/>
      <c r="U87" s="29"/>
      <c r="W87" s="2">
        <v>2013</v>
      </c>
      <c r="X87" s="14">
        <f t="shared" si="30"/>
        <v>0.85299999999999998</v>
      </c>
      <c r="Y87" s="14">
        <f t="shared" si="31"/>
        <v>0.85399999999999998</v>
      </c>
      <c r="Z87" s="14">
        <f t="shared" si="32"/>
        <v>0.85499999999999998</v>
      </c>
      <c r="AA87" s="14">
        <f t="shared" si="33"/>
        <v>0.85599999999999998</v>
      </c>
      <c r="AB87" s="14">
        <f t="shared" si="34"/>
        <v>0.85699999999999998</v>
      </c>
      <c r="AC87" s="14">
        <f t="shared" si="35"/>
        <v>0.85799999999999998</v>
      </c>
      <c r="AD87" s="14">
        <f t="shared" si="36"/>
        <v>0.85899999999999999</v>
      </c>
      <c r="AE87" s="14"/>
      <c r="AF87" s="14">
        <f t="shared" si="37"/>
        <v>0.86</v>
      </c>
      <c r="AG87" s="14"/>
      <c r="AH87" s="14">
        <f t="shared" si="139"/>
        <v>0.86099999999999999</v>
      </c>
      <c r="AI87" s="14"/>
      <c r="AJ87" s="14">
        <f t="shared" si="39"/>
        <v>0.86199999999999999</v>
      </c>
      <c r="AK87" s="14"/>
      <c r="AL87" s="14">
        <f t="shared" si="40"/>
        <v>0.86299999999999999</v>
      </c>
      <c r="AM87" s="14"/>
      <c r="AN87" s="14">
        <f t="shared" si="195"/>
        <v>0.86399999999999999</v>
      </c>
      <c r="AO87" s="14"/>
      <c r="AP87" s="28">
        <f t="shared" si="42"/>
        <v>0</v>
      </c>
      <c r="AQ87" s="10"/>
      <c r="AR87" s="10"/>
      <c r="BF87" s="2">
        <v>2013</v>
      </c>
      <c r="BG87" s="11">
        <v>123</v>
      </c>
      <c r="BH87" s="11">
        <v>123</v>
      </c>
      <c r="BI87" s="11">
        <v>123</v>
      </c>
      <c r="BJ87" s="11">
        <v>123</v>
      </c>
      <c r="BK87" s="11">
        <v>123</v>
      </c>
      <c r="BL87" s="11">
        <v>123</v>
      </c>
      <c r="BM87" s="11">
        <v>123</v>
      </c>
      <c r="BN87" s="11">
        <v>123</v>
      </c>
      <c r="BO87" s="11">
        <v>123</v>
      </c>
      <c r="BP87" s="11">
        <v>123</v>
      </c>
      <c r="BQ87" s="11">
        <v>123</v>
      </c>
      <c r="BR87" s="11">
        <v>123</v>
      </c>
      <c r="BS87" s="11">
        <v>1234</v>
      </c>
    </row>
    <row r="88" spans="1:71" x14ac:dyDescent="0.15">
      <c r="A88" s="2">
        <v>2014</v>
      </c>
      <c r="B88" s="9">
        <f t="shared" si="43"/>
        <v>865</v>
      </c>
      <c r="C88" s="16"/>
      <c r="D88" s="9">
        <f t="shared" si="43"/>
        <v>866</v>
      </c>
      <c r="E88" s="9">
        <f t="shared" ref="E88:K88" si="206">E39+468</f>
        <v>867</v>
      </c>
      <c r="F88" s="9">
        <f t="shared" si="206"/>
        <v>868</v>
      </c>
      <c r="G88" s="9">
        <f t="shared" si="206"/>
        <v>869</v>
      </c>
      <c r="H88" s="9">
        <f t="shared" si="206"/>
        <v>870</v>
      </c>
      <c r="I88" s="9">
        <f t="shared" si="206"/>
        <v>871</v>
      </c>
      <c r="J88" s="9"/>
      <c r="K88" s="9">
        <f t="shared" si="206"/>
        <v>872</v>
      </c>
      <c r="L88" s="16"/>
      <c r="M88" s="9">
        <f t="shared" ref="M88" si="207">M39+468</f>
        <v>873</v>
      </c>
      <c r="N88" s="16"/>
      <c r="O88" s="9">
        <f t="shared" ref="O88" si="208">O39+468</f>
        <v>874</v>
      </c>
      <c r="P88" s="16"/>
      <c r="Q88" s="9">
        <f t="shared" ref="Q88" si="209">Q39+468</f>
        <v>875</v>
      </c>
      <c r="R88" s="16"/>
      <c r="S88" s="9">
        <f t="shared" ref="S88" si="210">S39+468</f>
        <v>876</v>
      </c>
      <c r="T88" s="34"/>
      <c r="U88" s="29"/>
      <c r="W88" s="2">
        <v>2014</v>
      </c>
      <c r="X88" s="14">
        <f t="shared" si="30"/>
        <v>0.86499999999999999</v>
      </c>
      <c r="Y88" s="14">
        <f t="shared" si="31"/>
        <v>0.86599999999999999</v>
      </c>
      <c r="Z88" s="14">
        <f t="shared" si="32"/>
        <v>0.86699999999999999</v>
      </c>
      <c r="AA88" s="14">
        <f t="shared" si="33"/>
        <v>0.86799999999999999</v>
      </c>
      <c r="AB88" s="14">
        <f t="shared" si="34"/>
        <v>0.86899999999999999</v>
      </c>
      <c r="AC88" s="14">
        <f t="shared" si="35"/>
        <v>0.87</v>
      </c>
      <c r="AD88" s="14">
        <f t="shared" si="36"/>
        <v>0.871</v>
      </c>
      <c r="AE88" s="14"/>
      <c r="AF88" s="14">
        <f t="shared" si="37"/>
        <v>0.872</v>
      </c>
      <c r="AG88" s="14"/>
      <c r="AH88" s="14">
        <f t="shared" si="139"/>
        <v>0.873</v>
      </c>
      <c r="AI88" s="14"/>
      <c r="AJ88" s="14">
        <f t="shared" si="39"/>
        <v>0.874</v>
      </c>
      <c r="AK88" s="14"/>
      <c r="AL88" s="14">
        <f t="shared" si="40"/>
        <v>0.875</v>
      </c>
      <c r="AM88" s="14"/>
      <c r="AN88" s="14">
        <f t="shared" si="195"/>
        <v>0.876</v>
      </c>
      <c r="AO88" s="14"/>
      <c r="AP88" s="28">
        <f t="shared" si="42"/>
        <v>0</v>
      </c>
      <c r="AQ88" s="10"/>
      <c r="AR88" s="10"/>
      <c r="BF88" s="2">
        <v>2014</v>
      </c>
      <c r="BG88" s="11">
        <v>123</v>
      </c>
      <c r="BH88" s="11">
        <v>123</v>
      </c>
      <c r="BI88" s="11">
        <v>123</v>
      </c>
      <c r="BJ88" s="11">
        <v>123</v>
      </c>
      <c r="BK88" s="11">
        <v>123</v>
      </c>
      <c r="BL88" s="11">
        <v>123</v>
      </c>
      <c r="BM88" s="11">
        <v>123</v>
      </c>
      <c r="BN88" s="11">
        <v>123</v>
      </c>
      <c r="BO88" s="11">
        <v>123</v>
      </c>
      <c r="BP88" s="11">
        <v>123</v>
      </c>
      <c r="BQ88" s="11">
        <v>123</v>
      </c>
      <c r="BR88" s="11">
        <v>123</v>
      </c>
      <c r="BS88" s="11">
        <v>1234</v>
      </c>
    </row>
    <row r="89" spans="1:71" x14ac:dyDescent="0.15">
      <c r="A89" s="2">
        <v>2015</v>
      </c>
      <c r="B89" s="9">
        <f t="shared" si="43"/>
        <v>877</v>
      </c>
      <c r="C89" s="16"/>
      <c r="D89" s="9">
        <f t="shared" si="43"/>
        <v>878</v>
      </c>
      <c r="E89" s="9">
        <f t="shared" ref="E89:K89" si="211">E40+468</f>
        <v>879</v>
      </c>
      <c r="F89" s="9">
        <f t="shared" si="211"/>
        <v>880</v>
      </c>
      <c r="G89" s="9">
        <f t="shared" si="211"/>
        <v>881</v>
      </c>
      <c r="H89" s="9">
        <f t="shared" si="211"/>
        <v>882</v>
      </c>
      <c r="I89" s="9">
        <f t="shared" si="211"/>
        <v>883</v>
      </c>
      <c r="J89" s="9"/>
      <c r="K89" s="9">
        <f t="shared" si="211"/>
        <v>884</v>
      </c>
      <c r="L89" s="16"/>
      <c r="M89" s="9">
        <f t="shared" ref="M89" si="212">M40+468</f>
        <v>885</v>
      </c>
      <c r="N89" s="16"/>
      <c r="O89" s="9">
        <f t="shared" ref="O89" si="213">O40+468</f>
        <v>886</v>
      </c>
      <c r="P89" s="16"/>
      <c r="Q89" s="9">
        <f t="shared" ref="Q89" si="214">Q40+468</f>
        <v>887</v>
      </c>
      <c r="R89" s="16"/>
      <c r="S89" s="9">
        <f t="shared" ref="S89" si="215">S40+468</f>
        <v>888</v>
      </c>
      <c r="T89" s="2"/>
      <c r="U89" s="29"/>
      <c r="W89" s="2">
        <v>2015</v>
      </c>
      <c r="X89" s="14">
        <f t="shared" si="30"/>
        <v>0.877</v>
      </c>
      <c r="Y89" s="14">
        <f t="shared" si="31"/>
        <v>0.878</v>
      </c>
      <c r="Z89" s="14">
        <f t="shared" si="32"/>
        <v>0.879</v>
      </c>
      <c r="AA89" s="14">
        <f t="shared" si="33"/>
        <v>0.88</v>
      </c>
      <c r="AB89" s="14">
        <f t="shared" si="34"/>
        <v>0.88100000000000001</v>
      </c>
      <c r="AC89" s="14">
        <f t="shared" si="35"/>
        <v>0.88200000000000001</v>
      </c>
      <c r="AD89" s="14">
        <f t="shared" si="36"/>
        <v>0.88300000000000001</v>
      </c>
      <c r="AE89" s="14"/>
      <c r="AF89" s="14">
        <f t="shared" si="37"/>
        <v>0.88400000000000001</v>
      </c>
      <c r="AG89" s="14"/>
      <c r="AH89" s="14">
        <f t="shared" si="139"/>
        <v>0.88500000000000001</v>
      </c>
      <c r="AI89" s="14"/>
      <c r="AJ89" s="14">
        <f t="shared" si="39"/>
        <v>0.88600000000000001</v>
      </c>
      <c r="AK89" s="14"/>
      <c r="AL89" s="14">
        <f t="shared" si="40"/>
        <v>0.88700000000000001</v>
      </c>
      <c r="AM89" s="14"/>
      <c r="AN89" s="14">
        <f t="shared" si="195"/>
        <v>0.88800000000000001</v>
      </c>
      <c r="AO89" s="14"/>
      <c r="AP89" s="28">
        <f t="shared" si="42"/>
        <v>0</v>
      </c>
      <c r="AQ89" s="10"/>
      <c r="AR89" s="10"/>
      <c r="BF89" s="2">
        <v>2015</v>
      </c>
      <c r="BG89" s="11">
        <v>123</v>
      </c>
      <c r="BH89" s="11">
        <v>123</v>
      </c>
      <c r="BI89" s="11">
        <v>123</v>
      </c>
      <c r="BJ89" s="11">
        <v>123</v>
      </c>
      <c r="BK89" s="11">
        <v>123</v>
      </c>
      <c r="BL89" s="11">
        <v>123</v>
      </c>
      <c r="BM89" s="11">
        <v>123</v>
      </c>
      <c r="BN89" s="11">
        <v>123</v>
      </c>
      <c r="BO89" s="11">
        <v>123</v>
      </c>
      <c r="BP89" s="11">
        <v>123</v>
      </c>
      <c r="BQ89" s="11">
        <v>123</v>
      </c>
      <c r="BR89" s="11">
        <v>123</v>
      </c>
      <c r="BS89" s="11">
        <v>1234</v>
      </c>
    </row>
    <row r="90" spans="1:71" x14ac:dyDescent="0.15">
      <c r="A90" s="2">
        <v>2016</v>
      </c>
      <c r="B90" s="9">
        <f t="shared" si="43"/>
        <v>889</v>
      </c>
      <c r="C90" s="16"/>
      <c r="D90" s="9">
        <f t="shared" si="43"/>
        <v>890</v>
      </c>
      <c r="E90" s="9">
        <f t="shared" ref="E90:K90" si="216">E41+468</f>
        <v>891</v>
      </c>
      <c r="F90" s="9">
        <f t="shared" si="216"/>
        <v>892</v>
      </c>
      <c r="G90" s="9">
        <f t="shared" si="216"/>
        <v>893</v>
      </c>
      <c r="H90" s="9">
        <f t="shared" si="216"/>
        <v>894</v>
      </c>
      <c r="I90" s="9">
        <f t="shared" si="216"/>
        <v>895</v>
      </c>
      <c r="J90" s="9"/>
      <c r="K90" s="9">
        <f t="shared" si="216"/>
        <v>896</v>
      </c>
      <c r="L90" s="34"/>
      <c r="M90" s="9">
        <f t="shared" ref="M90" si="217">M41+468</f>
        <v>897</v>
      </c>
      <c r="N90" s="34"/>
      <c r="O90" s="9">
        <f t="shared" ref="O90" si="218">O41+468</f>
        <v>898</v>
      </c>
      <c r="P90" s="34"/>
      <c r="Q90" s="9">
        <f t="shared" ref="Q90" si="219">Q41+468</f>
        <v>899</v>
      </c>
      <c r="R90" s="16"/>
      <c r="S90" s="9">
        <f t="shared" ref="S90" si="220">S41+468</f>
        <v>900</v>
      </c>
      <c r="T90" s="2"/>
      <c r="U90" s="29"/>
      <c r="W90" s="2">
        <v>2016</v>
      </c>
      <c r="X90" s="14">
        <f t="shared" si="30"/>
        <v>0.88900000000000001</v>
      </c>
      <c r="Y90" s="14">
        <f t="shared" ref="Y90" si="221">D90/1000</f>
        <v>0.89</v>
      </c>
      <c r="Z90" s="14">
        <f t="shared" si="32"/>
        <v>0.89100000000000001</v>
      </c>
      <c r="AA90" s="14">
        <f t="shared" si="33"/>
        <v>0.89200000000000002</v>
      </c>
      <c r="AB90" s="14">
        <f t="shared" si="34"/>
        <v>0.89300000000000002</v>
      </c>
      <c r="AC90" s="14">
        <f>H90/1000</f>
        <v>0.89400000000000002</v>
      </c>
      <c r="AD90" s="14">
        <f>I90/1000</f>
        <v>0.89500000000000002</v>
      </c>
      <c r="AE90" s="14"/>
      <c r="AF90" s="14">
        <f t="shared" si="37"/>
        <v>0.89600000000000002</v>
      </c>
      <c r="AG90" s="14"/>
      <c r="AH90" s="14">
        <f t="shared" si="139"/>
        <v>0.89700000000000002</v>
      </c>
      <c r="AI90" s="14"/>
      <c r="AJ90" s="14">
        <f t="shared" si="39"/>
        <v>0.89800000000000002</v>
      </c>
      <c r="AK90" s="14"/>
      <c r="AL90" s="14">
        <f>Q90/1000</f>
        <v>0.89900000000000002</v>
      </c>
      <c r="AM90" s="14"/>
      <c r="AN90" s="14">
        <f t="shared" si="195"/>
        <v>0.9</v>
      </c>
      <c r="AO90" s="14"/>
      <c r="AP90" s="28">
        <f t="shared" si="42"/>
        <v>0</v>
      </c>
      <c r="AQ90" s="10"/>
      <c r="AR90" s="10"/>
      <c r="BF90" s="2">
        <v>2016</v>
      </c>
      <c r="BG90" s="11">
        <v>123</v>
      </c>
      <c r="BH90" s="11">
        <v>123</v>
      </c>
      <c r="BI90" s="11">
        <v>123</v>
      </c>
      <c r="BJ90" s="11">
        <v>123</v>
      </c>
      <c r="BK90" s="11">
        <v>123</v>
      </c>
      <c r="BL90" s="11">
        <v>123</v>
      </c>
      <c r="BM90" s="11">
        <v>123</v>
      </c>
      <c r="BN90" s="11">
        <v>123</v>
      </c>
      <c r="BO90" s="11">
        <v>123</v>
      </c>
      <c r="BP90" s="11">
        <v>123</v>
      </c>
      <c r="BQ90" s="11">
        <v>123</v>
      </c>
      <c r="BR90" s="11">
        <v>123</v>
      </c>
      <c r="BS90" s="11">
        <v>1234</v>
      </c>
    </row>
    <row r="91" spans="1:71" x14ac:dyDescent="0.15">
      <c r="A91" s="2">
        <v>2017</v>
      </c>
      <c r="B91" s="9">
        <f t="shared" si="43"/>
        <v>901</v>
      </c>
      <c r="C91" s="16"/>
      <c r="D91" s="9">
        <f t="shared" si="43"/>
        <v>902</v>
      </c>
      <c r="E91" s="9">
        <f t="shared" ref="E91:K91" si="222">E42+468</f>
        <v>903</v>
      </c>
      <c r="F91" s="9">
        <f t="shared" si="222"/>
        <v>904</v>
      </c>
      <c r="G91" s="9">
        <f t="shared" si="222"/>
        <v>905</v>
      </c>
      <c r="H91" s="9">
        <f t="shared" si="222"/>
        <v>906</v>
      </c>
      <c r="I91" s="9">
        <f t="shared" si="222"/>
        <v>907</v>
      </c>
      <c r="J91" s="9"/>
      <c r="K91" s="9">
        <f t="shared" si="222"/>
        <v>908</v>
      </c>
      <c r="L91" s="34"/>
      <c r="M91" s="9">
        <f t="shared" ref="M91" si="223">M42+468</f>
        <v>909</v>
      </c>
      <c r="N91" s="34"/>
      <c r="O91" s="9">
        <f t="shared" ref="O91" si="224">O42+468</f>
        <v>910</v>
      </c>
      <c r="P91" s="34"/>
      <c r="Q91" s="9">
        <f t="shared" ref="Q91" si="225">Q42+468</f>
        <v>911</v>
      </c>
      <c r="R91" s="16"/>
      <c r="S91" s="9">
        <f t="shared" ref="S91" si="226">S42+468</f>
        <v>912</v>
      </c>
      <c r="T91" s="2"/>
      <c r="U91" s="29"/>
      <c r="W91" s="2">
        <v>2017</v>
      </c>
      <c r="X91" s="14">
        <f t="shared" si="30"/>
        <v>0.90100000000000002</v>
      </c>
      <c r="Y91" s="14">
        <f>D91/1000</f>
        <v>0.90200000000000002</v>
      </c>
      <c r="Z91" s="14">
        <f t="shared" si="32"/>
        <v>0.90300000000000002</v>
      </c>
      <c r="AA91" s="14">
        <f t="shared" si="33"/>
        <v>0.90400000000000003</v>
      </c>
      <c r="AB91" s="14">
        <f t="shared" si="34"/>
        <v>0.90500000000000003</v>
      </c>
      <c r="AC91" s="14">
        <f>H91/1000</f>
        <v>0.90600000000000003</v>
      </c>
      <c r="AD91" s="14">
        <f>I91/1000</f>
        <v>0.90700000000000003</v>
      </c>
      <c r="AE91" s="14"/>
      <c r="AF91" s="14">
        <f t="shared" si="37"/>
        <v>0.90800000000000003</v>
      </c>
      <c r="AG91" s="14"/>
      <c r="AH91" s="14">
        <f t="shared" si="139"/>
        <v>0.90900000000000003</v>
      </c>
      <c r="AI91" s="14"/>
      <c r="AJ91" s="14">
        <f t="shared" si="39"/>
        <v>0.91</v>
      </c>
      <c r="AK91" s="14"/>
      <c r="AL91" s="14">
        <f t="shared" ref="AL91:AL92" si="227">Q91/1000</f>
        <v>0.91100000000000003</v>
      </c>
      <c r="AM91" s="14"/>
      <c r="AN91" s="14">
        <f t="shared" si="195"/>
        <v>0.91200000000000003</v>
      </c>
      <c r="AO91" s="14"/>
      <c r="AP91" s="28">
        <f>U91/1000</f>
        <v>0</v>
      </c>
      <c r="AQ91" s="10"/>
      <c r="AR91" s="10"/>
      <c r="BF91" s="2">
        <v>2017</v>
      </c>
      <c r="BG91" s="11">
        <v>123</v>
      </c>
      <c r="BH91" s="11">
        <v>123</v>
      </c>
      <c r="BI91" s="11">
        <v>123</v>
      </c>
      <c r="BJ91" s="11">
        <v>123</v>
      </c>
      <c r="BK91" s="11">
        <v>123</v>
      </c>
      <c r="BL91" s="11">
        <v>123</v>
      </c>
      <c r="BM91" s="11">
        <v>123</v>
      </c>
      <c r="BN91" s="11">
        <v>123</v>
      </c>
      <c r="BO91" s="11">
        <v>123</v>
      </c>
      <c r="BP91" s="11">
        <v>123</v>
      </c>
      <c r="BQ91" s="11">
        <v>123</v>
      </c>
      <c r="BR91" s="11">
        <v>123</v>
      </c>
      <c r="BS91" s="11">
        <v>1234</v>
      </c>
    </row>
    <row r="92" spans="1:71" x14ac:dyDescent="0.15">
      <c r="A92" s="2">
        <v>2018</v>
      </c>
      <c r="B92" s="9">
        <f t="shared" si="43"/>
        <v>913</v>
      </c>
      <c r="C92" s="16"/>
      <c r="D92" s="9">
        <f t="shared" si="43"/>
        <v>914</v>
      </c>
      <c r="E92" s="9">
        <f t="shared" ref="E92:K92" si="228">E43+468</f>
        <v>915</v>
      </c>
      <c r="F92" s="9">
        <f t="shared" si="228"/>
        <v>916</v>
      </c>
      <c r="G92" s="9">
        <f t="shared" si="228"/>
        <v>917</v>
      </c>
      <c r="H92" s="9">
        <f t="shared" si="228"/>
        <v>918</v>
      </c>
      <c r="I92" s="9">
        <f t="shared" si="228"/>
        <v>919</v>
      </c>
      <c r="J92" s="9"/>
      <c r="K92" s="9">
        <f t="shared" si="228"/>
        <v>920</v>
      </c>
      <c r="L92" s="34"/>
      <c r="M92" s="9">
        <f t="shared" ref="M92" si="229">M43+468</f>
        <v>921</v>
      </c>
      <c r="N92" s="34"/>
      <c r="O92" s="9">
        <f t="shared" ref="O92" si="230">O43+468</f>
        <v>922</v>
      </c>
      <c r="P92" s="34"/>
      <c r="Q92" s="9">
        <f t="shared" ref="Q92" si="231">Q43+468</f>
        <v>923</v>
      </c>
      <c r="R92" s="16"/>
      <c r="S92" s="9">
        <f t="shared" ref="S92" si="232">S43+468</f>
        <v>924</v>
      </c>
      <c r="T92" s="2"/>
      <c r="U92" s="29"/>
      <c r="W92" s="2">
        <v>2018</v>
      </c>
      <c r="X92" s="14">
        <f t="shared" si="30"/>
        <v>0.91300000000000003</v>
      </c>
      <c r="Y92" s="14">
        <f t="shared" ref="Y92" si="233">D92/1000</f>
        <v>0.91400000000000003</v>
      </c>
      <c r="Z92" s="14">
        <f t="shared" si="32"/>
        <v>0.91500000000000004</v>
      </c>
      <c r="AA92" s="14">
        <f t="shared" si="33"/>
        <v>0.91600000000000004</v>
      </c>
      <c r="AB92" s="14">
        <f t="shared" si="34"/>
        <v>0.91700000000000004</v>
      </c>
      <c r="AC92" s="14">
        <f t="shared" si="34"/>
        <v>0.91800000000000004</v>
      </c>
      <c r="AD92" s="14">
        <f t="shared" ref="AD92" si="234">I92/1000</f>
        <v>0.91900000000000004</v>
      </c>
      <c r="AE92" s="14"/>
      <c r="AF92" s="14">
        <f t="shared" si="37"/>
        <v>0.92</v>
      </c>
      <c r="AG92" s="14"/>
      <c r="AH92" s="14">
        <f t="shared" si="139"/>
        <v>0.92100000000000004</v>
      </c>
      <c r="AI92" s="14"/>
      <c r="AJ92" s="14">
        <f t="shared" si="39"/>
        <v>0.92200000000000004</v>
      </c>
      <c r="AK92" s="14"/>
      <c r="AL92" s="14">
        <f t="shared" si="227"/>
        <v>0.92300000000000004</v>
      </c>
      <c r="AM92" s="14"/>
      <c r="AN92" s="14">
        <f t="shared" si="195"/>
        <v>0.92400000000000004</v>
      </c>
      <c r="AO92" s="14"/>
      <c r="AP92" s="28">
        <f>U92/1000</f>
        <v>0</v>
      </c>
      <c r="AQ92" s="10"/>
      <c r="AR92" s="10"/>
      <c r="BF92" s="4">
        <v>2018</v>
      </c>
      <c r="BG92" s="11">
        <v>123</v>
      </c>
      <c r="BH92" s="11">
        <v>123</v>
      </c>
      <c r="BI92" s="11">
        <v>123</v>
      </c>
      <c r="BJ92" s="11">
        <v>123</v>
      </c>
      <c r="BK92" s="11">
        <v>123</v>
      </c>
      <c r="BL92" s="11">
        <v>123</v>
      </c>
      <c r="BM92" s="11">
        <v>123</v>
      </c>
      <c r="BN92" s="11">
        <v>123</v>
      </c>
      <c r="BO92" s="11">
        <v>123</v>
      </c>
      <c r="BP92" s="11">
        <v>123</v>
      </c>
      <c r="BQ92" s="11">
        <v>123</v>
      </c>
      <c r="BR92" s="11">
        <v>123</v>
      </c>
      <c r="BS92" s="11">
        <v>1234</v>
      </c>
    </row>
    <row r="93" spans="1:71" x14ac:dyDescent="0.15">
      <c r="A93" s="4">
        <v>2019</v>
      </c>
      <c r="B93" s="9">
        <f t="shared" si="43"/>
        <v>925</v>
      </c>
      <c r="C93" s="20"/>
      <c r="D93" s="9">
        <f t="shared" si="43"/>
        <v>926</v>
      </c>
      <c r="E93" s="9">
        <f t="shared" ref="E93:K93" si="235">E44+468</f>
        <v>927</v>
      </c>
      <c r="F93" s="9">
        <f t="shared" si="235"/>
        <v>928</v>
      </c>
      <c r="G93" s="9">
        <f t="shared" si="235"/>
        <v>929</v>
      </c>
      <c r="H93" s="9">
        <f t="shared" si="235"/>
        <v>930</v>
      </c>
      <c r="I93" s="9">
        <f t="shared" si="235"/>
        <v>931</v>
      </c>
      <c r="J93" s="9"/>
      <c r="K93" s="9">
        <f t="shared" si="235"/>
        <v>932</v>
      </c>
      <c r="L93" s="43"/>
      <c r="M93" s="9">
        <f t="shared" ref="M93" si="236">M44+468</f>
        <v>933</v>
      </c>
      <c r="N93" s="43"/>
      <c r="O93" s="9">
        <f t="shared" ref="O93" si="237">O44+468</f>
        <v>934</v>
      </c>
      <c r="P93" s="43"/>
      <c r="Q93" s="9">
        <f t="shared" ref="Q93" si="238">Q44+468</f>
        <v>935</v>
      </c>
      <c r="R93" s="20"/>
      <c r="S93" s="9">
        <f t="shared" ref="S93" si="239">S44+468</f>
        <v>936</v>
      </c>
      <c r="T93" s="4"/>
      <c r="U93" s="30"/>
      <c r="W93" s="4">
        <v>2019</v>
      </c>
      <c r="X93" s="21">
        <f t="shared" si="30"/>
        <v>0.92500000000000004</v>
      </c>
      <c r="Y93" s="21">
        <f t="shared" ref="Y93" si="240">D93/1000</f>
        <v>0.92600000000000005</v>
      </c>
      <c r="Z93" s="21">
        <f t="shared" ref="Z93" si="241">E93/1000</f>
        <v>0.92700000000000005</v>
      </c>
      <c r="AA93" s="21">
        <f t="shared" ref="AA93" si="242">F93/1000</f>
        <v>0.92800000000000005</v>
      </c>
      <c r="AB93" s="21">
        <f t="shared" ref="AB93" si="243">G93/1000</f>
        <v>0.92900000000000005</v>
      </c>
      <c r="AC93" s="21">
        <f t="shared" ref="AC93" si="244">H93/1000</f>
        <v>0.93</v>
      </c>
      <c r="AD93" s="21">
        <f t="shared" ref="AD93" si="245">I93/1000</f>
        <v>0.93100000000000005</v>
      </c>
      <c r="AE93" s="21"/>
      <c r="AF93" s="21">
        <f t="shared" ref="AF93" si="246">K93/1000</f>
        <v>0.93200000000000005</v>
      </c>
      <c r="AG93" s="21"/>
      <c r="AH93" s="21">
        <f t="shared" ref="AH93" si="247">M93/1000</f>
        <v>0.93300000000000005</v>
      </c>
      <c r="AI93" s="21"/>
      <c r="AJ93" s="21">
        <f t="shared" ref="AJ93" si="248">O93/1000</f>
        <v>0.93400000000000005</v>
      </c>
      <c r="AK93" s="21"/>
      <c r="AL93" s="21">
        <f t="shared" ref="AL93" si="249">Q93/1000</f>
        <v>0.93500000000000005</v>
      </c>
      <c r="AM93" s="21"/>
      <c r="AN93" s="14">
        <f t="shared" si="195"/>
        <v>0.93600000000000005</v>
      </c>
      <c r="AO93" s="21"/>
      <c r="AP93" s="31">
        <f>U93/1000</f>
        <v>0</v>
      </c>
      <c r="AQ93" s="10"/>
      <c r="AR93" s="10"/>
      <c r="BF93" s="2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28"/>
    </row>
    <row r="94" spans="1:71" ht="17" x14ac:dyDescent="0.15">
      <c r="A94" s="1" t="s">
        <v>79</v>
      </c>
      <c r="W94" s="44" t="s">
        <v>78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10"/>
      <c r="AR94" s="10"/>
      <c r="BF94" s="1" t="s">
        <v>36</v>
      </c>
    </row>
    <row r="95" spans="1:71" x14ac:dyDescent="0.15">
      <c r="A95" s="10" t="s">
        <v>34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BF95" s="10" t="s">
        <v>34</v>
      </c>
    </row>
    <row r="96" spans="1:71" x14ac:dyDescent="0.15">
      <c r="B96" s="35"/>
      <c r="C96" s="35"/>
      <c r="D96" s="35"/>
      <c r="E96" s="35"/>
      <c r="F96" s="35"/>
      <c r="G96" s="35"/>
      <c r="H96" s="35"/>
      <c r="I96" s="48"/>
      <c r="J96" s="48"/>
      <c r="K96" s="49"/>
      <c r="L96" s="49"/>
      <c r="M96" s="50"/>
      <c r="N96" s="50"/>
      <c r="O96" s="50"/>
      <c r="P96" s="10"/>
      <c r="Q96" s="10"/>
      <c r="R96" s="10"/>
      <c r="S96" s="10"/>
      <c r="T96" s="10"/>
      <c r="U96" s="10"/>
    </row>
    <row r="97" spans="1:21" hidden="1" x14ac:dyDescent="0.15">
      <c r="D97" s="23">
        <v>39264</v>
      </c>
      <c r="E97" s="10" t="s">
        <v>26</v>
      </c>
      <c r="F97" s="24">
        <f t="shared" ref="F97:F102" si="250">SUM(I81:Q81)</f>
        <v>3945</v>
      </c>
      <c r="G97" s="7"/>
      <c r="H97" s="1" t="s">
        <v>27</v>
      </c>
      <c r="I97" s="25"/>
      <c r="J97" s="25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 hidden="1" x14ac:dyDescent="0.15">
      <c r="D98" s="23">
        <v>39630</v>
      </c>
      <c r="E98" s="10" t="s">
        <v>26</v>
      </c>
      <c r="F98" s="24">
        <f t="shared" si="250"/>
        <v>4005</v>
      </c>
      <c r="G98" s="7"/>
      <c r="H98" s="7"/>
      <c r="I98" s="7"/>
      <c r="J98" s="7"/>
    </row>
    <row r="99" spans="1:21" hidden="1" x14ac:dyDescent="0.15">
      <c r="D99" s="23">
        <v>39995</v>
      </c>
      <c r="E99" s="10" t="s">
        <v>26</v>
      </c>
      <c r="F99" s="24">
        <f t="shared" si="250"/>
        <v>4065</v>
      </c>
      <c r="G99" s="7"/>
      <c r="H99" s="7"/>
      <c r="I99" s="7"/>
      <c r="J99" s="7"/>
    </row>
    <row r="100" spans="1:21" hidden="1" x14ac:dyDescent="0.15">
      <c r="D100" s="23">
        <v>40360</v>
      </c>
      <c r="E100" s="10" t="s">
        <v>26</v>
      </c>
      <c r="F100" s="24">
        <f t="shared" si="250"/>
        <v>4125</v>
      </c>
      <c r="H100" s="7" t="s">
        <v>28</v>
      </c>
      <c r="I100" s="26"/>
      <c r="J100" s="26"/>
    </row>
    <row r="101" spans="1:21" hidden="1" x14ac:dyDescent="0.15">
      <c r="D101" s="27">
        <v>40725</v>
      </c>
      <c r="E101" s="10" t="s">
        <v>26</v>
      </c>
      <c r="F101" s="24">
        <f t="shared" si="250"/>
        <v>4185</v>
      </c>
      <c r="H101" s="7" t="s">
        <v>29</v>
      </c>
      <c r="I101" s="26"/>
      <c r="J101" s="26"/>
    </row>
    <row r="102" spans="1:21" hidden="1" x14ac:dyDescent="0.15">
      <c r="D102" s="23">
        <v>41091</v>
      </c>
      <c r="E102" s="10" t="s">
        <v>26</v>
      </c>
      <c r="F102" s="24">
        <f t="shared" si="250"/>
        <v>4245</v>
      </c>
      <c r="G102" s="10"/>
      <c r="H102" s="10"/>
    </row>
    <row r="103" spans="1:21" x14ac:dyDescent="0.15"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</row>
    <row r="104" spans="1:21" x14ac:dyDescent="0.15"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</row>
    <row r="105" spans="1:21" x14ac:dyDescent="0.15">
      <c r="K105" s="33"/>
      <c r="L105" s="33"/>
    </row>
    <row r="106" spans="1:21" x14ac:dyDescent="0.15">
      <c r="K106" s="33"/>
      <c r="L106" s="33"/>
    </row>
    <row r="107" spans="1:21" x14ac:dyDescent="0.15">
      <c r="K107" s="33"/>
      <c r="L107" s="33"/>
    </row>
    <row r="108" spans="1:21" x14ac:dyDescent="0.15">
      <c r="A108" s="3"/>
      <c r="K108" s="33"/>
      <c r="L108" s="33"/>
      <c r="M108" s="33"/>
      <c r="N108" s="33"/>
    </row>
    <row r="109" spans="1:21" x14ac:dyDescent="0.15">
      <c r="K109" s="33"/>
      <c r="L109" s="33"/>
      <c r="M109" s="33"/>
      <c r="N109" s="33"/>
    </row>
  </sheetData>
  <mergeCells count="6">
    <mergeCell ref="AN5:AO5"/>
    <mergeCell ref="AD5:AE5"/>
    <mergeCell ref="AF5:AG5"/>
    <mergeCell ref="AH5:AI5"/>
    <mergeCell ref="AJ5:AK5"/>
    <mergeCell ref="AL5:AM5"/>
  </mergeCells>
  <phoneticPr fontId="5"/>
  <pageMargins left="0.31496062992125984" right="0" top="0.74803149606299213" bottom="0.55118110236220474" header="0.31496062992125984" footer="0.31496062992125984"/>
  <pageSetup paperSize="9" scale="40" orientation="portrait" r:id="rId1"/>
  <ignoredErrors>
    <ignoredError sqref="AJ42 AJ41 AF43 AF41 AH42 AH43 AH41 AJ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カタクチ</vt:lpstr>
      <vt:lpstr>サバ</vt:lpstr>
      <vt:lpstr>アジ</vt:lpstr>
      <vt:lpstr>マサバ比  </vt:lpstr>
      <vt:lpstr>マイワシ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kanri2</dc:creator>
  <cp:lastModifiedBy>Microsoft Office User</cp:lastModifiedBy>
  <cp:lastPrinted>2019-02-20T05:31:04Z</cp:lastPrinted>
  <dcterms:created xsi:type="dcterms:W3CDTF">2014-07-14T02:04:38Z</dcterms:created>
  <dcterms:modified xsi:type="dcterms:W3CDTF">2019-06-13T04:13:30Z</dcterms:modified>
</cp:coreProperties>
</file>